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date1904="1" showInkAnnotation="0" hidePivotFieldList="1" autoCompressPictures="0"/>
  <bookViews>
    <workbookView xWindow="40" yWindow="0" windowWidth="22800" windowHeight="13620" tabRatio="500" activeTab="3"/>
  </bookViews>
  <sheets>
    <sheet name="data" sheetId="1" r:id="rId1"/>
    <sheet name="key" sheetId="2" r:id="rId2"/>
    <sheet name="summary" sheetId="3" r:id="rId3"/>
    <sheet name="pivots" sheetId="4" r:id="rId4"/>
  </sheets>
  <calcPr calcId="140001" concurrentCalc="0"/>
  <pivotCaches>
    <pivotCache cacheId="36"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L8" i="4" l="1"/>
  <c r="L9" i="4"/>
  <c r="L10" i="4"/>
  <c r="L11" i="4"/>
  <c r="L12" i="4"/>
  <c r="L13" i="4"/>
  <c r="L14" i="4"/>
  <c r="L15" i="4"/>
  <c r="L7" i="4"/>
  <c r="AG2"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AG1478" i="1"/>
  <c r="AG1479" i="1"/>
  <c r="AG1480" i="1"/>
  <c r="AG1481" i="1"/>
  <c r="AG1482" i="1"/>
  <c r="AG1483" i="1"/>
  <c r="AG1484" i="1"/>
  <c r="AG1485" i="1"/>
  <c r="AG1486" i="1"/>
  <c r="AG1487" i="1"/>
  <c r="AG1488" i="1"/>
  <c r="AG1489" i="1"/>
  <c r="AG1490" i="1"/>
  <c r="AG1491" i="1"/>
  <c r="AG1492" i="1"/>
  <c r="AG1493" i="1"/>
  <c r="AG1494" i="1"/>
  <c r="AG1495" i="1"/>
  <c r="AG1496" i="1"/>
  <c r="AG1497" i="1"/>
  <c r="AG1498" i="1"/>
  <c r="AG1499" i="1"/>
  <c r="AG1500" i="1"/>
  <c r="AG1501" i="1"/>
  <c r="AG1502" i="1"/>
  <c r="AG1503" i="1"/>
  <c r="AG1504" i="1"/>
  <c r="AG1505" i="1"/>
  <c r="AG1506" i="1"/>
  <c r="AG1507" i="1"/>
  <c r="AG1508" i="1"/>
  <c r="AG1509" i="1"/>
  <c r="AG1510" i="1"/>
  <c r="AG1511" i="1"/>
  <c r="AG1512" i="1"/>
  <c r="AG1513" i="1"/>
  <c r="AG1514" i="1"/>
  <c r="AG1515" i="1"/>
  <c r="AG1516" i="1"/>
  <c r="AG1517" i="1"/>
  <c r="AG1518" i="1"/>
  <c r="AG1519" i="1"/>
  <c r="AG1520" i="1"/>
  <c r="AG1521" i="1"/>
  <c r="AG1522" i="1"/>
  <c r="AG1523" i="1"/>
  <c r="AG1524" i="1"/>
  <c r="AG1525" i="1"/>
  <c r="AG1526" i="1"/>
  <c r="AG1527" i="1"/>
  <c r="AG1528" i="1"/>
  <c r="AG1529" i="1"/>
  <c r="AG1530" i="1"/>
  <c r="AG1531" i="1"/>
  <c r="AG1532" i="1"/>
  <c r="AG1533" i="1"/>
  <c r="AG1534" i="1"/>
  <c r="AG1535" i="1"/>
  <c r="AG1536" i="1"/>
  <c r="AG1537" i="1"/>
  <c r="AG1538" i="1"/>
  <c r="AG1539" i="1"/>
  <c r="AG1540" i="1"/>
  <c r="AG1541" i="1"/>
  <c r="AG1542" i="1"/>
  <c r="AG1543" i="1"/>
  <c r="AG1544" i="1"/>
  <c r="AG1545" i="1"/>
  <c r="AG1546" i="1"/>
  <c r="AG1547" i="1"/>
  <c r="AG1548" i="1"/>
  <c r="AG1549" i="1"/>
  <c r="AG1550" i="1"/>
  <c r="AG1551" i="1"/>
  <c r="AG1552" i="1"/>
  <c r="AG1553" i="1"/>
  <c r="AG1554" i="1"/>
  <c r="AG1555" i="1"/>
  <c r="AG1556" i="1"/>
  <c r="AG1557" i="1"/>
  <c r="AG1558" i="1"/>
  <c r="AG1559" i="1"/>
  <c r="AG1560" i="1"/>
  <c r="AG1561" i="1"/>
  <c r="AG1562" i="1"/>
  <c r="AG1563" i="1"/>
  <c r="AG1564" i="1"/>
  <c r="AG1565" i="1"/>
  <c r="AG1566" i="1"/>
  <c r="AG1567" i="1"/>
  <c r="AG1568" i="1"/>
  <c r="AG1569" i="1"/>
  <c r="AG1570" i="1"/>
  <c r="AG1571" i="1"/>
  <c r="AG1572" i="1"/>
  <c r="AG1573" i="1"/>
  <c r="AG1574" i="1"/>
  <c r="AG1575" i="1"/>
  <c r="AG1576" i="1"/>
  <c r="AG1577" i="1"/>
  <c r="AG1578" i="1"/>
  <c r="AG1579" i="1"/>
  <c r="AG1580" i="1"/>
  <c r="AG1581" i="1"/>
  <c r="AG1582" i="1"/>
  <c r="AG1583" i="1"/>
  <c r="AG1584" i="1"/>
  <c r="AG1585" i="1"/>
  <c r="AG1586" i="1"/>
  <c r="AG1587" i="1"/>
  <c r="AG1588" i="1"/>
  <c r="AG1589" i="1"/>
  <c r="AG1590" i="1"/>
  <c r="AG1591" i="1"/>
  <c r="AG1592" i="1"/>
  <c r="AG1593" i="1"/>
  <c r="AG1594" i="1"/>
  <c r="AG1595" i="1"/>
  <c r="AG1596" i="1"/>
  <c r="AG1597" i="1"/>
  <c r="AG1598" i="1"/>
  <c r="AG1599" i="1"/>
  <c r="AG1600" i="1"/>
  <c r="AG1601" i="1"/>
  <c r="AG1602" i="1"/>
  <c r="AG1603" i="1"/>
  <c r="AG1604" i="1"/>
  <c r="AG1605" i="1"/>
  <c r="AG1606" i="1"/>
  <c r="AG1607" i="1"/>
  <c r="AG1608" i="1"/>
  <c r="AG1609" i="1"/>
  <c r="AG1610" i="1"/>
  <c r="AG1611" i="1"/>
  <c r="AG1612" i="1"/>
  <c r="AG1613" i="1"/>
  <c r="AG1614" i="1"/>
  <c r="AG1615" i="1"/>
  <c r="AG1616" i="1"/>
  <c r="AG1617" i="1"/>
  <c r="AG1618" i="1"/>
  <c r="AG1619" i="1"/>
  <c r="AG1620" i="1"/>
  <c r="AG1621" i="1"/>
  <c r="AG1622" i="1"/>
  <c r="AG1623" i="1"/>
  <c r="AG1624" i="1"/>
  <c r="AG1625" i="1"/>
  <c r="AG1626" i="1"/>
  <c r="AG1627" i="1"/>
  <c r="AG1628" i="1"/>
  <c r="AG1629" i="1"/>
  <c r="AG1630" i="1"/>
  <c r="AG1631" i="1"/>
  <c r="AG1632" i="1"/>
  <c r="AG1633" i="1"/>
  <c r="AG1634" i="1"/>
  <c r="AG1635" i="1"/>
  <c r="AG1636" i="1"/>
  <c r="AG1637" i="1"/>
  <c r="AG1638" i="1"/>
  <c r="AG1639" i="1"/>
  <c r="AG1640" i="1"/>
  <c r="AG1641" i="1"/>
  <c r="AG1642" i="1"/>
  <c r="AG1643" i="1"/>
  <c r="AG1644" i="1"/>
  <c r="AG1645" i="1"/>
  <c r="AG1646" i="1"/>
  <c r="AG1647" i="1"/>
  <c r="AG1648" i="1"/>
  <c r="AG1649" i="1"/>
  <c r="AG1650" i="1"/>
  <c r="AG1651" i="1"/>
  <c r="AG1652" i="1"/>
  <c r="AG1653" i="1"/>
  <c r="AG1654" i="1"/>
  <c r="AG1655" i="1"/>
  <c r="AG1656" i="1"/>
  <c r="AG1657" i="1"/>
  <c r="AG1658" i="1"/>
  <c r="AG1659" i="1"/>
  <c r="AG1660" i="1"/>
  <c r="AG1661" i="1"/>
  <c r="AG1662" i="1"/>
  <c r="AG1663" i="1"/>
  <c r="AG1664" i="1"/>
  <c r="AG1665" i="1"/>
  <c r="AG1666" i="1"/>
  <c r="AG1667" i="1"/>
  <c r="AG1668" i="1"/>
  <c r="AG1669" i="1"/>
  <c r="AG1670" i="1"/>
  <c r="AG1671" i="1"/>
  <c r="AG1672" i="1"/>
  <c r="AG1673" i="1"/>
  <c r="AG1674" i="1"/>
  <c r="AG1675" i="1"/>
  <c r="AG1676" i="1"/>
  <c r="AG1677" i="1"/>
  <c r="AG1678" i="1"/>
  <c r="AG1679" i="1"/>
  <c r="AG1680" i="1"/>
  <c r="AG1681" i="1"/>
  <c r="AG1682" i="1"/>
  <c r="AG1683" i="1"/>
  <c r="AG1684" i="1"/>
  <c r="AG1685" i="1"/>
  <c r="AG1686" i="1"/>
  <c r="AG1687" i="1"/>
  <c r="AG1688" i="1"/>
  <c r="AG1689" i="1"/>
  <c r="AG1690" i="1"/>
  <c r="AG1691" i="1"/>
  <c r="AG1692" i="1"/>
  <c r="AG1693" i="1"/>
  <c r="AG1694" i="1"/>
  <c r="AG1695" i="1"/>
  <c r="AG1696" i="1"/>
  <c r="AG1697" i="1"/>
  <c r="AG1698" i="1"/>
  <c r="AG1699" i="1"/>
  <c r="AG1700" i="1"/>
  <c r="AG1701" i="1"/>
  <c r="AG1702" i="1"/>
  <c r="AG1703" i="1"/>
  <c r="AG1704" i="1"/>
  <c r="AG1705" i="1"/>
  <c r="AG1706" i="1"/>
  <c r="AG1707" i="1"/>
  <c r="AG1708" i="1"/>
  <c r="AG1709" i="1"/>
  <c r="AG1710" i="1"/>
  <c r="AG1711" i="1"/>
  <c r="AG1712" i="1"/>
  <c r="AG1713" i="1"/>
  <c r="AG1714" i="1"/>
  <c r="AG1715" i="1"/>
  <c r="AG1716" i="1"/>
  <c r="AG1717" i="1"/>
  <c r="AG1718" i="1"/>
  <c r="AG1719" i="1"/>
  <c r="AG1720" i="1"/>
  <c r="AG1721" i="1"/>
  <c r="AG1722" i="1"/>
  <c r="AG1723" i="1"/>
  <c r="AG1724" i="1"/>
  <c r="AG1725" i="1"/>
  <c r="AG1726" i="1"/>
  <c r="AG1727" i="1"/>
  <c r="AG1728" i="1"/>
  <c r="AG1729" i="1"/>
  <c r="AG1730" i="1"/>
  <c r="AG1731" i="1"/>
  <c r="AG1732" i="1"/>
  <c r="AG1733" i="1"/>
  <c r="AG1734" i="1"/>
  <c r="AG1735" i="1"/>
  <c r="AG1736" i="1"/>
  <c r="AG1737" i="1"/>
  <c r="AG1738" i="1"/>
  <c r="AG1739" i="1"/>
  <c r="AG1740" i="1"/>
  <c r="AG1741" i="1"/>
  <c r="AG1742" i="1"/>
  <c r="AG1743" i="1"/>
  <c r="AG1744" i="1"/>
  <c r="AG1745" i="1"/>
  <c r="AG1746" i="1"/>
  <c r="AG1747" i="1"/>
  <c r="AG1748" i="1"/>
  <c r="AG1749" i="1"/>
  <c r="AG1750" i="1"/>
  <c r="AG1751" i="1"/>
  <c r="AG1752" i="1"/>
  <c r="AG1753" i="1"/>
  <c r="AG1754" i="1"/>
  <c r="AG1755" i="1"/>
  <c r="AG1756" i="1"/>
  <c r="AG1757" i="1"/>
  <c r="AG1758" i="1"/>
  <c r="AG1759" i="1"/>
  <c r="AG1760" i="1"/>
  <c r="AG1761" i="1"/>
  <c r="AG1762" i="1"/>
  <c r="AG1763" i="1"/>
  <c r="AG1764" i="1"/>
  <c r="AG1765" i="1"/>
  <c r="AG1766" i="1"/>
  <c r="AG1767" i="1"/>
  <c r="AG1768" i="1"/>
  <c r="AG1769" i="1"/>
  <c r="AG1770" i="1"/>
  <c r="AG1771" i="1"/>
  <c r="AG1772" i="1"/>
  <c r="AG1773" i="1"/>
  <c r="AG1774" i="1"/>
  <c r="AG1775" i="1"/>
  <c r="AG1776" i="1"/>
  <c r="AG1777" i="1"/>
  <c r="AG1778" i="1"/>
  <c r="AG1779" i="1"/>
  <c r="AG1780" i="1"/>
  <c r="AG1781" i="1"/>
  <c r="AG1782" i="1"/>
  <c r="AG1783" i="1"/>
  <c r="AG1784" i="1"/>
  <c r="AG1785" i="1"/>
  <c r="AG1786" i="1"/>
  <c r="AG1787" i="1"/>
  <c r="AG1788" i="1"/>
  <c r="AG1789" i="1"/>
  <c r="AG1790" i="1"/>
  <c r="AG1791" i="1"/>
  <c r="AG1792" i="1"/>
  <c r="AG1793" i="1"/>
  <c r="AG1794" i="1"/>
  <c r="AG1795" i="1"/>
  <c r="AG1796" i="1"/>
  <c r="AG1797" i="1"/>
  <c r="AG1798" i="1"/>
  <c r="AG1799" i="1"/>
  <c r="AG1800" i="1"/>
  <c r="AG1801" i="1"/>
  <c r="AG1802" i="1"/>
  <c r="AG1803" i="1"/>
  <c r="AG1804" i="1"/>
  <c r="AG1805" i="1"/>
  <c r="AG1806" i="1"/>
  <c r="AG1807" i="1"/>
  <c r="AG1808" i="1"/>
  <c r="AG1809" i="1"/>
  <c r="AG1810" i="1"/>
  <c r="AG1811" i="1"/>
  <c r="AG1812" i="1"/>
  <c r="AG1813" i="1"/>
  <c r="AG1814" i="1"/>
  <c r="AG1815" i="1"/>
  <c r="AG1816" i="1"/>
  <c r="AG1817" i="1"/>
  <c r="AG1818" i="1"/>
  <c r="AG1819" i="1"/>
  <c r="AG1820" i="1"/>
  <c r="AG1821" i="1"/>
  <c r="AG1822" i="1"/>
  <c r="AG1823" i="1"/>
  <c r="AG1824" i="1"/>
  <c r="AG1825" i="1"/>
  <c r="AG1826" i="1"/>
  <c r="AG1827" i="1"/>
  <c r="AG1828" i="1"/>
  <c r="AG1829" i="1"/>
  <c r="AG1830" i="1"/>
  <c r="AG1831" i="1"/>
  <c r="AG1832" i="1"/>
  <c r="AG1833" i="1"/>
  <c r="AG1834" i="1"/>
  <c r="AG1835" i="1"/>
  <c r="AG1836" i="1"/>
  <c r="AG1837" i="1"/>
  <c r="AG1838" i="1"/>
  <c r="AG1839" i="1"/>
  <c r="AG1840" i="1"/>
  <c r="AG1841" i="1"/>
  <c r="AG1842" i="1"/>
  <c r="AG1843" i="1"/>
  <c r="AG1844" i="1"/>
  <c r="AG1845" i="1"/>
  <c r="AG1846" i="1"/>
  <c r="AG1847" i="1"/>
  <c r="AG1848" i="1"/>
  <c r="AG1849" i="1"/>
  <c r="AG1850" i="1"/>
  <c r="AG1851" i="1"/>
  <c r="AG1852" i="1"/>
  <c r="AG1853" i="1"/>
  <c r="AG1854" i="1"/>
  <c r="AG1855" i="1"/>
  <c r="AG1856" i="1"/>
  <c r="AG1857" i="1"/>
  <c r="AG1858" i="1"/>
  <c r="AG1859" i="1"/>
  <c r="AG1860" i="1"/>
  <c r="AG1861" i="1"/>
  <c r="AG1862" i="1"/>
  <c r="AG1863" i="1"/>
  <c r="AG1864" i="1"/>
  <c r="AG1865" i="1"/>
  <c r="AG1866" i="1"/>
  <c r="AG1867" i="1"/>
  <c r="AG1868" i="1"/>
  <c r="AG1869" i="1"/>
  <c r="AG1870" i="1"/>
  <c r="AG1871" i="1"/>
  <c r="AG1872" i="1"/>
  <c r="AG1873" i="1"/>
  <c r="AG1874" i="1"/>
  <c r="AG1875" i="1"/>
  <c r="AG1876" i="1"/>
  <c r="AG1877" i="1"/>
  <c r="AG1878" i="1"/>
  <c r="AG1879" i="1"/>
  <c r="AG1880" i="1"/>
  <c r="AG1881" i="1"/>
  <c r="AG1882" i="1"/>
  <c r="AG1883" i="1"/>
  <c r="AG1884" i="1"/>
  <c r="AG1885" i="1"/>
  <c r="AG1886" i="1"/>
  <c r="AG1887" i="1"/>
  <c r="AG1888" i="1"/>
  <c r="AG1889" i="1"/>
  <c r="AG1890" i="1"/>
  <c r="AG1891" i="1"/>
  <c r="AG1892" i="1"/>
  <c r="AG1893" i="1"/>
  <c r="AG1894" i="1"/>
  <c r="AG1895" i="1"/>
  <c r="AG1896" i="1"/>
  <c r="AG1897" i="1"/>
  <c r="AG1898" i="1"/>
  <c r="AG1899" i="1"/>
  <c r="AG1900" i="1"/>
  <c r="AG1901" i="1"/>
  <c r="AG1902" i="1"/>
  <c r="AG1903" i="1"/>
  <c r="AG1904" i="1"/>
  <c r="AG1905" i="1"/>
  <c r="AG1906" i="1"/>
  <c r="AG1907" i="1"/>
  <c r="AG1908" i="1"/>
  <c r="AG1909" i="1"/>
  <c r="AG1910" i="1"/>
  <c r="AG1911" i="1"/>
  <c r="AG1912" i="1"/>
  <c r="AG1913" i="1"/>
  <c r="AG1914" i="1"/>
  <c r="AG1915" i="1"/>
  <c r="AG1916" i="1"/>
  <c r="AG1917" i="1"/>
  <c r="AG1918" i="1"/>
  <c r="AG1919" i="1"/>
  <c r="AG1920" i="1"/>
  <c r="AG1921" i="1"/>
  <c r="AG1922" i="1"/>
  <c r="AG1923" i="1"/>
  <c r="AG1924" i="1"/>
  <c r="AG1925" i="1"/>
  <c r="AG1926" i="1"/>
  <c r="AG1927" i="1"/>
  <c r="AG1928" i="1"/>
  <c r="AG1929" i="1"/>
  <c r="AG1930" i="1"/>
  <c r="AG1931" i="1"/>
  <c r="AG1932" i="1"/>
  <c r="AG1933" i="1"/>
  <c r="AG1934" i="1"/>
  <c r="AG1935" i="1"/>
  <c r="AG1936" i="1"/>
  <c r="AG1937" i="1"/>
  <c r="AG1938" i="1"/>
  <c r="AG1939" i="1"/>
  <c r="AG1940" i="1"/>
  <c r="AG1941" i="1"/>
  <c r="AG1942" i="1"/>
  <c r="AG1943" i="1"/>
  <c r="AG1944" i="1"/>
  <c r="AG1945" i="1"/>
  <c r="AG1946" i="1"/>
  <c r="AG1947" i="1"/>
  <c r="AG1948" i="1"/>
  <c r="AG1949" i="1"/>
  <c r="AG1950" i="1"/>
  <c r="AG1951" i="1"/>
  <c r="AG1952" i="1"/>
  <c r="AG1953" i="1"/>
  <c r="AG1954" i="1"/>
  <c r="AG1955" i="1"/>
  <c r="AG1956" i="1"/>
  <c r="AG1957" i="1"/>
  <c r="AG1958" i="1"/>
  <c r="AG1959" i="1"/>
  <c r="AG1960" i="1"/>
  <c r="AG1961" i="1"/>
  <c r="AG1962" i="1"/>
  <c r="AG1963" i="1"/>
  <c r="AG1964" i="1"/>
  <c r="AG1965" i="1"/>
  <c r="AG1966" i="1"/>
  <c r="AG1967" i="1"/>
  <c r="AG1968" i="1"/>
  <c r="AG1969" i="1"/>
  <c r="AG1970" i="1"/>
  <c r="AG1971" i="1"/>
  <c r="AG1972" i="1"/>
  <c r="AG1973" i="1"/>
  <c r="AG1974" i="1"/>
  <c r="AG1975"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6"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2" i="1"/>
  <c r="AE1973" i="1"/>
  <c r="AE1974" i="1"/>
  <c r="AE1975"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alcChain>
</file>

<file path=xl/sharedStrings.xml><?xml version="1.0" encoding="utf-8"?>
<sst xmlns="http://schemas.openxmlformats.org/spreadsheetml/2006/main" count="47613" uniqueCount="2340">
  <si>
    <t>id</t>
  </si>
  <si>
    <t>cntyfips</t>
  </si>
  <si>
    <t>ori</t>
  </si>
  <si>
    <t>state</t>
  </si>
  <si>
    <t>agency</t>
  </si>
  <si>
    <t>agentype</t>
  </si>
  <si>
    <t>source</t>
  </si>
  <si>
    <t>solved</t>
  </si>
  <si>
    <t>year</t>
  </si>
  <si>
    <t>month</t>
  </si>
  <si>
    <t>incident</t>
  </si>
  <si>
    <t>actiontype</t>
  </si>
  <si>
    <t>homicide</t>
  </si>
  <si>
    <t>situation</t>
  </si>
  <si>
    <t>vicage</t>
  </si>
  <si>
    <t>vicsex</t>
  </si>
  <si>
    <t>vicrace</t>
  </si>
  <si>
    <t>vicethnic</t>
  </si>
  <si>
    <t>offage</t>
  </si>
  <si>
    <t>offsex</t>
  </si>
  <si>
    <t>offrace</t>
  </si>
  <si>
    <t>offethnic</t>
  </si>
  <si>
    <t>weapon</t>
  </si>
  <si>
    <t>relationship</t>
  </si>
  <si>
    <t>circumstance</t>
  </si>
  <si>
    <t>subcircum</t>
  </si>
  <si>
    <t>viccount</t>
  </si>
  <si>
    <t>offcount</t>
  </si>
  <si>
    <t>filedate</t>
  </si>
  <si>
    <t>fstate</t>
  </si>
  <si>
    <t>msa</t>
  </si>
  <si>
    <t>197601001WA00501</t>
  </si>
  <si>
    <t>"Clallam, WA"</t>
  </si>
  <si>
    <t>WA00501</t>
  </si>
  <si>
    <t>Washington</t>
  </si>
  <si>
    <t>Port Angeles</t>
  </si>
  <si>
    <t>Municipal police</t>
  </si>
  <si>
    <t>FBI</t>
  </si>
  <si>
    <t>No</t>
  </si>
  <si>
    <t>January</t>
  </si>
  <si>
    <t>Normal update</t>
  </si>
  <si>
    <t>Murder and non-negligent manslaughter</t>
  </si>
  <si>
    <t>Single victim/unknown offender(s)</t>
  </si>
  <si>
    <t>Male</t>
  </si>
  <si>
    <t>White</t>
  </si>
  <si>
    <t>Unknown or not reported</t>
  </si>
  <si>
    <t>Unknown</t>
  </si>
  <si>
    <t>Relationship not determined</t>
  </si>
  <si>
    <t>Robbery</t>
  </si>
  <si>
    <t>Rural Washington</t>
  </si>
  <si>
    <t>197601001WA01700</t>
  </si>
  <si>
    <t>"King, WA"</t>
  </si>
  <si>
    <t>WA01700</t>
  </si>
  <si>
    <t>King County</t>
  </si>
  <si>
    <t>Sheriff</t>
  </si>
  <si>
    <t>Female</t>
  </si>
  <si>
    <t>Other or type unknown</t>
  </si>
  <si>
    <t>Circumstances undetermined</t>
  </si>
  <si>
    <t>"Seattle-Tacoma-Bellevue, WA"</t>
  </si>
  <si>
    <t>197601001WA01723</t>
  </si>
  <si>
    <t>WA01723</t>
  </si>
  <si>
    <t>Tukwila</t>
  </si>
  <si>
    <t>Stranger</t>
  </si>
  <si>
    <t>Felon killed by police</t>
  </si>
  <si>
    <t>Felon attempted flight from a crime</t>
  </si>
  <si>
    <t>197601001WA01800</t>
  </si>
  <si>
    <t>"Kitsap, WA"</t>
  </si>
  <si>
    <t>WA01800</t>
  </si>
  <si>
    <t>Kitsap County</t>
  </si>
  <si>
    <t>All suspected felony type</t>
  </si>
  <si>
    <t>"Bremerton-Silverdale, WA"</t>
  </si>
  <si>
    <t>197601005WASPD00</t>
  </si>
  <si>
    <t>WASPD00</t>
  </si>
  <si>
    <t>Seattle</t>
  </si>
  <si>
    <t>Rifle</t>
  </si>
  <si>
    <t>197602001WA00302</t>
  </si>
  <si>
    <t>"Benton, WA"</t>
  </si>
  <si>
    <t>WA00302</t>
  </si>
  <si>
    <t>Richland</t>
  </si>
  <si>
    <t>February</t>
  </si>
  <si>
    <t>Adjustment</t>
  </si>
  <si>
    <t>Multiple victims/unknown offender(s)</t>
  </si>
  <si>
    <t>Other arguments</t>
  </si>
  <si>
    <t>"Kennewick-Richland-Pasco, WA"</t>
  </si>
  <si>
    <t>197602003WASPD00</t>
  </si>
  <si>
    <t>197602004WASPD00</t>
  </si>
  <si>
    <t>Knife or cutting instrument</t>
  </si>
  <si>
    <t>Other sex offense</t>
  </si>
  <si>
    <t>197602005WASPD00</t>
  </si>
  <si>
    <t>American Indian or Alaskan Native</t>
  </si>
  <si>
    <t>197603001WA01700</t>
  </si>
  <si>
    <t>March</t>
  </si>
  <si>
    <t>Asian</t>
  </si>
  <si>
    <t>197603001WA01717</t>
  </si>
  <si>
    <t>WA01717</t>
  </si>
  <si>
    <t>Des Moines</t>
  </si>
  <si>
    <t>197604005WASPD00</t>
  </si>
  <si>
    <t>April</t>
  </si>
  <si>
    <t>Other</t>
  </si>
  <si>
    <t>197605001WA01700</t>
  </si>
  <si>
    <t>May</t>
  </si>
  <si>
    <t>197605001WA03102</t>
  </si>
  <si>
    <t>"Snohomish, WA"</t>
  </si>
  <si>
    <t>WA03102</t>
  </si>
  <si>
    <t>Edmonds</t>
  </si>
  <si>
    <t>197605001WA03900</t>
  </si>
  <si>
    <t>"Yakima, WA"</t>
  </si>
  <si>
    <t>WA03900</t>
  </si>
  <si>
    <t>Yakima County</t>
  </si>
  <si>
    <t>197605002WA01700</t>
  </si>
  <si>
    <t>Brawl due to influence of alcohol</t>
  </si>
  <si>
    <t>197606001WA02700</t>
  </si>
  <si>
    <t>"Pierce, WA"</t>
  </si>
  <si>
    <t>WA02700</t>
  </si>
  <si>
    <t>Pierce County</t>
  </si>
  <si>
    <t>June</t>
  </si>
  <si>
    <t>197606005WASPD00</t>
  </si>
  <si>
    <t>Asphyxiation - includes death by gas</t>
  </si>
  <si>
    <t>197607001WA02900</t>
  </si>
  <si>
    <t>"Skagit, WA"</t>
  </si>
  <si>
    <t>WA02900</t>
  </si>
  <si>
    <t>Skagit County</t>
  </si>
  <si>
    <t>July</t>
  </si>
  <si>
    <t>"Mount Vernon-Anacortes, WA"</t>
  </si>
  <si>
    <t>197608002WA00600</t>
  </si>
  <si>
    <t>"Clark, WA"</t>
  </si>
  <si>
    <t>WA00600</t>
  </si>
  <si>
    <t>Clark County</t>
  </si>
  <si>
    <t>August</t>
  </si>
  <si>
    <t>"Portland-Vancouver-Beaverton, OR-WA"</t>
  </si>
  <si>
    <t>197609001WASPD00</t>
  </si>
  <si>
    <t>September</t>
  </si>
  <si>
    <t>Black</t>
  </si>
  <si>
    <t>197609002WA03905</t>
  </si>
  <si>
    <t>WA03905</t>
  </si>
  <si>
    <t>Yakima</t>
  </si>
  <si>
    <t>197609003WA03900</t>
  </si>
  <si>
    <t>197610001WA00301</t>
  </si>
  <si>
    <t>WA00301</t>
  </si>
  <si>
    <t>Kennewick</t>
  </si>
  <si>
    <t>October</t>
  </si>
  <si>
    <t>197610001WASPD00</t>
  </si>
  <si>
    <t>Strangulation - hanging</t>
  </si>
  <si>
    <t>197611001WA01800</t>
  </si>
  <si>
    <t>November</t>
  </si>
  <si>
    <t>197611001WA02703</t>
  </si>
  <si>
    <t>WA02703</t>
  </si>
  <si>
    <t>Tacoma</t>
  </si>
  <si>
    <t>Acquaintance</t>
  </si>
  <si>
    <t>197611001WA03905</t>
  </si>
  <si>
    <t>197701003WASPD00</t>
  </si>
  <si>
    <t>197702001WA00600</t>
  </si>
  <si>
    <t>197702001WA01700</t>
  </si>
  <si>
    <t>Burglary</t>
  </si>
  <si>
    <t>197702003WASPD00</t>
  </si>
  <si>
    <t>197703001WA02900</t>
  </si>
  <si>
    <t>197703001WASPD00</t>
  </si>
  <si>
    <t>197703002WASPD00</t>
  </si>
  <si>
    <t>197703004WA02700</t>
  </si>
  <si>
    <t>Narcotic drug laws</t>
  </si>
  <si>
    <t>197704001WA00800</t>
  </si>
  <si>
    <t>"Cowlitz, WA"</t>
  </si>
  <si>
    <t>WA00800</t>
  </si>
  <si>
    <t>Cowlitz County</t>
  </si>
  <si>
    <t>"Longview, WA"</t>
  </si>
  <si>
    <t>197704001WA01500</t>
  </si>
  <si>
    <t>"Island, WA"</t>
  </si>
  <si>
    <t>WA01500</t>
  </si>
  <si>
    <t>Island County</t>
  </si>
  <si>
    <t>197704001WASPD00</t>
  </si>
  <si>
    <t>197705001WA03100</t>
  </si>
  <si>
    <t>WA03100</t>
  </si>
  <si>
    <t>Snohomish County</t>
  </si>
  <si>
    <t>197705003WASPD00</t>
  </si>
  <si>
    <t>197705004WASPD00</t>
  </si>
  <si>
    <t>197706001WA02000</t>
  </si>
  <si>
    <t>"Klickitat, WA"</t>
  </si>
  <si>
    <t>WA02000</t>
  </si>
  <si>
    <t>Klickitat County</t>
  </si>
  <si>
    <t>197706001WA03100</t>
  </si>
  <si>
    <t>Rape</t>
  </si>
  <si>
    <t>197706001WASPD00</t>
  </si>
  <si>
    <t>197707002WA03905</t>
  </si>
  <si>
    <t>197707002WASPD00</t>
  </si>
  <si>
    <t>197707004WA03905</t>
  </si>
  <si>
    <t>197707004WASPD00</t>
  </si>
  <si>
    <t>197708001WA03100</t>
  </si>
  <si>
    <t>197708001WASPD00</t>
  </si>
  <si>
    <t>197708002WA03100</t>
  </si>
  <si>
    <t>197708003WASPD00</t>
  </si>
  <si>
    <t>Felon killed in commission of a crime</t>
  </si>
  <si>
    <t>197708004WASPD00</t>
  </si>
  <si>
    <t>197709002WA03100</t>
  </si>
  <si>
    <t>197710001WA01713</t>
  </si>
  <si>
    <t>WA01713</t>
  </si>
  <si>
    <t>Renton</t>
  </si>
  <si>
    <t>197710001WA03900</t>
  </si>
  <si>
    <t>197710002WA03204</t>
  </si>
  <si>
    <t>"Spokane, WA"</t>
  </si>
  <si>
    <t>WA03204</t>
  </si>
  <si>
    <t>Spokane</t>
  </si>
  <si>
    <t>197710002WASPD00</t>
  </si>
  <si>
    <t>Fire</t>
  </si>
  <si>
    <t>197710003WA02700</t>
  </si>
  <si>
    <t>197711001WA03204</t>
  </si>
  <si>
    <t>197712001WA00603</t>
  </si>
  <si>
    <t>WA00603</t>
  </si>
  <si>
    <t>Vancouver</t>
  </si>
  <si>
    <t>December</t>
  </si>
  <si>
    <t>197712001WA01700</t>
  </si>
  <si>
    <t>197712001WA03900</t>
  </si>
  <si>
    <t>197712002WA02700</t>
  </si>
  <si>
    <t>197801001WA03204</t>
  </si>
  <si>
    <t>197801002WA01700</t>
  </si>
  <si>
    <t>197801003WASPD00</t>
  </si>
  <si>
    <t>197802001WA02700</t>
  </si>
  <si>
    <t>Argument over money or property</t>
  </si>
  <si>
    <t>197802001WA03100</t>
  </si>
  <si>
    <t>197802002WA02700</t>
  </si>
  <si>
    <t>197802002WASPD00</t>
  </si>
  <si>
    <t>197802004WASPD00</t>
  </si>
  <si>
    <t>197804001WA00501</t>
  </si>
  <si>
    <t>197804001WA00603</t>
  </si>
  <si>
    <t>197804001WA02700</t>
  </si>
  <si>
    <t>197804001WA02711</t>
  </si>
  <si>
    <t>WA02711</t>
  </si>
  <si>
    <t>Steilacoom</t>
  </si>
  <si>
    <t>197804001WA03204</t>
  </si>
  <si>
    <t>197806001WA03601</t>
  </si>
  <si>
    <t>"Walla Walla, WA"</t>
  </si>
  <si>
    <t>WA03601</t>
  </si>
  <si>
    <t>Walla Walla</t>
  </si>
  <si>
    <t>197806004WASPD00</t>
  </si>
  <si>
    <t>197807002WASPD00</t>
  </si>
  <si>
    <t>197807003WASPD00</t>
  </si>
  <si>
    <t>197808001WA02503</t>
  </si>
  <si>
    <t>"Pacific, WA"</t>
  </si>
  <si>
    <t>WA02503</t>
  </si>
  <si>
    <t>Ilwaco</t>
  </si>
  <si>
    <t>197808001WA02703</t>
  </si>
  <si>
    <t>Shotgun</t>
  </si>
  <si>
    <t>197808003WASPD00</t>
  </si>
  <si>
    <t>197809001WA01401</t>
  </si>
  <si>
    <t>"Grays Harbor, WA"</t>
  </si>
  <si>
    <t>WA01401</t>
  </si>
  <si>
    <t>Aberdeen</t>
  </si>
  <si>
    <t>197809001WA03400</t>
  </si>
  <si>
    <t>"Thurston, WA"</t>
  </si>
  <si>
    <t>WA03400</t>
  </si>
  <si>
    <t>Thurston County</t>
  </si>
  <si>
    <t>"Olympia, WA"</t>
  </si>
  <si>
    <t>197809001WA03601</t>
  </si>
  <si>
    <t>Institutional killings</t>
  </si>
  <si>
    <t>197809001WA03900</t>
  </si>
  <si>
    <t>197809001WASPD00</t>
  </si>
  <si>
    <t>197809002WASPD00</t>
  </si>
  <si>
    <t>197809003WASPD00</t>
  </si>
  <si>
    <t>197809006WASPD00</t>
  </si>
  <si>
    <t>197809007WASPD00</t>
  </si>
  <si>
    <t>197810001WA02703</t>
  </si>
  <si>
    <t>197810001WA03200</t>
  </si>
  <si>
    <t>WA03200</t>
  </si>
  <si>
    <t>Spokane County</t>
  </si>
  <si>
    <t>197810002WA01700</t>
  </si>
  <si>
    <t>197810002WA03200</t>
  </si>
  <si>
    <t>197810002WASPD00</t>
  </si>
  <si>
    <t>197810003WA03200</t>
  </si>
  <si>
    <t>197810003WASPD00</t>
  </si>
  <si>
    <t>197811001WA01713</t>
  </si>
  <si>
    <t>197811001WA03200</t>
  </si>
  <si>
    <t>197812001WA01700</t>
  </si>
  <si>
    <t>197812001WA01800</t>
  </si>
  <si>
    <t>197812001WA02711</t>
  </si>
  <si>
    <t>197812003WASPD00</t>
  </si>
  <si>
    <t>197901001WA00404</t>
  </si>
  <si>
    <t>"Chelan, WA"</t>
  </si>
  <si>
    <t>WA00404</t>
  </si>
  <si>
    <t>Wenatchee</t>
  </si>
  <si>
    <t>"Wenatchee, WA"</t>
  </si>
  <si>
    <t>197901002WA03204</t>
  </si>
  <si>
    <t>197901003WA03204</t>
  </si>
  <si>
    <t>197902001WA01713</t>
  </si>
  <si>
    <t>197902001WA03601</t>
  </si>
  <si>
    <t>197902002WASPD00</t>
  </si>
  <si>
    <t>197902004WASPD00</t>
  </si>
  <si>
    <t>197903001WA01723</t>
  </si>
  <si>
    <t>197904001WA01702</t>
  </si>
  <si>
    <t>WA01702</t>
  </si>
  <si>
    <t>Bellevue</t>
  </si>
  <si>
    <t>Gangland killings</t>
  </si>
  <si>
    <t>197904001WA02703</t>
  </si>
  <si>
    <t>197904003WASPD00</t>
  </si>
  <si>
    <t>197905001WA03100</t>
  </si>
  <si>
    <t>197905002WA03100</t>
  </si>
  <si>
    <t>197906001WA01300</t>
  </si>
  <si>
    <t>"Grant, WA"</t>
  </si>
  <si>
    <t>WA01300</t>
  </si>
  <si>
    <t>Grant County</t>
  </si>
  <si>
    <t>197906001WA03601</t>
  </si>
  <si>
    <t>197906002WASPD00</t>
  </si>
  <si>
    <t>197907002WA01800</t>
  </si>
  <si>
    <t>197908001WA02703</t>
  </si>
  <si>
    <t>197908003WA03900</t>
  </si>
  <si>
    <t>197909001WASPD00</t>
  </si>
  <si>
    <t>197909002WA01700</t>
  </si>
  <si>
    <t>197909003WASPD00</t>
  </si>
  <si>
    <t>197910001WA02703</t>
  </si>
  <si>
    <t>Arson</t>
  </si>
  <si>
    <t>197910001WA03100</t>
  </si>
  <si>
    <t>197910002WA03100</t>
  </si>
  <si>
    <t>197910002WASPD00</t>
  </si>
  <si>
    <t>197911001WA00302</t>
  </si>
  <si>
    <t>197911001WA01102</t>
  </si>
  <si>
    <t>"Franklin, WA"</t>
  </si>
  <si>
    <t>WA01102</t>
  </si>
  <si>
    <t>Pasco</t>
  </si>
  <si>
    <t>197911001WA03204</t>
  </si>
  <si>
    <t>197911002WASPD00</t>
  </si>
  <si>
    <t>197912001WA01601</t>
  </si>
  <si>
    <t>"Jefferson, WA"</t>
  </si>
  <si>
    <t>WA01601</t>
  </si>
  <si>
    <t>Port Townsend</t>
  </si>
  <si>
    <t>197912001WA02700</t>
  </si>
  <si>
    <t>197912001WA02900</t>
  </si>
  <si>
    <t>197912001WA03401</t>
  </si>
  <si>
    <t>WA03401</t>
  </si>
  <si>
    <t>Olympia</t>
  </si>
  <si>
    <t>197912001WA03601</t>
  </si>
  <si>
    <t>Other - known to victim</t>
  </si>
  <si>
    <t>197912002WASPD00</t>
  </si>
  <si>
    <t>197912003WASPD00</t>
  </si>
  <si>
    <t>197912004WASPD00</t>
  </si>
  <si>
    <t>197912005WASPD00</t>
  </si>
  <si>
    <t>197912006WASPD00</t>
  </si>
  <si>
    <t>198001001WA02703</t>
  </si>
  <si>
    <t>198001001WA03100</t>
  </si>
  <si>
    <t>Not of Hispanic origin</t>
  </si>
  <si>
    <t>198001001WA03103</t>
  </si>
  <si>
    <t>WA03103</t>
  </si>
  <si>
    <t>Everett</t>
  </si>
  <si>
    <t>198001001WA03204</t>
  </si>
  <si>
    <t>198001002WA01700</t>
  </si>
  <si>
    <t>198001002WA02703</t>
  </si>
  <si>
    <t>198002001WA01707</t>
  </si>
  <si>
    <t>WA01707</t>
  </si>
  <si>
    <t>Kent</t>
  </si>
  <si>
    <t>198002001WA01717</t>
  </si>
  <si>
    <t>198002001WA02700</t>
  </si>
  <si>
    <t>198002001WASPD00</t>
  </si>
  <si>
    <t>198002003WASPD00</t>
  </si>
  <si>
    <t>198003001WA02703</t>
  </si>
  <si>
    <t>198003001WA02719</t>
  </si>
  <si>
    <t>WA02719</t>
  </si>
  <si>
    <t>Ruston</t>
  </si>
  <si>
    <t>198003001WA03100</t>
  </si>
  <si>
    <t>198003002WA03100</t>
  </si>
  <si>
    <t>198003002WASPD00</t>
  </si>
  <si>
    <t>198004001WA01702</t>
  </si>
  <si>
    <t>198004001WA03701</t>
  </si>
  <si>
    <t>"Whatcom, WA"</t>
  </si>
  <si>
    <t>WA03701</t>
  </si>
  <si>
    <t>Bellingham</t>
  </si>
  <si>
    <t>"Bellingham, WA"</t>
  </si>
  <si>
    <t>198004001WASPD00</t>
  </si>
  <si>
    <t>198004002WASPD00</t>
  </si>
  <si>
    <t>198004003WASPD00</t>
  </si>
  <si>
    <t>198004004WASPD00</t>
  </si>
  <si>
    <t>198005003WA02700</t>
  </si>
  <si>
    <t>198006001WA00603</t>
  </si>
  <si>
    <t>198006001WA01700</t>
  </si>
  <si>
    <t>Other gun</t>
  </si>
  <si>
    <t>198006001WA03700</t>
  </si>
  <si>
    <t>WA03700</t>
  </si>
  <si>
    <t>Whatcom County</t>
  </si>
  <si>
    <t>198006001WA03905</t>
  </si>
  <si>
    <t>Hispanic origin</t>
  </si>
  <si>
    <t>198006002WA00800</t>
  </si>
  <si>
    <t>198006005WASPD00</t>
  </si>
  <si>
    <t>198007001WA01707</t>
  </si>
  <si>
    <t>198007001WA02700</t>
  </si>
  <si>
    <t>198007001WA03100</t>
  </si>
  <si>
    <t>198007001WA03103</t>
  </si>
  <si>
    <t>198007002WA01700</t>
  </si>
  <si>
    <t>198007002WA03900</t>
  </si>
  <si>
    <t>198007002WASPD00</t>
  </si>
  <si>
    <t>198008001WA01700</t>
  </si>
  <si>
    <t>198008001WA02000</t>
  </si>
  <si>
    <t>198008005WASPD00</t>
  </si>
  <si>
    <t>198009002WASPD00</t>
  </si>
  <si>
    <t>198009004WASPD00</t>
  </si>
  <si>
    <t>198009005WASPD00</t>
  </si>
  <si>
    <t>198010001WA01713</t>
  </si>
  <si>
    <t>198010001WA02100</t>
  </si>
  <si>
    <t>"Lewis, WA"</t>
  </si>
  <si>
    <t>WA02100</t>
  </si>
  <si>
    <t>Lewis County</t>
  </si>
  <si>
    <t>198010001WA02900</t>
  </si>
  <si>
    <t>198010001WA03104</t>
  </si>
  <si>
    <t>WA03104</t>
  </si>
  <si>
    <t>Lynnwood</t>
  </si>
  <si>
    <t>198010001WA03204</t>
  </si>
  <si>
    <t>198010002WA03100</t>
  </si>
  <si>
    <t>198010003WASPD00</t>
  </si>
  <si>
    <t>198011001WA01707</t>
  </si>
  <si>
    <t>198011001WA02703</t>
  </si>
  <si>
    <t>198011001WA03200</t>
  </si>
  <si>
    <t>198011001WASPD00</t>
  </si>
  <si>
    <t>198011003WASPD00</t>
  </si>
  <si>
    <t>198011004WASPD00</t>
  </si>
  <si>
    <t>198011006WASPD00</t>
  </si>
  <si>
    <t>198012001WA01712</t>
  </si>
  <si>
    <t>WA01712</t>
  </si>
  <si>
    <t>Redmond</t>
  </si>
  <si>
    <t>198101002WASPD00</t>
  </si>
  <si>
    <t>198101003WASPD00</t>
  </si>
  <si>
    <t>198102001WA01700</t>
  </si>
  <si>
    <t>198102001WA02700</t>
  </si>
  <si>
    <t>198102001WA02901</t>
  </si>
  <si>
    <t>WA02901</t>
  </si>
  <si>
    <t>Anacortes</t>
  </si>
  <si>
    <t>198102001WA03103</t>
  </si>
  <si>
    <t>198102001WA03204</t>
  </si>
  <si>
    <t>198102001WA03401</t>
  </si>
  <si>
    <t>198102002WA01700</t>
  </si>
  <si>
    <t>198103001WA01700</t>
  </si>
  <si>
    <t>198103001WA02901</t>
  </si>
  <si>
    <t>198103001WA03400</t>
  </si>
  <si>
    <t>198103001WA03701</t>
  </si>
  <si>
    <t>198103005WASPD00</t>
  </si>
  <si>
    <t>198103006WASPD00</t>
  </si>
  <si>
    <t>198104001WA02700</t>
  </si>
  <si>
    <t>198104001WA03100</t>
  </si>
  <si>
    <t>198104001WA03200</t>
  </si>
  <si>
    <t>198104001WASPD00</t>
  </si>
  <si>
    <t>198104002WASPD00</t>
  </si>
  <si>
    <t>198104005WASPD00</t>
  </si>
  <si>
    <t>198104007WASPD00</t>
  </si>
  <si>
    <t>198104009WASPD00</t>
  </si>
  <si>
    <t>198105001WA00600</t>
  </si>
  <si>
    <t>198105001WA02000</t>
  </si>
  <si>
    <t>198105001WA02703</t>
  </si>
  <si>
    <t>198105001WA03100</t>
  </si>
  <si>
    <t>198105001WA03200</t>
  </si>
  <si>
    <t>198105001WA03204</t>
  </si>
  <si>
    <t>198105001WA03400</t>
  </si>
  <si>
    <t>198105001WA03900</t>
  </si>
  <si>
    <t>198105001WA03901</t>
  </si>
  <si>
    <t>WA03901</t>
  </si>
  <si>
    <t>Grandview</t>
  </si>
  <si>
    <t>198105001WASPD00</t>
  </si>
  <si>
    <t>198105002WA03204</t>
  </si>
  <si>
    <t>198105004WASPD00</t>
  </si>
  <si>
    <t>198106001WA00802</t>
  </si>
  <si>
    <t>WA00802</t>
  </si>
  <si>
    <t>Longview</t>
  </si>
  <si>
    <t>198106001WA01102</t>
  </si>
  <si>
    <t>198106002WA01702</t>
  </si>
  <si>
    <t>198107001WA00600</t>
  </si>
  <si>
    <t>198107001WA01707</t>
  </si>
  <si>
    <t>198107001WASPD00</t>
  </si>
  <si>
    <t>198107002WASPD00</t>
  </si>
  <si>
    <t>198107003WASPD00</t>
  </si>
  <si>
    <t>198108001WA01300</t>
  </si>
  <si>
    <t>198108001WA02700</t>
  </si>
  <si>
    <t>198108001WA03900</t>
  </si>
  <si>
    <t>198108002WASPD00</t>
  </si>
  <si>
    <t>198108003WASPD00</t>
  </si>
  <si>
    <t>198108005WASPD00</t>
  </si>
  <si>
    <t>198108006WASPD00</t>
  </si>
  <si>
    <t>198109001WASPD00</t>
  </si>
  <si>
    <t>198109004WA01700</t>
  </si>
  <si>
    <t>198110001WA01800</t>
  </si>
  <si>
    <t>198110001WASPD00</t>
  </si>
  <si>
    <t>198110002WASPD00</t>
  </si>
  <si>
    <t>198110004WASPD00</t>
  </si>
  <si>
    <t>198110005WASPD00</t>
  </si>
  <si>
    <t>Felon attacked police officer</t>
  </si>
  <si>
    <t>198111001WA03204</t>
  </si>
  <si>
    <t>198111001WA03902</t>
  </si>
  <si>
    <t>WA03902</t>
  </si>
  <si>
    <t>Sunnyside</t>
  </si>
  <si>
    <t>198111001WASPD00</t>
  </si>
  <si>
    <t>198111002WASPD00</t>
  </si>
  <si>
    <t>198112001WA03104</t>
  </si>
  <si>
    <t>198112002WASPD00</t>
  </si>
  <si>
    <t>198112005WASPD00</t>
  </si>
  <si>
    <t>198112006WASPD00</t>
  </si>
  <si>
    <t>198201001WA00600</t>
  </si>
  <si>
    <t>198201001WA01700</t>
  </si>
  <si>
    <t>198201002WA00301</t>
  </si>
  <si>
    <t>198201002WA02700</t>
  </si>
  <si>
    <t>198201003WASPD00</t>
  </si>
  <si>
    <t>198201004WASPD00</t>
  </si>
  <si>
    <t>198201005WASPD00</t>
  </si>
  <si>
    <t>198202001WA01700</t>
  </si>
  <si>
    <t>198202001WA03200</t>
  </si>
  <si>
    <t>198202001WA03702</t>
  </si>
  <si>
    <t>WA03702</t>
  </si>
  <si>
    <t>Blaine</t>
  </si>
  <si>
    <t>198202002WASPD00</t>
  </si>
  <si>
    <t>198202003WASPD00</t>
  </si>
  <si>
    <t>198203001WA00301</t>
  </si>
  <si>
    <t>198203001WA00600</t>
  </si>
  <si>
    <t>198203001WA01700</t>
  </si>
  <si>
    <t>198203001WA01800</t>
  </si>
  <si>
    <t>198203001WA02700</t>
  </si>
  <si>
    <t>198203001WA03100</t>
  </si>
  <si>
    <t>198204001WA03204</t>
  </si>
  <si>
    <t>198204001WASPD00</t>
  </si>
  <si>
    <t>198205001WA00800</t>
  </si>
  <si>
    <t>198205001WA03204</t>
  </si>
  <si>
    <t>198205001WASPD00</t>
  </si>
  <si>
    <t>198205002WA03204</t>
  </si>
  <si>
    <t>198205003WA03204</t>
  </si>
  <si>
    <t>198206001WA02901</t>
  </si>
  <si>
    <t>198206001WA03204</t>
  </si>
  <si>
    <t>198206003WA01700</t>
  </si>
  <si>
    <t>198207001WA01707</t>
  </si>
  <si>
    <t>198207001WASPD00</t>
  </si>
  <si>
    <t>198207002WA01700</t>
  </si>
  <si>
    <t>198207002WA03204</t>
  </si>
  <si>
    <t>198208001WA01700</t>
  </si>
  <si>
    <t>198208001WA03104</t>
  </si>
  <si>
    <t>198209001WA01700</t>
  </si>
  <si>
    <t>198209001WA02703</t>
  </si>
  <si>
    <t>198209002WA03204</t>
  </si>
  <si>
    <t>198209003WA01700</t>
  </si>
  <si>
    <t>198210001WA03200</t>
  </si>
  <si>
    <t>198210001WASPD00</t>
  </si>
  <si>
    <t>198210002WASPD00</t>
  </si>
  <si>
    <t>198211001WA02703</t>
  </si>
  <si>
    <t>198211001WA03701</t>
  </si>
  <si>
    <t>198211002WA02703</t>
  </si>
  <si>
    <t>198211003WASPD00</t>
  </si>
  <si>
    <t>198212001WA01701</t>
  </si>
  <si>
    <t>WA01701</t>
  </si>
  <si>
    <t>Auburn</t>
  </si>
  <si>
    <t>198212001WA03900</t>
  </si>
  <si>
    <t>198212002WA02703</t>
  </si>
  <si>
    <t>198301002WASPD00</t>
  </si>
  <si>
    <t>198302001WA00600</t>
  </si>
  <si>
    <t>Drowning</t>
  </si>
  <si>
    <t>198302001WA01700</t>
  </si>
  <si>
    <t>198302003WA01700</t>
  </si>
  <si>
    <t>198302004WASPD00</t>
  </si>
  <si>
    <t>198303001WA02703</t>
  </si>
  <si>
    <t>198303002WA02700</t>
  </si>
  <si>
    <t>198303002WA03204</t>
  </si>
  <si>
    <t>198304003WASPD00</t>
  </si>
  <si>
    <t>198305002WA01700</t>
  </si>
  <si>
    <t>198305002WASPD00</t>
  </si>
  <si>
    <t>198305003WA01700</t>
  </si>
  <si>
    <t>198305004WA01700</t>
  </si>
  <si>
    <t>198305004WASPD00</t>
  </si>
  <si>
    <t>198305005WASPD00</t>
  </si>
  <si>
    <t>198305007WASPD00</t>
  </si>
  <si>
    <t>198306001WA02700</t>
  </si>
  <si>
    <t>198306001WA03204</t>
  </si>
  <si>
    <t>198306001WA03601</t>
  </si>
  <si>
    <t>198307001WA02600</t>
  </si>
  <si>
    <t>"Pend Oreille, WA"</t>
  </si>
  <si>
    <t>WA02600</t>
  </si>
  <si>
    <t>Pend Oreille County</t>
  </si>
  <si>
    <t>Other - not specified</t>
  </si>
  <si>
    <t>198307002WA02700</t>
  </si>
  <si>
    <t>198308001WA01700</t>
  </si>
  <si>
    <t>198308001WASPD00</t>
  </si>
  <si>
    <t>198308002WA02703</t>
  </si>
  <si>
    <t>198308003WA02703</t>
  </si>
  <si>
    <t>198308003WA03204</t>
  </si>
  <si>
    <t>198308005WA01700</t>
  </si>
  <si>
    <t>198309001WA01700</t>
  </si>
  <si>
    <t>198309001WA03200</t>
  </si>
  <si>
    <t>198310001WA01700</t>
  </si>
  <si>
    <t>198310001WA01732</t>
  </si>
  <si>
    <t>WA01732</t>
  </si>
  <si>
    <t>Port of Seattle</t>
  </si>
  <si>
    <t>Special police</t>
  </si>
  <si>
    <t>198310005WASPD00</t>
  </si>
  <si>
    <t>198310006WASPD00</t>
  </si>
  <si>
    <t>198310007WASPD00</t>
  </si>
  <si>
    <t>198311001WA00300</t>
  </si>
  <si>
    <t>WA00300</t>
  </si>
  <si>
    <t>Benton County</t>
  </si>
  <si>
    <t>198311001WA01732</t>
  </si>
  <si>
    <t>198311001WA03204</t>
  </si>
  <si>
    <t>198311001WASPD00</t>
  </si>
  <si>
    <t>Brawl due to influence of narcotics</t>
  </si>
  <si>
    <t>198311002WASPD00</t>
  </si>
  <si>
    <t>198311003WA01700</t>
  </si>
  <si>
    <t>198311005WASPD00</t>
  </si>
  <si>
    <t>198312001WA01800</t>
  </si>
  <si>
    <t>198312001WA02700</t>
  </si>
  <si>
    <t>198312002WA01700</t>
  </si>
  <si>
    <t>198312004WASPD00</t>
  </si>
  <si>
    <t>198312005WASPD00</t>
  </si>
  <si>
    <t>198312006WASPD00</t>
  </si>
  <si>
    <t>198401006WASPD00</t>
  </si>
  <si>
    <t>198402001WA01700</t>
  </si>
  <si>
    <t>198402001WA01702</t>
  </si>
  <si>
    <t>198402002WA02700</t>
  </si>
  <si>
    <t>198403001WA01700</t>
  </si>
  <si>
    <t>198403001WA03204</t>
  </si>
  <si>
    <t>198403001WA03900</t>
  </si>
  <si>
    <t>198403001WASPD00</t>
  </si>
  <si>
    <t>198403002WA01700</t>
  </si>
  <si>
    <t>198403003WA01700</t>
  </si>
  <si>
    <t>198403004WASPD00</t>
  </si>
  <si>
    <t>198403005WA01700</t>
  </si>
  <si>
    <t>198403005WASPD00</t>
  </si>
  <si>
    <t>198403006WA01700</t>
  </si>
  <si>
    <t>198404001WA01700</t>
  </si>
  <si>
    <t>198404001WA03710</t>
  </si>
  <si>
    <t>WA03710</t>
  </si>
  <si>
    <t>Lummi Tribal</t>
  </si>
  <si>
    <t>Tribal</t>
  </si>
  <si>
    <t>198404003WA01700</t>
  </si>
  <si>
    <t>198404003WASPD00</t>
  </si>
  <si>
    <t>198404004WA01700</t>
  </si>
  <si>
    <t>198404004WASPD00</t>
  </si>
  <si>
    <t>198404005WA01700</t>
  </si>
  <si>
    <t>198404006WA01700</t>
  </si>
  <si>
    <t>198404006WASPD00</t>
  </si>
  <si>
    <t>198404007WA01700</t>
  </si>
  <si>
    <t>198404007WASPD00</t>
  </si>
  <si>
    <t>198405001WA01700</t>
  </si>
  <si>
    <t>198405002WA01700</t>
  </si>
  <si>
    <t>198405003WASPD00</t>
  </si>
  <si>
    <t>198405006WASPD00</t>
  </si>
  <si>
    <t>198406001WA01713</t>
  </si>
  <si>
    <t>198406001WA03103</t>
  </si>
  <si>
    <t>198406001WA03204</t>
  </si>
  <si>
    <t>198406002WA03204</t>
  </si>
  <si>
    <t>198407001WA00601</t>
  </si>
  <si>
    <t>WA00601</t>
  </si>
  <si>
    <t>Battle Ground</t>
  </si>
  <si>
    <t>198407001WA02700</t>
  </si>
  <si>
    <t>198407001WA03204</t>
  </si>
  <si>
    <t>198407001WASPD00</t>
  </si>
  <si>
    <t>198407004WASPD00</t>
  </si>
  <si>
    <t>198408001WA00802</t>
  </si>
  <si>
    <t>198408001WA02100</t>
  </si>
  <si>
    <t>198408001WA02700</t>
  </si>
  <si>
    <t>198408001WA02703</t>
  </si>
  <si>
    <t>198408001WA03100</t>
  </si>
  <si>
    <t>198408002WA02700</t>
  </si>
  <si>
    <t>198408002WASPD00</t>
  </si>
  <si>
    <t>198408003WASPD00</t>
  </si>
  <si>
    <t>198408004WA02700</t>
  </si>
  <si>
    <t>198408004WASPD00</t>
  </si>
  <si>
    <t>198409001WA02700</t>
  </si>
  <si>
    <t>198409001WA03905</t>
  </si>
  <si>
    <t>198409002WA01700</t>
  </si>
  <si>
    <t>198410001WA00902</t>
  </si>
  <si>
    <t>"Douglas, WA"</t>
  </si>
  <si>
    <t>WA00902</t>
  </si>
  <si>
    <t>East Wenatchee</t>
  </si>
  <si>
    <t>198410001WA01700</t>
  </si>
  <si>
    <t>198410001WA02100</t>
  </si>
  <si>
    <t>198410001WA03200</t>
  </si>
  <si>
    <t>198411001WA01700</t>
  </si>
  <si>
    <t>198411001WA03200</t>
  </si>
  <si>
    <t>198411005WASPD00</t>
  </si>
  <si>
    <t>198411006WASPD00</t>
  </si>
  <si>
    <t>198412001WA00500</t>
  </si>
  <si>
    <t>WA00500</t>
  </si>
  <si>
    <t>Clallam County</t>
  </si>
  <si>
    <t>198412001WA01700</t>
  </si>
  <si>
    <t>198412001WA02903</t>
  </si>
  <si>
    <t>WA02903</t>
  </si>
  <si>
    <t>Sedro Woolley</t>
  </si>
  <si>
    <t>198502001WA02700</t>
  </si>
  <si>
    <t>198503001WA01300</t>
  </si>
  <si>
    <t>198503001WA02700</t>
  </si>
  <si>
    <t>198503001WASPD00</t>
  </si>
  <si>
    <t>198503002WA01700</t>
  </si>
  <si>
    <t>198503003WA01700</t>
  </si>
  <si>
    <t>198503005WASPD00</t>
  </si>
  <si>
    <t>198503006WASPD00</t>
  </si>
  <si>
    <t>198503007WASPD00</t>
  </si>
  <si>
    <t>198503009WASPD00</t>
  </si>
  <si>
    <t>198504002WA01700</t>
  </si>
  <si>
    <t>198504002WASPD00</t>
  </si>
  <si>
    <t>198504003WASPD00</t>
  </si>
  <si>
    <t>198505001WA02100</t>
  </si>
  <si>
    <t>198505001WASPD00</t>
  </si>
  <si>
    <t>198505002WA02703</t>
  </si>
  <si>
    <t>198505004WA02700</t>
  </si>
  <si>
    <t>198506001WASPD00</t>
  </si>
  <si>
    <t>198506003WASPD00</t>
  </si>
  <si>
    <t>198507001WA03100</t>
  </si>
  <si>
    <t>198507001WA03204</t>
  </si>
  <si>
    <t>198507001WASPD00</t>
  </si>
  <si>
    <t>198507002WA03100</t>
  </si>
  <si>
    <t>198508001WA01300</t>
  </si>
  <si>
    <t>198508002WA03204</t>
  </si>
  <si>
    <t>198508003WA03900</t>
  </si>
  <si>
    <t>198509001WA03204</t>
  </si>
  <si>
    <t>198509001WA03900</t>
  </si>
  <si>
    <t>198509001WA03913</t>
  </si>
  <si>
    <t>WA03913</t>
  </si>
  <si>
    <t>Wapato</t>
  </si>
  <si>
    <t>198509001WASPD00</t>
  </si>
  <si>
    <t>198509002WA01700</t>
  </si>
  <si>
    <t>198509002WASPD00</t>
  </si>
  <si>
    <t>198509004WASPD00</t>
  </si>
  <si>
    <t>198509007WASPD00</t>
  </si>
  <si>
    <t>198510001WA01700</t>
  </si>
  <si>
    <t>198510001WA02100</t>
  </si>
  <si>
    <t>198510001WA03200</t>
  </si>
  <si>
    <t>198510002WA03204</t>
  </si>
  <si>
    <t>198510003WASPD00</t>
  </si>
  <si>
    <t>198510004WASPD00</t>
  </si>
  <si>
    <t>198511001WA01400</t>
  </si>
  <si>
    <t>WA01400</t>
  </si>
  <si>
    <t>Grays Harbor County</t>
  </si>
  <si>
    <t>198511001WA03700</t>
  </si>
  <si>
    <t>198511002WA02703</t>
  </si>
  <si>
    <t>198511004WASPD00</t>
  </si>
  <si>
    <t>198511005WASPD00</t>
  </si>
  <si>
    <t>198511006WASPD00</t>
  </si>
  <si>
    <t>198511007WASPD00</t>
  </si>
  <si>
    <t>198512001WA01701</t>
  </si>
  <si>
    <t>198512001WA01702</t>
  </si>
  <si>
    <t>198512001WA02100</t>
  </si>
  <si>
    <t>198512001WASPD00</t>
  </si>
  <si>
    <t>198512002WA02700</t>
  </si>
  <si>
    <t>198512004WASPD00</t>
  </si>
  <si>
    <t>198512006WASPD00</t>
  </si>
  <si>
    <t>198512007WASPD00</t>
  </si>
  <si>
    <t>198601001WA01701</t>
  </si>
  <si>
    <t>198601001WA01801</t>
  </si>
  <si>
    <t>WA01801</t>
  </si>
  <si>
    <t>Bremerton</t>
  </si>
  <si>
    <t>198601001WA03204</t>
  </si>
  <si>
    <t>198601002WA03204</t>
  </si>
  <si>
    <t>198601002WASPD00</t>
  </si>
  <si>
    <t>198601004WASPD00</t>
  </si>
  <si>
    <t>198601005WASPD00</t>
  </si>
  <si>
    <t>198602001WA01102</t>
  </si>
  <si>
    <t>198602001WA02703</t>
  </si>
  <si>
    <t>198602001WA03905</t>
  </si>
  <si>
    <t>198602002WA00600</t>
  </si>
  <si>
    <t>198603001WA00802</t>
  </si>
  <si>
    <t>198603001WA02100</t>
  </si>
  <si>
    <t>198603001WA02703</t>
  </si>
  <si>
    <t>198603002WA03204</t>
  </si>
  <si>
    <t>198603002WA03401</t>
  </si>
  <si>
    <t>198603003WASPD00</t>
  </si>
  <si>
    <t>198603004WA02700</t>
  </si>
  <si>
    <t>198604001WA02100</t>
  </si>
  <si>
    <t>198604001WA03100</t>
  </si>
  <si>
    <t>198604001WA03900</t>
  </si>
  <si>
    <t>198604002WASPD00</t>
  </si>
  <si>
    <t>198604003WA02700</t>
  </si>
  <si>
    <t>198605001WA00404</t>
  </si>
  <si>
    <t>198605001WA01700</t>
  </si>
  <si>
    <t>198606001WA01700</t>
  </si>
  <si>
    <t>198606001WA01701</t>
  </si>
  <si>
    <t>Poison - does not include gas</t>
  </si>
  <si>
    <t>198606001WA01707</t>
  </si>
  <si>
    <t>198606001WA03200</t>
  </si>
  <si>
    <t>198606001WASPD00</t>
  </si>
  <si>
    <t>198606002WASPD00</t>
  </si>
  <si>
    <t>198606003WASPD00</t>
  </si>
  <si>
    <t>198606004WASPD00</t>
  </si>
  <si>
    <t>198607001WA00600</t>
  </si>
  <si>
    <t>198607001WA01102</t>
  </si>
  <si>
    <t>198607001WA01712</t>
  </si>
  <si>
    <t>198607001WA03800</t>
  </si>
  <si>
    <t>"Whitman, WA"</t>
  </si>
  <si>
    <t>WA03800</t>
  </si>
  <si>
    <t>Whitman County</t>
  </si>
  <si>
    <t>198607002WA03900</t>
  </si>
  <si>
    <t>198608001WA01801</t>
  </si>
  <si>
    <t>198608001WA02700</t>
  </si>
  <si>
    <t>198608001WA03900</t>
  </si>
  <si>
    <t>198608001WA03913</t>
  </si>
  <si>
    <t>198608001WASPD00</t>
  </si>
  <si>
    <t>198608003WA02703</t>
  </si>
  <si>
    <t>198609002WA03900</t>
  </si>
  <si>
    <t>198610001WA02400</t>
  </si>
  <si>
    <t>"Okanogan, WA"</t>
  </si>
  <si>
    <t>WA02400</t>
  </si>
  <si>
    <t>Okanogan County</t>
  </si>
  <si>
    <t>198610001WA02700</t>
  </si>
  <si>
    <t>198610003WASPD00</t>
  </si>
  <si>
    <t>198611001WA00300</t>
  </si>
  <si>
    <t>198611001WA03204</t>
  </si>
  <si>
    <t>198611002WA01700</t>
  </si>
  <si>
    <t>198612001WA02101</t>
  </si>
  <si>
    <t>WA02101</t>
  </si>
  <si>
    <t>Centralia</t>
  </si>
  <si>
    <t>198612001WASPD00</t>
  </si>
  <si>
    <t>198612002WA02700</t>
  </si>
  <si>
    <t>198612002WA02703</t>
  </si>
  <si>
    <t>198612002WA03204</t>
  </si>
  <si>
    <t>198612003WA02700</t>
  </si>
  <si>
    <t>198701001WA02700</t>
  </si>
  <si>
    <t>198701003WA02703</t>
  </si>
  <si>
    <t>198701004WASPD00</t>
  </si>
  <si>
    <t>198702001WA03900</t>
  </si>
  <si>
    <t>198702002WA03204</t>
  </si>
  <si>
    <t>198702002WASPD00</t>
  </si>
  <si>
    <t>198702003WA02703</t>
  </si>
  <si>
    <t>198703001WA01400</t>
  </si>
  <si>
    <t>198703001WA02903</t>
  </si>
  <si>
    <t>198703003WASPD00</t>
  </si>
  <si>
    <t>198703004WASPD00</t>
  </si>
  <si>
    <t>198704001WA00600</t>
  </si>
  <si>
    <t>198704001WA01102</t>
  </si>
  <si>
    <t>198704001WA03204</t>
  </si>
  <si>
    <t>198705001WA01102</t>
  </si>
  <si>
    <t>198705001WA02703</t>
  </si>
  <si>
    <t>198705001WASPD00</t>
  </si>
  <si>
    <t>198705002WA02700</t>
  </si>
  <si>
    <t>198705002WASPD00</t>
  </si>
  <si>
    <t>198705007WASPD00</t>
  </si>
  <si>
    <t>198706001WA02000</t>
  </si>
  <si>
    <t>198706001WA03900</t>
  </si>
  <si>
    <t>198706002WA01700</t>
  </si>
  <si>
    <t>198706003WA02703</t>
  </si>
  <si>
    <t>198706003WA03900</t>
  </si>
  <si>
    <t>198706004WASPD00</t>
  </si>
  <si>
    <t>198707001WA01102</t>
  </si>
  <si>
    <t>198707001WA01800</t>
  </si>
  <si>
    <t>198707001WA03100</t>
  </si>
  <si>
    <t>198707001WA03204</t>
  </si>
  <si>
    <t>198707001WA03900</t>
  </si>
  <si>
    <t>198707001WASPD00</t>
  </si>
  <si>
    <t>198707003WA03204</t>
  </si>
  <si>
    <t>198707003WASPD00</t>
  </si>
  <si>
    <t>198707004WA03900</t>
  </si>
  <si>
    <t>198707004WASPD00</t>
  </si>
  <si>
    <t>198708001WA00301</t>
  </si>
  <si>
    <t>198708001WA01700</t>
  </si>
  <si>
    <t>198708001WA03204</t>
  </si>
  <si>
    <t>198708001WA03700</t>
  </si>
  <si>
    <t>198708001WA03900</t>
  </si>
  <si>
    <t>198708002WA01700</t>
  </si>
  <si>
    <t>198708002WA02703</t>
  </si>
  <si>
    <t>198708002WASPD00</t>
  </si>
  <si>
    <t>198708004WASPD00</t>
  </si>
  <si>
    <t>198709001WA00800</t>
  </si>
  <si>
    <t>198709001WA00801</t>
  </si>
  <si>
    <t>WA00801</t>
  </si>
  <si>
    <t>Kelso</t>
  </si>
  <si>
    <t>198709001WA01700</t>
  </si>
  <si>
    <t>198709001WA01702</t>
  </si>
  <si>
    <t>198709001WASPD00</t>
  </si>
  <si>
    <t>198709002WA03900</t>
  </si>
  <si>
    <t>198709002WASPD00</t>
  </si>
  <si>
    <t>198709003WA03204</t>
  </si>
  <si>
    <t>198709003WA03900</t>
  </si>
  <si>
    <t>198709004WA01700</t>
  </si>
  <si>
    <t>198710001WA02701</t>
  </si>
  <si>
    <t>WA02701</t>
  </si>
  <si>
    <t>Puyallup</t>
  </si>
  <si>
    <t>198710001WA02703</t>
  </si>
  <si>
    <t>198710001WA03200</t>
  </si>
  <si>
    <t>198710002WA01700</t>
  </si>
  <si>
    <t>198710003WASPD00</t>
  </si>
  <si>
    <t>198710004WASPD00</t>
  </si>
  <si>
    <t>198710005WASPD00</t>
  </si>
  <si>
    <t>198711001WA01401</t>
  </si>
  <si>
    <t>198711001WA02900</t>
  </si>
  <si>
    <t>198711001WA03100</t>
  </si>
  <si>
    <t>198711001WA03900</t>
  </si>
  <si>
    <t>198711001WASPD00</t>
  </si>
  <si>
    <t>198711003WA01700</t>
  </si>
  <si>
    <t>198712001WA01100</t>
  </si>
  <si>
    <t>WA01100</t>
  </si>
  <si>
    <t>Franklin County</t>
  </si>
  <si>
    <t>198712001WA01500</t>
  </si>
  <si>
    <t>198712001WA02703</t>
  </si>
  <si>
    <t>198712001WA03905</t>
  </si>
  <si>
    <t>198712002WA02703</t>
  </si>
  <si>
    <t>198712003WA02703</t>
  </si>
  <si>
    <t>198712003WASPD00</t>
  </si>
  <si>
    <t>198801001WA02703</t>
  </si>
  <si>
    <t>198801001WA03100</t>
  </si>
  <si>
    <t>198801002WA03900</t>
  </si>
  <si>
    <t>198801003WA02703</t>
  </si>
  <si>
    <t>198802001WA03200</t>
  </si>
  <si>
    <t>198802001WASPD00</t>
  </si>
  <si>
    <t>198802002WA02703</t>
  </si>
  <si>
    <t>198802004WASPD00</t>
  </si>
  <si>
    <t>198802005WASPD00</t>
  </si>
  <si>
    <t>198802009WASPD00</t>
  </si>
  <si>
    <t>198803001WA02703</t>
  </si>
  <si>
    <t>198803001WASPD00</t>
  </si>
  <si>
    <t>198803003WA02703</t>
  </si>
  <si>
    <t>198803003WASPD00</t>
  </si>
  <si>
    <t>198804001WA02500</t>
  </si>
  <si>
    <t>WA02500</t>
  </si>
  <si>
    <t>Pacific County</t>
  </si>
  <si>
    <t>198804001WA02700</t>
  </si>
  <si>
    <t>198804002WA00600</t>
  </si>
  <si>
    <t>198804002WA02703</t>
  </si>
  <si>
    <t>198805001WA01700</t>
  </si>
  <si>
    <t>198805001WA03100</t>
  </si>
  <si>
    <t>198805001WA03900</t>
  </si>
  <si>
    <t>198805002WASPD00</t>
  </si>
  <si>
    <t>198805003WA02703</t>
  </si>
  <si>
    <t>198805003WASPD00</t>
  </si>
  <si>
    <t>198806001WA01800</t>
  </si>
  <si>
    <t>198806001WA02700</t>
  </si>
  <si>
    <t>198806001WA02703</t>
  </si>
  <si>
    <t>198806001WA03100</t>
  </si>
  <si>
    <t>198806001WA03204</t>
  </si>
  <si>
    <t>198806002WA03204</t>
  </si>
  <si>
    <t>198806003WA02700</t>
  </si>
  <si>
    <t>198806003WA02703</t>
  </si>
  <si>
    <t>198807001WA01102</t>
  </si>
  <si>
    <t>198807001WA02700</t>
  </si>
  <si>
    <t>198807001WA02701</t>
  </si>
  <si>
    <t>198807001WA03905</t>
  </si>
  <si>
    <t>198808001WA01700</t>
  </si>
  <si>
    <t>198808001WA02600</t>
  </si>
  <si>
    <t>198808001WA02700</t>
  </si>
  <si>
    <t>198808002WA01700</t>
  </si>
  <si>
    <t>198808002WA02703</t>
  </si>
  <si>
    <t>198808002WA03204</t>
  </si>
  <si>
    <t>198808005WASPD00</t>
  </si>
  <si>
    <t>198809001WA02300</t>
  </si>
  <si>
    <t>"Mason, WA"</t>
  </si>
  <si>
    <t>WA02300</t>
  </si>
  <si>
    <t>Mason County</t>
  </si>
  <si>
    <t>198809001WA02700</t>
  </si>
  <si>
    <t>198809001WA02703</t>
  </si>
  <si>
    <t>198809001WA03900</t>
  </si>
  <si>
    <t>198809002WA02300</t>
  </si>
  <si>
    <t>198810001WA02703</t>
  </si>
  <si>
    <t>198810001WA03200</t>
  </si>
  <si>
    <t>198810002WASPD00</t>
  </si>
  <si>
    <t>198810007WASPD00</t>
  </si>
  <si>
    <t>198810008WASPD00</t>
  </si>
  <si>
    <t>198811001WA03100</t>
  </si>
  <si>
    <t>198811003WA02700</t>
  </si>
  <si>
    <t>198812001WA01700</t>
  </si>
  <si>
    <t>198812001WA02700</t>
  </si>
  <si>
    <t>198812001WASPD00</t>
  </si>
  <si>
    <t>198812002WA02700</t>
  </si>
  <si>
    <t>198901001WA01500</t>
  </si>
  <si>
    <t>198901003WA02703</t>
  </si>
  <si>
    <t>198902001WA03103</t>
  </si>
  <si>
    <t>198903001WA01800</t>
  </si>
  <si>
    <t>198903001WA02700</t>
  </si>
  <si>
    <t>198903001WA03400</t>
  </si>
  <si>
    <t>198903005WASPD00</t>
  </si>
  <si>
    <t>198904001WA00301</t>
  </si>
  <si>
    <t>198904001WA02707</t>
  </si>
  <si>
    <t>WA02707</t>
  </si>
  <si>
    <t>Fife</t>
  </si>
  <si>
    <t>198904002WA02703</t>
  </si>
  <si>
    <t>198905001WA03204</t>
  </si>
  <si>
    <t>198905002WA02700</t>
  </si>
  <si>
    <t>198905002WA03905</t>
  </si>
  <si>
    <t>198905002WASPD00</t>
  </si>
  <si>
    <t>198905004WA02700</t>
  </si>
  <si>
    <t>198906001WA00404</t>
  </si>
  <si>
    <t>Manslaughter by negligence</t>
  </si>
  <si>
    <t>All other manslaughter by negligence</t>
  </si>
  <si>
    <t>198906001WA00802</t>
  </si>
  <si>
    <t>198906001WA01700</t>
  </si>
  <si>
    <t>198907002WASPD00</t>
  </si>
  <si>
    <t>198908001WA00404</t>
  </si>
  <si>
    <t>198908001WA02300</t>
  </si>
  <si>
    <t>198908001WA03705</t>
  </si>
  <si>
    <t>WA03705</t>
  </si>
  <si>
    <t>Lynden</t>
  </si>
  <si>
    <t>198908001WASPD00</t>
  </si>
  <si>
    <t>198908002WA02703</t>
  </si>
  <si>
    <t>198909001WA00603</t>
  </si>
  <si>
    <t>198909001WA03701</t>
  </si>
  <si>
    <t>198909001WA03905</t>
  </si>
  <si>
    <t>198909002WA02703</t>
  </si>
  <si>
    <t>198909003WA00600</t>
  </si>
  <si>
    <t>198910001WA01700</t>
  </si>
  <si>
    <t>198910001WA01732</t>
  </si>
  <si>
    <t>198910001WA02703</t>
  </si>
  <si>
    <t>198910002WASPD00</t>
  </si>
  <si>
    <t>198911001WA03700</t>
  </si>
  <si>
    <t>198911002WA01700</t>
  </si>
  <si>
    <t>198911002WA02700</t>
  </si>
  <si>
    <t>198911002WA03900</t>
  </si>
  <si>
    <t>198911002WA03905</t>
  </si>
  <si>
    <t>198911003WA03900</t>
  </si>
  <si>
    <t>198911004WASPD00</t>
  </si>
  <si>
    <t>198911006WASPD00</t>
  </si>
  <si>
    <t>198912001WA01713</t>
  </si>
  <si>
    <t>198912001WA02703</t>
  </si>
  <si>
    <t>198912002WA01713</t>
  </si>
  <si>
    <t>198912002WA03204</t>
  </si>
  <si>
    <t>198912003WASPD00</t>
  </si>
  <si>
    <t>199001001WA02300</t>
  </si>
  <si>
    <t>199001001WA02700</t>
  </si>
  <si>
    <t>199001002WA01700</t>
  </si>
  <si>
    <t>199001002WASPD00</t>
  </si>
  <si>
    <t>199002001WA01702</t>
  </si>
  <si>
    <t>199002002WA03204</t>
  </si>
  <si>
    <t>199002002WASPD00</t>
  </si>
  <si>
    <t>199002003WASPD00</t>
  </si>
  <si>
    <t>199003001WA01900</t>
  </si>
  <si>
    <t>"Kittitas, WA"</t>
  </si>
  <si>
    <t>WA01900</t>
  </si>
  <si>
    <t>Kittitas County</t>
  </si>
  <si>
    <t>199003001WA03204</t>
  </si>
  <si>
    <t>199003001WASPD00</t>
  </si>
  <si>
    <t>199003003WASPD00</t>
  </si>
  <si>
    <t>199003005WASPD00</t>
  </si>
  <si>
    <t>199004001WA03204</t>
  </si>
  <si>
    <t>199004002WASPD00</t>
  </si>
  <si>
    <t>199004004WASPD00</t>
  </si>
  <si>
    <t>199005001WA02400</t>
  </si>
  <si>
    <t>199005001WA02703</t>
  </si>
  <si>
    <t>199005001WA03200</t>
  </si>
  <si>
    <t>199005002WA01707</t>
  </si>
  <si>
    <t>199005002WA03100</t>
  </si>
  <si>
    <t>199005002WA03200</t>
  </si>
  <si>
    <t>199005003WASPD00</t>
  </si>
  <si>
    <t>199005004WA02700</t>
  </si>
  <si>
    <t>199006001WA01702</t>
  </si>
  <si>
    <t>199006001WA02700</t>
  </si>
  <si>
    <t>199006001WA02701</t>
  </si>
  <si>
    <t>199006002WA03900</t>
  </si>
  <si>
    <t>199006005WASPD00</t>
  </si>
  <si>
    <t>199006008WASPD00</t>
  </si>
  <si>
    <t>199007001WA00201</t>
  </si>
  <si>
    <t>"Asotin, WA"</t>
  </si>
  <si>
    <t>WA00201</t>
  </si>
  <si>
    <t>Clarkston</t>
  </si>
  <si>
    <t>Single victim/single offender</t>
  </si>
  <si>
    <t>"Lewiston, ID-WA"</t>
  </si>
  <si>
    <t>199007001WA01400</t>
  </si>
  <si>
    <t>199007002WASPD00</t>
  </si>
  <si>
    <t>199007003WASPD00</t>
  </si>
  <si>
    <t>199007004WASPD00</t>
  </si>
  <si>
    <t>199007005WASPD00</t>
  </si>
  <si>
    <t>199007006WASPD00</t>
  </si>
  <si>
    <t>199008001WA01700</t>
  </si>
  <si>
    <t>199008001WA01702</t>
  </si>
  <si>
    <t>199008001WA02703</t>
  </si>
  <si>
    <t>199008001WA03100</t>
  </si>
  <si>
    <t>199008001WASPD00</t>
  </si>
  <si>
    <t>199008002WA02703</t>
  </si>
  <si>
    <t>199009001WASPD00</t>
  </si>
  <si>
    <t>199009002WA01700</t>
  </si>
  <si>
    <t>199010001WA00300</t>
  </si>
  <si>
    <t>199010001WA01700</t>
  </si>
  <si>
    <t>199010001WASPD00</t>
  </si>
  <si>
    <t>199010002WA02703</t>
  </si>
  <si>
    <t>199010003WASPD00</t>
  </si>
  <si>
    <t>199011001WA00300</t>
  </si>
  <si>
    <t>199011001WA01700</t>
  </si>
  <si>
    <t>199011001WA01900</t>
  </si>
  <si>
    <t>199011004WASPD00</t>
  </si>
  <si>
    <t>199012001WA00900</t>
  </si>
  <si>
    <t>WA00900</t>
  </si>
  <si>
    <t>Douglas County</t>
  </si>
  <si>
    <t>199012001WA02700</t>
  </si>
  <si>
    <t>199012002WA01801</t>
  </si>
  <si>
    <t>199012002WASPD00</t>
  </si>
  <si>
    <t>199012003WASPD00</t>
  </si>
  <si>
    <t>199101001WA02703</t>
  </si>
  <si>
    <t>199101003WA02700</t>
  </si>
  <si>
    <t>199101004WA02700</t>
  </si>
  <si>
    <t>199102001WA01102</t>
  </si>
  <si>
    <t>199102001WA01400</t>
  </si>
  <si>
    <t>199102001WA02700</t>
  </si>
  <si>
    <t>199102001WA03104</t>
  </si>
  <si>
    <t>199102001WA03404</t>
  </si>
  <si>
    <t>WA03404</t>
  </si>
  <si>
    <t>Lacey</t>
  </si>
  <si>
    <t>199103001WA01702</t>
  </si>
  <si>
    <t>199103001WA02703</t>
  </si>
  <si>
    <t>199103001WA03100</t>
  </si>
  <si>
    <t>199103002WA03100</t>
  </si>
  <si>
    <t>199103002WASPD00</t>
  </si>
  <si>
    <t>199104002WASPD00</t>
  </si>
  <si>
    <t>199105001WA01801</t>
  </si>
  <si>
    <t>199105001WA02703</t>
  </si>
  <si>
    <t>199105002WA01700</t>
  </si>
  <si>
    <t>199105004WASPD00</t>
  </si>
  <si>
    <t>199105005WASPD00</t>
  </si>
  <si>
    <t>199106001WA02700</t>
  </si>
  <si>
    <t>199106001WA03302</t>
  </si>
  <si>
    <t>"Stevens, WA"</t>
  </si>
  <si>
    <t>WA03302</t>
  </si>
  <si>
    <t>Colville</t>
  </si>
  <si>
    <t>199106002WASPD00</t>
  </si>
  <si>
    <t>199106003WASPD00</t>
  </si>
  <si>
    <t>199106004WA02703</t>
  </si>
  <si>
    <t>199106004WASPD00</t>
  </si>
  <si>
    <t>199107001WA00404</t>
  </si>
  <si>
    <t>199107001WA01700</t>
  </si>
  <si>
    <t>199107001WA01713</t>
  </si>
  <si>
    <t>199107002WA02700</t>
  </si>
  <si>
    <t>199107005WA02703</t>
  </si>
  <si>
    <t>199107006WASPD00</t>
  </si>
  <si>
    <t>199107007WASPD00</t>
  </si>
  <si>
    <t>199108001WA01700</t>
  </si>
  <si>
    <t>199108002WA01700</t>
  </si>
  <si>
    <t>199108002WA02703</t>
  </si>
  <si>
    <t>199108002WASPD00</t>
  </si>
  <si>
    <t>199108003WA01700</t>
  </si>
  <si>
    <t>199108003WASPD00</t>
  </si>
  <si>
    <t>199109001WA01700</t>
  </si>
  <si>
    <t>199109001WA02100</t>
  </si>
  <si>
    <t>199109001WA02703</t>
  </si>
  <si>
    <t>199109002WA01700</t>
  </si>
  <si>
    <t>199109002WASPD00</t>
  </si>
  <si>
    <t>199109003WA01700</t>
  </si>
  <si>
    <t>199109006WA02703</t>
  </si>
  <si>
    <t>199109007WA02703</t>
  </si>
  <si>
    <t>199110001WASPD00</t>
  </si>
  <si>
    <t>199110002WASPD00</t>
  </si>
  <si>
    <t>199111001WA01700</t>
  </si>
  <si>
    <t>199111002WASPD00</t>
  </si>
  <si>
    <t>199112001WA01700</t>
  </si>
  <si>
    <t>199112001WA01801</t>
  </si>
  <si>
    <t>Explosives</t>
  </si>
  <si>
    <t>199112001WA02700</t>
  </si>
  <si>
    <t>199112001WA03204</t>
  </si>
  <si>
    <t>199112002WA01801</t>
  </si>
  <si>
    <t>199112002WA03204</t>
  </si>
  <si>
    <t>199201001WA03103</t>
  </si>
  <si>
    <t>199201001WASPD00</t>
  </si>
  <si>
    <t>199201003WA02703</t>
  </si>
  <si>
    <t>199201003WASPD00</t>
  </si>
  <si>
    <t>199201004WA02703</t>
  </si>
  <si>
    <t>199201005WASPD00</t>
  </si>
  <si>
    <t>199202001WA01102</t>
  </si>
  <si>
    <t>199202001WA02700</t>
  </si>
  <si>
    <t>199202001WA03100</t>
  </si>
  <si>
    <t>199202001WA03108</t>
  </si>
  <si>
    <t>WA03108</t>
  </si>
  <si>
    <t>Brier</t>
  </si>
  <si>
    <t>199203001WA01700</t>
  </si>
  <si>
    <t>199203003WASPD00</t>
  </si>
  <si>
    <t>199203004WASPD00</t>
  </si>
  <si>
    <t>199204001WA01700</t>
  </si>
  <si>
    <t>199204001WA02101</t>
  </si>
  <si>
    <t>199204001WA03400</t>
  </si>
  <si>
    <t>199204002WA03100</t>
  </si>
  <si>
    <t>199204002WASPD00</t>
  </si>
  <si>
    <t>199204003WASPD00</t>
  </si>
  <si>
    <t>199205001WASPD00</t>
  </si>
  <si>
    <t>199205002WA02703</t>
  </si>
  <si>
    <t>199205002WA03200</t>
  </si>
  <si>
    <t>199205002WASPD00</t>
  </si>
  <si>
    <t>199205003WA03200</t>
  </si>
  <si>
    <t>199206001WA03100</t>
  </si>
  <si>
    <t>199206001WA03204</t>
  </si>
  <si>
    <t>199206001WASPD00</t>
  </si>
  <si>
    <t>199206002WASPD00</t>
  </si>
  <si>
    <t>199206003WASPD00</t>
  </si>
  <si>
    <t>199206005WASPD00</t>
  </si>
  <si>
    <t>199207001WA02703</t>
  </si>
  <si>
    <t>199207001WA03204</t>
  </si>
  <si>
    <t>199207001WA03903</t>
  </si>
  <si>
    <t>WA03903</t>
  </si>
  <si>
    <t>Toppenish</t>
  </si>
  <si>
    <t>199208001WA01600</t>
  </si>
  <si>
    <t>WA01600</t>
  </si>
  <si>
    <t>Jefferson County</t>
  </si>
  <si>
    <t>199208001WASPD00</t>
  </si>
  <si>
    <t>199208002WA01700</t>
  </si>
  <si>
    <t>199208003WASPD00</t>
  </si>
  <si>
    <t>199209001WA00404</t>
  </si>
  <si>
    <t>199209001WA01801</t>
  </si>
  <si>
    <t>199209001WA02700</t>
  </si>
  <si>
    <t>199209001WA03200</t>
  </si>
  <si>
    <t>199209001WA03204</t>
  </si>
  <si>
    <t>199209001WASPD00</t>
  </si>
  <si>
    <t>199209006WASPD00</t>
  </si>
  <si>
    <t>199210001WA01700</t>
  </si>
  <si>
    <t>199210001WA03803</t>
  </si>
  <si>
    <t>WA03803</t>
  </si>
  <si>
    <t>Pullman</t>
  </si>
  <si>
    <t>199210002WASPD00</t>
  </si>
  <si>
    <t>199210003WASPD00</t>
  </si>
  <si>
    <t>199211001WA01401</t>
  </si>
  <si>
    <t>199211001WA01700</t>
  </si>
  <si>
    <t>199211001WA02700</t>
  </si>
  <si>
    <t>199211001WA03200</t>
  </si>
  <si>
    <t>199211001WASPD00</t>
  </si>
  <si>
    <t>199211002WASPD00</t>
  </si>
  <si>
    <t>199211004WASPD00</t>
  </si>
  <si>
    <t>199211005WASPD00</t>
  </si>
  <si>
    <t>199212001WA01707</t>
  </si>
  <si>
    <t>199212001WA01723</t>
  </si>
  <si>
    <t>199212001WA02700</t>
  </si>
  <si>
    <t>199212001WASPD00</t>
  </si>
  <si>
    <t>199212002WA02703</t>
  </si>
  <si>
    <t>199301001WA02700</t>
  </si>
  <si>
    <t>199301001WA02703</t>
  </si>
  <si>
    <t>199301001WA03103</t>
  </si>
  <si>
    <t>199301001WASPD00</t>
  </si>
  <si>
    <t>199301002WA02700</t>
  </si>
  <si>
    <t>199301002WA02703</t>
  </si>
  <si>
    <t>Juvenile gang killings</t>
  </si>
  <si>
    <t>199301002WASPD00</t>
  </si>
  <si>
    <t>199302001WA01700</t>
  </si>
  <si>
    <t>199302001WA01807</t>
  </si>
  <si>
    <t>WA01807</t>
  </si>
  <si>
    <t>Bainbridge Island</t>
  </si>
  <si>
    <t>199302001WA02100</t>
  </si>
  <si>
    <t>199302001WA02700</t>
  </si>
  <si>
    <t>199302001WA02703</t>
  </si>
  <si>
    <t>199302003WA02703</t>
  </si>
  <si>
    <t>199302003WASPD00</t>
  </si>
  <si>
    <t>199302004WA02703</t>
  </si>
  <si>
    <t>199303001WA03204</t>
  </si>
  <si>
    <t>199303002WASPD00</t>
  </si>
  <si>
    <t>199303004WASPD00</t>
  </si>
  <si>
    <t>199304001WA03103</t>
  </si>
  <si>
    <t>199304002WASPD00</t>
  </si>
  <si>
    <t>199304006WASPD00</t>
  </si>
  <si>
    <t>199305001WA02703</t>
  </si>
  <si>
    <t>199305001WA03200</t>
  </si>
  <si>
    <t>199305001WASPD00</t>
  </si>
  <si>
    <t>199305002WA02703</t>
  </si>
  <si>
    <t>199305002WASPD00</t>
  </si>
  <si>
    <t>199305003WA02700</t>
  </si>
  <si>
    <t>199305003WASPD00</t>
  </si>
  <si>
    <t>199306001WA01713</t>
  </si>
  <si>
    <t>199306001WASPD00</t>
  </si>
  <si>
    <t>199306002WA00600</t>
  </si>
  <si>
    <t>199306002WA01700</t>
  </si>
  <si>
    <t>199306003WA02703</t>
  </si>
  <si>
    <t>199306003WA03905</t>
  </si>
  <si>
    <t>199306003WASPD00</t>
  </si>
  <si>
    <t>199306004WASPD00</t>
  </si>
  <si>
    <t>199307001WA00802</t>
  </si>
  <si>
    <t>199307001WA02703</t>
  </si>
  <si>
    <t>199307001WA02906</t>
  </si>
  <si>
    <t>WA02906</t>
  </si>
  <si>
    <t>La Conner</t>
  </si>
  <si>
    <t>199307001WA03200</t>
  </si>
  <si>
    <t>199307001WASPD00</t>
  </si>
  <si>
    <t>199307002WASPD00</t>
  </si>
  <si>
    <t>199307004WASPD00</t>
  </si>
  <si>
    <t>199307005WASPD00</t>
  </si>
  <si>
    <t>199307007WASPD00</t>
  </si>
  <si>
    <t>199308001WA02703</t>
  </si>
  <si>
    <t>199308001WA03701</t>
  </si>
  <si>
    <t>199308002WA02700</t>
  </si>
  <si>
    <t>199308002WASPD00</t>
  </si>
  <si>
    <t>199308004WASPD00</t>
  </si>
  <si>
    <t>199308005WASPD00</t>
  </si>
  <si>
    <t>199309001WA02703</t>
  </si>
  <si>
    <t>199309001WASPD00</t>
  </si>
  <si>
    <t>199309002WA02703</t>
  </si>
  <si>
    <t>199309005WASPD00</t>
  </si>
  <si>
    <t>199310001WA02700</t>
  </si>
  <si>
    <t>199310001WA02703</t>
  </si>
  <si>
    <t>199310001WASPD00</t>
  </si>
  <si>
    <t>199310002WA02703</t>
  </si>
  <si>
    <t>199310004WA02703</t>
  </si>
  <si>
    <t>199310004WASPD00</t>
  </si>
  <si>
    <t>199310005WA02703</t>
  </si>
  <si>
    <t>199310006WA02703</t>
  </si>
  <si>
    <t>199311001WA01723</t>
  </si>
  <si>
    <t>Motor vehicle theft</t>
  </si>
  <si>
    <t>199311001WASPD00</t>
  </si>
  <si>
    <t>199311002WA02703</t>
  </si>
  <si>
    <t>199311003WA02703</t>
  </si>
  <si>
    <t>199312001WA02703</t>
  </si>
  <si>
    <t>199312001WASPD00</t>
  </si>
  <si>
    <t>199312002WA01707</t>
  </si>
  <si>
    <t>199312002WASPD00</t>
  </si>
  <si>
    <t>199312003WASPD00</t>
  </si>
  <si>
    <t>199401001WA00600</t>
  </si>
  <si>
    <t>199401001WA02502</t>
  </si>
  <si>
    <t>WA02502</t>
  </si>
  <si>
    <t>South Bend</t>
  </si>
  <si>
    <t>199401002WA02703</t>
  </si>
  <si>
    <t>199401003WA02703</t>
  </si>
  <si>
    <t>199401006WASPD00</t>
  </si>
  <si>
    <t>199401007WASPD00</t>
  </si>
  <si>
    <t>199401008WASPD00</t>
  </si>
  <si>
    <t>199401009WASPD00</t>
  </si>
  <si>
    <t>199403001WA02200</t>
  </si>
  <si>
    <t>"Lincoln, WA"</t>
  </si>
  <si>
    <t>WA02200</t>
  </si>
  <si>
    <t>Lincoln County</t>
  </si>
  <si>
    <t>199403001WA02703</t>
  </si>
  <si>
    <t>199403001WA03701</t>
  </si>
  <si>
    <t>199403001WASPD00</t>
  </si>
  <si>
    <t>199403003WASPD00</t>
  </si>
  <si>
    <t>199403004WASPD00</t>
  </si>
  <si>
    <t>199403006WASPD00</t>
  </si>
  <si>
    <t>199404001WA02703</t>
  </si>
  <si>
    <t>199404002WA02703</t>
  </si>
  <si>
    <t>199405001WASPD00</t>
  </si>
  <si>
    <t>199406001WA02700</t>
  </si>
  <si>
    <t>199406001WA03100</t>
  </si>
  <si>
    <t>199406001WASPD00</t>
  </si>
  <si>
    <t>199406003WA00600</t>
  </si>
  <si>
    <t>199407001WA00603</t>
  </si>
  <si>
    <t>199407001WA01300</t>
  </si>
  <si>
    <t>199407001WA01702</t>
  </si>
  <si>
    <t>199407001WASPD00</t>
  </si>
  <si>
    <t>199407002WA00300</t>
  </si>
  <si>
    <t>199407004WASPD00</t>
  </si>
  <si>
    <t>199407006WASPD00</t>
  </si>
  <si>
    <t>199408001WA00801</t>
  </si>
  <si>
    <t>199408001WA02700</t>
  </si>
  <si>
    <t>199408003WASPD00</t>
  </si>
  <si>
    <t>199409001WA01723</t>
  </si>
  <si>
    <t>199409001WA02703</t>
  </si>
  <si>
    <t>199409002WA02703</t>
  </si>
  <si>
    <t>199409002WA03103</t>
  </si>
  <si>
    <t>199409003WA02703</t>
  </si>
  <si>
    <t>199409004WASPD00</t>
  </si>
  <si>
    <t>199410001WA01000</t>
  </si>
  <si>
    <t>"Ferry, WA"</t>
  </si>
  <si>
    <t>WA01000</t>
  </si>
  <si>
    <t>Ferry County</t>
  </si>
  <si>
    <t>199410001WA01500</t>
  </si>
  <si>
    <t>199410001WA01713</t>
  </si>
  <si>
    <t>199410001WA02600</t>
  </si>
  <si>
    <t>199410001WA02700</t>
  </si>
  <si>
    <t>199410001WA02703</t>
  </si>
  <si>
    <t>199410001WA03000</t>
  </si>
  <si>
    <t>"Skamania, WA"</t>
  </si>
  <si>
    <t>WA03000</t>
  </si>
  <si>
    <t>Skamania County</t>
  </si>
  <si>
    <t>199410001WASPD00</t>
  </si>
  <si>
    <t>199410002WA01700</t>
  </si>
  <si>
    <t>199410002WA02703</t>
  </si>
  <si>
    <t>199410003WA02703</t>
  </si>
  <si>
    <t>199410004WA02703</t>
  </si>
  <si>
    <t>199410005WASPD00</t>
  </si>
  <si>
    <t>199411001WA01102</t>
  </si>
  <si>
    <t>199411001WA02703</t>
  </si>
  <si>
    <t>199411002WA02700</t>
  </si>
  <si>
    <t>199411002WASPD00</t>
  </si>
  <si>
    <t>199411004WASPD00</t>
  </si>
  <si>
    <t>199412001WA00600</t>
  </si>
  <si>
    <t>199412001WA01700</t>
  </si>
  <si>
    <t>199412001WA02703</t>
  </si>
  <si>
    <t>199412001WA03102</t>
  </si>
  <si>
    <t>199412001WA03204</t>
  </si>
  <si>
    <t>199412002WA01700</t>
  </si>
  <si>
    <t>199412002WA02700</t>
  </si>
  <si>
    <t>199412002WA03900</t>
  </si>
  <si>
    <t>199412002WASPD00</t>
  </si>
  <si>
    <t>199501001WA01700</t>
  </si>
  <si>
    <t>199501001WA02700</t>
  </si>
  <si>
    <t>199501001WA02703</t>
  </si>
  <si>
    <t>199501002WA02700</t>
  </si>
  <si>
    <t>199501002WA02703</t>
  </si>
  <si>
    <t>199502001WA01713</t>
  </si>
  <si>
    <t>199502001WA01801</t>
  </si>
  <si>
    <t>199502001WA03905</t>
  </si>
  <si>
    <t>199502002WA01700</t>
  </si>
  <si>
    <t>199502003WA01700</t>
  </si>
  <si>
    <t>199502004WA01700</t>
  </si>
  <si>
    <t>199503001WA00100</t>
  </si>
  <si>
    <t>"Adams, WA"</t>
  </si>
  <si>
    <t>WA00100</t>
  </si>
  <si>
    <t>Adams County</t>
  </si>
  <si>
    <t>199503001WA02700</t>
  </si>
  <si>
    <t>199503002WA01700</t>
  </si>
  <si>
    <t>199503003WASPD00</t>
  </si>
  <si>
    <t>199504001WA02703</t>
  </si>
  <si>
    <t>199504002WA03204</t>
  </si>
  <si>
    <t>199504005WASPD00</t>
  </si>
  <si>
    <t>199505001WA01100</t>
  </si>
  <si>
    <t>199505001WA02701</t>
  </si>
  <si>
    <t>199505001WASPD00</t>
  </si>
  <si>
    <t>199506001WA02700</t>
  </si>
  <si>
    <t>199506001WA02703</t>
  </si>
  <si>
    <t>199506001WA03905</t>
  </si>
  <si>
    <t>199507001WA01736</t>
  </si>
  <si>
    <t>WA01736</t>
  </si>
  <si>
    <t>Federal Way</t>
  </si>
  <si>
    <t>199507001WA03100</t>
  </si>
  <si>
    <t>199507001WA03204</t>
  </si>
  <si>
    <t>199507002WA03100</t>
  </si>
  <si>
    <t>199508001WA01800</t>
  </si>
  <si>
    <t>199508001WA02703</t>
  </si>
  <si>
    <t>199508001WASPD00</t>
  </si>
  <si>
    <t>199508002WA01700</t>
  </si>
  <si>
    <t>199508002WA01713</t>
  </si>
  <si>
    <t>199508003WA02703</t>
  </si>
  <si>
    <t>199509001WA01900</t>
  </si>
  <si>
    <t>199509001WA02700</t>
  </si>
  <si>
    <t>199509001WA02703</t>
  </si>
  <si>
    <t>199509001WASPD00</t>
  </si>
  <si>
    <t>199509002WA02700</t>
  </si>
  <si>
    <t>199509003WA02703</t>
  </si>
  <si>
    <t>199509004WASPD00</t>
  </si>
  <si>
    <t>199509005WASPD00</t>
  </si>
  <si>
    <t>199509006WASPD00</t>
  </si>
  <si>
    <t>199510001WA01723</t>
  </si>
  <si>
    <t>199510001WA02700</t>
  </si>
  <si>
    <t>199510001WA02703</t>
  </si>
  <si>
    <t>199510001WA03905</t>
  </si>
  <si>
    <t>199510001WASPD00</t>
  </si>
  <si>
    <t>199510002WA01723</t>
  </si>
  <si>
    <t>199510002WA02703</t>
  </si>
  <si>
    <t>199510002WA03204</t>
  </si>
  <si>
    <t>199510002WASPD00</t>
  </si>
  <si>
    <t>199510003WA02703</t>
  </si>
  <si>
    <t>199511001WA01713</t>
  </si>
  <si>
    <t>199511001WA03204</t>
  </si>
  <si>
    <t>199511001WASPD00</t>
  </si>
  <si>
    <t>199511002WA01700</t>
  </si>
  <si>
    <t>199512001WA01713</t>
  </si>
  <si>
    <t>199512001WA02700</t>
  </si>
  <si>
    <t>199512001WA02703</t>
  </si>
  <si>
    <t>199512003WA02703</t>
  </si>
  <si>
    <t>199601001WA03905</t>
  </si>
  <si>
    <t>199601002WA02700</t>
  </si>
  <si>
    <t>199601002WA03100</t>
  </si>
  <si>
    <t>199601002WASPD00</t>
  </si>
  <si>
    <t>199602001WASPD00</t>
  </si>
  <si>
    <t>199602002WASPD00</t>
  </si>
  <si>
    <t>199602004WASPD00</t>
  </si>
  <si>
    <t>199603001WA01900</t>
  </si>
  <si>
    <t>199603001WA02700</t>
  </si>
  <si>
    <t>199603001WA03204</t>
  </si>
  <si>
    <t>199603002WA02700</t>
  </si>
  <si>
    <t>199603002WASPD00</t>
  </si>
  <si>
    <t>199604001WA01100</t>
  </si>
  <si>
    <t>199604001WA01723</t>
  </si>
  <si>
    <t>199604001WA02100</t>
  </si>
  <si>
    <t>199604001WA02703</t>
  </si>
  <si>
    <t>199604001WA03204</t>
  </si>
  <si>
    <t>199604002WA02700</t>
  </si>
  <si>
    <t>199605001WA01302</t>
  </si>
  <si>
    <t>WA01302</t>
  </si>
  <si>
    <t>Moses Lake</t>
  </si>
  <si>
    <t>199606001WA01300</t>
  </si>
  <si>
    <t>199606001WA03000</t>
  </si>
  <si>
    <t>199606001WA03200</t>
  </si>
  <si>
    <t>199607001WA01701</t>
  </si>
  <si>
    <t>199607002WA02703</t>
  </si>
  <si>
    <t>199607004WA02703</t>
  </si>
  <si>
    <t>199607004WASPD00</t>
  </si>
  <si>
    <t>199607005WA02703</t>
  </si>
  <si>
    <t>199607005WASPD00</t>
  </si>
  <si>
    <t>199607006WASPD00</t>
  </si>
  <si>
    <t>199608001WA01400</t>
  </si>
  <si>
    <t>199608001WA01700</t>
  </si>
  <si>
    <t>199608001WA01737</t>
  </si>
  <si>
    <t>WA01737</t>
  </si>
  <si>
    <t>Seatac</t>
  </si>
  <si>
    <t>199608001WASPD00</t>
  </si>
  <si>
    <t>199608002WA02700</t>
  </si>
  <si>
    <t>199608003WA02703</t>
  </si>
  <si>
    <t>199609002WA03204</t>
  </si>
  <si>
    <t>199610001WA00100</t>
  </si>
  <si>
    <t>199610001WA01717</t>
  </si>
  <si>
    <t>199610001WA02400</t>
  </si>
  <si>
    <t>199610001WA03100</t>
  </si>
  <si>
    <t>199610002WASPD00</t>
  </si>
  <si>
    <t>199610003WASPD00</t>
  </si>
  <si>
    <t>199611001WA03701</t>
  </si>
  <si>
    <t>199611003WA03204</t>
  </si>
  <si>
    <t>199612001WA02701</t>
  </si>
  <si>
    <t>199612001WA02703</t>
  </si>
  <si>
    <t>199612002WA02700</t>
  </si>
  <si>
    <t>199612007WASPD00</t>
  </si>
  <si>
    <t>199701001WA03204</t>
  </si>
  <si>
    <t>199701001WA03701</t>
  </si>
  <si>
    <t>199701001WASPD00</t>
  </si>
  <si>
    <t>199701002WASPD00</t>
  </si>
  <si>
    <t>199701005WA02703</t>
  </si>
  <si>
    <t>199701007WA02703</t>
  </si>
  <si>
    <t>199702001WA00100</t>
  </si>
  <si>
    <t>199702001WA03900</t>
  </si>
  <si>
    <t>199703001WA01501</t>
  </si>
  <si>
    <t>WA01501</t>
  </si>
  <si>
    <t>Oak Harbor</t>
  </si>
  <si>
    <t>199703001WA01743</t>
  </si>
  <si>
    <t>WA01743</t>
  </si>
  <si>
    <t>Shoreline</t>
  </si>
  <si>
    <t>199703004WASPD00</t>
  </si>
  <si>
    <t>199704001WA01102</t>
  </si>
  <si>
    <t>199705001WASPD00</t>
  </si>
  <si>
    <t>199705002WASPD00</t>
  </si>
  <si>
    <t>199705004WASPD00</t>
  </si>
  <si>
    <t>199706001WA01717</t>
  </si>
  <si>
    <t>199706001WA02700</t>
  </si>
  <si>
    <t>199706001WA03204</t>
  </si>
  <si>
    <t>199706001WASPD00</t>
  </si>
  <si>
    <t>199706005WASPD00</t>
  </si>
  <si>
    <t>199707001WA00404</t>
  </si>
  <si>
    <t>199707001WASPD00</t>
  </si>
  <si>
    <t>199707002WA01707</t>
  </si>
  <si>
    <t>199707002WASPD00</t>
  </si>
  <si>
    <t>199708001WA00603</t>
  </si>
  <si>
    <t>199708001WA03200</t>
  </si>
  <si>
    <t>199708001WA03204</t>
  </si>
  <si>
    <t>199708001WA03900</t>
  </si>
  <si>
    <t>199708001WASPD00</t>
  </si>
  <si>
    <t>Larceny</t>
  </si>
  <si>
    <t>199708002WASPD00</t>
  </si>
  <si>
    <t>199708006WASPD00</t>
  </si>
  <si>
    <t>199708007WASPD00</t>
  </si>
  <si>
    <t>199709001WA00600</t>
  </si>
  <si>
    <t>199709001WA00900</t>
  </si>
  <si>
    <t>199709001WA01700</t>
  </si>
  <si>
    <t>199709001WA02000</t>
  </si>
  <si>
    <t>199709001WA03204</t>
  </si>
  <si>
    <t>199709001WASPD00</t>
  </si>
  <si>
    <t>199709005WASPD00</t>
  </si>
  <si>
    <t>199710001WA00400</t>
  </si>
  <si>
    <t>WA00400</t>
  </si>
  <si>
    <t>Chelan County</t>
  </si>
  <si>
    <t>199710001WA00500</t>
  </si>
  <si>
    <t>199710001WA01736</t>
  </si>
  <si>
    <t>199710001WA03204</t>
  </si>
  <si>
    <t>199710001WASPD00</t>
  </si>
  <si>
    <t>199710002WASPD00</t>
  </si>
  <si>
    <t>199711001WA01801</t>
  </si>
  <si>
    <t>199711001WA03200</t>
  </si>
  <si>
    <t>199711001WASPD00</t>
  </si>
  <si>
    <t>199711002WASPD00</t>
  </si>
  <si>
    <t>199712001WA01100</t>
  </si>
  <si>
    <t>199712001WA02703</t>
  </si>
  <si>
    <t>199712001WA02900</t>
  </si>
  <si>
    <t>199712001WA03200</t>
  </si>
  <si>
    <t>199712002WA01700</t>
  </si>
  <si>
    <t>199712002WA03905</t>
  </si>
  <si>
    <t>199712003WA03200</t>
  </si>
  <si>
    <t>199712004WA03200</t>
  </si>
  <si>
    <t>199712006WASPD00</t>
  </si>
  <si>
    <t>199712007WASPD00</t>
  </si>
  <si>
    <t>199801001WA00301</t>
  </si>
  <si>
    <t>199801001WA02900</t>
  </si>
  <si>
    <t>199801001WA03204</t>
  </si>
  <si>
    <t>199801003WASPD00</t>
  </si>
  <si>
    <t>199801004WASPD00</t>
  </si>
  <si>
    <t>199801005WASPD00</t>
  </si>
  <si>
    <t>199802001WA01703</t>
  </si>
  <si>
    <t>WA01703</t>
  </si>
  <si>
    <t>Bothell</t>
  </si>
  <si>
    <t>199802001WA03200</t>
  </si>
  <si>
    <t>199802001WASPD00</t>
  </si>
  <si>
    <t>199802002WA03204</t>
  </si>
  <si>
    <t>199803001WA02403</t>
  </si>
  <si>
    <t>WA02403</t>
  </si>
  <si>
    <t>Omak</t>
  </si>
  <si>
    <t>199803001WA03105</t>
  </si>
  <si>
    <t>WA03105</t>
  </si>
  <si>
    <t>Marysville</t>
  </si>
  <si>
    <t>199803001WA03400</t>
  </si>
  <si>
    <t>199803001WA03904</t>
  </si>
  <si>
    <t>WA03904</t>
  </si>
  <si>
    <t>Union Gap</t>
  </si>
  <si>
    <t>199803001WASPD00</t>
  </si>
  <si>
    <t>199804001WA02300</t>
  </si>
  <si>
    <t>199804001WA03200</t>
  </si>
  <si>
    <t>199804001WA03204</t>
  </si>
  <si>
    <t>199804001WASPD00</t>
  </si>
  <si>
    <t>199804007WASPD00</t>
  </si>
  <si>
    <t>199804008WASPD00</t>
  </si>
  <si>
    <t>199805001WA00600</t>
  </si>
  <si>
    <t>199805001WA03900</t>
  </si>
  <si>
    <t>199805001WASPD00</t>
  </si>
  <si>
    <t>199806001WA00301</t>
  </si>
  <si>
    <t>199806002WA02703</t>
  </si>
  <si>
    <t>199806002WA03400</t>
  </si>
  <si>
    <t>199807001WA02700</t>
  </si>
  <si>
    <t>199807001WA03204</t>
  </si>
  <si>
    <t>199807002WA02703</t>
  </si>
  <si>
    <t>199808001WA01400</t>
  </si>
  <si>
    <t>199808001WA03204</t>
  </si>
  <si>
    <t>199808002WASPD00</t>
  </si>
  <si>
    <t>Gambling</t>
  </si>
  <si>
    <t>199809001WA01712</t>
  </si>
  <si>
    <t>199809001WA03204</t>
  </si>
  <si>
    <t>199809001WASPD00</t>
  </si>
  <si>
    <t>199810001WA01300</t>
  </si>
  <si>
    <t>199810001WA01736</t>
  </si>
  <si>
    <t>199810002WA02700</t>
  </si>
  <si>
    <t>199811001WA01700</t>
  </si>
  <si>
    <t>199811001WA01741</t>
  </si>
  <si>
    <t>WA01741</t>
  </si>
  <si>
    <t>Burien</t>
  </si>
  <si>
    <t>199811001WASPD00</t>
  </si>
  <si>
    <t>199811005WASPD00</t>
  </si>
  <si>
    <t>199812001WA02700</t>
  </si>
  <si>
    <t>199812001WA03901</t>
  </si>
  <si>
    <t>199812002WA02703</t>
  </si>
  <si>
    <t>199812002WA03900</t>
  </si>
  <si>
    <t>199901001WA03204</t>
  </si>
  <si>
    <t>199902001WA01700</t>
  </si>
  <si>
    <t>199902002WASPD00</t>
  </si>
  <si>
    <t>199902004WASPD00</t>
  </si>
  <si>
    <t>199903001WA01723</t>
  </si>
  <si>
    <t>199903001WA03905</t>
  </si>
  <si>
    <t>199903001WASPD00</t>
  </si>
  <si>
    <t>199903002WASPD00</t>
  </si>
  <si>
    <t>199903003WA01700</t>
  </si>
  <si>
    <t>199903003WASPD00</t>
  </si>
  <si>
    <t>199904001WA01700</t>
  </si>
  <si>
    <t>199904001WASPD00</t>
  </si>
  <si>
    <t>199904002WASPD00</t>
  </si>
  <si>
    <t>199904003WASPD00</t>
  </si>
  <si>
    <t>199905001WA01300</t>
  </si>
  <si>
    <t>199905001WA01736</t>
  </si>
  <si>
    <t>199905001WA03102</t>
  </si>
  <si>
    <t>199905004WASPD00</t>
  </si>
  <si>
    <t>199905005WASPD00</t>
  </si>
  <si>
    <t>199906001WA01300</t>
  </si>
  <si>
    <t>199906001WASPD00</t>
  </si>
  <si>
    <t>199907001WA03400</t>
  </si>
  <si>
    <t>199907002WASPD00</t>
  </si>
  <si>
    <t>199908002WA03103</t>
  </si>
  <si>
    <t>199909001WA01700</t>
  </si>
  <si>
    <t>199909001WASPD00</t>
  </si>
  <si>
    <t>199909003WASPD00</t>
  </si>
  <si>
    <t>Sniper attack</t>
  </si>
  <si>
    <t>199909004WASPD00</t>
  </si>
  <si>
    <t>199909005WASPD00</t>
  </si>
  <si>
    <t>199910001WASPD00</t>
  </si>
  <si>
    <t>199911001WA01741</t>
  </si>
  <si>
    <t>199911002WASPD00</t>
  </si>
  <si>
    <t>199912001WA01703</t>
  </si>
  <si>
    <t>199912001WA03200</t>
  </si>
  <si>
    <t>199912005WASPD00</t>
  </si>
  <si>
    <t>200001001WA03200</t>
  </si>
  <si>
    <t>200001002WA02700</t>
  </si>
  <si>
    <t>200002001WA00603</t>
  </si>
  <si>
    <t>200002001WA03100</t>
  </si>
  <si>
    <t>200002001WASPD00</t>
  </si>
  <si>
    <t>200003001WA03204</t>
  </si>
  <si>
    <t>200003002WASPD00</t>
  </si>
  <si>
    <t>200004003WASPD00</t>
  </si>
  <si>
    <t>200005001WA01707</t>
  </si>
  <si>
    <t>200005001WA01801</t>
  </si>
  <si>
    <t>200005001WASPD00</t>
  </si>
  <si>
    <t>200006001WA01800</t>
  </si>
  <si>
    <t>200006001WA03900</t>
  </si>
  <si>
    <t>200006002WA03900</t>
  </si>
  <si>
    <t>200008001WA00603</t>
  </si>
  <si>
    <t>200008001WA01700</t>
  </si>
  <si>
    <t>200009001WA00603</t>
  </si>
  <si>
    <t>200009002WA02700</t>
  </si>
  <si>
    <t>200009003WASPD00</t>
  </si>
  <si>
    <t>200010001WA01700</t>
  </si>
  <si>
    <t>200010001WA01736</t>
  </si>
  <si>
    <t>200010001WASPD00</t>
  </si>
  <si>
    <t>200010002WA02100</t>
  </si>
  <si>
    <t>200010002WASPD00</t>
  </si>
  <si>
    <t>200010003WASPD00</t>
  </si>
  <si>
    <t>200010004WASPD00</t>
  </si>
  <si>
    <t>200010007WASPD00</t>
  </si>
  <si>
    <t>200011001WA02700</t>
  </si>
  <si>
    <t>200011002WASPD00</t>
  </si>
  <si>
    <t>200011003WASPD00</t>
  </si>
  <si>
    <t>200012001WA01000</t>
  </si>
  <si>
    <t>200012002WASPD00</t>
  </si>
  <si>
    <t>200101001WA01723</t>
  </si>
  <si>
    <t>200101001WA01740</t>
  </si>
  <si>
    <t>WA01740</t>
  </si>
  <si>
    <t>Woodinville</t>
  </si>
  <si>
    <t>200102001WA00301</t>
  </si>
  <si>
    <t>200102001WA01740</t>
  </si>
  <si>
    <t>200103001WA01700</t>
  </si>
  <si>
    <t>200103001WA03200</t>
  </si>
  <si>
    <t>200103002WA01700</t>
  </si>
  <si>
    <t>200103002WA03204</t>
  </si>
  <si>
    <t>200103004WA01700</t>
  </si>
  <si>
    <t>200104001WA00603</t>
  </si>
  <si>
    <t>200104001WA01736</t>
  </si>
  <si>
    <t>200104002WASPD00</t>
  </si>
  <si>
    <t>200105001WASPD00</t>
  </si>
  <si>
    <t>200105002WA02700</t>
  </si>
  <si>
    <t>200106001WA01703</t>
  </si>
  <si>
    <t>200106001WA03100</t>
  </si>
  <si>
    <t>200106001WASPD00</t>
  </si>
  <si>
    <t>200107001WA01800</t>
  </si>
  <si>
    <t>200107001WA03100</t>
  </si>
  <si>
    <t>200107001WASPD00</t>
  </si>
  <si>
    <t>200107002WA03404</t>
  </si>
  <si>
    <t>200108001WA02701</t>
  </si>
  <si>
    <t>200108006WASPD00</t>
  </si>
  <si>
    <t>200109001WASPD00</t>
  </si>
  <si>
    <t>200110001WASPD00</t>
  </si>
  <si>
    <t>200110002WASPD00</t>
  </si>
  <si>
    <t>200110004WASPD00</t>
  </si>
  <si>
    <t>200111001WA03204</t>
  </si>
  <si>
    <t>200111002WASPD00</t>
  </si>
  <si>
    <t>200111004WASPD00</t>
  </si>
  <si>
    <t>200112001WA03204</t>
  </si>
  <si>
    <t>200201003WASPD00</t>
  </si>
  <si>
    <t>200202001WA01736</t>
  </si>
  <si>
    <t>200202001WA02700</t>
  </si>
  <si>
    <t>200202003WASPD00</t>
  </si>
  <si>
    <t>200203001WA02700</t>
  </si>
  <si>
    <t>200203001WASPD00</t>
  </si>
  <si>
    <t>200203002WA01700</t>
  </si>
  <si>
    <t>200203003WASPD00</t>
  </si>
  <si>
    <t>Other negligent handling of gun</t>
  </si>
  <si>
    <t>200204001WA01723</t>
  </si>
  <si>
    <t>200204003WASPD00</t>
  </si>
  <si>
    <t>200204006WASPD00</t>
  </si>
  <si>
    <t>200205001WA01102</t>
  </si>
  <si>
    <t>200205001WA01701</t>
  </si>
  <si>
    <t>200205001WASPD00</t>
  </si>
  <si>
    <t>200205002WA01700</t>
  </si>
  <si>
    <t>200206001WASPD00</t>
  </si>
  <si>
    <t>200206003WA03204</t>
  </si>
  <si>
    <t>200207001WA01300</t>
  </si>
  <si>
    <t>200208001WA01600</t>
  </si>
  <si>
    <t>200208001WA02703</t>
  </si>
  <si>
    <t>200208001WASPD00</t>
  </si>
  <si>
    <t>200208002WASPD00</t>
  </si>
  <si>
    <t>200208003WASPD00</t>
  </si>
  <si>
    <t>200209001WA02101</t>
  </si>
  <si>
    <t>200209001WA03204</t>
  </si>
  <si>
    <t>200209001WA03903</t>
  </si>
  <si>
    <t>200209002WASPD00</t>
  </si>
  <si>
    <t>200210001WA00800</t>
  </si>
  <si>
    <t>200210001WA01700</t>
  </si>
  <si>
    <t>200210001WA02700</t>
  </si>
  <si>
    <t>200210001WA03900</t>
  </si>
  <si>
    <t>200211003WA02703</t>
  </si>
  <si>
    <t>200211003WASPD00</t>
  </si>
  <si>
    <t>200212001WA02101</t>
  </si>
  <si>
    <t>200212002WA02900</t>
  </si>
  <si>
    <t>200212002WASPD00</t>
  </si>
  <si>
    <t>200301001WA01700</t>
  </si>
  <si>
    <t>200301001WA03204</t>
  </si>
  <si>
    <t>200302001WA00600</t>
  </si>
  <si>
    <t>200302003WASPD00</t>
  </si>
  <si>
    <t>200303001WASPD00</t>
  </si>
  <si>
    <t>200303003WASPD00</t>
  </si>
  <si>
    <t>200304001WA03903</t>
  </si>
  <si>
    <t>200304001WA03905</t>
  </si>
  <si>
    <t>200304001WASPD00</t>
  </si>
  <si>
    <t>200305003WASPD00</t>
  </si>
  <si>
    <t>200306001WA01700</t>
  </si>
  <si>
    <t>200306001WASPD00</t>
  </si>
  <si>
    <t>200306002WA01707</t>
  </si>
  <si>
    <t>200307001WA03100</t>
  </si>
  <si>
    <t>200307003WA03204</t>
  </si>
  <si>
    <t>200307003WASPD00</t>
  </si>
  <si>
    <t>200307004WASPD00</t>
  </si>
  <si>
    <t>200308001WA00603</t>
  </si>
  <si>
    <t>200308001WA01700</t>
  </si>
  <si>
    <t>200308001WA02300</t>
  </si>
  <si>
    <t>200308002WA01700</t>
  </si>
  <si>
    <t>200308003WA01700</t>
  </si>
  <si>
    <t>200309001WA03103</t>
  </si>
  <si>
    <t>200309003WA01700</t>
  </si>
  <si>
    <t>200310001WA01700</t>
  </si>
  <si>
    <t>200310001WASPD00</t>
  </si>
  <si>
    <t>200310002WASPD00</t>
  </si>
  <si>
    <t>200310003WA02703</t>
  </si>
  <si>
    <t>200311001WA00801</t>
  </si>
  <si>
    <t>200311001WA03204</t>
  </si>
  <si>
    <t>200311001WASPD00</t>
  </si>
  <si>
    <t>200311002WASPD00</t>
  </si>
  <si>
    <t>200312001WASPD00</t>
  </si>
  <si>
    <t>200401001WA01717</t>
  </si>
  <si>
    <t>200401002WA01700</t>
  </si>
  <si>
    <t>200401002WASPD00</t>
  </si>
  <si>
    <t>200401004WASPD00</t>
  </si>
  <si>
    <t>200402001WA01700</t>
  </si>
  <si>
    <t>200402001WA03200</t>
  </si>
  <si>
    <t>200402002WA02703</t>
  </si>
  <si>
    <t>200403001WASPD00</t>
  </si>
  <si>
    <t>200404005WASPD00</t>
  </si>
  <si>
    <t>200405001WA01707</t>
  </si>
  <si>
    <t>200405001WA02703</t>
  </si>
  <si>
    <t>200405001WA03100</t>
  </si>
  <si>
    <t>200405001WA03400</t>
  </si>
  <si>
    <t>200406001WA01700</t>
  </si>
  <si>
    <t>200407001WA03204</t>
  </si>
  <si>
    <t>200407002WA03900</t>
  </si>
  <si>
    <t>200408001WA01700</t>
  </si>
  <si>
    <t>200408001WA01741</t>
  </si>
  <si>
    <t>200408001WA03100</t>
  </si>
  <si>
    <t>200408001WA03200</t>
  </si>
  <si>
    <t>200408001WASPD00</t>
  </si>
  <si>
    <t>200408002WASPD00</t>
  </si>
  <si>
    <t>200409001WA01700</t>
  </si>
  <si>
    <t>Not enough information to determine</t>
  </si>
  <si>
    <t>200409001WA03100</t>
  </si>
  <si>
    <t>200409001WA03900</t>
  </si>
  <si>
    <t>200410001WA03900</t>
  </si>
  <si>
    <t>200410002WA01700</t>
  </si>
  <si>
    <t>200410004WASPD00</t>
  </si>
  <si>
    <t>200410005WASPD00</t>
  </si>
  <si>
    <t>200411001WA03100</t>
  </si>
  <si>
    <t>200411002WASPD00</t>
  </si>
  <si>
    <t>200412001WA03204</t>
  </si>
  <si>
    <t>200412001WASPD00</t>
  </si>
  <si>
    <t>200412002WA00603</t>
  </si>
  <si>
    <t>200501002WASPD00</t>
  </si>
  <si>
    <t>200502002WA03900</t>
  </si>
  <si>
    <t>200503001WA01736</t>
  </si>
  <si>
    <t>200503001WA01737</t>
  </si>
  <si>
    <t>200503001WA03103</t>
  </si>
  <si>
    <t>200503001WA03903</t>
  </si>
  <si>
    <t>200503001WASPD00</t>
  </si>
  <si>
    <t>200503002WA03100</t>
  </si>
  <si>
    <t>200503003WASPD00</t>
  </si>
  <si>
    <t>200504001WA01700</t>
  </si>
  <si>
    <t>200504001WA03105</t>
  </si>
  <si>
    <t>200504002WASPD00</t>
  </si>
  <si>
    <t>200504003WASPD00</t>
  </si>
  <si>
    <t>200505001WA01736</t>
  </si>
  <si>
    <t>200505001WASPD00</t>
  </si>
  <si>
    <t>200505004WASPD00</t>
  </si>
  <si>
    <t>200506001WA03100</t>
  </si>
  <si>
    <t>200506001WASPD00</t>
  </si>
  <si>
    <t>200506002WASPD00</t>
  </si>
  <si>
    <t>200506008WASPD00</t>
  </si>
  <si>
    <t>200507001WA03200</t>
  </si>
  <si>
    <t>200507001WA03204</t>
  </si>
  <si>
    <t>200507001WA03905</t>
  </si>
  <si>
    <t>200508001WA01736</t>
  </si>
  <si>
    <t>200508001WASPD00</t>
  </si>
  <si>
    <t>200509001WA03900</t>
  </si>
  <si>
    <t>200509002WA01700</t>
  </si>
  <si>
    <t>200510002WASPD00</t>
  </si>
  <si>
    <t>200511001WA01736</t>
  </si>
  <si>
    <t>200511001WA03204</t>
  </si>
  <si>
    <t>200511001WASPD00</t>
  </si>
  <si>
    <t>200512001WA03100</t>
  </si>
  <si>
    <t>200512002WA03100</t>
  </si>
  <si>
    <t>200512003WA03100</t>
  </si>
  <si>
    <t>200601001WA01747</t>
  </si>
  <si>
    <t>WA01747</t>
  </si>
  <si>
    <t>Maple Valley</t>
  </si>
  <si>
    <t>200601001WA03200</t>
  </si>
  <si>
    <t>200601002WA03903</t>
  </si>
  <si>
    <t>200602001WA01741</t>
  </si>
  <si>
    <t>200602001WASPD00</t>
  </si>
  <si>
    <t>200603001WA01700</t>
  </si>
  <si>
    <t>200603001WA01707</t>
  </si>
  <si>
    <t>200604001WASPD00</t>
  </si>
  <si>
    <t>200605001WA02700</t>
  </si>
  <si>
    <t>200605001WA03905</t>
  </si>
  <si>
    <t>200605002WA00603</t>
  </si>
  <si>
    <t>200606001WA02700</t>
  </si>
  <si>
    <t>200606001WASPD00</t>
  </si>
  <si>
    <t>200606002WA03204</t>
  </si>
  <si>
    <t>200606002WASPD00</t>
  </si>
  <si>
    <t>200606003WASPD00</t>
  </si>
  <si>
    <t>200606004WASPD00</t>
  </si>
  <si>
    <t>200607001WA03100</t>
  </si>
  <si>
    <t>200607001WASPD00</t>
  </si>
  <si>
    <t>200607002WASPD00</t>
  </si>
  <si>
    <t>200608001WA01732</t>
  </si>
  <si>
    <t>200608001WA02703</t>
  </si>
  <si>
    <t>200608001WA03100</t>
  </si>
  <si>
    <t>200608001WASPD00</t>
  </si>
  <si>
    <t>200608002WA03100</t>
  </si>
  <si>
    <t>200609001WA01708</t>
  </si>
  <si>
    <t>WA01708</t>
  </si>
  <si>
    <t>Kirkland</t>
  </si>
  <si>
    <t>200609003WASPD00</t>
  </si>
  <si>
    <t>200610002WASPD00</t>
  </si>
  <si>
    <t>200611001WA01700</t>
  </si>
  <si>
    <t>200612003WASPD00</t>
  </si>
  <si>
    <t>200701001WA01723</t>
  </si>
  <si>
    <t>200702001WA00600</t>
  </si>
  <si>
    <t>200703001WA01700</t>
  </si>
  <si>
    <t>200703001WA01743</t>
  </si>
  <si>
    <t>200703002WA01707</t>
  </si>
  <si>
    <t>200703003WASPD00</t>
  </si>
  <si>
    <t>200704002WASPD00</t>
  </si>
  <si>
    <t>200705001WA00100</t>
  </si>
  <si>
    <t>200705001WA02703</t>
  </si>
  <si>
    <t>200706001WA03204</t>
  </si>
  <si>
    <t>200706001WASPD00</t>
  </si>
  <si>
    <t>200707001WA03103</t>
  </si>
  <si>
    <t>200707001WA03905</t>
  </si>
  <si>
    <t>200708001WA01723</t>
  </si>
  <si>
    <t>200708003WASPD00</t>
  </si>
  <si>
    <t>200709001WA01700</t>
  </si>
  <si>
    <t>200709001WA03701</t>
  </si>
  <si>
    <t>200709001WA03900</t>
  </si>
  <si>
    <t>200709001WA03905</t>
  </si>
  <si>
    <t>200709001WASPD00</t>
  </si>
  <si>
    <t>200709002WA03900</t>
  </si>
  <si>
    <t>200710002WA00603</t>
  </si>
  <si>
    <t>200710002WA03905</t>
  </si>
  <si>
    <t>200711001WA03204</t>
  </si>
  <si>
    <t>200712001WA00900</t>
  </si>
  <si>
    <t>200712001WA01700</t>
  </si>
  <si>
    <t>200801001WA01736</t>
  </si>
  <si>
    <t>200801001WA03901</t>
  </si>
  <si>
    <t>200801001WASPD00</t>
  </si>
  <si>
    <t>200801002WASPD00</t>
  </si>
  <si>
    <t>200801003WASPD00</t>
  </si>
  <si>
    <t>200802001WA01707</t>
  </si>
  <si>
    <t>200802001WA01723</t>
  </si>
  <si>
    <t>200802001WA03905</t>
  </si>
  <si>
    <t>200803001WA02703</t>
  </si>
  <si>
    <t>Single victim/multiple offenders</t>
  </si>
  <si>
    <t>200803001WA03900</t>
  </si>
  <si>
    <t>200804001WA01804</t>
  </si>
  <si>
    <t>WA01804</t>
  </si>
  <si>
    <t>Port Orchard</t>
  </si>
  <si>
    <t>200804001WA02900</t>
  </si>
  <si>
    <t>200804001WA03905</t>
  </si>
  <si>
    <t>200804002WA03905</t>
  </si>
  <si>
    <t>200805001WA01300</t>
  </si>
  <si>
    <t>200805001WA02703</t>
  </si>
  <si>
    <t>200805001WA03401</t>
  </si>
  <si>
    <t>200805002WA02703</t>
  </si>
  <si>
    <t>Multiple victims/multiple offenders</t>
  </si>
  <si>
    <t>200805002WASPD00</t>
  </si>
  <si>
    <t>200806001WA01723</t>
  </si>
  <si>
    <t>200806001WA01741</t>
  </si>
  <si>
    <t>200806001WASPD00</t>
  </si>
  <si>
    <t>200806002WA03204</t>
  </si>
  <si>
    <t>200807001WA03900</t>
  </si>
  <si>
    <t>200807003WASPD00</t>
  </si>
  <si>
    <t>200808001WA01723</t>
  </si>
  <si>
    <t>200808001WA03900</t>
  </si>
  <si>
    <t>200808001WASPD00</t>
  </si>
  <si>
    <t>200809001WA01713</t>
  </si>
  <si>
    <t>200809001WA01736</t>
  </si>
  <si>
    <t>200809001WA01737</t>
  </si>
  <si>
    <t>200809001WA03902</t>
  </si>
  <si>
    <t>200809001WASPD00</t>
  </si>
  <si>
    <t>200810001WA01302</t>
  </si>
  <si>
    <t>200810002WASPD00</t>
  </si>
  <si>
    <t>200810003WASPD00</t>
  </si>
  <si>
    <t>200811001WA01700</t>
  </si>
  <si>
    <t>200811001WA01712</t>
  </si>
  <si>
    <t>200811001WA03900</t>
  </si>
  <si>
    <t>200811002WA02703</t>
  </si>
  <si>
    <t>200811002WA03900</t>
  </si>
  <si>
    <t>200811002WASPD00</t>
  </si>
  <si>
    <t>200812001WA00800</t>
  </si>
  <si>
    <t>200812001WA01300</t>
  </si>
  <si>
    <t>200812001WASPD00</t>
  </si>
  <si>
    <t>200901001WA01300</t>
  </si>
  <si>
    <t>200901004WASPD00</t>
  </si>
  <si>
    <t>200902001WA00603</t>
  </si>
  <si>
    <t>200902001WASPD00</t>
  </si>
  <si>
    <t>200902003WASPD00</t>
  </si>
  <si>
    <t>200903003WA02703</t>
  </si>
  <si>
    <t>200904001WA00601</t>
  </si>
  <si>
    <t>200904001WA03102</t>
  </si>
  <si>
    <t>200905001WA03905</t>
  </si>
  <si>
    <t>200906001WA01737</t>
  </si>
  <si>
    <t>200906001WA01800</t>
  </si>
  <si>
    <t>200906001WA03905</t>
  </si>
  <si>
    <t>200906001WASPD00</t>
  </si>
  <si>
    <t>200907001WA01300</t>
  </si>
  <si>
    <t>200907001WA03700</t>
  </si>
  <si>
    <t>200907002WASPD00</t>
  </si>
  <si>
    <t>200908001WA02703</t>
  </si>
  <si>
    <t>200908001WA03204</t>
  </si>
  <si>
    <t>200908001WASPD00</t>
  </si>
  <si>
    <t>200908002WA02703</t>
  </si>
  <si>
    <t>200909001WA01303</t>
  </si>
  <si>
    <t>WA01303</t>
  </si>
  <si>
    <t>Quincy</t>
  </si>
  <si>
    <t>200910001WA01800</t>
  </si>
  <si>
    <t>200910001WA03200</t>
  </si>
  <si>
    <t>200910001WA03900</t>
  </si>
  <si>
    <t>200911001WA01741</t>
  </si>
  <si>
    <t>200911001WA03701</t>
  </si>
  <si>
    <t>200911001WA03900</t>
  </si>
  <si>
    <t>200911002WASPD00</t>
  </si>
  <si>
    <t>200911003WASPD00</t>
  </si>
  <si>
    <t>200912001WA01301</t>
  </si>
  <si>
    <t>WA01301</t>
  </si>
  <si>
    <t>Ephrata</t>
  </si>
  <si>
    <t>200912001WA03700</t>
  </si>
  <si>
    <t>200912003WA00603</t>
  </si>
  <si>
    <t>201001001WA03204</t>
  </si>
  <si>
    <t>201001001WA03900</t>
  </si>
  <si>
    <t>201001001WASPD00</t>
  </si>
  <si>
    <t>201002001WA03900</t>
  </si>
  <si>
    <t>201002001WASPD00</t>
  </si>
  <si>
    <t>201003001WA02700</t>
  </si>
  <si>
    <t>201003003WA03905</t>
  </si>
  <si>
    <t>201004001WA03900</t>
  </si>
  <si>
    <t>201004002WA03905</t>
  </si>
  <si>
    <t>201005001WA01700</t>
  </si>
  <si>
    <t>201005001WA01701</t>
  </si>
  <si>
    <t>201007001WA03204</t>
  </si>
  <si>
    <t>201007001WA03902</t>
  </si>
  <si>
    <t>201007002WA02703</t>
  </si>
  <si>
    <t>201008001WA01717</t>
  </si>
  <si>
    <t>201008001WA03204</t>
  </si>
  <si>
    <t>201008003WASPD00</t>
  </si>
  <si>
    <t>201009001WA03204</t>
  </si>
  <si>
    <t>201009002WASPD00</t>
  </si>
  <si>
    <t>201009003WASPD00</t>
  </si>
  <si>
    <t>201010001WA00802</t>
  </si>
  <si>
    <t>201010001WA01303</t>
  </si>
  <si>
    <t>201010001WA01707</t>
  </si>
  <si>
    <t>201010001WA03902</t>
  </si>
  <si>
    <t>201010004WA02703</t>
  </si>
  <si>
    <t>201011001WA00303</t>
  </si>
  <si>
    <t>WA00303</t>
  </si>
  <si>
    <t>Prosser</t>
  </si>
  <si>
    <t>201011001WA01300</t>
  </si>
  <si>
    <t>201011001WA02701</t>
  </si>
  <si>
    <t>201011001WA02703</t>
  </si>
  <si>
    <t>201011003WASPD00</t>
  </si>
  <si>
    <t>201101001WASPD00</t>
  </si>
  <si>
    <t>201102001WA00603</t>
  </si>
  <si>
    <t>201103001WA00301</t>
  </si>
  <si>
    <t>201103001WA01700</t>
  </si>
  <si>
    <t>201103001WA01901</t>
  </si>
  <si>
    <t>WA01901</t>
  </si>
  <si>
    <t>Ellensburg</t>
  </si>
  <si>
    <t>201103001WASPD00</t>
  </si>
  <si>
    <t>201104001WA03900</t>
  </si>
  <si>
    <t>201104002WA03900</t>
  </si>
  <si>
    <t>201105001WA01801</t>
  </si>
  <si>
    <t>201106001WA00603</t>
  </si>
  <si>
    <t>201106001WA03601</t>
  </si>
  <si>
    <t>201106001WA03900</t>
  </si>
  <si>
    <t>201107001WA03905</t>
  </si>
  <si>
    <t>201107001WASPD00</t>
  </si>
  <si>
    <t>201107003WASPD00</t>
  </si>
  <si>
    <t>201107005WASPD00</t>
  </si>
  <si>
    <t>201108001WA01707</t>
  </si>
  <si>
    <t>201108001WA02703</t>
  </si>
  <si>
    <t>201108001WA03204</t>
  </si>
  <si>
    <t>201109001WA00600</t>
  </si>
  <si>
    <t>201109001WA01303</t>
  </si>
  <si>
    <t>201109001WASPD00</t>
  </si>
  <si>
    <t>201109002WASPD00</t>
  </si>
  <si>
    <t>201110001WA03905</t>
  </si>
  <si>
    <t>201111001WA01300</t>
  </si>
  <si>
    <t>201111001WASPD00</t>
  </si>
  <si>
    <t>201112001WA03200</t>
  </si>
  <si>
    <t>201112002WASPD00</t>
  </si>
  <si>
    <t>201201001WA03200</t>
  </si>
  <si>
    <t>201201001WASPD00</t>
  </si>
  <si>
    <t>201201003WA02700</t>
  </si>
  <si>
    <t>201201003WASPD00</t>
  </si>
  <si>
    <t>201202001WA01801</t>
  </si>
  <si>
    <t>201202001WA03900</t>
  </si>
  <si>
    <t>201202001WASPD00</t>
  </si>
  <si>
    <t>201202002WASPD00</t>
  </si>
  <si>
    <t>201203001WA01723</t>
  </si>
  <si>
    <t>201203001WA03112</t>
  </si>
  <si>
    <t>WA03112</t>
  </si>
  <si>
    <t>Monroe</t>
  </si>
  <si>
    <t>201203001WASPD00</t>
  </si>
  <si>
    <t>201204002WASPD00</t>
  </si>
  <si>
    <t>201205001WA03204</t>
  </si>
  <si>
    <t>201205001WASPD00</t>
  </si>
  <si>
    <t>201205002WA02700</t>
  </si>
  <si>
    <t>201205002WA03204</t>
  </si>
  <si>
    <t>201205002WASPD00</t>
  </si>
  <si>
    <t>201205003WASPD00</t>
  </si>
  <si>
    <t>201206001WA00603</t>
  </si>
  <si>
    <t>201206001WA03905</t>
  </si>
  <si>
    <t>201206001WASPD00</t>
  </si>
  <si>
    <t>201207001WA00800</t>
  </si>
  <si>
    <t>201207001WA01713</t>
  </si>
  <si>
    <t>201207001WASPD00</t>
  </si>
  <si>
    <t>201207002WA02700</t>
  </si>
  <si>
    <t>201208001WA01300</t>
  </si>
  <si>
    <t>201208002WA01700</t>
  </si>
  <si>
    <t>201209001WA01701</t>
  </si>
  <si>
    <t>201210001WASPD00</t>
  </si>
  <si>
    <t>201211001WA01707</t>
  </si>
  <si>
    <t>201211001WA02703</t>
  </si>
  <si>
    <t>201211001WA03404</t>
  </si>
  <si>
    <t>201212001WA03404</t>
  </si>
  <si>
    <t>201212002WA03204</t>
  </si>
  <si>
    <t>201301001WA02703</t>
  </si>
  <si>
    <t>201302001WA02400</t>
  </si>
  <si>
    <t>201303001WA01701</t>
  </si>
  <si>
    <t>201303001WA01736</t>
  </si>
  <si>
    <t>201303001WA03900</t>
  </si>
  <si>
    <t>201303002WASPD00</t>
  </si>
  <si>
    <t>201304001WA01740</t>
  </si>
  <si>
    <t>201304001WASPD00</t>
  </si>
  <si>
    <t>201305001WASPD00</t>
  </si>
  <si>
    <t>201305002WASPD00</t>
  </si>
  <si>
    <t>201306001WA01100</t>
  </si>
  <si>
    <t>201306002WA03900</t>
  </si>
  <si>
    <t>201307001WA01908</t>
  </si>
  <si>
    <t>WA01908</t>
  </si>
  <si>
    <t>Central Washington University</t>
  </si>
  <si>
    <t>201307002WA02700</t>
  </si>
  <si>
    <t>201310002WASPD00</t>
  </si>
  <si>
    <t>201311001WA02703</t>
  </si>
  <si>
    <t>201311001WASPD00</t>
  </si>
  <si>
    <t>201312001WA03905</t>
  </si>
  <si>
    <t>201312002WASPD00</t>
  </si>
  <si>
    <t>201402001WA01711</t>
  </si>
  <si>
    <t>WA01711</t>
  </si>
  <si>
    <t>North Bend</t>
  </si>
  <si>
    <t>201404001WA01700</t>
  </si>
  <si>
    <t>201404001WASPD00</t>
  </si>
  <si>
    <t>201404002WA01700</t>
  </si>
  <si>
    <t>201404002WASPD00</t>
  </si>
  <si>
    <t>201405003WA01736</t>
  </si>
  <si>
    <t>201406001WA01737</t>
  </si>
  <si>
    <t>201406002WA01713</t>
  </si>
  <si>
    <t>201406003WASPD00</t>
  </si>
  <si>
    <t>201406004WASPD00</t>
  </si>
  <si>
    <t>201407001WA00301</t>
  </si>
  <si>
    <t>201407002WA00603</t>
  </si>
  <si>
    <t>201408001WA03900</t>
  </si>
  <si>
    <t>201408001WASPD00</t>
  </si>
  <si>
    <t>201408002WA02700</t>
  </si>
  <si>
    <t>201408002WA02703</t>
  </si>
  <si>
    <t>201409001WA02703</t>
  </si>
  <si>
    <t>201409002WA02703</t>
  </si>
  <si>
    <t>201410001WA01302</t>
  </si>
  <si>
    <t>201410001WA03905</t>
  </si>
  <si>
    <t>201411001WA01102</t>
  </si>
  <si>
    <t>201411002WA03204</t>
  </si>
  <si>
    <t>201412001WA03601</t>
  </si>
  <si>
    <t>201501001WA03100</t>
  </si>
  <si>
    <t>201501001WA03905</t>
  </si>
  <si>
    <t>201502001WA01700</t>
  </si>
  <si>
    <t>201502001WA01800</t>
  </si>
  <si>
    <t>201502001WASPD00</t>
  </si>
  <si>
    <t>201503001WA01707</t>
  </si>
  <si>
    <t>201503001WA02700</t>
  </si>
  <si>
    <t>201503001WA03900</t>
  </si>
  <si>
    <t>201503001WA03904</t>
  </si>
  <si>
    <t>201503003WASPD00</t>
  </si>
  <si>
    <t>201504001WA01707</t>
  </si>
  <si>
    <t>201504001WA03905</t>
  </si>
  <si>
    <t>201504001WASPD00</t>
  </si>
  <si>
    <t>201505001WA00603</t>
  </si>
  <si>
    <t>201505001WA02703</t>
  </si>
  <si>
    <t>201505002WA02703</t>
  </si>
  <si>
    <t>201506001WA03905</t>
  </si>
  <si>
    <t>201506001WASPD00</t>
  </si>
  <si>
    <t>201507001WA01713</t>
  </si>
  <si>
    <t>201507002WA01700</t>
  </si>
  <si>
    <t>201507002WA01701</t>
  </si>
  <si>
    <t>201507002WASPD00</t>
  </si>
  <si>
    <t>201507004WASPD00</t>
  </si>
  <si>
    <t>201507005WASPD00</t>
  </si>
  <si>
    <t>201508001WA01737</t>
  </si>
  <si>
    <t>201508001WA02723</t>
  </si>
  <si>
    <t>WA02723</t>
  </si>
  <si>
    <t>Lakewood</t>
  </si>
  <si>
    <t>201508001WA03903</t>
  </si>
  <si>
    <t>201508001WA03905</t>
  </si>
  <si>
    <t>201508001WASPD00</t>
  </si>
  <si>
    <t>201509001WA01707</t>
  </si>
  <si>
    <t>201509001WA01800</t>
  </si>
  <si>
    <t>201509001WA02101</t>
  </si>
  <si>
    <t>201509002WA01707</t>
  </si>
  <si>
    <t>201511001WA01713</t>
  </si>
  <si>
    <t>201511001WA02703</t>
  </si>
  <si>
    <t>201511002WA02703</t>
  </si>
  <si>
    <t>201512001WA01700</t>
  </si>
  <si>
    <t>201512001WA01717</t>
  </si>
  <si>
    <t>201512001WA01723</t>
  </si>
  <si>
    <t>201512002WA02700</t>
  </si>
  <si>
    <t>Friend</t>
  </si>
  <si>
    <t>201601001WA01741</t>
  </si>
  <si>
    <t>201601001WA03900</t>
  </si>
  <si>
    <t>201601001WA03905</t>
  </si>
  <si>
    <t>201602001WA01700</t>
  </si>
  <si>
    <t>201602001WA03215</t>
  </si>
  <si>
    <t>WA03215</t>
  </si>
  <si>
    <t>Spokane Valley</t>
  </si>
  <si>
    <t>201603001WA00501</t>
  </si>
  <si>
    <t>201603001WA02702</t>
  </si>
  <si>
    <t>WA02702</t>
  </si>
  <si>
    <t>Sumner</t>
  </si>
  <si>
    <t>201604001WA01700</t>
  </si>
  <si>
    <t>201604001WA01713</t>
  </si>
  <si>
    <t>201604001WA01736</t>
  </si>
  <si>
    <t>201604001WA02703</t>
  </si>
  <si>
    <t>201604002WA02703</t>
  </si>
  <si>
    <t>201604003WA03905</t>
  </si>
  <si>
    <t>201605001WA00503</t>
  </si>
  <si>
    <t>WA00503</t>
  </si>
  <si>
    <t>Sequim</t>
  </si>
  <si>
    <t>201605001WA01736</t>
  </si>
  <si>
    <t>201605002WA01736</t>
  </si>
  <si>
    <t>201605003WA01736</t>
  </si>
  <si>
    <t>201607001WA03204</t>
  </si>
  <si>
    <t>201607001WA03601</t>
  </si>
  <si>
    <t>201608001WA01707</t>
  </si>
  <si>
    <t>201608001WA01736</t>
  </si>
  <si>
    <t>201608001WA03105</t>
  </si>
  <si>
    <t>201608002WA01707</t>
  </si>
  <si>
    <t>201608003WA01707</t>
  </si>
  <si>
    <t>201609001WA01741</t>
  </si>
  <si>
    <t>201609001WA03105</t>
  </si>
  <si>
    <t>201609002WA01736</t>
  </si>
  <si>
    <t>201609002WA03105</t>
  </si>
  <si>
    <t>201610002WA02703</t>
  </si>
  <si>
    <t>201610004WA02703</t>
  </si>
  <si>
    <t>201611001WA00805</t>
  </si>
  <si>
    <t>WA00805</t>
  </si>
  <si>
    <t>Woodland</t>
  </si>
  <si>
    <t>201611001WA03105</t>
  </si>
  <si>
    <t>201611001WA03900</t>
  </si>
  <si>
    <t>201612001WA01736</t>
  </si>
  <si>
    <t>201701001WA01712</t>
  </si>
  <si>
    <t>201701001WA01737</t>
  </si>
  <si>
    <t>201701001WA01800</t>
  </si>
  <si>
    <t>Multiple victims/single offender</t>
  </si>
  <si>
    <t>201701001WA03204</t>
  </si>
  <si>
    <t>201701001WA03900</t>
  </si>
  <si>
    <t>201701001WA03905</t>
  </si>
  <si>
    <t>201702001WA03103</t>
  </si>
  <si>
    <t>201702001WA03900</t>
  </si>
  <si>
    <t>201702001WA03905</t>
  </si>
  <si>
    <t>201703001WA01707</t>
  </si>
  <si>
    <t>201703001WA02723</t>
  </si>
  <si>
    <t>201703001WA03905</t>
  </si>
  <si>
    <t>201703002WA01707</t>
  </si>
  <si>
    <t>201704001WA01707</t>
  </si>
  <si>
    <t>201704001WA01741</t>
  </si>
  <si>
    <t>201704001WA03100</t>
  </si>
  <si>
    <t>201704001WA03905</t>
  </si>
  <si>
    <t>201704002WA01713</t>
  </si>
  <si>
    <t>201704002WA03905</t>
  </si>
  <si>
    <t>201705001WA01300</t>
  </si>
  <si>
    <t>201705001WA03200</t>
  </si>
  <si>
    <t>201705001WA03905</t>
  </si>
  <si>
    <t>201705001WASPD00</t>
  </si>
  <si>
    <t>201705002WA03905</t>
  </si>
  <si>
    <t>201706001WA03905</t>
  </si>
  <si>
    <t>201707001WASPD00</t>
  </si>
  <si>
    <t>201708001WA02703</t>
  </si>
  <si>
    <t>201708001WA03206</t>
  </si>
  <si>
    <t>WA03206</t>
  </si>
  <si>
    <t>Airway Heights</t>
  </si>
  <si>
    <t>201709001WA03100</t>
  </si>
  <si>
    <t>201709001WASPD00</t>
  </si>
  <si>
    <t>201710001WA01707</t>
  </si>
  <si>
    <t>201710001WA01736</t>
  </si>
  <si>
    <t>201710001WA02700</t>
  </si>
  <si>
    <t>201710001WA03404</t>
  </si>
  <si>
    <t>201710002WASPD00</t>
  </si>
  <si>
    <t>201711001WA01741</t>
  </si>
  <si>
    <t>201711001WA02703</t>
  </si>
  <si>
    <t>201711002WASPD00</t>
  </si>
  <si>
    <t>201712003WASPD00</t>
  </si>
  <si>
    <t>d m</t>
  </si>
  <si>
    <t>type</t>
  </si>
  <si>
    <t>count</t>
  </si>
  <si>
    <t>counta</t>
  </si>
  <si>
    <t>countblank</t>
  </si>
  <si>
    <t>sum</t>
  </si>
  <si>
    <t>average</t>
  </si>
  <si>
    <t>max</t>
  </si>
  <si>
    <t>med</t>
  </si>
  <si>
    <t>min</t>
  </si>
  <si>
    <t>dimension</t>
  </si>
  <si>
    <t>measure</t>
  </si>
  <si>
    <t>varchar</t>
  </si>
  <si>
    <t>integer</t>
  </si>
  <si>
    <t xml:space="preserve">ID – Unique record identifier generated by MAP based upon the YEAR, MONTH, INCIDENT and ORI code in the report. Alphanumeric 16-character format (A16). </t>
  </si>
  <si>
    <t xml:space="preserve">CNTYFIPS – The Census Bureau’s Federal Information Processing Standards (FIPS) code designating the state and county of the reporting law enforcement agency. When using the SPSS format file (extension=.sav), the label name of the county is associated with a five-digit string variable. When using the Comma Separated Values format file (file extension=.csv) the original FIPS coding is replaced with the label indicating the county and state. (A15). </t>
  </si>
  <si>
    <t xml:space="preserve">ORI – The alphanumeric variable describing the Originating Agency making the report. The first two digits describe the state of the Originating Agency, the next three digits usually represent the county in which the agency is located (according to an FBI numbering scheme) and the last two digits describe the agency’s number within the state. (A7). </t>
  </si>
  <si>
    <t xml:space="preserve">STATE – The alphanumeric variable describing the state of the Originating Agency making the report. In most cases, the state was coded in a two-digit naming scheme. In the SPSS version of the file, the full name of the state is associated as a label so that “AK” = “Alaska” or “AL” = “Alabama.” (A6). </t>
  </si>
  <si>
    <t xml:space="preserve">AGENCY – The alphanumeric variable describing the name of the law enforcement agency making the report. (A450). </t>
  </si>
  <si>
    <t xml:space="preserve">AGENTYPE – The one-digit numeric code describing the type of law enforcement agency making the report so that 1=Sheriff, 2=County Police, 3=Municipality, 5=Primary State Law Enforcement usually meaning the State Police, 6=Special Police, 7=Constable, 8=Tribal Police, 9=Regional Police. When using the Comma Separated Values format file (file extension=.csv) the original FBI numbering scheme is replaced with the alphanumeric label. (F1.0). </t>
  </si>
  <si>
    <t xml:space="preserve">SOURCE – MAP-generated identifier if record provided by FBI (SOURCE=1) or was obtained by MAP under the Freedom of Information Act from an Agency not participating in SHR reporting to the FBI (SOURCE=0). Numeric single digit format (F1.0). </t>
  </si>
  <si>
    <t xml:space="preserve">SOLVED – MAP-generated indicator whether Offender was identified at time report was made (SOLVED=1) or not identified (SOLVED=0). Numeric single digit format (F1.0). </t>
  </si>
  <si>
    <t xml:space="preserve">YEAR – Year of homicide (or when victim’s body was recovered.) Numeric four digit (F4.0). </t>
  </si>
  <si>
    <t xml:space="preserve">STATENAME = Alphanumeric variable describing the original FBI naming and abbreviating scheme for the state of the reporting agency. (A6). </t>
  </si>
  <si>
    <t xml:space="preserve">MONTH – The month of homicide occurrence or when the victim’s body was recovered. Numeric two digit (F2.0). (01=January, 02=February ... 12=December). </t>
  </si>
  <si>
    <t xml:space="preserve">INCIDENT – A three-digit number describing the case number within the month in which a homicide occurred. This does not necessarily correspond to the actual case number used in- house by police agencies. It is used to assist in building a unique record number for each case and to differentiate each case reported within the same month. (F3.0). </t>
  </si>
  <si>
    <t xml:space="preserve">ACTIONTYPE – A numeric variable describing the nature of the report received. Whether it was: 0=Normal Update or 1=Adjustment to a previous report. F1.0) </t>
  </si>
  <si>
    <t xml:space="preserve">HOMICIDE – An alphanumeric variable defining whether the report was “A” = “Murder or Non- negligent manslaughter” or “B” = “Manslaughter by Negligence.” (A1). </t>
  </si>
  <si>
    <t xml:space="preserve">SITUATION – An alphanumeric variable defining whether the crime had a single victim or multiple victims and whether there was a single offender, multiple offenders or the number of offenders was unknown. So that “A” = “Single Victim/Single Offender” and “B” = “Single Victim/Unknown Offender” and so forth. (A1). </t>
  </si>
  <si>
    <t xml:space="preserve">VICAGE – A three-digit numeric variable describing the age in years of the victim. To allow for simpler mathematical calculations, MAP has changed the original alphanumeric coding of “NB” for new born and “BB” for infant to a numeric value of zero to indicate the victim had not achieved a full year of life. A value of 99, as in the original numbering scheme, represents all victims 99 or older. A value of 999 represents victims whose age was not reported, usually because the victim was unidentified and the age was unknown. (F3.0) </t>
  </si>
  <si>
    <t xml:space="preserve">VICSEX – An alphanumeric variable representing whether the victim was “M” = ”Male” or “F” = ”Female” or “U” indicating “Unknown” gender, usually for conditions in which incomplete remains were recovered. (A1). </t>
  </si>
  <si>
    <t xml:space="preserve">VICRACE – An alphanumeric variable representing whether the victim was “A” = “Asian or Pacific Islander” or “B” = “Black” or “I” = “American Indian or Alaskan Native” or “W” = “White” or “U” victim was of “Unknown” race. (A1). </t>
  </si>
  <si>
    <t xml:space="preserve">VICETHNIC – An alphanumeric variable representing whether the victim was “H” = “Hispanic Origin” or “N” = “Not of Hispanic Origin” or “U” = “Unknown or Not Reported.” It should be noted that many agencies decline reporting the ethnicity of victims and offenders. A1. </t>
  </si>
  <si>
    <t xml:space="preserve">OFFAGE – A three-digit numeric variable describing the age in years of the offender. When the offender was not identified at the time of the report, age was reported as 999. A value of 99 represents all offenders 99 or older. (F3.0) </t>
  </si>
  <si>
    <t xml:space="preserve">OFFSEX – An alphanumeric variable representing whether the offender was “M”=”Male” or “F”=”Female” or “U” indicating “Unknown” gender, usually in conditions in which the offender had not been identified at the time of the report. (A1). </t>
  </si>
  <si>
    <t xml:space="preserve">OFFRACE – An alphanumeric variable representing whether the offender was “A” = “Asian or Pacific Islander” or “B” = “Black” or “I” = “American Indian or Alaskan Native” or “W” = “White” or “U” = “Unknown” race, usually in conditions in which the offender had not been identified at the time of the report. (A1). </t>
  </si>
  <si>
    <t xml:space="preserve">OFFETHNIC – An alphanumeric variable representing whether the offender was “H” = “Hispanic Origin” or “N” = “Not of Hispanic Origin” or “U” = “Unknown or Not Reported.” It should be noted that many agencies decline reporting the ethnicity of victims and offenders. (A1). </t>
  </si>
  <si>
    <t xml:space="preserve">WEAPON – A two-digit numeric variable representing the weapon used in the crime. (F2.0) Under this system, weapons are coded as: </t>
  </si>
  <si>
    <t xml:space="preserve">RELATIONSHIP – An alphanumeric variable describing the relationship between the victim and the offender, if any. (A2). Under the original FBI criteria, relationship is coded as: </t>
  </si>
  <si>
    <t xml:space="preserve">CIRCUMSTANCES – A two-digit numeric variable representing the circumstances (or theory) for the crime. (F2.0). The circumstances under the original FBI coding scheme are represented as: </t>
  </si>
  <si>
    <t xml:space="preserve">SUBCIRCUM – A single-digit alphanumeric variable describing several conditions in which the victim is reported to have been a criminal offender. (A2). Under the original FBI coding, these conditions are described as: </t>
  </si>
  <si>
    <t xml:space="preserve">FILEDATE – A six-digit alphanumeric variable describing the date a record was reported, not the date of the occurrence of the crime. Note, in some cases, date was not reported and has been estimated. In some cases, the date indicates when local or state police provided the record to MAP. A value of “030180” means the record was reported on March 1, 1980. (A6). </t>
  </si>
  <si>
    <t xml:space="preserve">FSTATE – A two-digit alphanumeric variable representing the state in which a homicide was reported. A value of “01” = “Alabama” and “02” = “Alaska” and so forth. </t>
  </si>
  <si>
    <t xml:space="preserve">MSA – An eight-digit numeric variable representing the Census Bureau’s Federal Information Processing Standards (FIPS) code for the Metropolitan Statistical Area from which a record was reported. When using the Comma Separated Values format file (file extension=.csv) the original FIPS coding is replaced with the label indicating the metropolitan area. (F8.0). </t>
  </si>
  <si>
    <t>offage_clean</t>
  </si>
  <si>
    <t>vigage_clean</t>
  </si>
  <si>
    <t>Total</t>
  </si>
  <si>
    <t>Average of vigage_clean</t>
  </si>
  <si>
    <t>Row Labels</t>
  </si>
  <si>
    <t>Grand Total</t>
  </si>
  <si>
    <t>Column Labels</t>
  </si>
  <si>
    <t>Year</t>
  </si>
  <si>
    <t>total_offcount</t>
  </si>
  <si>
    <t>total_viccount</t>
  </si>
  <si>
    <t>Sum of total_viccount</t>
  </si>
  <si>
    <t>county_clean</t>
  </si>
  <si>
    <t>Clallam</t>
  </si>
  <si>
    <t>King</t>
  </si>
  <si>
    <t>Kitsap</t>
  </si>
  <si>
    <t>Benton</t>
  </si>
  <si>
    <t>Snohomish</t>
  </si>
  <si>
    <t>Pierce</t>
  </si>
  <si>
    <t>Skagit</t>
  </si>
  <si>
    <t>Clark</t>
  </si>
  <si>
    <t>Cowlitz</t>
  </si>
  <si>
    <t>Island</t>
  </si>
  <si>
    <t>Klickitat</t>
  </si>
  <si>
    <t>Pacific</t>
  </si>
  <si>
    <t>Grays Harbor</t>
  </si>
  <si>
    <t>Thurston</t>
  </si>
  <si>
    <t>Chelan</t>
  </si>
  <si>
    <t>Grant</t>
  </si>
  <si>
    <t>Franklin</t>
  </si>
  <si>
    <t>Jefferson</t>
  </si>
  <si>
    <t>Whatcom</t>
  </si>
  <si>
    <t>Lewis</t>
  </si>
  <si>
    <t>Pend Oreille</t>
  </si>
  <si>
    <t>Douglas</t>
  </si>
  <si>
    <t>Whitman</t>
  </si>
  <si>
    <t>Okanogan</t>
  </si>
  <si>
    <t>Mason</t>
  </si>
  <si>
    <t>Kittitas</t>
  </si>
  <si>
    <t>Asotin</t>
  </si>
  <si>
    <t>Stevens</t>
  </si>
  <si>
    <t>Lincoln</t>
  </si>
  <si>
    <t>Ferry</t>
  </si>
  <si>
    <t>Skamania</t>
  </si>
  <si>
    <t>Adams</t>
  </si>
  <si>
    <t>Handgun - pistol, revolver, etc</t>
  </si>
  <si>
    <t>Blunt object - hammer, club, etc</t>
  </si>
  <si>
    <t>Personal weapons, includes beating</t>
  </si>
  <si>
    <t>Firearm, type not stated</t>
  </si>
  <si>
    <t>Narcotics or drugs, sleeping pills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</si>
</sst>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0" formatCode="0.0"/>
  </numFmts>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4"/>
      <color theme="1"/>
      <name val="Calibri"/>
      <scheme val="minor"/>
    </font>
  </fonts>
  <fills count="2">
    <fill>
      <patternFill patternType="none"/>
    </fill>
    <fill>
      <patternFill patternType="gray125"/>
    </fill>
  </fills>
  <borders count="1">
    <border>
      <left/>
      <right/>
      <top/>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4" fillId="0" borderId="0" xfId="0" applyFont="1" applyAlignment="1">
      <alignment wrapText="1"/>
    </xf>
    <xf numFmtId="170" fontId="0" fillId="0" borderId="0" xfId="0" applyNumberFormat="1"/>
    <xf numFmtId="0" fontId="1" fillId="0" borderId="0" xfId="0" applyFont="1"/>
    <xf numFmtId="0" fontId="0" fillId="0" borderId="0" xfId="0" pivotButton="1"/>
    <xf numFmtId="0" fontId="0" fillId="0" borderId="0" xfId="0" applyNumberFormat="1"/>
    <xf numFmtId="0" fontId="0" fillId="0" borderId="0" xfId="0" applyAlignment="1">
      <alignment horizontal="left"/>
    </xf>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5">
    <dxf>
      <numFmt numFmtId="0" formatCode="General"/>
    </dxf>
    <dxf>
      <numFmt numFmtId="0" formatCode="General"/>
    </dxf>
    <dxf>
      <numFmt numFmtId="170" formatCode="0.0"/>
    </dxf>
    <dxf>
      <numFmt numFmtId="0" formatCode="General"/>
    </dxf>
    <dxf>
      <numFmt numFmtId="0" formatCode="Genera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1"/>
          <c:order val="0"/>
          <c:tx>
            <c:strRef>
              <c:f>pivots!$AK$5</c:f>
              <c:strCache>
                <c:ptCount val="1"/>
                <c:pt idx="0">
                  <c:v>Female</c:v>
                </c:pt>
              </c:strCache>
            </c:strRef>
          </c:tx>
          <c:marker>
            <c:symbol val="none"/>
          </c:marker>
          <c:cat>
            <c:numRef>
              <c:f>pivots!$AJ$6:$AJ$47</c:f>
              <c:numCache>
                <c:formatCode>General</c:formatCode>
                <c:ptCount val="42"/>
                <c:pt idx="0">
                  <c:v>1976.0</c:v>
                </c:pt>
                <c:pt idx="1">
                  <c:v>1977.0</c:v>
                </c:pt>
                <c:pt idx="2">
                  <c:v>1978.0</c:v>
                </c:pt>
                <c:pt idx="3">
                  <c:v>1979.0</c:v>
                </c:pt>
                <c:pt idx="4">
                  <c:v>1980.0</c:v>
                </c:pt>
                <c:pt idx="5">
                  <c:v>1981.0</c:v>
                </c:pt>
                <c:pt idx="6">
                  <c:v>1982.0</c:v>
                </c:pt>
                <c:pt idx="7">
                  <c:v>1983.0</c:v>
                </c:pt>
                <c:pt idx="8">
                  <c:v>1984.0</c:v>
                </c:pt>
                <c:pt idx="9">
                  <c:v>1985.0</c:v>
                </c:pt>
                <c:pt idx="10">
                  <c:v>1986.0</c:v>
                </c:pt>
                <c:pt idx="11">
                  <c:v>1987.0</c:v>
                </c:pt>
                <c:pt idx="12">
                  <c:v>1988.0</c:v>
                </c:pt>
                <c:pt idx="13">
                  <c:v>1989.0</c:v>
                </c:pt>
                <c:pt idx="14">
                  <c:v>1990.0</c:v>
                </c:pt>
                <c:pt idx="15">
                  <c:v>1991.0</c:v>
                </c:pt>
                <c:pt idx="16">
                  <c:v>1992.0</c:v>
                </c:pt>
                <c:pt idx="17">
                  <c:v>1993.0</c:v>
                </c:pt>
                <c:pt idx="18">
                  <c:v>1994.0</c:v>
                </c:pt>
                <c:pt idx="19">
                  <c:v>1995.0</c:v>
                </c:pt>
                <c:pt idx="20">
                  <c:v>1996.0</c:v>
                </c:pt>
                <c:pt idx="21">
                  <c:v>1997.0</c:v>
                </c:pt>
                <c:pt idx="22">
                  <c:v>1998.0</c:v>
                </c:pt>
                <c:pt idx="23">
                  <c:v>1999.0</c:v>
                </c:pt>
                <c:pt idx="24">
                  <c:v>2000.0</c:v>
                </c:pt>
                <c:pt idx="25">
                  <c:v>2001.0</c:v>
                </c:pt>
                <c:pt idx="26">
                  <c:v>2002.0</c:v>
                </c:pt>
                <c:pt idx="27">
                  <c:v>2003.0</c:v>
                </c:pt>
                <c:pt idx="28">
                  <c:v>2004.0</c:v>
                </c:pt>
                <c:pt idx="29">
                  <c:v>2005.0</c:v>
                </c:pt>
                <c:pt idx="30">
                  <c:v>2006.0</c:v>
                </c:pt>
                <c:pt idx="31">
                  <c:v>2007.0</c:v>
                </c:pt>
                <c:pt idx="32">
                  <c:v>2008.0</c:v>
                </c:pt>
                <c:pt idx="33">
                  <c:v>2009.0</c:v>
                </c:pt>
                <c:pt idx="34">
                  <c:v>2010.0</c:v>
                </c:pt>
                <c:pt idx="35">
                  <c:v>2011.0</c:v>
                </c:pt>
                <c:pt idx="36">
                  <c:v>2012.0</c:v>
                </c:pt>
                <c:pt idx="37">
                  <c:v>2013.0</c:v>
                </c:pt>
                <c:pt idx="38">
                  <c:v>2014.0</c:v>
                </c:pt>
                <c:pt idx="39">
                  <c:v>2015.0</c:v>
                </c:pt>
                <c:pt idx="40">
                  <c:v>2016.0</c:v>
                </c:pt>
                <c:pt idx="41">
                  <c:v>2017.0</c:v>
                </c:pt>
              </c:numCache>
            </c:numRef>
          </c:cat>
          <c:val>
            <c:numRef>
              <c:f>pivots!$AK$6:$AK$47</c:f>
              <c:numCache>
                <c:formatCode>0.0</c:formatCode>
                <c:ptCount val="42"/>
                <c:pt idx="0">
                  <c:v>31.4</c:v>
                </c:pt>
                <c:pt idx="1">
                  <c:v>29.66666666666667</c:v>
                </c:pt>
                <c:pt idx="2">
                  <c:v>37.66666666666666</c:v>
                </c:pt>
                <c:pt idx="3">
                  <c:v>36.0</c:v>
                </c:pt>
                <c:pt idx="4">
                  <c:v>35.38888888888889</c:v>
                </c:pt>
                <c:pt idx="5">
                  <c:v>39.33333333333334</c:v>
                </c:pt>
                <c:pt idx="6">
                  <c:v>26.92592592592593</c:v>
                </c:pt>
                <c:pt idx="7">
                  <c:v>27.42857142857143</c:v>
                </c:pt>
                <c:pt idx="8">
                  <c:v>32.0</c:v>
                </c:pt>
                <c:pt idx="9">
                  <c:v>35.14285714285714</c:v>
                </c:pt>
                <c:pt idx="10">
                  <c:v>29.24</c:v>
                </c:pt>
                <c:pt idx="11">
                  <c:v>32.13333333333333</c:v>
                </c:pt>
                <c:pt idx="12">
                  <c:v>28.58823529411765</c:v>
                </c:pt>
                <c:pt idx="13">
                  <c:v>35.13333333333333</c:v>
                </c:pt>
                <c:pt idx="14">
                  <c:v>36.55</c:v>
                </c:pt>
                <c:pt idx="15">
                  <c:v>27.11764705882353</c:v>
                </c:pt>
                <c:pt idx="16">
                  <c:v>32.94117647058823</c:v>
                </c:pt>
                <c:pt idx="17">
                  <c:v>40.0</c:v>
                </c:pt>
                <c:pt idx="18">
                  <c:v>34.1304347826087</c:v>
                </c:pt>
                <c:pt idx="19">
                  <c:v>33.66666666666666</c:v>
                </c:pt>
                <c:pt idx="20">
                  <c:v>39.8125</c:v>
                </c:pt>
                <c:pt idx="21">
                  <c:v>36.85185185185185</c:v>
                </c:pt>
                <c:pt idx="22">
                  <c:v>30.2</c:v>
                </c:pt>
                <c:pt idx="23">
                  <c:v>33.0909090909091</c:v>
                </c:pt>
                <c:pt idx="24">
                  <c:v>48.57142857142857</c:v>
                </c:pt>
                <c:pt idx="25">
                  <c:v>35.0909090909091</c:v>
                </c:pt>
                <c:pt idx="26">
                  <c:v>40.5</c:v>
                </c:pt>
                <c:pt idx="27">
                  <c:v>29.83333333333333</c:v>
                </c:pt>
                <c:pt idx="28">
                  <c:v>44.2</c:v>
                </c:pt>
                <c:pt idx="29">
                  <c:v>42.625</c:v>
                </c:pt>
                <c:pt idx="30">
                  <c:v>37.66666666666666</c:v>
                </c:pt>
                <c:pt idx="31">
                  <c:v>28.5</c:v>
                </c:pt>
                <c:pt idx="32">
                  <c:v>38.66666666666666</c:v>
                </c:pt>
                <c:pt idx="33">
                  <c:v>41.6</c:v>
                </c:pt>
                <c:pt idx="34">
                  <c:v>34.0</c:v>
                </c:pt>
                <c:pt idx="35">
                  <c:v>32.75</c:v>
                </c:pt>
                <c:pt idx="36">
                  <c:v>35.0</c:v>
                </c:pt>
                <c:pt idx="37">
                  <c:v>37.8</c:v>
                </c:pt>
                <c:pt idx="38">
                  <c:v>12.66666666666667</c:v>
                </c:pt>
                <c:pt idx="39">
                  <c:v>12.0</c:v>
                </c:pt>
                <c:pt idx="40">
                  <c:v>36.5</c:v>
                </c:pt>
                <c:pt idx="41">
                  <c:v>28.14285714285714</c:v>
                </c:pt>
              </c:numCache>
            </c:numRef>
          </c:val>
          <c:smooth val="0"/>
        </c:ser>
        <c:ser>
          <c:idx val="2"/>
          <c:order val="1"/>
          <c:tx>
            <c:strRef>
              <c:f>pivots!$AL$5</c:f>
              <c:strCache>
                <c:ptCount val="1"/>
                <c:pt idx="0">
                  <c:v>Male</c:v>
                </c:pt>
              </c:strCache>
            </c:strRef>
          </c:tx>
          <c:marker>
            <c:symbol val="none"/>
          </c:marker>
          <c:cat>
            <c:numRef>
              <c:f>pivots!$AJ$6:$AJ$47</c:f>
              <c:numCache>
                <c:formatCode>General</c:formatCode>
                <c:ptCount val="42"/>
                <c:pt idx="0">
                  <c:v>1976.0</c:v>
                </c:pt>
                <c:pt idx="1">
                  <c:v>1977.0</c:v>
                </c:pt>
                <c:pt idx="2">
                  <c:v>1978.0</c:v>
                </c:pt>
                <c:pt idx="3">
                  <c:v>1979.0</c:v>
                </c:pt>
                <c:pt idx="4">
                  <c:v>1980.0</c:v>
                </c:pt>
                <c:pt idx="5">
                  <c:v>1981.0</c:v>
                </c:pt>
                <c:pt idx="6">
                  <c:v>1982.0</c:v>
                </c:pt>
                <c:pt idx="7">
                  <c:v>1983.0</c:v>
                </c:pt>
                <c:pt idx="8">
                  <c:v>1984.0</c:v>
                </c:pt>
                <c:pt idx="9">
                  <c:v>1985.0</c:v>
                </c:pt>
                <c:pt idx="10">
                  <c:v>1986.0</c:v>
                </c:pt>
                <c:pt idx="11">
                  <c:v>1987.0</c:v>
                </c:pt>
                <c:pt idx="12">
                  <c:v>1988.0</c:v>
                </c:pt>
                <c:pt idx="13">
                  <c:v>1989.0</c:v>
                </c:pt>
                <c:pt idx="14">
                  <c:v>1990.0</c:v>
                </c:pt>
                <c:pt idx="15">
                  <c:v>1991.0</c:v>
                </c:pt>
                <c:pt idx="16">
                  <c:v>1992.0</c:v>
                </c:pt>
                <c:pt idx="17">
                  <c:v>1993.0</c:v>
                </c:pt>
                <c:pt idx="18">
                  <c:v>1994.0</c:v>
                </c:pt>
                <c:pt idx="19">
                  <c:v>1995.0</c:v>
                </c:pt>
                <c:pt idx="20">
                  <c:v>1996.0</c:v>
                </c:pt>
                <c:pt idx="21">
                  <c:v>1997.0</c:v>
                </c:pt>
                <c:pt idx="22">
                  <c:v>1998.0</c:v>
                </c:pt>
                <c:pt idx="23">
                  <c:v>1999.0</c:v>
                </c:pt>
                <c:pt idx="24">
                  <c:v>2000.0</c:v>
                </c:pt>
                <c:pt idx="25">
                  <c:v>2001.0</c:v>
                </c:pt>
                <c:pt idx="26">
                  <c:v>2002.0</c:v>
                </c:pt>
                <c:pt idx="27">
                  <c:v>2003.0</c:v>
                </c:pt>
                <c:pt idx="28">
                  <c:v>2004.0</c:v>
                </c:pt>
                <c:pt idx="29">
                  <c:v>2005.0</c:v>
                </c:pt>
                <c:pt idx="30">
                  <c:v>2006.0</c:v>
                </c:pt>
                <c:pt idx="31">
                  <c:v>2007.0</c:v>
                </c:pt>
                <c:pt idx="32">
                  <c:v>2008.0</c:v>
                </c:pt>
                <c:pt idx="33">
                  <c:v>2009.0</c:v>
                </c:pt>
                <c:pt idx="34">
                  <c:v>2010.0</c:v>
                </c:pt>
                <c:pt idx="35">
                  <c:v>2011.0</c:v>
                </c:pt>
                <c:pt idx="36">
                  <c:v>2012.0</c:v>
                </c:pt>
                <c:pt idx="37">
                  <c:v>2013.0</c:v>
                </c:pt>
                <c:pt idx="38">
                  <c:v>2014.0</c:v>
                </c:pt>
                <c:pt idx="39">
                  <c:v>2015.0</c:v>
                </c:pt>
                <c:pt idx="40">
                  <c:v>2016.0</c:v>
                </c:pt>
                <c:pt idx="41">
                  <c:v>2017.0</c:v>
                </c:pt>
              </c:numCache>
            </c:numRef>
          </c:cat>
          <c:val>
            <c:numRef>
              <c:f>pivots!$AL$6:$AL$47</c:f>
              <c:numCache>
                <c:formatCode>0.0</c:formatCode>
                <c:ptCount val="42"/>
                <c:pt idx="0">
                  <c:v>36.0</c:v>
                </c:pt>
                <c:pt idx="1">
                  <c:v>42.04166666666666</c:v>
                </c:pt>
                <c:pt idx="2">
                  <c:v>37.41666666666666</c:v>
                </c:pt>
                <c:pt idx="3">
                  <c:v>36.14285714285714</c:v>
                </c:pt>
                <c:pt idx="4">
                  <c:v>40.30555555555556</c:v>
                </c:pt>
                <c:pt idx="5">
                  <c:v>41.20833333333333</c:v>
                </c:pt>
                <c:pt idx="6">
                  <c:v>41.92307692307692</c:v>
                </c:pt>
                <c:pt idx="7">
                  <c:v>35.0</c:v>
                </c:pt>
                <c:pt idx="8">
                  <c:v>33.875</c:v>
                </c:pt>
                <c:pt idx="9">
                  <c:v>38.35714285714285</c:v>
                </c:pt>
                <c:pt idx="10">
                  <c:v>39.96666666666667</c:v>
                </c:pt>
                <c:pt idx="11">
                  <c:v>43.95652173913044</c:v>
                </c:pt>
                <c:pt idx="12">
                  <c:v>34.7948717948718</c:v>
                </c:pt>
                <c:pt idx="13">
                  <c:v>34.0</c:v>
                </c:pt>
                <c:pt idx="14">
                  <c:v>37.56756756756756</c:v>
                </c:pt>
                <c:pt idx="15">
                  <c:v>35.23684210526316</c:v>
                </c:pt>
                <c:pt idx="16">
                  <c:v>37.27659574468085</c:v>
                </c:pt>
                <c:pt idx="17">
                  <c:v>30.21153846153846</c:v>
                </c:pt>
                <c:pt idx="18">
                  <c:v>32.76</c:v>
                </c:pt>
                <c:pt idx="19">
                  <c:v>32.70454545454545</c:v>
                </c:pt>
                <c:pt idx="20">
                  <c:v>34.21875</c:v>
                </c:pt>
                <c:pt idx="21">
                  <c:v>32.69444444444444</c:v>
                </c:pt>
                <c:pt idx="22">
                  <c:v>31.14285714285714</c:v>
                </c:pt>
                <c:pt idx="23">
                  <c:v>30.82758620689655</c:v>
                </c:pt>
                <c:pt idx="24">
                  <c:v>34.1923076923077</c:v>
                </c:pt>
                <c:pt idx="25">
                  <c:v>32.23809523809524</c:v>
                </c:pt>
                <c:pt idx="26">
                  <c:v>30.93333333333333</c:v>
                </c:pt>
                <c:pt idx="27">
                  <c:v>35.80769230769231</c:v>
                </c:pt>
                <c:pt idx="28">
                  <c:v>31.85714285714286</c:v>
                </c:pt>
                <c:pt idx="29">
                  <c:v>36.88461538461539</c:v>
                </c:pt>
                <c:pt idx="30">
                  <c:v>32.52</c:v>
                </c:pt>
                <c:pt idx="31">
                  <c:v>28.61904761904762</c:v>
                </c:pt>
                <c:pt idx="32">
                  <c:v>30.19512195121951</c:v>
                </c:pt>
                <c:pt idx="33">
                  <c:v>32.33333333333334</c:v>
                </c:pt>
                <c:pt idx="34">
                  <c:v>30.13793103448276</c:v>
                </c:pt>
                <c:pt idx="35">
                  <c:v>37.04545454545455</c:v>
                </c:pt>
                <c:pt idx="36">
                  <c:v>31.78260869565218</c:v>
                </c:pt>
                <c:pt idx="37">
                  <c:v>39.94736842105263</c:v>
                </c:pt>
                <c:pt idx="38">
                  <c:v>33.78947368421053</c:v>
                </c:pt>
                <c:pt idx="39">
                  <c:v>32.91666666666666</c:v>
                </c:pt>
                <c:pt idx="40">
                  <c:v>34.06451612903226</c:v>
                </c:pt>
                <c:pt idx="41">
                  <c:v>32.17142857142857</c:v>
                </c:pt>
              </c:numCache>
            </c:numRef>
          </c:val>
          <c:smooth val="0"/>
        </c:ser>
        <c:dLbls>
          <c:showLegendKey val="0"/>
          <c:showVal val="0"/>
          <c:showCatName val="0"/>
          <c:showSerName val="0"/>
          <c:showPercent val="0"/>
          <c:showBubbleSize val="0"/>
        </c:dLbls>
        <c:marker val="1"/>
        <c:smooth val="0"/>
        <c:axId val="-2118179048"/>
        <c:axId val="1811748776"/>
      </c:lineChart>
      <c:catAx>
        <c:axId val="-2118179048"/>
        <c:scaling>
          <c:orientation val="minMax"/>
        </c:scaling>
        <c:delete val="0"/>
        <c:axPos val="b"/>
        <c:numFmt formatCode="General" sourceLinked="1"/>
        <c:majorTickMark val="out"/>
        <c:minorTickMark val="none"/>
        <c:tickLblPos val="nextTo"/>
        <c:crossAx val="1811748776"/>
        <c:crosses val="autoZero"/>
        <c:auto val="1"/>
        <c:lblAlgn val="ctr"/>
        <c:lblOffset val="100"/>
        <c:noMultiLvlLbl val="0"/>
      </c:catAx>
      <c:valAx>
        <c:axId val="1811748776"/>
        <c:scaling>
          <c:orientation val="minMax"/>
        </c:scaling>
        <c:delete val="0"/>
        <c:axPos val="l"/>
        <c:majorGridlines/>
        <c:numFmt formatCode="0.0" sourceLinked="1"/>
        <c:majorTickMark val="out"/>
        <c:minorTickMark val="none"/>
        <c:tickLblPos val="nextTo"/>
        <c:crossAx val="-211817904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areaChart>
        <c:grouping val="stacked"/>
        <c:varyColors val="0"/>
        <c:ser>
          <c:idx val="1"/>
          <c:order val="0"/>
          <c:tx>
            <c:strRef>
              <c:f>pivots!$Z$6</c:f>
              <c:strCache>
                <c:ptCount val="1"/>
                <c:pt idx="0">
                  <c:v>Female</c:v>
                </c:pt>
              </c:strCache>
            </c:strRef>
          </c:tx>
          <c:cat>
            <c:numRef>
              <c:f>pivots!$Y$7:$Y$48</c:f>
              <c:numCache>
                <c:formatCode>General</c:formatCode>
                <c:ptCount val="42"/>
                <c:pt idx="0">
                  <c:v>1976.0</c:v>
                </c:pt>
                <c:pt idx="1">
                  <c:v>1977.0</c:v>
                </c:pt>
                <c:pt idx="2">
                  <c:v>1978.0</c:v>
                </c:pt>
                <c:pt idx="3">
                  <c:v>1979.0</c:v>
                </c:pt>
                <c:pt idx="4">
                  <c:v>1980.0</c:v>
                </c:pt>
                <c:pt idx="5">
                  <c:v>1981.0</c:v>
                </c:pt>
                <c:pt idx="6">
                  <c:v>1982.0</c:v>
                </c:pt>
                <c:pt idx="7">
                  <c:v>1983.0</c:v>
                </c:pt>
                <c:pt idx="8">
                  <c:v>1984.0</c:v>
                </c:pt>
                <c:pt idx="9">
                  <c:v>1985.0</c:v>
                </c:pt>
                <c:pt idx="10">
                  <c:v>1986.0</c:v>
                </c:pt>
                <c:pt idx="11">
                  <c:v>1987.0</c:v>
                </c:pt>
                <c:pt idx="12">
                  <c:v>1988.0</c:v>
                </c:pt>
                <c:pt idx="13">
                  <c:v>1989.0</c:v>
                </c:pt>
                <c:pt idx="14">
                  <c:v>1990.0</c:v>
                </c:pt>
                <c:pt idx="15">
                  <c:v>1991.0</c:v>
                </c:pt>
                <c:pt idx="16">
                  <c:v>1992.0</c:v>
                </c:pt>
                <c:pt idx="17">
                  <c:v>1993.0</c:v>
                </c:pt>
                <c:pt idx="18">
                  <c:v>1994.0</c:v>
                </c:pt>
                <c:pt idx="19">
                  <c:v>1995.0</c:v>
                </c:pt>
                <c:pt idx="20">
                  <c:v>1996.0</c:v>
                </c:pt>
                <c:pt idx="21">
                  <c:v>1997.0</c:v>
                </c:pt>
                <c:pt idx="22">
                  <c:v>1998.0</c:v>
                </c:pt>
                <c:pt idx="23">
                  <c:v>1999.0</c:v>
                </c:pt>
                <c:pt idx="24">
                  <c:v>2000.0</c:v>
                </c:pt>
                <c:pt idx="25">
                  <c:v>2001.0</c:v>
                </c:pt>
                <c:pt idx="26">
                  <c:v>2002.0</c:v>
                </c:pt>
                <c:pt idx="27">
                  <c:v>2003.0</c:v>
                </c:pt>
                <c:pt idx="28">
                  <c:v>2004.0</c:v>
                </c:pt>
                <c:pt idx="29">
                  <c:v>2005.0</c:v>
                </c:pt>
                <c:pt idx="30">
                  <c:v>2006.0</c:v>
                </c:pt>
                <c:pt idx="31">
                  <c:v>2007.0</c:v>
                </c:pt>
                <c:pt idx="32">
                  <c:v>2008.0</c:v>
                </c:pt>
                <c:pt idx="33">
                  <c:v>2009.0</c:v>
                </c:pt>
                <c:pt idx="34">
                  <c:v>2010.0</c:v>
                </c:pt>
                <c:pt idx="35">
                  <c:v>2011.0</c:v>
                </c:pt>
                <c:pt idx="36">
                  <c:v>2012.0</c:v>
                </c:pt>
                <c:pt idx="37">
                  <c:v>2013.0</c:v>
                </c:pt>
                <c:pt idx="38">
                  <c:v>2014.0</c:v>
                </c:pt>
                <c:pt idx="39">
                  <c:v>2015.0</c:v>
                </c:pt>
                <c:pt idx="40">
                  <c:v>2016.0</c:v>
                </c:pt>
                <c:pt idx="41">
                  <c:v>2017.0</c:v>
                </c:pt>
              </c:numCache>
            </c:numRef>
          </c:cat>
          <c:val>
            <c:numRef>
              <c:f>pivots!$Z$7:$Z$48</c:f>
              <c:numCache>
                <c:formatCode>General</c:formatCode>
                <c:ptCount val="42"/>
                <c:pt idx="0">
                  <c:v>10.0</c:v>
                </c:pt>
                <c:pt idx="1">
                  <c:v>14.0</c:v>
                </c:pt>
                <c:pt idx="2">
                  <c:v>18.0</c:v>
                </c:pt>
                <c:pt idx="3">
                  <c:v>13.0</c:v>
                </c:pt>
                <c:pt idx="4">
                  <c:v>18.0</c:v>
                </c:pt>
                <c:pt idx="5">
                  <c:v>21.0</c:v>
                </c:pt>
                <c:pt idx="6">
                  <c:v>44.0</c:v>
                </c:pt>
                <c:pt idx="7">
                  <c:v>29.0</c:v>
                </c:pt>
                <c:pt idx="8">
                  <c:v>40.0</c:v>
                </c:pt>
                <c:pt idx="9">
                  <c:v>17.0</c:v>
                </c:pt>
                <c:pt idx="10">
                  <c:v>30.0</c:v>
                </c:pt>
                <c:pt idx="11">
                  <c:v>34.0</c:v>
                </c:pt>
                <c:pt idx="12">
                  <c:v>20.0</c:v>
                </c:pt>
                <c:pt idx="13">
                  <c:v>20.0</c:v>
                </c:pt>
                <c:pt idx="14">
                  <c:v>22.0</c:v>
                </c:pt>
                <c:pt idx="15">
                  <c:v>21.0</c:v>
                </c:pt>
                <c:pt idx="16">
                  <c:v>18.0</c:v>
                </c:pt>
                <c:pt idx="17">
                  <c:v>32.0</c:v>
                </c:pt>
                <c:pt idx="18">
                  <c:v>36.0</c:v>
                </c:pt>
                <c:pt idx="19">
                  <c:v>26.0</c:v>
                </c:pt>
                <c:pt idx="20">
                  <c:v>16.0</c:v>
                </c:pt>
                <c:pt idx="21">
                  <c:v>32.0</c:v>
                </c:pt>
                <c:pt idx="22">
                  <c:v>27.0</c:v>
                </c:pt>
                <c:pt idx="23">
                  <c:v>19.0</c:v>
                </c:pt>
                <c:pt idx="24">
                  <c:v>8.0</c:v>
                </c:pt>
                <c:pt idx="25">
                  <c:v>14.0</c:v>
                </c:pt>
                <c:pt idx="26">
                  <c:v>9.0</c:v>
                </c:pt>
                <c:pt idx="27">
                  <c:v>7.0</c:v>
                </c:pt>
                <c:pt idx="28">
                  <c:v>6.0</c:v>
                </c:pt>
                <c:pt idx="29">
                  <c:v>8.0</c:v>
                </c:pt>
                <c:pt idx="30">
                  <c:v>9.0</c:v>
                </c:pt>
                <c:pt idx="31">
                  <c:v>8.0</c:v>
                </c:pt>
                <c:pt idx="32">
                  <c:v>6.0</c:v>
                </c:pt>
                <c:pt idx="33">
                  <c:v>6.0</c:v>
                </c:pt>
                <c:pt idx="34">
                  <c:v>2.0</c:v>
                </c:pt>
                <c:pt idx="35">
                  <c:v>8.0</c:v>
                </c:pt>
                <c:pt idx="36">
                  <c:v>24.0</c:v>
                </c:pt>
                <c:pt idx="37">
                  <c:v>7.0</c:v>
                </c:pt>
                <c:pt idx="38">
                  <c:v>3.0</c:v>
                </c:pt>
                <c:pt idx="39">
                  <c:v>6.0</c:v>
                </c:pt>
                <c:pt idx="40">
                  <c:v>4.0</c:v>
                </c:pt>
                <c:pt idx="41">
                  <c:v>10.0</c:v>
                </c:pt>
              </c:numCache>
            </c:numRef>
          </c:val>
        </c:ser>
        <c:ser>
          <c:idx val="2"/>
          <c:order val="1"/>
          <c:tx>
            <c:strRef>
              <c:f>pivots!$AA$6</c:f>
              <c:strCache>
                <c:ptCount val="1"/>
                <c:pt idx="0">
                  <c:v>Male</c:v>
                </c:pt>
              </c:strCache>
            </c:strRef>
          </c:tx>
          <c:cat>
            <c:numRef>
              <c:f>pivots!$Y$7:$Y$48</c:f>
              <c:numCache>
                <c:formatCode>General</c:formatCode>
                <c:ptCount val="42"/>
                <c:pt idx="0">
                  <c:v>1976.0</c:v>
                </c:pt>
                <c:pt idx="1">
                  <c:v>1977.0</c:v>
                </c:pt>
                <c:pt idx="2">
                  <c:v>1978.0</c:v>
                </c:pt>
                <c:pt idx="3">
                  <c:v>1979.0</c:v>
                </c:pt>
                <c:pt idx="4">
                  <c:v>1980.0</c:v>
                </c:pt>
                <c:pt idx="5">
                  <c:v>1981.0</c:v>
                </c:pt>
                <c:pt idx="6">
                  <c:v>1982.0</c:v>
                </c:pt>
                <c:pt idx="7">
                  <c:v>1983.0</c:v>
                </c:pt>
                <c:pt idx="8">
                  <c:v>1984.0</c:v>
                </c:pt>
                <c:pt idx="9">
                  <c:v>1985.0</c:v>
                </c:pt>
                <c:pt idx="10">
                  <c:v>1986.0</c:v>
                </c:pt>
                <c:pt idx="11">
                  <c:v>1987.0</c:v>
                </c:pt>
                <c:pt idx="12">
                  <c:v>1988.0</c:v>
                </c:pt>
                <c:pt idx="13">
                  <c:v>1989.0</c:v>
                </c:pt>
                <c:pt idx="14">
                  <c:v>1990.0</c:v>
                </c:pt>
                <c:pt idx="15">
                  <c:v>1991.0</c:v>
                </c:pt>
                <c:pt idx="16">
                  <c:v>1992.0</c:v>
                </c:pt>
                <c:pt idx="17">
                  <c:v>1993.0</c:v>
                </c:pt>
                <c:pt idx="18">
                  <c:v>1994.0</c:v>
                </c:pt>
                <c:pt idx="19">
                  <c:v>1995.0</c:v>
                </c:pt>
                <c:pt idx="20">
                  <c:v>1996.0</c:v>
                </c:pt>
                <c:pt idx="21">
                  <c:v>1997.0</c:v>
                </c:pt>
                <c:pt idx="22">
                  <c:v>1998.0</c:v>
                </c:pt>
                <c:pt idx="23">
                  <c:v>1999.0</c:v>
                </c:pt>
                <c:pt idx="24">
                  <c:v>2000.0</c:v>
                </c:pt>
                <c:pt idx="25">
                  <c:v>2001.0</c:v>
                </c:pt>
                <c:pt idx="26">
                  <c:v>2002.0</c:v>
                </c:pt>
                <c:pt idx="27">
                  <c:v>2003.0</c:v>
                </c:pt>
                <c:pt idx="28">
                  <c:v>2004.0</c:v>
                </c:pt>
                <c:pt idx="29">
                  <c:v>2005.0</c:v>
                </c:pt>
                <c:pt idx="30">
                  <c:v>2006.0</c:v>
                </c:pt>
                <c:pt idx="31">
                  <c:v>2007.0</c:v>
                </c:pt>
                <c:pt idx="32">
                  <c:v>2008.0</c:v>
                </c:pt>
                <c:pt idx="33">
                  <c:v>2009.0</c:v>
                </c:pt>
                <c:pt idx="34">
                  <c:v>2010.0</c:v>
                </c:pt>
                <c:pt idx="35">
                  <c:v>2011.0</c:v>
                </c:pt>
                <c:pt idx="36">
                  <c:v>2012.0</c:v>
                </c:pt>
                <c:pt idx="37">
                  <c:v>2013.0</c:v>
                </c:pt>
                <c:pt idx="38">
                  <c:v>2014.0</c:v>
                </c:pt>
                <c:pt idx="39">
                  <c:v>2015.0</c:v>
                </c:pt>
                <c:pt idx="40">
                  <c:v>2016.0</c:v>
                </c:pt>
                <c:pt idx="41">
                  <c:v>2017.0</c:v>
                </c:pt>
              </c:numCache>
            </c:numRef>
          </c:cat>
          <c:val>
            <c:numRef>
              <c:f>pivots!$AA$7:$AA$48</c:f>
              <c:numCache>
                <c:formatCode>General</c:formatCode>
                <c:ptCount val="42"/>
                <c:pt idx="0">
                  <c:v>21.0</c:v>
                </c:pt>
                <c:pt idx="1">
                  <c:v>26.0</c:v>
                </c:pt>
                <c:pt idx="2">
                  <c:v>24.0</c:v>
                </c:pt>
                <c:pt idx="3">
                  <c:v>35.0</c:v>
                </c:pt>
                <c:pt idx="4">
                  <c:v>38.0</c:v>
                </c:pt>
                <c:pt idx="5">
                  <c:v>50.0</c:v>
                </c:pt>
                <c:pt idx="6">
                  <c:v>28.0</c:v>
                </c:pt>
                <c:pt idx="7">
                  <c:v>32.0</c:v>
                </c:pt>
                <c:pt idx="8">
                  <c:v>37.0</c:v>
                </c:pt>
                <c:pt idx="9">
                  <c:v>44.0</c:v>
                </c:pt>
                <c:pt idx="10">
                  <c:v>32.0</c:v>
                </c:pt>
                <c:pt idx="11">
                  <c:v>50.0</c:v>
                </c:pt>
                <c:pt idx="12">
                  <c:v>46.0</c:v>
                </c:pt>
                <c:pt idx="13">
                  <c:v>43.0</c:v>
                </c:pt>
                <c:pt idx="14">
                  <c:v>40.0</c:v>
                </c:pt>
                <c:pt idx="15">
                  <c:v>45.0</c:v>
                </c:pt>
                <c:pt idx="16">
                  <c:v>52.0</c:v>
                </c:pt>
                <c:pt idx="17">
                  <c:v>53.0</c:v>
                </c:pt>
                <c:pt idx="18">
                  <c:v>59.0</c:v>
                </c:pt>
                <c:pt idx="19">
                  <c:v>50.0</c:v>
                </c:pt>
                <c:pt idx="20">
                  <c:v>32.0</c:v>
                </c:pt>
                <c:pt idx="21">
                  <c:v>39.0</c:v>
                </c:pt>
                <c:pt idx="22">
                  <c:v>34.0</c:v>
                </c:pt>
                <c:pt idx="23">
                  <c:v>33.0</c:v>
                </c:pt>
                <c:pt idx="24">
                  <c:v>27.0</c:v>
                </c:pt>
                <c:pt idx="25">
                  <c:v>23.0</c:v>
                </c:pt>
                <c:pt idx="26">
                  <c:v>39.0</c:v>
                </c:pt>
                <c:pt idx="27">
                  <c:v>27.0</c:v>
                </c:pt>
                <c:pt idx="28">
                  <c:v>32.0</c:v>
                </c:pt>
                <c:pt idx="29">
                  <c:v>26.0</c:v>
                </c:pt>
                <c:pt idx="30">
                  <c:v>26.0</c:v>
                </c:pt>
                <c:pt idx="31">
                  <c:v>26.0</c:v>
                </c:pt>
                <c:pt idx="32">
                  <c:v>50.0</c:v>
                </c:pt>
                <c:pt idx="33">
                  <c:v>29.0</c:v>
                </c:pt>
                <c:pt idx="34">
                  <c:v>31.0</c:v>
                </c:pt>
                <c:pt idx="35">
                  <c:v>31.0</c:v>
                </c:pt>
                <c:pt idx="36">
                  <c:v>28.0</c:v>
                </c:pt>
                <c:pt idx="37">
                  <c:v>33.0</c:v>
                </c:pt>
                <c:pt idx="38">
                  <c:v>20.0</c:v>
                </c:pt>
                <c:pt idx="39">
                  <c:v>39.0</c:v>
                </c:pt>
                <c:pt idx="40">
                  <c:v>33.0</c:v>
                </c:pt>
                <c:pt idx="41">
                  <c:v>47.0</c:v>
                </c:pt>
              </c:numCache>
            </c:numRef>
          </c:val>
        </c:ser>
        <c:dLbls>
          <c:showLegendKey val="0"/>
          <c:showVal val="0"/>
          <c:showCatName val="0"/>
          <c:showSerName val="0"/>
          <c:showPercent val="0"/>
          <c:showBubbleSize val="0"/>
        </c:dLbls>
        <c:axId val="1812316040"/>
        <c:axId val="1811940040"/>
      </c:areaChart>
      <c:catAx>
        <c:axId val="1812316040"/>
        <c:scaling>
          <c:orientation val="minMax"/>
        </c:scaling>
        <c:delete val="0"/>
        <c:axPos val="b"/>
        <c:numFmt formatCode="General" sourceLinked="1"/>
        <c:majorTickMark val="out"/>
        <c:minorTickMark val="none"/>
        <c:tickLblPos val="nextTo"/>
        <c:crossAx val="1811940040"/>
        <c:crosses val="autoZero"/>
        <c:auto val="1"/>
        <c:lblAlgn val="ctr"/>
        <c:lblOffset val="100"/>
        <c:noMultiLvlLbl val="0"/>
      </c:catAx>
      <c:valAx>
        <c:axId val="1811940040"/>
        <c:scaling>
          <c:orientation val="minMax"/>
        </c:scaling>
        <c:delete val="0"/>
        <c:axPos val="l"/>
        <c:majorGridlines/>
        <c:numFmt formatCode="General" sourceLinked="1"/>
        <c:majorTickMark val="out"/>
        <c:minorTickMark val="none"/>
        <c:tickLblPos val="nextTo"/>
        <c:crossAx val="1812316040"/>
        <c:crosses val="autoZero"/>
        <c:crossBetween val="midCat"/>
      </c:valAx>
    </c:plotArea>
    <c:legend>
      <c:legendPos val="t"/>
      <c:layout/>
      <c:overlay val="0"/>
    </c:legend>
    <c:plotVisOnly val="1"/>
    <c:dispBlanksAs val="zero"/>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0"/>
          <c:order val="0"/>
          <c:tx>
            <c:strRef>
              <c:f>pivots!$J$6</c:f>
              <c:strCache>
                <c:ptCount val="1"/>
                <c:pt idx="0">
                  <c:v>Female</c:v>
                </c:pt>
              </c:strCache>
            </c:strRef>
          </c:tx>
          <c:invertIfNegative val="0"/>
          <c:cat>
            <c:strRef>
              <c:f>pivots!$I$7:$I$18</c:f>
              <c:strCache>
                <c:ptCount val="12"/>
                <c:pt idx="0">
                  <c:v>King</c:v>
                </c:pt>
                <c:pt idx="1">
                  <c:v>Clark</c:v>
                </c:pt>
                <c:pt idx="2">
                  <c:v>Yakima</c:v>
                </c:pt>
                <c:pt idx="3">
                  <c:v>Snohomish</c:v>
                </c:pt>
                <c:pt idx="4">
                  <c:v>Thurston</c:v>
                </c:pt>
                <c:pt idx="5">
                  <c:v>Pierce</c:v>
                </c:pt>
                <c:pt idx="6">
                  <c:v>Kitsap</c:v>
                </c:pt>
                <c:pt idx="7">
                  <c:v>Cowlitz</c:v>
                </c:pt>
                <c:pt idx="8">
                  <c:v>Whatcom</c:v>
                </c:pt>
                <c:pt idx="9">
                  <c:v>Spokane</c:v>
                </c:pt>
                <c:pt idx="10">
                  <c:v>Clallam</c:v>
                </c:pt>
                <c:pt idx="11">
                  <c:v>Okanogan</c:v>
                </c:pt>
              </c:strCache>
            </c:strRef>
          </c:cat>
          <c:val>
            <c:numRef>
              <c:f>pivots!$J$7:$J$18</c:f>
              <c:numCache>
                <c:formatCode>General</c:formatCode>
                <c:ptCount val="12"/>
                <c:pt idx="0">
                  <c:v>34.0</c:v>
                </c:pt>
                <c:pt idx="1">
                  <c:v>8.0</c:v>
                </c:pt>
                <c:pt idx="2">
                  <c:v>1.0</c:v>
                </c:pt>
                <c:pt idx="3">
                  <c:v>7.0</c:v>
                </c:pt>
                <c:pt idx="4">
                  <c:v>1.0</c:v>
                </c:pt>
                <c:pt idx="5">
                  <c:v>11.0</c:v>
                </c:pt>
                <c:pt idx="6">
                  <c:v>3.0</c:v>
                </c:pt>
                <c:pt idx="7">
                  <c:v>1.0</c:v>
                </c:pt>
                <c:pt idx="8">
                  <c:v>1.0</c:v>
                </c:pt>
                <c:pt idx="9">
                  <c:v>9.0</c:v>
                </c:pt>
                <c:pt idx="10">
                  <c:v>1.0</c:v>
                </c:pt>
                <c:pt idx="11">
                  <c:v>1.0</c:v>
                </c:pt>
              </c:numCache>
            </c:numRef>
          </c:val>
        </c:ser>
        <c:ser>
          <c:idx val="1"/>
          <c:order val="1"/>
          <c:tx>
            <c:strRef>
              <c:f>pivots!$K$6</c:f>
              <c:strCache>
                <c:ptCount val="1"/>
                <c:pt idx="0">
                  <c:v>Male</c:v>
                </c:pt>
              </c:strCache>
            </c:strRef>
          </c:tx>
          <c:invertIfNegative val="0"/>
          <c:cat>
            <c:strRef>
              <c:f>pivots!$I$7:$I$18</c:f>
              <c:strCache>
                <c:ptCount val="12"/>
                <c:pt idx="0">
                  <c:v>King</c:v>
                </c:pt>
                <c:pt idx="1">
                  <c:v>Clark</c:v>
                </c:pt>
                <c:pt idx="2">
                  <c:v>Yakima</c:v>
                </c:pt>
                <c:pt idx="3">
                  <c:v>Snohomish</c:v>
                </c:pt>
                <c:pt idx="4">
                  <c:v>Thurston</c:v>
                </c:pt>
                <c:pt idx="5">
                  <c:v>Pierce</c:v>
                </c:pt>
                <c:pt idx="6">
                  <c:v>Kitsap</c:v>
                </c:pt>
                <c:pt idx="7">
                  <c:v>Cowlitz</c:v>
                </c:pt>
                <c:pt idx="8">
                  <c:v>Whatcom</c:v>
                </c:pt>
                <c:pt idx="9">
                  <c:v>Spokane</c:v>
                </c:pt>
                <c:pt idx="10">
                  <c:v>Clallam</c:v>
                </c:pt>
                <c:pt idx="11">
                  <c:v>Okanogan</c:v>
                </c:pt>
              </c:strCache>
            </c:strRef>
          </c:cat>
          <c:val>
            <c:numRef>
              <c:f>pivots!$K$7:$K$18</c:f>
              <c:numCache>
                <c:formatCode>General</c:formatCode>
                <c:ptCount val="12"/>
                <c:pt idx="0">
                  <c:v>13.0</c:v>
                </c:pt>
                <c:pt idx="1">
                  <c:v>4.0</c:v>
                </c:pt>
                <c:pt idx="2">
                  <c:v>4.0</c:v>
                </c:pt>
                <c:pt idx="3">
                  <c:v>2.0</c:v>
                </c:pt>
                <c:pt idx="4">
                  <c:v>2.0</c:v>
                </c:pt>
                <c:pt idx="5">
                  <c:v>1.0</c:v>
                </c:pt>
                <c:pt idx="6">
                  <c:v>1.0</c:v>
                </c:pt>
                <c:pt idx="7">
                  <c:v>1.0</c:v>
                </c:pt>
                <c:pt idx="8">
                  <c:v>1.0</c:v>
                </c:pt>
              </c:numCache>
            </c:numRef>
          </c:val>
        </c:ser>
        <c:dLbls>
          <c:showLegendKey val="0"/>
          <c:showVal val="0"/>
          <c:showCatName val="0"/>
          <c:showSerName val="0"/>
          <c:showPercent val="0"/>
          <c:showBubbleSize val="0"/>
        </c:dLbls>
        <c:gapWidth val="150"/>
        <c:axId val="1812394104"/>
        <c:axId val="1815931096"/>
      </c:barChart>
      <c:catAx>
        <c:axId val="1812394104"/>
        <c:scaling>
          <c:orientation val="minMax"/>
        </c:scaling>
        <c:delete val="0"/>
        <c:axPos val="b"/>
        <c:numFmt formatCode="General" sourceLinked="1"/>
        <c:majorTickMark val="out"/>
        <c:minorTickMark val="none"/>
        <c:tickLblPos val="nextTo"/>
        <c:crossAx val="1815931096"/>
        <c:crosses val="autoZero"/>
        <c:auto val="1"/>
        <c:lblAlgn val="ctr"/>
        <c:lblOffset val="100"/>
        <c:noMultiLvlLbl val="0"/>
      </c:catAx>
      <c:valAx>
        <c:axId val="1815931096"/>
        <c:scaling>
          <c:orientation val="minMax"/>
        </c:scaling>
        <c:delete val="0"/>
        <c:axPos val="l"/>
        <c:majorGridlines/>
        <c:numFmt formatCode="General" sourceLinked="1"/>
        <c:majorTickMark val="out"/>
        <c:minorTickMark val="none"/>
        <c:tickLblPos val="nextTo"/>
        <c:crossAx val="1812394104"/>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38</xdr:col>
      <xdr:colOff>342900</xdr:colOff>
      <xdr:row>2</xdr:row>
      <xdr:rowOff>63500</xdr:rowOff>
    </xdr:from>
    <xdr:to>
      <xdr:col>51</xdr:col>
      <xdr:colOff>127000</xdr:colOff>
      <xdr:row>26</xdr:row>
      <xdr:rowOff>165100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762000</xdr:colOff>
      <xdr:row>6</xdr:row>
      <xdr:rowOff>76200</xdr:rowOff>
    </xdr:from>
    <xdr:to>
      <xdr:col>33</xdr:col>
      <xdr:colOff>381000</xdr:colOff>
      <xdr:row>20</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152400</xdr:colOff>
      <xdr:row>4</xdr:row>
      <xdr:rowOff>63500</xdr:rowOff>
    </xdr:from>
    <xdr:to>
      <xdr:col>17</xdr:col>
      <xdr:colOff>596900</xdr:colOff>
      <xdr:row>18</xdr:row>
      <xdr:rowOff>139700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issa Hartman" refreshedDate="42162.849586111108" createdVersion="4" refreshedVersion="4" minRefreshableVersion="3" recordCount="1974">
  <cacheSource type="worksheet">
    <worksheetSource name="Table1"/>
  </cacheSource>
  <cacheFields count="36">
    <cacheField name="id" numFmtId="0">
      <sharedItems/>
    </cacheField>
    <cacheField name="cntyfips" numFmtId="0">
      <sharedItems/>
    </cacheField>
    <cacheField name="county_clean" numFmtId="0">
      <sharedItems count="35">
        <s v="Clallam"/>
        <s v="King"/>
        <s v="Kitsap"/>
        <s v="Benton"/>
        <s v="Snohomish"/>
        <s v="Yakima"/>
        <s v="Pierce"/>
        <s v="Skagit"/>
        <s v="Clark"/>
        <s v="Cowlitz"/>
        <s v="Island"/>
        <s v="Klickitat"/>
        <s v="Spokane"/>
        <s v="Walla Walla"/>
        <s v="Pacific"/>
        <s v="Grays Harbor"/>
        <s v="Thurston"/>
        <s v="Chelan"/>
        <s v="Grant"/>
        <s v="Franklin"/>
        <s v="Jefferson"/>
        <s v="Whatcom"/>
        <s v="Lewis"/>
        <s v="Pend Oreille"/>
        <s v="Douglas"/>
        <s v="Whitman"/>
        <s v="Okanogan"/>
        <s v="Mason"/>
        <s v="Kittitas"/>
        <s v="Asotin"/>
        <s v="Stevens"/>
        <s v="Lincoln"/>
        <s v="Ferry"/>
        <s v="Skamania"/>
        <s v="Adams"/>
      </sharedItems>
    </cacheField>
    <cacheField name="ori" numFmtId="0">
      <sharedItems/>
    </cacheField>
    <cacheField name="state" numFmtId="0">
      <sharedItems/>
    </cacheField>
    <cacheField name="agency" numFmtId="0">
      <sharedItems/>
    </cacheField>
    <cacheField name="agentype" numFmtId="0">
      <sharedItems/>
    </cacheField>
    <cacheField name="source" numFmtId="0">
      <sharedItems/>
    </cacheField>
    <cacheField name="solved" numFmtId="0">
      <sharedItems/>
    </cacheField>
    <cacheField name="year" numFmtId="0">
      <sharedItems containsSemiMixedTypes="0" containsString="0" containsNumber="1" containsInteger="1" minValue="1976" maxValue="2017" count="42">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sharedItems>
    </cacheField>
    <cacheField name="month" numFmtId="0">
      <sharedItems/>
    </cacheField>
    <cacheField name="incident" numFmtId="0">
      <sharedItems containsSemiMixedTypes="0" containsString="0" containsNumber="1" containsInteger="1" minValue="1" maxValue="9"/>
    </cacheField>
    <cacheField name="actiontype" numFmtId="0">
      <sharedItems/>
    </cacheField>
    <cacheField name="homicide" numFmtId="0">
      <sharedItems/>
    </cacheField>
    <cacheField name="situation" numFmtId="0">
      <sharedItems/>
    </cacheField>
    <cacheField name="vicage" numFmtId="0">
      <sharedItems containsSemiMixedTypes="0" containsString="0" containsNumber="1" containsInteger="1" minValue="0" maxValue="999" count="97">
        <n v="50"/>
        <n v="26"/>
        <n v="22"/>
        <n v="90"/>
        <n v="23"/>
        <n v="25"/>
        <n v="30"/>
        <n v="19"/>
        <n v="43"/>
        <n v="49"/>
        <n v="32"/>
        <n v="31"/>
        <n v="15"/>
        <n v="27"/>
        <n v="29"/>
        <n v="47"/>
        <n v="28"/>
        <n v="48"/>
        <n v="81"/>
        <n v="35"/>
        <n v="53"/>
        <n v="59"/>
        <n v="52"/>
        <n v="42"/>
        <n v="87"/>
        <n v="71"/>
        <n v="24"/>
        <n v="13"/>
        <n v="999"/>
        <n v="76"/>
        <n v="17"/>
        <n v="58"/>
        <n v="21"/>
        <n v="69"/>
        <n v="36"/>
        <n v="46"/>
        <n v="64"/>
        <n v="20"/>
        <n v="34"/>
        <n v="60"/>
        <n v="54"/>
        <n v="84"/>
        <n v="16"/>
        <n v="80"/>
        <n v="51"/>
        <n v="33"/>
        <n v="61"/>
        <n v="74"/>
        <n v="57"/>
        <n v="85"/>
        <n v="41"/>
        <n v="37"/>
        <n v="88"/>
        <n v="65"/>
        <n v="67"/>
        <n v="40"/>
        <n v="68"/>
        <n v="83"/>
        <n v="75"/>
        <n v="18"/>
        <n v="63"/>
        <n v="78"/>
        <n v="56"/>
        <n v="70"/>
        <n v="44"/>
        <n v="73"/>
        <n v="3"/>
        <n v="38"/>
        <n v="55"/>
        <n v="89"/>
        <n v="1"/>
        <n v="0"/>
        <n v="66"/>
        <n v="8"/>
        <n v="45"/>
        <n v="86"/>
        <n v="14"/>
        <n v="62"/>
        <n v="39"/>
        <n v="4"/>
        <n v="72"/>
        <n v="12"/>
        <n v="82"/>
        <n v="77"/>
        <n v="79"/>
        <n v="91"/>
        <n v="5"/>
        <n v="7"/>
        <n v="11"/>
        <n v="93"/>
        <n v="10"/>
        <n v="2"/>
        <n v="94"/>
        <n v="9"/>
        <n v="6"/>
        <n v="92"/>
        <n v="99"/>
      </sharedItems>
    </cacheField>
    <cacheField name="vigage_clean" numFmtId="0">
      <sharedItems containsMixedTypes="1" containsNumber="1" containsInteger="1" minValue="0" maxValue="99"/>
    </cacheField>
    <cacheField name="vicsex" numFmtId="0">
      <sharedItems count="3">
        <s v="Male"/>
        <s v="Female"/>
        <s v="Unknown"/>
      </sharedItems>
    </cacheField>
    <cacheField name="vicrace" numFmtId="0">
      <sharedItems/>
    </cacheField>
    <cacheField name="vicethnic" numFmtId="0">
      <sharedItems/>
    </cacheField>
    <cacheField name="offage" numFmtId="0">
      <sharedItems containsSemiMixedTypes="0" containsString="0" containsNumber="1" containsInteger="1" minValue="49" maxValue="999"/>
    </cacheField>
    <cacheField name="offage_clean" numFmtId="0">
      <sharedItems containsMixedTypes="1" containsNumber="1" containsInteger="1" minValue="49" maxValue="58"/>
    </cacheField>
    <cacheField name="offsex" numFmtId="0">
      <sharedItems/>
    </cacheField>
    <cacheField name="offrace" numFmtId="0">
      <sharedItems/>
    </cacheField>
    <cacheField name="offethnic" numFmtId="0">
      <sharedItems/>
    </cacheField>
    <cacheField name="weapon" numFmtId="0">
      <sharedItems count="21">
        <s v="Handgun - pistol, revolver, etc"/>
        <s v="Other or type unknown"/>
        <s v="Rifle"/>
        <s v="Knife or cutting instrument"/>
        <s v="Blunt object - hammer, club, etc"/>
        <s v="Asphyxiation - includes death by gas"/>
        <s v="Personal weapons, includes beating"/>
        <s v="Strangulation - hanging"/>
        <s v="Firearm, type not stated"/>
        <s v="Fire"/>
        <s v="Shotgun"/>
        <s v="Other gun"/>
        <s v="Drowning"/>
        <s v="Narcotics or drugs, sleeping pills"/>
        <s v="Poison - does not include gas"/>
        <s v="Explosives"/>
        <s v="&quot;Personal weapons, includes beating&quot;" u="1"/>
        <s v="&quot;Handgun - pistol, revolver, etc&quot;" u="1"/>
        <s v="&quot;Blunt object - hammer, club, etc&quot;" u="1"/>
        <s v="&quot;Firearm, type not stated&quot;" u="1"/>
        <s v="&quot;Narcotics or drugs, sleeping pills&quot;" u="1"/>
      </sharedItems>
    </cacheField>
    <cacheField name="relationship" numFmtId="0">
      <sharedItems/>
    </cacheField>
    <cacheField name="circumstance" numFmtId="0">
      <sharedItems/>
    </cacheField>
    <cacheField name="subcircum" numFmtId="0">
      <sharedItems containsBlank="1"/>
    </cacheField>
    <cacheField name="viccount" numFmtId="0">
      <sharedItems containsSemiMixedTypes="0" containsString="0" containsNumber="1" containsInteger="1" minValue="0" maxValue="3"/>
    </cacheField>
    <cacheField name="total_viccount" numFmtId="0">
      <sharedItems containsSemiMixedTypes="0" containsString="0" containsNumber="1" containsInteger="1" minValue="1" maxValue="4"/>
    </cacheField>
    <cacheField name="offcount" numFmtId="0">
      <sharedItems containsSemiMixedTypes="0" containsString="0" containsNumber="1" containsInteger="1" minValue="0" maxValue="7"/>
    </cacheField>
    <cacheField name="total_offcount" numFmtId="0">
      <sharedItems containsSemiMixedTypes="0" containsString="0" containsNumber="1" containsInteger="1" minValue="1" maxValue="8"/>
    </cacheField>
    <cacheField name="filedate" numFmtId="0">
      <sharedItems containsSemiMixedTypes="0" containsString="0" containsNumber="1" containsInteger="1" minValue="10311" maxValue="122987"/>
    </cacheField>
    <cacheField name="fstate" numFmtId="0">
      <sharedItems/>
    </cacheField>
    <cacheField name="msa"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74">
  <r>
    <s v="197601001WA00501"/>
    <s v="&quot;Clallam, WA&quot;"/>
    <x v="0"/>
    <s v="WA00501"/>
    <s v="Washington"/>
    <s v="Port Angeles"/>
    <s v="Municipal police"/>
    <s v="FBI"/>
    <s v="No"/>
    <x v="0"/>
    <s v="January"/>
    <n v="1"/>
    <s v="Normal update"/>
    <s v="Murder and non-negligent manslaughter"/>
    <s v="Single victim/unknown offender(s)"/>
    <x v="0"/>
    <n v="50"/>
    <x v="0"/>
    <s v="White"/>
    <s v="Unknown or not reported"/>
    <n v="999"/>
    <s v=""/>
    <s v="Unknown"/>
    <s v="Unknown"/>
    <s v="Unknown or not reported"/>
    <x v="0"/>
    <s v="Relationship not determined"/>
    <s v="Robbery"/>
    <m/>
    <n v="0"/>
    <n v="1"/>
    <n v="0"/>
    <n v="1"/>
    <n v="30180"/>
    <s v="Washington"/>
    <s v="Rural Washington"/>
  </r>
  <r>
    <s v="197601001WA01700"/>
    <s v="&quot;King, WA&quot;"/>
    <x v="1"/>
    <s v="WA01700"/>
    <s v="Washington"/>
    <s v="King County"/>
    <s v="Sheriff"/>
    <s v="FBI"/>
    <s v="No"/>
    <x v="0"/>
    <s v="January"/>
    <n v="1"/>
    <s v="Normal update"/>
    <s v="Murder and non-negligent manslaughter"/>
    <s v="Single victim/unknown offender(s)"/>
    <x v="1"/>
    <n v="26"/>
    <x v="1"/>
    <s v="White"/>
    <s v="Unknown or not reported"/>
    <n v="999"/>
    <s v=""/>
    <s v="Unknown"/>
    <s v="Unknown"/>
    <s v="Unknown or not reported"/>
    <x v="1"/>
    <s v="Relationship not determined"/>
    <s v="Circumstances undetermined"/>
    <m/>
    <n v="0"/>
    <n v="1"/>
    <n v="0"/>
    <n v="1"/>
    <n v="30180"/>
    <s v="Washington"/>
    <s v="&quot;Seattle-Tacoma-Bellevue, WA&quot;"/>
  </r>
  <r>
    <s v="197601001WA01723"/>
    <s v="&quot;King, WA&quot;"/>
    <x v="1"/>
    <s v="WA01723"/>
    <s v="Washington"/>
    <s v="Tukwila"/>
    <s v="Municipal police"/>
    <s v="FBI"/>
    <s v="No"/>
    <x v="0"/>
    <s v="January"/>
    <n v="1"/>
    <s v="Normal update"/>
    <s v="Murder and non-negligent manslaughter"/>
    <s v="Single victim/unknown offender(s)"/>
    <x v="1"/>
    <n v="26"/>
    <x v="0"/>
    <s v="White"/>
    <s v="Unknown or not reported"/>
    <n v="999"/>
    <s v=""/>
    <s v="Unknown"/>
    <s v="Unknown"/>
    <s v="Unknown or not reported"/>
    <x v="0"/>
    <s v="Stranger"/>
    <s v="Felon killed by police"/>
    <s v="Felon attempted flight from a crime"/>
    <n v="0"/>
    <n v="1"/>
    <n v="0"/>
    <n v="1"/>
    <n v="30180"/>
    <s v="Washington"/>
    <s v="&quot;Seattle-Tacoma-Bellevue, WA&quot;"/>
  </r>
  <r>
    <s v="197601001WA01800"/>
    <s v="&quot;Kitsap, WA&quot;"/>
    <x v="2"/>
    <s v="WA01800"/>
    <s v="Washington"/>
    <s v="Kitsap County"/>
    <s v="Sheriff"/>
    <s v="FBI"/>
    <s v="No"/>
    <x v="0"/>
    <s v="January"/>
    <n v="1"/>
    <s v="Normal update"/>
    <s v="Murder and non-negligent manslaughter"/>
    <s v="Single victim/unknown offender(s)"/>
    <x v="2"/>
    <n v="22"/>
    <x v="0"/>
    <s v="White"/>
    <s v="Unknown or not reported"/>
    <n v="999"/>
    <s v=""/>
    <s v="Unknown"/>
    <s v="Unknown"/>
    <s v="Unknown or not reported"/>
    <x v="0"/>
    <s v="Relationship not determined"/>
    <s v="All suspected felony type"/>
    <m/>
    <n v="0"/>
    <n v="1"/>
    <n v="0"/>
    <n v="1"/>
    <n v="30180"/>
    <s v="Washington"/>
    <s v="&quot;Bremerton-Silverdale, WA&quot;"/>
  </r>
  <r>
    <s v="197601005WASPD00"/>
    <s v="&quot;King, WA&quot;"/>
    <x v="1"/>
    <s v="WASPD00"/>
    <s v="Washington"/>
    <s v="Seattle"/>
    <s v="Municipal police"/>
    <s v="FBI"/>
    <s v="No"/>
    <x v="0"/>
    <s v="January"/>
    <n v="5"/>
    <s v="Normal update"/>
    <s v="Murder and non-negligent manslaughter"/>
    <s v="Single victim/unknown offender(s)"/>
    <x v="3"/>
    <n v="90"/>
    <x v="1"/>
    <s v="White"/>
    <s v="Unknown or not reported"/>
    <n v="999"/>
    <s v=""/>
    <s v="Unknown"/>
    <s v="Unknown"/>
    <s v="Unknown or not reported"/>
    <x v="2"/>
    <s v="Relationship not determined"/>
    <s v="All suspected felony type"/>
    <m/>
    <n v="0"/>
    <n v="1"/>
    <n v="0"/>
    <n v="1"/>
    <n v="30180"/>
    <s v="Washington"/>
    <s v="&quot;Seattle-Tacoma-Bellevue, WA&quot;"/>
  </r>
  <r>
    <s v="197602001WA00302"/>
    <s v="&quot;Benton, WA&quot;"/>
    <x v="3"/>
    <s v="WA00302"/>
    <s v="Washington"/>
    <s v="Richland"/>
    <s v="Municipal police"/>
    <s v="FBI"/>
    <s v="No"/>
    <x v="0"/>
    <s v="February"/>
    <n v="1"/>
    <s v="Adjustment"/>
    <s v="Murder and non-negligent manslaughter"/>
    <s v="Multiple victims/unknown offender(s)"/>
    <x v="4"/>
    <n v="23"/>
    <x v="0"/>
    <s v="Unknown"/>
    <s v="Unknown or not reported"/>
    <n v="999"/>
    <s v=""/>
    <s v="Unknown"/>
    <s v="Unknown"/>
    <s v="Unknown or not reported"/>
    <x v="0"/>
    <s v="Relationship not determined"/>
    <s v="Other arguments"/>
    <m/>
    <n v="1"/>
    <n v="2"/>
    <n v="0"/>
    <n v="1"/>
    <n v="30180"/>
    <s v="Washington"/>
    <s v="&quot;Kennewick-Richland-Pasco, WA&quot;"/>
  </r>
  <r>
    <s v="197602001WA00302"/>
    <s v="&quot;Benton, WA&quot;"/>
    <x v="3"/>
    <s v="WA00302"/>
    <s v="Washington"/>
    <s v="Richland"/>
    <s v="Municipal police"/>
    <s v="FBI"/>
    <s v="No"/>
    <x v="0"/>
    <s v="February"/>
    <n v="1"/>
    <s v="Adjustment"/>
    <s v="Murder and non-negligent manslaughter"/>
    <s v="Multiple victims/unknown offender(s)"/>
    <x v="5"/>
    <n v="25"/>
    <x v="0"/>
    <s v="White"/>
    <s v="Unknown or not reported"/>
    <n v="999"/>
    <s v=""/>
    <s v="Unknown"/>
    <s v="Unknown"/>
    <s v="Unknown or not reported"/>
    <x v="0"/>
    <s v="Relationship not determined"/>
    <s v="Other arguments"/>
    <m/>
    <n v="1"/>
    <n v="2"/>
    <n v="0"/>
    <n v="1"/>
    <n v="30180"/>
    <s v="Washington"/>
    <s v="&quot;Kennewick-Richland-Pasco, WA&quot;"/>
  </r>
  <r>
    <s v="197602003WASPD00"/>
    <s v="&quot;King, WA&quot;"/>
    <x v="1"/>
    <s v="WASPD00"/>
    <s v="Washington"/>
    <s v="Seattle"/>
    <s v="Municipal police"/>
    <s v="FBI"/>
    <s v="No"/>
    <x v="0"/>
    <s v="February"/>
    <n v="3"/>
    <s v="Normal update"/>
    <s v="Murder and non-negligent manslaughter"/>
    <s v="Single victim/unknown offender(s)"/>
    <x v="6"/>
    <n v="30"/>
    <x v="0"/>
    <s v="White"/>
    <s v="Unknown or not reported"/>
    <n v="999"/>
    <s v=""/>
    <s v="Unknown"/>
    <s v="Unknown"/>
    <s v="Unknown or not reported"/>
    <x v="0"/>
    <s v="Stranger"/>
    <s v="All suspected felony type"/>
    <m/>
    <n v="0"/>
    <n v="1"/>
    <n v="0"/>
    <n v="1"/>
    <n v="30180"/>
    <s v="Washington"/>
    <s v="&quot;Seattle-Tacoma-Bellevue, WA&quot;"/>
  </r>
  <r>
    <s v="197602004WASPD00"/>
    <s v="&quot;King, WA&quot;"/>
    <x v="1"/>
    <s v="WASPD00"/>
    <s v="Washington"/>
    <s v="Seattle"/>
    <s v="Municipal police"/>
    <s v="FBI"/>
    <s v="No"/>
    <x v="0"/>
    <s v="February"/>
    <n v="4"/>
    <s v="Normal update"/>
    <s v="Murder and non-negligent manslaughter"/>
    <s v="Single victim/unknown offender(s)"/>
    <x v="7"/>
    <n v="19"/>
    <x v="1"/>
    <s v="White"/>
    <s v="Unknown or not reported"/>
    <n v="999"/>
    <s v=""/>
    <s v="Unknown"/>
    <s v="Unknown"/>
    <s v="Unknown or not reported"/>
    <x v="3"/>
    <s v="Stranger"/>
    <s v="Other sex offense"/>
    <m/>
    <n v="0"/>
    <n v="1"/>
    <n v="0"/>
    <n v="1"/>
    <n v="30180"/>
    <s v="Washington"/>
    <s v="&quot;Seattle-Tacoma-Bellevue, WA&quot;"/>
  </r>
  <r>
    <s v="197602005WASPD00"/>
    <s v="&quot;King, WA&quot;"/>
    <x v="1"/>
    <s v="WASPD00"/>
    <s v="Washington"/>
    <s v="Seattle"/>
    <s v="Municipal police"/>
    <s v="FBI"/>
    <s v="No"/>
    <x v="0"/>
    <s v="February"/>
    <n v="5"/>
    <s v="Normal update"/>
    <s v="Murder and non-negligent manslaughter"/>
    <s v="Single victim/unknown offender(s)"/>
    <x v="8"/>
    <n v="43"/>
    <x v="0"/>
    <s v="American Indian or Alaskan Native"/>
    <s v="Unknown or not reported"/>
    <n v="999"/>
    <s v=""/>
    <s v="Unknown"/>
    <s v="Unknown"/>
    <s v="Unknown or not reported"/>
    <x v="0"/>
    <s v="Relationship not determined"/>
    <s v="All suspected felony type"/>
    <m/>
    <n v="0"/>
    <n v="1"/>
    <n v="0"/>
    <n v="1"/>
    <n v="30180"/>
    <s v="Washington"/>
    <s v="&quot;Seattle-Tacoma-Bellevue, WA&quot;"/>
  </r>
  <r>
    <s v="197603001WA01700"/>
    <s v="&quot;King, WA&quot;"/>
    <x v="1"/>
    <s v="WA01700"/>
    <s v="Washington"/>
    <s v="King County"/>
    <s v="Sheriff"/>
    <s v="FBI"/>
    <s v="No"/>
    <x v="0"/>
    <s v="March"/>
    <n v="1"/>
    <s v="Normal update"/>
    <s v="Murder and non-negligent manslaughter"/>
    <s v="Single victim/unknown offender(s)"/>
    <x v="9"/>
    <n v="49"/>
    <x v="0"/>
    <s v="Asian"/>
    <s v="Unknown or not reported"/>
    <n v="999"/>
    <s v=""/>
    <s v="Unknown"/>
    <s v="Unknown"/>
    <s v="Unknown or not reported"/>
    <x v="4"/>
    <s v="Relationship not determined"/>
    <s v="Circumstances undetermined"/>
    <m/>
    <n v="0"/>
    <n v="1"/>
    <n v="0"/>
    <n v="1"/>
    <n v="30180"/>
    <s v="Washington"/>
    <s v="&quot;Seattle-Tacoma-Bellevue, WA&quot;"/>
  </r>
  <r>
    <s v="197603001WA01717"/>
    <s v="&quot;King, WA&quot;"/>
    <x v="1"/>
    <s v="WA01717"/>
    <s v="Washington"/>
    <s v="Des Moines"/>
    <s v="Municipal police"/>
    <s v="FBI"/>
    <s v="No"/>
    <x v="0"/>
    <s v="March"/>
    <n v="1"/>
    <s v="Normal update"/>
    <s v="Murder and non-negligent manslaughter"/>
    <s v="Single victim/unknown offender(s)"/>
    <x v="1"/>
    <n v="26"/>
    <x v="1"/>
    <s v="White"/>
    <s v="Unknown or not reported"/>
    <n v="999"/>
    <s v=""/>
    <s v="Unknown"/>
    <s v="Unknown"/>
    <s v="Unknown or not reported"/>
    <x v="3"/>
    <s v="Relationship not determined"/>
    <s v="All suspected felony type"/>
    <m/>
    <n v="0"/>
    <n v="1"/>
    <n v="0"/>
    <n v="1"/>
    <n v="30180"/>
    <s v="Washington"/>
    <s v="&quot;Seattle-Tacoma-Bellevue, WA&quot;"/>
  </r>
  <r>
    <s v="197604005WASPD00"/>
    <s v="&quot;King, WA&quot;"/>
    <x v="1"/>
    <s v="WASPD00"/>
    <s v="Washington"/>
    <s v="Seattle"/>
    <s v="Municipal police"/>
    <s v="FBI"/>
    <s v="No"/>
    <x v="0"/>
    <s v="April"/>
    <n v="5"/>
    <s v="Normal update"/>
    <s v="Murder and non-negligent manslaughter"/>
    <s v="Single victim/unknown offender(s)"/>
    <x v="10"/>
    <n v="32"/>
    <x v="0"/>
    <s v="White"/>
    <s v="Unknown or not reported"/>
    <n v="999"/>
    <s v=""/>
    <s v="Unknown"/>
    <s v="Unknown"/>
    <s v="Unknown or not reported"/>
    <x v="0"/>
    <s v="Relationship not determined"/>
    <s v="Other"/>
    <m/>
    <n v="0"/>
    <n v="1"/>
    <n v="0"/>
    <n v="1"/>
    <n v="30180"/>
    <s v="Washington"/>
    <s v="&quot;Seattle-Tacoma-Bellevue, WA&quot;"/>
  </r>
  <r>
    <s v="197605001WA01700"/>
    <s v="&quot;King, WA&quot;"/>
    <x v="1"/>
    <s v="WA01700"/>
    <s v="Washington"/>
    <s v="King County"/>
    <s v="Sheriff"/>
    <s v="FBI"/>
    <s v="No"/>
    <x v="0"/>
    <s v="May"/>
    <n v="1"/>
    <s v="Normal update"/>
    <s v="Murder and non-negligent manslaughter"/>
    <s v="Single victim/unknown offender(s)"/>
    <x v="11"/>
    <n v="31"/>
    <x v="0"/>
    <s v="White"/>
    <s v="Unknown or not reported"/>
    <n v="999"/>
    <s v=""/>
    <s v="Unknown"/>
    <s v="Unknown"/>
    <s v="Unknown or not reported"/>
    <x v="0"/>
    <s v="Relationship not determined"/>
    <s v="Other arguments"/>
    <m/>
    <n v="0"/>
    <n v="1"/>
    <n v="0"/>
    <n v="1"/>
    <n v="30180"/>
    <s v="Washington"/>
    <s v="&quot;Seattle-Tacoma-Bellevue, WA&quot;"/>
  </r>
  <r>
    <s v="197605001WA03102"/>
    <s v="&quot;Snohomish, WA&quot;"/>
    <x v="4"/>
    <s v="WA03102"/>
    <s v="Washington"/>
    <s v="Edmonds"/>
    <s v="Municipal police"/>
    <s v="FBI"/>
    <s v="No"/>
    <x v="0"/>
    <s v="May"/>
    <n v="1"/>
    <s v="Normal update"/>
    <s v="Murder and non-negligent manslaughter"/>
    <s v="Single victim/unknown offender(s)"/>
    <x v="12"/>
    <n v="15"/>
    <x v="1"/>
    <s v="Asian"/>
    <s v="Unknown or not reported"/>
    <n v="999"/>
    <s v=""/>
    <s v="Unknown"/>
    <s v="Unknown"/>
    <s v="Unknown or not reported"/>
    <x v="1"/>
    <s v="Relationship not determined"/>
    <s v="Circumstances undetermined"/>
    <m/>
    <n v="0"/>
    <n v="1"/>
    <n v="0"/>
    <n v="1"/>
    <n v="30180"/>
    <s v="Washington"/>
    <s v="&quot;Seattle-Tacoma-Bellevue, WA&quot;"/>
  </r>
  <r>
    <s v="197605001WA03900"/>
    <s v="&quot;Yakima, WA&quot;"/>
    <x v="5"/>
    <s v="WA03900"/>
    <s v="Washington"/>
    <s v="Yakima County"/>
    <s v="Sheriff"/>
    <s v="FBI"/>
    <s v="No"/>
    <x v="0"/>
    <s v="May"/>
    <n v="1"/>
    <s v="Normal update"/>
    <s v="Murder and non-negligent manslaughter"/>
    <s v="Single victim/unknown offender(s)"/>
    <x v="13"/>
    <n v="27"/>
    <x v="0"/>
    <s v="White"/>
    <s v="Unknown or not reported"/>
    <n v="999"/>
    <s v=""/>
    <s v="Unknown"/>
    <s v="Unknown"/>
    <s v="Unknown or not reported"/>
    <x v="4"/>
    <s v="Relationship not determined"/>
    <s v="Circumstances undetermined"/>
    <m/>
    <n v="0"/>
    <n v="1"/>
    <n v="0"/>
    <n v="1"/>
    <n v="30180"/>
    <s v="Washington"/>
    <s v="&quot;Yakima, WA&quot;"/>
  </r>
  <r>
    <s v="197605002WA01700"/>
    <s v="&quot;King, WA&quot;"/>
    <x v="1"/>
    <s v="WA01700"/>
    <s v="Washington"/>
    <s v="King County"/>
    <s v="Sheriff"/>
    <s v="FBI"/>
    <s v="No"/>
    <x v="0"/>
    <s v="May"/>
    <n v="2"/>
    <s v="Normal update"/>
    <s v="Murder and non-negligent manslaughter"/>
    <s v="Single victim/unknown offender(s)"/>
    <x v="14"/>
    <n v="29"/>
    <x v="0"/>
    <s v="White"/>
    <s v="Unknown or not reported"/>
    <n v="999"/>
    <s v=""/>
    <s v="Unknown"/>
    <s v="Unknown"/>
    <s v="Unknown or not reported"/>
    <x v="0"/>
    <s v="Relationship not determined"/>
    <s v="Brawl due to influence of alcohol"/>
    <m/>
    <n v="0"/>
    <n v="1"/>
    <n v="0"/>
    <n v="1"/>
    <n v="30180"/>
    <s v="Washington"/>
    <s v="&quot;Seattle-Tacoma-Bellevue, WA&quot;"/>
  </r>
  <r>
    <s v="197606001WA02700"/>
    <s v="&quot;Pierce, WA&quot;"/>
    <x v="6"/>
    <s v="WA02700"/>
    <s v="Washington"/>
    <s v="Pierce County"/>
    <s v="Sheriff"/>
    <s v="FBI"/>
    <s v="No"/>
    <x v="0"/>
    <s v="June"/>
    <n v="1"/>
    <s v="Normal update"/>
    <s v="Murder and non-negligent manslaughter"/>
    <s v="Single victim/unknown offender(s)"/>
    <x v="12"/>
    <n v="15"/>
    <x v="1"/>
    <s v="White"/>
    <s v="Unknown or not reported"/>
    <n v="999"/>
    <s v=""/>
    <s v="Unknown"/>
    <s v="Unknown"/>
    <s v="Unknown or not reported"/>
    <x v="4"/>
    <s v="Relationship not determined"/>
    <s v="All suspected felony type"/>
    <m/>
    <n v="0"/>
    <n v="1"/>
    <n v="0"/>
    <n v="1"/>
    <n v="30180"/>
    <s v="Washington"/>
    <s v="&quot;Seattle-Tacoma-Bellevue, WA&quot;"/>
  </r>
  <r>
    <s v="197606005WASPD00"/>
    <s v="&quot;King, WA&quot;"/>
    <x v="1"/>
    <s v="WASPD00"/>
    <s v="Washington"/>
    <s v="Seattle"/>
    <s v="Municipal police"/>
    <s v="FBI"/>
    <s v="No"/>
    <x v="0"/>
    <s v="June"/>
    <n v="5"/>
    <s v="Normal update"/>
    <s v="Murder and non-negligent manslaughter"/>
    <s v="Single victim/unknown offender(s)"/>
    <x v="15"/>
    <n v="47"/>
    <x v="1"/>
    <s v="White"/>
    <s v="Unknown or not reported"/>
    <n v="999"/>
    <s v=""/>
    <s v="Unknown"/>
    <s v="Unknown"/>
    <s v="Unknown or not reported"/>
    <x v="5"/>
    <s v="Relationship not determined"/>
    <s v="Other"/>
    <m/>
    <n v="0"/>
    <n v="1"/>
    <n v="0"/>
    <n v="1"/>
    <n v="30180"/>
    <s v="Washington"/>
    <s v="&quot;Seattle-Tacoma-Bellevue, WA&quot;"/>
  </r>
  <r>
    <s v="197607001WA02900"/>
    <s v="&quot;Skagit, WA&quot;"/>
    <x v="7"/>
    <s v="WA02900"/>
    <s v="Washington"/>
    <s v="Skagit County"/>
    <s v="Sheriff"/>
    <s v="FBI"/>
    <s v="No"/>
    <x v="0"/>
    <s v="July"/>
    <n v="1"/>
    <s v="Normal update"/>
    <s v="Murder and non-negligent manslaughter"/>
    <s v="Single victim/unknown offender(s)"/>
    <x v="16"/>
    <n v="28"/>
    <x v="0"/>
    <s v="White"/>
    <s v="Unknown or not reported"/>
    <n v="999"/>
    <s v=""/>
    <s v="Unknown"/>
    <s v="Unknown"/>
    <s v="Unknown or not reported"/>
    <x v="0"/>
    <s v="Relationship not determined"/>
    <s v="All suspected felony type"/>
    <m/>
    <n v="0"/>
    <n v="1"/>
    <n v="0"/>
    <n v="1"/>
    <n v="30180"/>
    <s v="Washington"/>
    <s v="&quot;Mount Vernon-Anacortes, WA&quot;"/>
  </r>
  <r>
    <s v="197608002WA00600"/>
    <s v="&quot;Clark, WA&quot;"/>
    <x v="8"/>
    <s v="WA00600"/>
    <s v="Washington"/>
    <s v="Clark County"/>
    <s v="Sheriff"/>
    <s v="FBI"/>
    <s v="No"/>
    <x v="0"/>
    <s v="August"/>
    <n v="2"/>
    <s v="Normal update"/>
    <s v="Murder and non-negligent manslaughter"/>
    <s v="Single victim/unknown offender(s)"/>
    <x v="2"/>
    <n v="22"/>
    <x v="1"/>
    <s v="White"/>
    <s v="Unknown or not reported"/>
    <n v="999"/>
    <s v=""/>
    <s v="Unknown"/>
    <s v="Unknown"/>
    <s v="Unknown or not reported"/>
    <x v="1"/>
    <s v="Relationship not determined"/>
    <s v="All suspected felony type"/>
    <m/>
    <n v="0"/>
    <n v="1"/>
    <n v="0"/>
    <n v="1"/>
    <n v="30180"/>
    <s v="Washington"/>
    <s v="&quot;Portland-Vancouver-Beaverton, OR-WA&quot;"/>
  </r>
  <r>
    <s v="197609001WASPD00"/>
    <s v="&quot;King, WA&quot;"/>
    <x v="1"/>
    <s v="WASPD00"/>
    <s v="Washington"/>
    <s v="Seattle"/>
    <s v="Municipal police"/>
    <s v="FBI"/>
    <s v="No"/>
    <x v="0"/>
    <s v="September"/>
    <n v="1"/>
    <s v="Normal update"/>
    <s v="Murder and non-negligent manslaughter"/>
    <s v="Single victim/unknown offender(s)"/>
    <x v="2"/>
    <n v="22"/>
    <x v="0"/>
    <s v="Black"/>
    <s v="Unknown or not reported"/>
    <n v="999"/>
    <s v=""/>
    <s v="Unknown"/>
    <s v="Unknown"/>
    <s v="Unknown or not reported"/>
    <x v="3"/>
    <s v="Relationship not determined"/>
    <s v="Other"/>
    <m/>
    <n v="0"/>
    <n v="1"/>
    <n v="0"/>
    <n v="1"/>
    <n v="30180"/>
    <s v="Washington"/>
    <s v="&quot;Seattle-Tacoma-Bellevue, WA&quot;"/>
  </r>
  <r>
    <s v="197609002WA03905"/>
    <s v="&quot;Yakima, WA&quot;"/>
    <x v="5"/>
    <s v="WA03905"/>
    <s v="Washington"/>
    <s v="Yakima"/>
    <s v="Municipal police"/>
    <s v="FBI"/>
    <s v="No"/>
    <x v="0"/>
    <s v="September"/>
    <n v="2"/>
    <s v="Normal update"/>
    <s v="Murder and non-negligent manslaughter"/>
    <s v="Single victim/unknown offender(s)"/>
    <x v="17"/>
    <n v="48"/>
    <x v="0"/>
    <s v="White"/>
    <s v="Unknown or not reported"/>
    <n v="999"/>
    <s v=""/>
    <s v="Unknown"/>
    <s v="Unknown"/>
    <s v="Unknown or not reported"/>
    <x v="6"/>
    <s v="Relationship not determined"/>
    <s v="Other"/>
    <m/>
    <n v="0"/>
    <n v="1"/>
    <n v="0"/>
    <n v="1"/>
    <n v="30180"/>
    <s v="Washington"/>
    <s v="&quot;Yakima, WA&quot;"/>
  </r>
  <r>
    <s v="197609003WA03900"/>
    <s v="&quot;Yakima, WA&quot;"/>
    <x v="5"/>
    <s v="WA03900"/>
    <s v="Washington"/>
    <s v="Yakima County"/>
    <s v="Sheriff"/>
    <s v="FBI"/>
    <s v="No"/>
    <x v="0"/>
    <s v="September"/>
    <n v="3"/>
    <s v="Normal update"/>
    <s v="Murder and non-negligent manslaughter"/>
    <s v="Single victim/unknown offender(s)"/>
    <x v="18"/>
    <n v="81"/>
    <x v="0"/>
    <s v="White"/>
    <s v="Unknown or not reported"/>
    <n v="999"/>
    <s v=""/>
    <s v="Unknown"/>
    <s v="Unknown"/>
    <s v="Unknown or not reported"/>
    <x v="1"/>
    <s v="Relationship not determined"/>
    <s v="Circumstances undetermined"/>
    <m/>
    <n v="0"/>
    <n v="1"/>
    <n v="0"/>
    <n v="1"/>
    <n v="30180"/>
    <s v="Washington"/>
    <s v="&quot;Yakima, WA&quot;"/>
  </r>
  <r>
    <s v="197610001WA00301"/>
    <s v="&quot;Benton, WA&quot;"/>
    <x v="3"/>
    <s v="WA00301"/>
    <s v="Washington"/>
    <s v="Kennewick"/>
    <s v="Municipal police"/>
    <s v="FBI"/>
    <s v="No"/>
    <x v="0"/>
    <s v="October"/>
    <n v="1"/>
    <s v="Normal update"/>
    <s v="Murder and non-negligent manslaughter"/>
    <s v="Single victim/unknown offender(s)"/>
    <x v="7"/>
    <n v="19"/>
    <x v="1"/>
    <s v="White"/>
    <s v="Unknown or not reported"/>
    <n v="999"/>
    <s v=""/>
    <s v="Unknown"/>
    <s v="Unknown"/>
    <s v="Unknown or not reported"/>
    <x v="3"/>
    <s v="Relationship not determined"/>
    <s v="All suspected felony type"/>
    <m/>
    <n v="0"/>
    <n v="1"/>
    <n v="0"/>
    <n v="1"/>
    <n v="30180"/>
    <s v="Washington"/>
    <s v="&quot;Kennewick-Richland-Pasco, WA&quot;"/>
  </r>
  <r>
    <s v="197610001WASPD00"/>
    <s v="&quot;King, WA&quot;"/>
    <x v="1"/>
    <s v="WASPD00"/>
    <s v="Washington"/>
    <s v="Seattle"/>
    <s v="Municipal police"/>
    <s v="FBI"/>
    <s v="No"/>
    <x v="0"/>
    <s v="October"/>
    <n v="1"/>
    <s v="Normal update"/>
    <s v="Murder and non-negligent manslaughter"/>
    <s v="Single victim/unknown offender(s)"/>
    <x v="19"/>
    <n v="35"/>
    <x v="1"/>
    <s v="American Indian or Alaskan Native"/>
    <s v="Unknown or not reported"/>
    <n v="999"/>
    <s v=""/>
    <s v="Unknown"/>
    <s v="Unknown"/>
    <s v="Unknown or not reported"/>
    <x v="7"/>
    <s v="Relationship not determined"/>
    <s v="Other"/>
    <m/>
    <n v="0"/>
    <n v="1"/>
    <n v="0"/>
    <n v="1"/>
    <n v="30180"/>
    <s v="Washington"/>
    <s v="&quot;Seattle-Tacoma-Bellevue, WA&quot;"/>
  </r>
  <r>
    <s v="197611001WA01800"/>
    <s v="&quot;Kitsap, WA&quot;"/>
    <x v="2"/>
    <s v="WA01800"/>
    <s v="Washington"/>
    <s v="Kitsap County"/>
    <s v="Sheriff"/>
    <s v="FBI"/>
    <s v="No"/>
    <x v="0"/>
    <s v="November"/>
    <n v="1"/>
    <s v="Adjustment"/>
    <s v="Murder and non-negligent manslaughter"/>
    <s v="Single victim/unknown offender(s)"/>
    <x v="2"/>
    <n v="22"/>
    <x v="0"/>
    <s v="White"/>
    <s v="Unknown or not reported"/>
    <n v="999"/>
    <s v=""/>
    <s v="Unknown"/>
    <s v="Unknown"/>
    <s v="Unknown or not reported"/>
    <x v="0"/>
    <s v="Relationship not determined"/>
    <s v="All suspected felony type"/>
    <m/>
    <n v="0"/>
    <n v="1"/>
    <n v="0"/>
    <n v="1"/>
    <n v="30180"/>
    <s v="Washington"/>
    <s v="&quot;Bremerton-Silverdale, WA&quot;"/>
  </r>
  <r>
    <s v="197611001WA02703"/>
    <s v="&quot;Pierce, WA&quot;"/>
    <x v="6"/>
    <s v="WA02703"/>
    <s v="Washington"/>
    <s v="Tacoma"/>
    <s v="Municipal police"/>
    <s v="FBI"/>
    <s v="No"/>
    <x v="0"/>
    <s v="November"/>
    <n v="1"/>
    <s v="Normal update"/>
    <s v="Murder and non-negligent manslaughter"/>
    <s v="Single victim/unknown offender(s)"/>
    <x v="20"/>
    <n v="53"/>
    <x v="0"/>
    <s v="Unknown"/>
    <s v="Unknown or not reported"/>
    <n v="999"/>
    <s v=""/>
    <s v="Unknown"/>
    <s v="Unknown"/>
    <s v="Unknown or not reported"/>
    <x v="0"/>
    <s v="Acquaintance"/>
    <s v="Other"/>
    <m/>
    <n v="0"/>
    <n v="1"/>
    <n v="0"/>
    <n v="1"/>
    <n v="30180"/>
    <s v="Washington"/>
    <s v="&quot;Seattle-Tacoma-Bellevue, WA&quot;"/>
  </r>
  <r>
    <s v="197611001WA03905"/>
    <s v="&quot;Yakima, WA&quot;"/>
    <x v="5"/>
    <s v="WA03905"/>
    <s v="Washington"/>
    <s v="Yakima"/>
    <s v="Municipal police"/>
    <s v="FBI"/>
    <s v="No"/>
    <x v="0"/>
    <s v="November"/>
    <n v="1"/>
    <s v="Normal update"/>
    <s v="Murder and non-negligent manslaughter"/>
    <s v="Single victim/unknown offender(s)"/>
    <x v="8"/>
    <n v="43"/>
    <x v="0"/>
    <s v="White"/>
    <s v="Unknown or not reported"/>
    <n v="999"/>
    <s v=""/>
    <s v="Unknown"/>
    <s v="Unknown"/>
    <s v="Unknown or not reported"/>
    <x v="8"/>
    <s v="Relationship not determined"/>
    <s v="Circumstances undetermined"/>
    <m/>
    <n v="0"/>
    <n v="1"/>
    <n v="0"/>
    <n v="1"/>
    <n v="30180"/>
    <s v="Washington"/>
    <s v="&quot;Yakima, WA&quot;"/>
  </r>
  <r>
    <s v="197701003WASPD00"/>
    <s v="&quot;King, WA&quot;"/>
    <x v="1"/>
    <s v="WASPD00"/>
    <s v="Washington"/>
    <s v="Seattle"/>
    <s v="Municipal police"/>
    <s v="FBI"/>
    <s v="No"/>
    <x v="1"/>
    <s v="January"/>
    <n v="3"/>
    <s v="Normal update"/>
    <s v="Murder and non-negligent manslaughter"/>
    <s v="Single victim/unknown offender(s)"/>
    <x v="7"/>
    <n v="19"/>
    <x v="0"/>
    <s v="Asian"/>
    <s v="Unknown or not reported"/>
    <n v="999"/>
    <s v=""/>
    <s v="Unknown"/>
    <s v="Unknown"/>
    <s v="Unknown or not reported"/>
    <x v="0"/>
    <s v="Relationship not determined"/>
    <s v="Circumstances undetermined"/>
    <m/>
    <n v="0"/>
    <n v="1"/>
    <n v="0"/>
    <n v="1"/>
    <n v="30180"/>
    <s v="Washington"/>
    <s v="&quot;Seattle-Tacoma-Bellevue, WA&quot;"/>
  </r>
  <r>
    <s v="197702001WA00600"/>
    <s v="&quot;Clark, WA&quot;"/>
    <x v="8"/>
    <s v="WA00600"/>
    <s v="Washington"/>
    <s v="Clark County"/>
    <s v="Sheriff"/>
    <s v="FBI"/>
    <s v="No"/>
    <x v="1"/>
    <s v="February"/>
    <n v="1"/>
    <s v="Normal update"/>
    <s v="Murder and non-negligent manslaughter"/>
    <s v="Single victim/unknown offender(s)"/>
    <x v="21"/>
    <n v="59"/>
    <x v="0"/>
    <s v="White"/>
    <s v="Unknown or not reported"/>
    <n v="999"/>
    <s v=""/>
    <s v="Unknown"/>
    <s v="Unknown"/>
    <s v="Unknown or not reported"/>
    <x v="4"/>
    <s v="Relationship not determined"/>
    <s v="All suspected felony type"/>
    <m/>
    <n v="0"/>
    <n v="1"/>
    <n v="0"/>
    <n v="1"/>
    <n v="30180"/>
    <s v="Washington"/>
    <s v="&quot;Portland-Vancouver-Beaverton, OR-WA&quot;"/>
  </r>
  <r>
    <s v="197702001WA01700"/>
    <s v="&quot;King, WA&quot;"/>
    <x v="1"/>
    <s v="WA01700"/>
    <s v="Washington"/>
    <s v="King County"/>
    <s v="Sheriff"/>
    <s v="FBI"/>
    <s v="No"/>
    <x v="1"/>
    <s v="February"/>
    <n v="1"/>
    <s v="Normal update"/>
    <s v="Murder and non-negligent manslaughter"/>
    <s v="Single victim/unknown offender(s)"/>
    <x v="22"/>
    <n v="52"/>
    <x v="0"/>
    <s v="White"/>
    <s v="Unknown or not reported"/>
    <n v="999"/>
    <s v=""/>
    <s v="Unknown"/>
    <s v="Unknown"/>
    <s v="Unknown or not reported"/>
    <x v="0"/>
    <s v="Relationship not determined"/>
    <s v="Burglary"/>
    <m/>
    <n v="0"/>
    <n v="1"/>
    <n v="0"/>
    <n v="1"/>
    <n v="30180"/>
    <s v="Washington"/>
    <s v="&quot;Seattle-Tacoma-Bellevue, WA&quot;"/>
  </r>
  <r>
    <s v="197702003WASPD00"/>
    <s v="&quot;King, WA&quot;"/>
    <x v="1"/>
    <s v="WASPD00"/>
    <s v="Washington"/>
    <s v="Seattle"/>
    <s v="Municipal police"/>
    <s v="FBI"/>
    <s v="No"/>
    <x v="1"/>
    <s v="February"/>
    <n v="3"/>
    <s v="Normal update"/>
    <s v="Murder and non-negligent manslaughter"/>
    <s v="Single victim/unknown offender(s)"/>
    <x v="23"/>
    <n v="42"/>
    <x v="1"/>
    <s v="White"/>
    <s v="Unknown or not reported"/>
    <n v="999"/>
    <s v=""/>
    <s v="Unknown"/>
    <s v="Unknown"/>
    <s v="Unknown or not reported"/>
    <x v="7"/>
    <s v="Relationship not determined"/>
    <s v="All suspected felony type"/>
    <m/>
    <n v="0"/>
    <n v="1"/>
    <n v="0"/>
    <n v="1"/>
    <n v="30180"/>
    <s v="Washington"/>
    <s v="&quot;Seattle-Tacoma-Bellevue, WA&quot;"/>
  </r>
  <r>
    <s v="197703001WA02900"/>
    <s v="&quot;Skagit, WA&quot;"/>
    <x v="7"/>
    <s v="WA02900"/>
    <s v="Washington"/>
    <s v="Skagit County"/>
    <s v="Sheriff"/>
    <s v="FBI"/>
    <s v="No"/>
    <x v="1"/>
    <s v="March"/>
    <n v="1"/>
    <s v="Normal update"/>
    <s v="Murder and non-negligent manslaughter"/>
    <s v="Single victim/unknown offender(s)"/>
    <x v="14"/>
    <n v="29"/>
    <x v="0"/>
    <s v="White"/>
    <s v="Unknown or not reported"/>
    <n v="999"/>
    <s v=""/>
    <s v="Unknown"/>
    <s v="Unknown"/>
    <s v="Unknown or not reported"/>
    <x v="3"/>
    <s v="Relationship not determined"/>
    <s v="Circumstances undetermined"/>
    <m/>
    <n v="0"/>
    <n v="1"/>
    <n v="0"/>
    <n v="1"/>
    <n v="30180"/>
    <s v="Washington"/>
    <s v="&quot;Mount Vernon-Anacortes, WA&quot;"/>
  </r>
  <r>
    <s v="197703001WASPD00"/>
    <s v="&quot;King, WA&quot;"/>
    <x v="1"/>
    <s v="WASPD00"/>
    <s v="Washington"/>
    <s v="Seattle"/>
    <s v="Municipal police"/>
    <s v="FBI"/>
    <s v="No"/>
    <x v="1"/>
    <s v="March"/>
    <n v="1"/>
    <s v="Normal update"/>
    <s v="Murder and non-negligent manslaughter"/>
    <s v="Single victim/unknown offender(s)"/>
    <x v="24"/>
    <n v="87"/>
    <x v="0"/>
    <s v="Unknown"/>
    <s v="Unknown or not reported"/>
    <n v="999"/>
    <s v=""/>
    <s v="Unknown"/>
    <s v="Unknown"/>
    <s v="Unknown or not reported"/>
    <x v="0"/>
    <s v="Relationship not determined"/>
    <s v="Circumstances undetermined"/>
    <m/>
    <n v="0"/>
    <n v="1"/>
    <n v="0"/>
    <n v="1"/>
    <n v="30180"/>
    <s v="Washington"/>
    <s v="&quot;Seattle-Tacoma-Bellevue, WA&quot;"/>
  </r>
  <r>
    <s v="197703002WASPD00"/>
    <s v="&quot;King, WA&quot;"/>
    <x v="1"/>
    <s v="WASPD00"/>
    <s v="Washington"/>
    <s v="Seattle"/>
    <s v="Municipal police"/>
    <s v="FBI"/>
    <s v="No"/>
    <x v="1"/>
    <s v="March"/>
    <n v="2"/>
    <s v="Normal update"/>
    <s v="Murder and non-negligent manslaughter"/>
    <s v="Single victim/unknown offender(s)"/>
    <x v="25"/>
    <n v="71"/>
    <x v="0"/>
    <s v="White"/>
    <s v="Unknown or not reported"/>
    <n v="999"/>
    <s v=""/>
    <s v="Unknown"/>
    <s v="Unknown"/>
    <s v="Unknown or not reported"/>
    <x v="4"/>
    <s v="Relationship not determined"/>
    <s v="Circumstances undetermined"/>
    <m/>
    <n v="0"/>
    <n v="1"/>
    <n v="0"/>
    <n v="1"/>
    <n v="30180"/>
    <s v="Washington"/>
    <s v="&quot;Seattle-Tacoma-Bellevue, WA&quot;"/>
  </r>
  <r>
    <s v="197703004WA02700"/>
    <s v="&quot;Pierce, WA&quot;"/>
    <x v="6"/>
    <s v="WA02700"/>
    <s v="Washington"/>
    <s v="Pierce County"/>
    <s v="Sheriff"/>
    <s v="FBI"/>
    <s v="No"/>
    <x v="1"/>
    <s v="March"/>
    <n v="4"/>
    <s v="Normal update"/>
    <s v="Murder and non-negligent manslaughter"/>
    <s v="Single victim/unknown offender(s)"/>
    <x v="15"/>
    <n v="47"/>
    <x v="0"/>
    <s v="Black"/>
    <s v="Unknown or not reported"/>
    <n v="999"/>
    <s v=""/>
    <s v="Unknown"/>
    <s v="Unknown"/>
    <s v="Unknown or not reported"/>
    <x v="0"/>
    <s v="Relationship not determined"/>
    <s v="Narcotic drug laws"/>
    <m/>
    <n v="0"/>
    <n v="1"/>
    <n v="0"/>
    <n v="1"/>
    <n v="30180"/>
    <s v="Washington"/>
    <s v="&quot;Seattle-Tacoma-Bellevue, WA&quot;"/>
  </r>
  <r>
    <s v="197704001WA00800"/>
    <s v="&quot;Cowlitz, WA&quot;"/>
    <x v="9"/>
    <s v="WA00800"/>
    <s v="Washington"/>
    <s v="Cowlitz County"/>
    <s v="Sheriff"/>
    <s v="FBI"/>
    <s v="No"/>
    <x v="1"/>
    <s v="April"/>
    <n v="1"/>
    <s v="Normal update"/>
    <s v="Murder and non-negligent manslaughter"/>
    <s v="Single victim/unknown offender(s)"/>
    <x v="1"/>
    <n v="26"/>
    <x v="0"/>
    <s v="White"/>
    <s v="Unknown or not reported"/>
    <n v="999"/>
    <s v=""/>
    <s v="Unknown"/>
    <s v="Unknown"/>
    <s v="Unknown or not reported"/>
    <x v="4"/>
    <s v="Relationship not determined"/>
    <s v="All suspected felony type"/>
    <m/>
    <n v="0"/>
    <n v="1"/>
    <n v="0"/>
    <n v="1"/>
    <n v="30180"/>
    <s v="Washington"/>
    <s v="&quot;Longview, WA&quot;"/>
  </r>
  <r>
    <s v="197704001WA01500"/>
    <s v="&quot;Island, WA&quot;"/>
    <x v="10"/>
    <s v="WA01500"/>
    <s v="Washington"/>
    <s v="Island County"/>
    <s v="Sheriff"/>
    <s v="FBI"/>
    <s v="No"/>
    <x v="1"/>
    <s v="April"/>
    <n v="1"/>
    <s v="Normal update"/>
    <s v="Murder and non-negligent manslaughter"/>
    <s v="Single victim/unknown offender(s)"/>
    <x v="7"/>
    <n v="19"/>
    <x v="1"/>
    <s v="White"/>
    <s v="Unknown or not reported"/>
    <n v="999"/>
    <s v=""/>
    <s v="Unknown"/>
    <s v="Unknown"/>
    <s v="Unknown or not reported"/>
    <x v="1"/>
    <s v="Relationship not determined"/>
    <s v="Circumstances undetermined"/>
    <m/>
    <n v="0"/>
    <n v="1"/>
    <n v="0"/>
    <n v="1"/>
    <n v="30180"/>
    <s v="Washington"/>
    <s v="Rural Washington"/>
  </r>
  <r>
    <s v="197704001WASPD00"/>
    <s v="&quot;King, WA&quot;"/>
    <x v="1"/>
    <s v="WASPD00"/>
    <s v="Washington"/>
    <s v="Seattle"/>
    <s v="Municipal police"/>
    <s v="FBI"/>
    <s v="No"/>
    <x v="1"/>
    <s v="April"/>
    <n v="1"/>
    <s v="Normal update"/>
    <s v="Murder and non-negligent manslaughter"/>
    <s v="Single victim/unknown offender(s)"/>
    <x v="6"/>
    <n v="30"/>
    <x v="0"/>
    <s v="Black"/>
    <s v="Unknown or not reported"/>
    <n v="999"/>
    <s v=""/>
    <s v="Unknown"/>
    <s v="Unknown"/>
    <s v="Unknown or not reported"/>
    <x v="0"/>
    <s v="Relationship not determined"/>
    <s v="Circumstances undetermined"/>
    <m/>
    <n v="0"/>
    <n v="1"/>
    <n v="0"/>
    <n v="1"/>
    <n v="30180"/>
    <s v="Washington"/>
    <s v="&quot;Seattle-Tacoma-Bellevue, WA&quot;"/>
  </r>
  <r>
    <s v="197705001WA03100"/>
    <s v="&quot;Snohomish, WA&quot;"/>
    <x v="4"/>
    <s v="WA03100"/>
    <s v="Washington"/>
    <s v="Snohomish County"/>
    <s v="Sheriff"/>
    <s v="FBI"/>
    <s v="No"/>
    <x v="1"/>
    <s v="May"/>
    <n v="1"/>
    <s v="Normal update"/>
    <s v="Murder and non-negligent manslaughter"/>
    <s v="Single victim/unknown offender(s)"/>
    <x v="25"/>
    <n v="71"/>
    <x v="0"/>
    <s v="White"/>
    <s v="Unknown or not reported"/>
    <n v="999"/>
    <s v=""/>
    <s v="Unknown"/>
    <s v="Unknown"/>
    <s v="Unknown or not reported"/>
    <x v="4"/>
    <s v="Relationship not determined"/>
    <s v="Other"/>
    <m/>
    <n v="0"/>
    <n v="1"/>
    <n v="0"/>
    <n v="1"/>
    <n v="30180"/>
    <s v="Washington"/>
    <s v="&quot;Seattle-Tacoma-Bellevue, WA&quot;"/>
  </r>
  <r>
    <s v="197705003WASPD00"/>
    <s v="&quot;King, WA&quot;"/>
    <x v="1"/>
    <s v="WASPD00"/>
    <s v="Washington"/>
    <s v="Seattle"/>
    <s v="Municipal police"/>
    <s v="FBI"/>
    <s v="No"/>
    <x v="1"/>
    <s v="May"/>
    <n v="3"/>
    <s v="Normal update"/>
    <s v="Murder and non-negligent manslaughter"/>
    <s v="Single victim/unknown offender(s)"/>
    <x v="26"/>
    <n v="24"/>
    <x v="0"/>
    <s v="White"/>
    <s v="Unknown or not reported"/>
    <n v="999"/>
    <s v=""/>
    <s v="Unknown"/>
    <s v="Unknown"/>
    <s v="Unknown or not reported"/>
    <x v="3"/>
    <s v="Relationship not determined"/>
    <s v="Circumstances undetermined"/>
    <m/>
    <n v="0"/>
    <n v="1"/>
    <n v="0"/>
    <n v="1"/>
    <n v="30180"/>
    <s v="Washington"/>
    <s v="&quot;Seattle-Tacoma-Bellevue, WA&quot;"/>
  </r>
  <r>
    <s v="197705004WASPD00"/>
    <s v="&quot;King, WA&quot;"/>
    <x v="1"/>
    <s v="WASPD00"/>
    <s v="Washington"/>
    <s v="Seattle"/>
    <s v="Municipal police"/>
    <s v="FBI"/>
    <s v="No"/>
    <x v="1"/>
    <s v="May"/>
    <n v="4"/>
    <s v="Normal update"/>
    <s v="Murder and non-negligent manslaughter"/>
    <s v="Single victim/unknown offender(s)"/>
    <x v="5"/>
    <n v="25"/>
    <x v="0"/>
    <s v="White"/>
    <s v="Unknown or not reported"/>
    <n v="999"/>
    <s v=""/>
    <s v="Unknown"/>
    <s v="Unknown"/>
    <s v="Unknown or not reported"/>
    <x v="0"/>
    <s v="Relationship not determined"/>
    <s v="Other arguments"/>
    <m/>
    <n v="0"/>
    <n v="1"/>
    <n v="0"/>
    <n v="1"/>
    <n v="30180"/>
    <s v="Washington"/>
    <s v="&quot;Seattle-Tacoma-Bellevue, WA&quot;"/>
  </r>
  <r>
    <s v="197706001WA02000"/>
    <s v="&quot;Klickitat, WA&quot;"/>
    <x v="11"/>
    <s v="WA02000"/>
    <s v="Washington"/>
    <s v="Klickitat County"/>
    <s v="Sheriff"/>
    <s v="FBI"/>
    <s v="No"/>
    <x v="1"/>
    <s v="June"/>
    <n v="1"/>
    <s v="Normal update"/>
    <s v="Murder and non-negligent manslaughter"/>
    <s v="Single victim/unknown offender(s)"/>
    <x v="7"/>
    <n v="19"/>
    <x v="1"/>
    <s v="Black"/>
    <s v="Unknown or not reported"/>
    <n v="999"/>
    <s v=""/>
    <s v="Unknown"/>
    <s v="Unknown"/>
    <s v="Unknown or not reported"/>
    <x v="0"/>
    <s v="Stranger"/>
    <s v="All suspected felony type"/>
    <m/>
    <n v="0"/>
    <n v="1"/>
    <n v="0"/>
    <n v="1"/>
    <n v="30180"/>
    <s v="Washington"/>
    <s v="Rural Washington"/>
  </r>
  <r>
    <s v="197706001WA03100"/>
    <s v="&quot;Snohomish, WA&quot;"/>
    <x v="4"/>
    <s v="WA03100"/>
    <s v="Washington"/>
    <s v="Snohomish County"/>
    <s v="Sheriff"/>
    <s v="FBI"/>
    <s v="No"/>
    <x v="1"/>
    <s v="June"/>
    <n v="1"/>
    <s v="Normal update"/>
    <s v="Murder and non-negligent manslaughter"/>
    <s v="Single victim/unknown offender(s)"/>
    <x v="26"/>
    <n v="24"/>
    <x v="1"/>
    <s v="White"/>
    <s v="Unknown or not reported"/>
    <n v="999"/>
    <s v=""/>
    <s v="Unknown"/>
    <s v="Unknown"/>
    <s v="Unknown or not reported"/>
    <x v="7"/>
    <s v="Relationship not determined"/>
    <s v="Rape"/>
    <m/>
    <n v="0"/>
    <n v="1"/>
    <n v="0"/>
    <n v="1"/>
    <n v="30180"/>
    <s v="Washington"/>
    <s v="&quot;Seattle-Tacoma-Bellevue, WA&quot;"/>
  </r>
  <r>
    <s v="197706001WASPD00"/>
    <s v="&quot;King, WA&quot;"/>
    <x v="1"/>
    <s v="WASPD00"/>
    <s v="Washington"/>
    <s v="Seattle"/>
    <s v="Municipal police"/>
    <s v="FBI"/>
    <s v="No"/>
    <x v="1"/>
    <s v="June"/>
    <n v="1"/>
    <s v="Normal update"/>
    <s v="Murder and non-negligent manslaughter"/>
    <s v="Single victim/unknown offender(s)"/>
    <x v="6"/>
    <n v="30"/>
    <x v="0"/>
    <s v="Black"/>
    <s v="Unknown or not reported"/>
    <n v="999"/>
    <s v=""/>
    <s v="Unknown"/>
    <s v="Unknown"/>
    <s v="Unknown or not reported"/>
    <x v="0"/>
    <s v="Relationship not determined"/>
    <s v="Circumstances undetermined"/>
    <m/>
    <n v="0"/>
    <n v="1"/>
    <n v="0"/>
    <n v="1"/>
    <n v="30180"/>
    <s v="Washington"/>
    <s v="&quot;Seattle-Tacoma-Bellevue, WA&quot;"/>
  </r>
  <r>
    <s v="197707002WA03905"/>
    <s v="&quot;Yakima, WA&quot;"/>
    <x v="5"/>
    <s v="WA03905"/>
    <s v="Washington"/>
    <s v="Yakima"/>
    <s v="Municipal police"/>
    <s v="FBI"/>
    <s v="No"/>
    <x v="1"/>
    <s v="July"/>
    <n v="2"/>
    <s v="Normal update"/>
    <s v="Murder and non-negligent manslaughter"/>
    <s v="Single victim/unknown offender(s)"/>
    <x v="13"/>
    <n v="27"/>
    <x v="0"/>
    <s v="White"/>
    <s v="Unknown or not reported"/>
    <n v="999"/>
    <s v=""/>
    <s v="Male"/>
    <s v="American Indian or Alaskan Native"/>
    <s v="Unknown or not reported"/>
    <x v="6"/>
    <s v="Stranger"/>
    <s v="Circumstances undetermined"/>
    <m/>
    <n v="0"/>
    <n v="1"/>
    <n v="0"/>
    <n v="1"/>
    <n v="30180"/>
    <s v="Washington"/>
    <s v="&quot;Yakima, WA&quot;"/>
  </r>
  <r>
    <s v="197707002WASPD00"/>
    <s v="&quot;King, WA&quot;"/>
    <x v="1"/>
    <s v="WASPD00"/>
    <s v="Washington"/>
    <s v="Seattle"/>
    <s v="Municipal police"/>
    <s v="FBI"/>
    <s v="No"/>
    <x v="1"/>
    <s v="July"/>
    <n v="2"/>
    <s v="Normal update"/>
    <s v="Murder and non-negligent manslaughter"/>
    <s v="Single victim/unknown offender(s)"/>
    <x v="27"/>
    <n v="13"/>
    <x v="1"/>
    <s v="Black"/>
    <s v="Unknown or not reported"/>
    <n v="999"/>
    <s v=""/>
    <s v="Unknown"/>
    <s v="Unknown"/>
    <s v="Unknown or not reported"/>
    <x v="3"/>
    <s v="Relationship not determined"/>
    <s v="Circumstances undetermined"/>
    <m/>
    <n v="0"/>
    <n v="1"/>
    <n v="0"/>
    <n v="1"/>
    <n v="30180"/>
    <s v="Washington"/>
    <s v="&quot;Seattle-Tacoma-Bellevue, WA&quot;"/>
  </r>
  <r>
    <s v="197707004WA03905"/>
    <s v="&quot;Yakima, WA&quot;"/>
    <x v="5"/>
    <s v="WA03905"/>
    <s v="Washington"/>
    <s v="Yakima"/>
    <s v="Municipal police"/>
    <s v="FBI"/>
    <s v="No"/>
    <x v="1"/>
    <s v="July"/>
    <n v="4"/>
    <s v="Normal update"/>
    <s v="Murder and non-negligent manslaughter"/>
    <s v="Single victim/unknown offender(s)"/>
    <x v="28"/>
    <s v=""/>
    <x v="1"/>
    <s v="White"/>
    <s v="Unknown or not reported"/>
    <n v="999"/>
    <s v=""/>
    <s v="Unknown"/>
    <s v="Unknown"/>
    <s v="Unknown or not reported"/>
    <x v="7"/>
    <s v="Relationship not determined"/>
    <s v="Circumstances undetermined"/>
    <m/>
    <n v="0"/>
    <n v="1"/>
    <n v="0"/>
    <n v="1"/>
    <n v="30180"/>
    <s v="Washington"/>
    <s v="&quot;Yakima, WA&quot;"/>
  </r>
  <r>
    <s v="197707004WASPD00"/>
    <s v="&quot;King, WA&quot;"/>
    <x v="1"/>
    <s v="WASPD00"/>
    <s v="Washington"/>
    <s v="Seattle"/>
    <s v="Municipal police"/>
    <s v="FBI"/>
    <s v="No"/>
    <x v="1"/>
    <s v="July"/>
    <n v="4"/>
    <s v="Normal update"/>
    <s v="Murder and non-negligent manslaughter"/>
    <s v="Single victim/unknown offender(s)"/>
    <x v="13"/>
    <n v="27"/>
    <x v="1"/>
    <s v="Black"/>
    <s v="Unknown or not reported"/>
    <n v="999"/>
    <s v=""/>
    <s v="Unknown"/>
    <s v="Unknown"/>
    <s v="Unknown or not reported"/>
    <x v="4"/>
    <s v="Relationship not determined"/>
    <s v="Circumstances undetermined"/>
    <m/>
    <n v="0"/>
    <n v="1"/>
    <n v="0"/>
    <n v="1"/>
    <n v="30180"/>
    <s v="Washington"/>
    <s v="&quot;Seattle-Tacoma-Bellevue, WA&quot;"/>
  </r>
  <r>
    <s v="197708001WA03100"/>
    <s v="&quot;Snohomish, WA&quot;"/>
    <x v="4"/>
    <s v="WA03100"/>
    <s v="Washington"/>
    <s v="Snohomish County"/>
    <s v="Sheriff"/>
    <s v="FBI"/>
    <s v="No"/>
    <x v="1"/>
    <s v="August"/>
    <n v="1"/>
    <s v="Normal update"/>
    <s v="Murder and non-negligent manslaughter"/>
    <s v="Single victim/unknown offender(s)"/>
    <x v="23"/>
    <n v="42"/>
    <x v="0"/>
    <s v="White"/>
    <s v="Unknown or not reported"/>
    <n v="999"/>
    <s v=""/>
    <s v="Unknown"/>
    <s v="Unknown"/>
    <s v="Unknown or not reported"/>
    <x v="2"/>
    <s v="Relationship not determined"/>
    <s v="Circumstances undetermined"/>
    <m/>
    <n v="0"/>
    <n v="1"/>
    <n v="0"/>
    <n v="1"/>
    <n v="30180"/>
    <s v="Washington"/>
    <s v="&quot;Seattle-Tacoma-Bellevue, WA&quot;"/>
  </r>
  <r>
    <s v="197708001WASPD00"/>
    <s v="&quot;King, WA&quot;"/>
    <x v="1"/>
    <s v="WASPD00"/>
    <s v="Washington"/>
    <s v="Seattle"/>
    <s v="Municipal police"/>
    <s v="FBI"/>
    <s v="No"/>
    <x v="1"/>
    <s v="August"/>
    <n v="1"/>
    <s v="Normal update"/>
    <s v="Murder and non-negligent manslaughter"/>
    <s v="Single victim/unknown offender(s)"/>
    <x v="29"/>
    <n v="76"/>
    <x v="0"/>
    <s v="White"/>
    <s v="Unknown or not reported"/>
    <n v="999"/>
    <s v=""/>
    <s v="Unknown"/>
    <s v="Unknown"/>
    <s v="Unknown or not reported"/>
    <x v="0"/>
    <s v="Relationship not determined"/>
    <s v="Circumstances undetermined"/>
    <m/>
    <n v="0"/>
    <n v="1"/>
    <n v="0"/>
    <n v="1"/>
    <n v="30180"/>
    <s v="Washington"/>
    <s v="&quot;Seattle-Tacoma-Bellevue, WA&quot;"/>
  </r>
  <r>
    <s v="197708002WA03100"/>
    <s v="&quot;Snohomish, WA&quot;"/>
    <x v="4"/>
    <s v="WA03100"/>
    <s v="Washington"/>
    <s v="Snohomish County"/>
    <s v="Sheriff"/>
    <s v="FBI"/>
    <s v="No"/>
    <x v="1"/>
    <s v="August"/>
    <n v="2"/>
    <s v="Normal update"/>
    <s v="Murder and non-negligent manslaughter"/>
    <s v="Single victim/unknown offender(s)"/>
    <x v="5"/>
    <n v="25"/>
    <x v="1"/>
    <s v="White"/>
    <s v="Unknown or not reported"/>
    <n v="999"/>
    <s v=""/>
    <s v="Unknown"/>
    <s v="Unknown"/>
    <s v="Unknown or not reported"/>
    <x v="2"/>
    <s v="Relationship not determined"/>
    <s v="Circumstances undetermined"/>
    <m/>
    <n v="0"/>
    <n v="1"/>
    <n v="0"/>
    <n v="1"/>
    <n v="30180"/>
    <s v="Washington"/>
    <s v="&quot;Seattle-Tacoma-Bellevue, WA&quot;"/>
  </r>
  <r>
    <s v="197708003WASPD00"/>
    <s v="&quot;King, WA&quot;"/>
    <x v="1"/>
    <s v="WASPD00"/>
    <s v="Washington"/>
    <s v="Seattle"/>
    <s v="Municipal police"/>
    <s v="FBI"/>
    <s v="No"/>
    <x v="1"/>
    <s v="August"/>
    <n v="3"/>
    <s v="Normal update"/>
    <s v="Murder and non-negligent manslaughter"/>
    <s v="Single victim/unknown offender(s)"/>
    <x v="1"/>
    <n v="26"/>
    <x v="0"/>
    <s v="Unknown"/>
    <s v="Unknown or not reported"/>
    <n v="999"/>
    <s v=""/>
    <s v="Unknown"/>
    <s v="Unknown"/>
    <s v="Unknown or not reported"/>
    <x v="0"/>
    <s v="Stranger"/>
    <s v="Felon killed by police"/>
    <s v="Felon killed in commission of a crime"/>
    <n v="0"/>
    <n v="1"/>
    <n v="0"/>
    <n v="1"/>
    <n v="30180"/>
    <s v="Washington"/>
    <s v="&quot;Seattle-Tacoma-Bellevue, WA&quot;"/>
  </r>
  <r>
    <s v="197708004WASPD00"/>
    <s v="&quot;King, WA&quot;"/>
    <x v="1"/>
    <s v="WASPD00"/>
    <s v="Washington"/>
    <s v="Seattle"/>
    <s v="Municipal police"/>
    <s v="FBI"/>
    <s v="No"/>
    <x v="1"/>
    <s v="August"/>
    <n v="4"/>
    <s v="Normal update"/>
    <s v="Murder and non-negligent manslaughter"/>
    <s v="Single victim/unknown offender(s)"/>
    <x v="30"/>
    <n v="17"/>
    <x v="0"/>
    <s v="White"/>
    <s v="Unknown or not reported"/>
    <n v="999"/>
    <s v=""/>
    <s v="Unknown"/>
    <s v="Unknown"/>
    <s v="Unknown or not reported"/>
    <x v="6"/>
    <s v="Relationship not determined"/>
    <s v="Circumstances undetermined"/>
    <m/>
    <n v="0"/>
    <n v="1"/>
    <n v="0"/>
    <n v="1"/>
    <n v="30180"/>
    <s v="Washington"/>
    <s v="&quot;Seattle-Tacoma-Bellevue, WA&quot;"/>
  </r>
  <r>
    <s v="197709002WA03100"/>
    <s v="&quot;Snohomish, WA&quot;"/>
    <x v="4"/>
    <s v="WA03100"/>
    <s v="Washington"/>
    <s v="Snohomish County"/>
    <s v="Sheriff"/>
    <s v="FBI"/>
    <s v="No"/>
    <x v="1"/>
    <s v="September"/>
    <n v="2"/>
    <s v="Normal update"/>
    <s v="Murder and non-negligent manslaughter"/>
    <s v="Single victim/unknown offender(s)"/>
    <x v="28"/>
    <s v=""/>
    <x v="0"/>
    <s v="White"/>
    <s v="Unknown or not reported"/>
    <n v="999"/>
    <s v=""/>
    <s v="Unknown"/>
    <s v="Unknown"/>
    <s v="Unknown or not reported"/>
    <x v="1"/>
    <s v="Relationship not determined"/>
    <s v="All suspected felony type"/>
    <m/>
    <n v="0"/>
    <n v="1"/>
    <n v="0"/>
    <n v="1"/>
    <n v="30180"/>
    <s v="Washington"/>
    <s v="&quot;Seattle-Tacoma-Bellevue, WA&quot;"/>
  </r>
  <r>
    <s v="197710001WA01713"/>
    <s v="&quot;King, WA&quot;"/>
    <x v="1"/>
    <s v="WA01713"/>
    <s v="Washington"/>
    <s v="Renton"/>
    <s v="Municipal police"/>
    <s v="FBI"/>
    <s v="No"/>
    <x v="1"/>
    <s v="October"/>
    <n v="1"/>
    <s v="Normal update"/>
    <s v="Murder and non-negligent manslaughter"/>
    <s v="Single victim/unknown offender(s)"/>
    <x v="30"/>
    <n v="17"/>
    <x v="1"/>
    <s v="White"/>
    <s v="Unknown or not reported"/>
    <n v="999"/>
    <s v=""/>
    <s v="Unknown"/>
    <s v="Unknown"/>
    <s v="Unknown or not reported"/>
    <x v="0"/>
    <s v="Relationship not determined"/>
    <s v="Circumstances undetermined"/>
    <m/>
    <n v="0"/>
    <n v="1"/>
    <n v="0"/>
    <n v="1"/>
    <n v="30180"/>
    <s v="Washington"/>
    <s v="&quot;Seattle-Tacoma-Bellevue, WA&quot;"/>
  </r>
  <r>
    <s v="197710001WA03900"/>
    <s v="&quot;Yakima, WA&quot;"/>
    <x v="5"/>
    <s v="WA03900"/>
    <s v="Washington"/>
    <s v="Yakima County"/>
    <s v="Sheriff"/>
    <s v="FBI"/>
    <s v="No"/>
    <x v="1"/>
    <s v="October"/>
    <n v="1"/>
    <s v="Normal update"/>
    <s v="Murder and non-negligent manslaughter"/>
    <s v="Single victim/unknown offender(s)"/>
    <x v="13"/>
    <n v="27"/>
    <x v="0"/>
    <s v="White"/>
    <s v="Unknown or not reported"/>
    <n v="999"/>
    <s v=""/>
    <s v="Unknown"/>
    <s v="Unknown"/>
    <s v="Unknown or not reported"/>
    <x v="8"/>
    <s v="Relationship not determined"/>
    <s v="Circumstances undetermined"/>
    <m/>
    <n v="0"/>
    <n v="1"/>
    <n v="0"/>
    <n v="1"/>
    <n v="30180"/>
    <s v="Washington"/>
    <s v="&quot;Yakima, WA&quot;"/>
  </r>
  <r>
    <s v="197710002WA03204"/>
    <s v="&quot;Spokane, WA&quot;"/>
    <x v="12"/>
    <s v="WA03204"/>
    <s v="Washington"/>
    <s v="Spokane"/>
    <s v="Municipal police"/>
    <s v="FBI"/>
    <s v="No"/>
    <x v="1"/>
    <s v="October"/>
    <n v="2"/>
    <s v="Normal update"/>
    <s v="Murder and non-negligent manslaughter"/>
    <s v="Single victim/unknown offender(s)"/>
    <x v="20"/>
    <n v="53"/>
    <x v="0"/>
    <s v="White"/>
    <s v="Unknown or not reported"/>
    <n v="999"/>
    <s v=""/>
    <s v="Unknown"/>
    <s v="Unknown"/>
    <s v="Unknown or not reported"/>
    <x v="1"/>
    <s v="Relationship not determined"/>
    <s v="All suspected felony type"/>
    <m/>
    <n v="0"/>
    <n v="1"/>
    <n v="0"/>
    <n v="1"/>
    <n v="30180"/>
    <s v="Washington"/>
    <s v="&quot;Spokane, WA&quot;"/>
  </r>
  <r>
    <s v="197710002WASPD00"/>
    <s v="&quot;King, WA&quot;"/>
    <x v="1"/>
    <s v="WASPD00"/>
    <s v="Washington"/>
    <s v="Seattle"/>
    <s v="Municipal police"/>
    <s v="FBI"/>
    <s v="No"/>
    <x v="1"/>
    <s v="October"/>
    <n v="2"/>
    <s v="Normal update"/>
    <s v="Murder and non-negligent manslaughter"/>
    <s v="Single victim/unknown offender(s)"/>
    <x v="31"/>
    <n v="58"/>
    <x v="0"/>
    <s v="White"/>
    <s v="Unknown or not reported"/>
    <n v="999"/>
    <s v=""/>
    <s v="Unknown"/>
    <s v="Unknown"/>
    <s v="Unknown or not reported"/>
    <x v="9"/>
    <s v="Relationship not determined"/>
    <s v="Circumstances undetermined"/>
    <m/>
    <n v="0"/>
    <n v="1"/>
    <n v="0"/>
    <n v="1"/>
    <n v="30180"/>
    <s v="Washington"/>
    <s v="&quot;Seattle-Tacoma-Bellevue, WA&quot;"/>
  </r>
  <r>
    <s v="197710003WA02700"/>
    <s v="&quot;Pierce, WA&quot;"/>
    <x v="6"/>
    <s v="WA02700"/>
    <s v="Washington"/>
    <s v="Pierce County"/>
    <s v="Sheriff"/>
    <s v="FBI"/>
    <s v="No"/>
    <x v="1"/>
    <s v="October"/>
    <n v="3"/>
    <s v="Normal update"/>
    <s v="Murder and non-negligent manslaughter"/>
    <s v="Single victim/unknown offender(s)"/>
    <x v="6"/>
    <n v="30"/>
    <x v="1"/>
    <s v="Unknown"/>
    <s v="Unknown or not reported"/>
    <n v="999"/>
    <s v=""/>
    <s v="Unknown"/>
    <s v="Unknown"/>
    <s v="Unknown or not reported"/>
    <x v="3"/>
    <s v="Relationship not determined"/>
    <s v="Circumstances undetermined"/>
    <m/>
    <n v="0"/>
    <n v="1"/>
    <n v="0"/>
    <n v="1"/>
    <n v="30180"/>
    <s v="Washington"/>
    <s v="&quot;Seattle-Tacoma-Bellevue, WA&quot;"/>
  </r>
  <r>
    <s v="197711001WA03204"/>
    <s v="&quot;Spokane, WA&quot;"/>
    <x v="12"/>
    <s v="WA03204"/>
    <s v="Washington"/>
    <s v="Spokane"/>
    <s v="Municipal police"/>
    <s v="FBI"/>
    <s v="No"/>
    <x v="1"/>
    <s v="November"/>
    <n v="1"/>
    <s v="Normal update"/>
    <s v="Murder and non-negligent manslaughter"/>
    <s v="Single victim/unknown offender(s)"/>
    <x v="2"/>
    <n v="22"/>
    <x v="0"/>
    <s v="White"/>
    <s v="Unknown or not reported"/>
    <n v="999"/>
    <s v=""/>
    <s v="Unknown"/>
    <s v="Unknown"/>
    <s v="Unknown or not reported"/>
    <x v="1"/>
    <s v="Relationship not determined"/>
    <s v="Robbery"/>
    <m/>
    <n v="0"/>
    <n v="1"/>
    <n v="0"/>
    <n v="1"/>
    <n v="30180"/>
    <s v="Washington"/>
    <s v="&quot;Spokane, WA&quot;"/>
  </r>
  <r>
    <s v="197712001WA00603"/>
    <s v="&quot;Clark, WA&quot;"/>
    <x v="8"/>
    <s v="WA00603"/>
    <s v="Washington"/>
    <s v="Vancouver"/>
    <s v="Municipal police"/>
    <s v="FBI"/>
    <s v="No"/>
    <x v="1"/>
    <s v="December"/>
    <n v="1"/>
    <s v="Normal update"/>
    <s v="Murder and non-negligent manslaughter"/>
    <s v="Single victim/unknown offender(s)"/>
    <x v="32"/>
    <n v="21"/>
    <x v="1"/>
    <s v="White"/>
    <s v="Unknown or not reported"/>
    <n v="999"/>
    <s v=""/>
    <s v="Unknown"/>
    <s v="Unknown"/>
    <s v="Unknown or not reported"/>
    <x v="7"/>
    <s v="Relationship not determined"/>
    <s v="Rape"/>
    <m/>
    <n v="0"/>
    <n v="1"/>
    <n v="0"/>
    <n v="1"/>
    <n v="30180"/>
    <s v="Washington"/>
    <s v="&quot;Portland-Vancouver-Beaverton, OR-WA&quot;"/>
  </r>
  <r>
    <s v="197712001WA01700"/>
    <s v="&quot;King, WA&quot;"/>
    <x v="1"/>
    <s v="WA01700"/>
    <s v="Washington"/>
    <s v="King County"/>
    <s v="Sheriff"/>
    <s v="FBI"/>
    <s v="No"/>
    <x v="1"/>
    <s v="December"/>
    <n v="1"/>
    <s v="Adjustment"/>
    <s v="Murder and non-negligent manslaughter"/>
    <s v="Multiple victims/unknown offender(s)"/>
    <x v="33"/>
    <n v="69"/>
    <x v="0"/>
    <s v="White"/>
    <s v="Unknown or not reported"/>
    <n v="999"/>
    <s v=""/>
    <s v="Unknown"/>
    <s v="Unknown"/>
    <s v="Unknown or not reported"/>
    <x v="0"/>
    <s v="Relationship not determined"/>
    <s v="Robbery"/>
    <m/>
    <n v="1"/>
    <n v="2"/>
    <n v="0"/>
    <n v="1"/>
    <n v="30180"/>
    <s v="Washington"/>
    <s v="&quot;Seattle-Tacoma-Bellevue, WA&quot;"/>
  </r>
  <r>
    <s v="197712001WA01700"/>
    <s v="&quot;King, WA&quot;"/>
    <x v="1"/>
    <s v="WA01700"/>
    <s v="Washington"/>
    <s v="King County"/>
    <s v="Sheriff"/>
    <s v="FBI"/>
    <s v="No"/>
    <x v="1"/>
    <s v="December"/>
    <n v="1"/>
    <s v="Adjustment"/>
    <s v="Murder and non-negligent manslaughter"/>
    <s v="Multiple victims/unknown offender(s)"/>
    <x v="25"/>
    <n v="71"/>
    <x v="1"/>
    <s v="White"/>
    <s v="Unknown or not reported"/>
    <n v="999"/>
    <s v=""/>
    <s v="Unknown"/>
    <s v="Unknown"/>
    <s v="Unknown or not reported"/>
    <x v="0"/>
    <s v="Relationship not determined"/>
    <s v="Robbery"/>
    <m/>
    <n v="1"/>
    <n v="2"/>
    <n v="0"/>
    <n v="1"/>
    <n v="30180"/>
    <s v="Washington"/>
    <s v="&quot;Seattle-Tacoma-Bellevue, WA&quot;"/>
  </r>
  <r>
    <s v="197712001WA03900"/>
    <s v="&quot;Yakima, WA&quot;"/>
    <x v="5"/>
    <s v="WA03900"/>
    <s v="Washington"/>
    <s v="Yakima County"/>
    <s v="Sheriff"/>
    <s v="FBI"/>
    <s v="No"/>
    <x v="1"/>
    <s v="December"/>
    <n v="1"/>
    <s v="Normal update"/>
    <s v="Murder and non-negligent manslaughter"/>
    <s v="Single victim/unknown offender(s)"/>
    <x v="2"/>
    <n v="22"/>
    <x v="0"/>
    <s v="White"/>
    <s v="Unknown or not reported"/>
    <n v="999"/>
    <s v=""/>
    <s v="Unknown"/>
    <s v="Unknown"/>
    <s v="Unknown or not reported"/>
    <x v="0"/>
    <s v="Stranger"/>
    <s v="Circumstances undetermined"/>
    <m/>
    <n v="0"/>
    <n v="1"/>
    <n v="0"/>
    <n v="1"/>
    <n v="30180"/>
    <s v="Washington"/>
    <s v="&quot;Yakima, WA&quot;"/>
  </r>
  <r>
    <s v="197712002WA02700"/>
    <s v="&quot;Pierce, WA&quot;"/>
    <x v="6"/>
    <s v="WA02700"/>
    <s v="Washington"/>
    <s v="Pierce County"/>
    <s v="Sheriff"/>
    <s v="FBI"/>
    <s v="No"/>
    <x v="1"/>
    <s v="December"/>
    <n v="2"/>
    <s v="Normal update"/>
    <s v="Murder and non-negligent manslaughter"/>
    <s v="Single victim/unknown offender(s)"/>
    <x v="17"/>
    <n v="48"/>
    <x v="1"/>
    <s v="White"/>
    <s v="Unknown or not reported"/>
    <n v="999"/>
    <s v=""/>
    <s v="Unknown"/>
    <s v="Unknown"/>
    <s v="Unknown or not reported"/>
    <x v="4"/>
    <s v="Stranger"/>
    <s v="Burglary"/>
    <m/>
    <n v="0"/>
    <n v="1"/>
    <n v="0"/>
    <n v="1"/>
    <n v="30180"/>
    <s v="Washington"/>
    <s v="&quot;Seattle-Tacoma-Bellevue, WA&quot;"/>
  </r>
  <r>
    <s v="197801001WA03204"/>
    <s v="&quot;Spokane, WA&quot;"/>
    <x v="12"/>
    <s v="WA03204"/>
    <s v="Washington"/>
    <s v="Spokane"/>
    <s v="Municipal police"/>
    <s v="FBI"/>
    <s v="No"/>
    <x v="2"/>
    <s v="January"/>
    <n v="1"/>
    <s v="Normal update"/>
    <s v="Murder and non-negligent manslaughter"/>
    <s v="Single victim/unknown offender(s)"/>
    <x v="1"/>
    <n v="26"/>
    <x v="0"/>
    <s v="White"/>
    <s v="Unknown or not reported"/>
    <n v="999"/>
    <s v=""/>
    <s v="Unknown"/>
    <s v="Unknown"/>
    <s v="Unknown or not reported"/>
    <x v="8"/>
    <s v="Relationship not determined"/>
    <s v="Narcotic drug laws"/>
    <m/>
    <n v="0"/>
    <n v="1"/>
    <n v="0"/>
    <n v="1"/>
    <n v="30180"/>
    <s v="Washington"/>
    <s v="&quot;Spokane, WA&quot;"/>
  </r>
  <r>
    <s v="197801002WA01700"/>
    <s v="&quot;King, WA&quot;"/>
    <x v="1"/>
    <s v="WA01700"/>
    <s v="Washington"/>
    <s v="King County"/>
    <s v="Sheriff"/>
    <s v="FBI"/>
    <s v="No"/>
    <x v="2"/>
    <s v="January"/>
    <n v="2"/>
    <s v="Normal update"/>
    <s v="Murder and non-negligent manslaughter"/>
    <s v="Single victim/unknown offender(s)"/>
    <x v="34"/>
    <n v="36"/>
    <x v="0"/>
    <s v="White"/>
    <s v="Unknown or not reported"/>
    <n v="999"/>
    <s v=""/>
    <s v="Unknown"/>
    <s v="Unknown"/>
    <s v="Unknown or not reported"/>
    <x v="8"/>
    <s v="Relationship not determined"/>
    <s v="Circumstances undetermined"/>
    <m/>
    <n v="0"/>
    <n v="1"/>
    <n v="0"/>
    <n v="1"/>
    <n v="30180"/>
    <s v="Washington"/>
    <s v="&quot;Seattle-Tacoma-Bellevue, WA&quot;"/>
  </r>
  <r>
    <s v="197801003WASPD00"/>
    <s v="&quot;King, WA&quot;"/>
    <x v="1"/>
    <s v="WASPD00"/>
    <s v="Washington"/>
    <s v="Seattle"/>
    <s v="Municipal police"/>
    <s v="FBI"/>
    <s v="No"/>
    <x v="2"/>
    <s v="January"/>
    <n v="3"/>
    <s v="Normal update"/>
    <s v="Murder and non-negligent manslaughter"/>
    <s v="Single victim/unknown offender(s)"/>
    <x v="13"/>
    <n v="27"/>
    <x v="1"/>
    <s v="Black"/>
    <s v="Unknown or not reported"/>
    <n v="999"/>
    <s v=""/>
    <s v="Unknown"/>
    <s v="Unknown"/>
    <s v="Unknown or not reported"/>
    <x v="4"/>
    <s v="Relationship not determined"/>
    <s v="Circumstances undetermined"/>
    <m/>
    <n v="0"/>
    <n v="1"/>
    <n v="0"/>
    <n v="1"/>
    <n v="30180"/>
    <s v="Washington"/>
    <s v="&quot;Seattle-Tacoma-Bellevue, WA&quot;"/>
  </r>
  <r>
    <s v="197802001WA02700"/>
    <s v="&quot;Pierce, WA&quot;"/>
    <x v="6"/>
    <s v="WA02700"/>
    <s v="Washington"/>
    <s v="Pierce County"/>
    <s v="Sheriff"/>
    <s v="FBI"/>
    <s v="No"/>
    <x v="2"/>
    <s v="February"/>
    <n v="1"/>
    <s v="Normal update"/>
    <s v="Murder and non-negligent manslaughter"/>
    <s v="Single victim/unknown offender(s)"/>
    <x v="1"/>
    <n v="26"/>
    <x v="1"/>
    <s v="White"/>
    <s v="Unknown or not reported"/>
    <n v="999"/>
    <s v=""/>
    <s v="Unknown"/>
    <s v="Unknown"/>
    <s v="Unknown or not reported"/>
    <x v="0"/>
    <s v="Acquaintance"/>
    <s v="Argument over money or property"/>
    <m/>
    <n v="0"/>
    <n v="1"/>
    <n v="0"/>
    <n v="1"/>
    <n v="30180"/>
    <s v="Washington"/>
    <s v="&quot;Seattle-Tacoma-Bellevue, WA&quot;"/>
  </r>
  <r>
    <s v="197802001WA03100"/>
    <s v="&quot;Snohomish, WA&quot;"/>
    <x v="4"/>
    <s v="WA03100"/>
    <s v="Washington"/>
    <s v="Snohomish County"/>
    <s v="Sheriff"/>
    <s v="FBI"/>
    <s v="No"/>
    <x v="2"/>
    <s v="February"/>
    <n v="1"/>
    <s v="Normal update"/>
    <s v="Murder and non-negligent manslaughter"/>
    <s v="Single victim/unknown offender(s)"/>
    <x v="26"/>
    <n v="24"/>
    <x v="0"/>
    <s v="White"/>
    <s v="Unknown or not reported"/>
    <n v="999"/>
    <s v=""/>
    <s v="Unknown"/>
    <s v="Unknown"/>
    <s v="Unknown or not reported"/>
    <x v="2"/>
    <s v="Relationship not determined"/>
    <s v="Burglary"/>
    <m/>
    <n v="0"/>
    <n v="1"/>
    <n v="0"/>
    <n v="1"/>
    <n v="30180"/>
    <s v="Washington"/>
    <s v="&quot;Seattle-Tacoma-Bellevue, WA&quot;"/>
  </r>
  <r>
    <s v="197802002WA02700"/>
    <s v="&quot;Pierce, WA&quot;"/>
    <x v="6"/>
    <s v="WA02700"/>
    <s v="Washington"/>
    <s v="Pierce County"/>
    <s v="Sheriff"/>
    <s v="FBI"/>
    <s v="No"/>
    <x v="2"/>
    <s v="February"/>
    <n v="2"/>
    <s v="Normal update"/>
    <s v="Murder and non-negligent manslaughter"/>
    <s v="Single victim/unknown offender(s)"/>
    <x v="35"/>
    <n v="46"/>
    <x v="1"/>
    <s v="White"/>
    <s v="Unknown or not reported"/>
    <n v="999"/>
    <s v=""/>
    <s v="Unknown"/>
    <s v="Unknown"/>
    <s v="Unknown or not reported"/>
    <x v="7"/>
    <s v="Relationship not determined"/>
    <s v="Circumstances undetermined"/>
    <m/>
    <n v="0"/>
    <n v="1"/>
    <n v="0"/>
    <n v="1"/>
    <n v="30180"/>
    <s v="Washington"/>
    <s v="&quot;Seattle-Tacoma-Bellevue, WA&quot;"/>
  </r>
  <r>
    <s v="197802002WASPD00"/>
    <s v="&quot;King, WA&quot;"/>
    <x v="1"/>
    <s v="WASPD00"/>
    <s v="Washington"/>
    <s v="Seattle"/>
    <s v="Municipal police"/>
    <s v="FBI"/>
    <s v="No"/>
    <x v="2"/>
    <s v="February"/>
    <n v="2"/>
    <s v="Normal update"/>
    <s v="Murder and non-negligent manslaughter"/>
    <s v="Single victim/unknown offender(s)"/>
    <x v="36"/>
    <n v="64"/>
    <x v="1"/>
    <s v="White"/>
    <s v="Unknown or not reported"/>
    <n v="999"/>
    <s v=""/>
    <s v="Unknown"/>
    <s v="Unknown"/>
    <s v="Unknown or not reported"/>
    <x v="3"/>
    <s v="Relationship not determined"/>
    <s v="All suspected felony type"/>
    <m/>
    <n v="0"/>
    <n v="1"/>
    <n v="0"/>
    <n v="1"/>
    <n v="30180"/>
    <s v="Washington"/>
    <s v="&quot;Seattle-Tacoma-Bellevue, WA&quot;"/>
  </r>
  <r>
    <s v="197802004WASPD00"/>
    <s v="&quot;King, WA&quot;"/>
    <x v="1"/>
    <s v="WASPD00"/>
    <s v="Washington"/>
    <s v="Seattle"/>
    <s v="Municipal police"/>
    <s v="FBI"/>
    <s v="No"/>
    <x v="2"/>
    <s v="February"/>
    <n v="4"/>
    <s v="Normal update"/>
    <s v="Murder and non-negligent manslaughter"/>
    <s v="Single victim/unknown offender(s)"/>
    <x v="30"/>
    <n v="17"/>
    <x v="1"/>
    <s v="White"/>
    <s v="Unknown or not reported"/>
    <n v="999"/>
    <s v=""/>
    <s v="Unknown"/>
    <s v="Unknown"/>
    <s v="Unknown or not reported"/>
    <x v="7"/>
    <s v="Relationship not determined"/>
    <s v="All suspected felony type"/>
    <m/>
    <n v="0"/>
    <n v="1"/>
    <n v="0"/>
    <n v="1"/>
    <n v="30180"/>
    <s v="Washington"/>
    <s v="&quot;Seattle-Tacoma-Bellevue, WA&quot;"/>
  </r>
  <r>
    <s v="197804001WA00501"/>
    <s v="&quot;Clallam, WA&quot;"/>
    <x v="0"/>
    <s v="WA00501"/>
    <s v="Washington"/>
    <s v="Port Angeles"/>
    <s v="Municipal police"/>
    <s v="FBI"/>
    <s v="No"/>
    <x v="2"/>
    <s v="April"/>
    <n v="1"/>
    <s v="Normal update"/>
    <s v="Murder and non-negligent manslaughter"/>
    <s v="Single victim/unknown offender(s)"/>
    <x v="37"/>
    <n v="20"/>
    <x v="1"/>
    <s v="White"/>
    <s v="Unknown or not reported"/>
    <n v="999"/>
    <s v=""/>
    <s v="Unknown"/>
    <s v="Unknown"/>
    <s v="Unknown or not reported"/>
    <x v="7"/>
    <s v="Relationship not determined"/>
    <s v="Circumstances undetermined"/>
    <m/>
    <n v="0"/>
    <n v="1"/>
    <n v="0"/>
    <n v="1"/>
    <n v="30180"/>
    <s v="Washington"/>
    <s v="Rural Washington"/>
  </r>
  <r>
    <s v="197804001WA00603"/>
    <s v="&quot;Clark, WA&quot;"/>
    <x v="8"/>
    <s v="WA00603"/>
    <s v="Washington"/>
    <s v="Vancouver"/>
    <s v="Municipal police"/>
    <s v="FBI"/>
    <s v="No"/>
    <x v="2"/>
    <s v="April"/>
    <n v="1"/>
    <s v="Normal update"/>
    <s v="Murder and non-negligent manslaughter"/>
    <s v="Single victim/unknown offender(s)"/>
    <x v="15"/>
    <n v="47"/>
    <x v="1"/>
    <s v="White"/>
    <s v="Unknown or not reported"/>
    <n v="999"/>
    <s v=""/>
    <s v="Unknown"/>
    <s v="Unknown"/>
    <s v="Unknown or not reported"/>
    <x v="3"/>
    <s v="Relationship not determined"/>
    <s v="Circumstances undetermined"/>
    <m/>
    <n v="0"/>
    <n v="1"/>
    <n v="0"/>
    <n v="1"/>
    <n v="30180"/>
    <s v="Washington"/>
    <s v="&quot;Portland-Vancouver-Beaverton, OR-WA&quot;"/>
  </r>
  <r>
    <s v="197804001WA02700"/>
    <s v="&quot;Pierce, WA&quot;"/>
    <x v="6"/>
    <s v="WA02700"/>
    <s v="Washington"/>
    <s v="Pierce County"/>
    <s v="Sheriff"/>
    <s v="FBI"/>
    <s v="No"/>
    <x v="2"/>
    <s v="April"/>
    <n v="1"/>
    <s v="Normal update"/>
    <s v="Murder and non-negligent manslaughter"/>
    <s v="Single victim/unknown offender(s)"/>
    <x v="37"/>
    <n v="20"/>
    <x v="0"/>
    <s v="Black"/>
    <s v="Unknown or not reported"/>
    <n v="999"/>
    <s v=""/>
    <s v="Unknown"/>
    <s v="Unknown"/>
    <s v="Unknown or not reported"/>
    <x v="2"/>
    <s v="Relationship not determined"/>
    <s v="Narcotic drug laws"/>
    <m/>
    <n v="0"/>
    <n v="1"/>
    <n v="0"/>
    <n v="1"/>
    <n v="30180"/>
    <s v="Washington"/>
    <s v="&quot;Seattle-Tacoma-Bellevue, WA&quot;"/>
  </r>
  <r>
    <s v="197804001WA02711"/>
    <s v="&quot;Pierce, WA&quot;"/>
    <x v="6"/>
    <s v="WA02711"/>
    <s v="Washington"/>
    <s v="Steilacoom"/>
    <s v="Municipal police"/>
    <s v="FBI"/>
    <s v="No"/>
    <x v="2"/>
    <s v="April"/>
    <n v="1"/>
    <s v="Normal update"/>
    <s v="Murder and non-negligent manslaughter"/>
    <s v="Single victim/unknown offender(s)"/>
    <x v="10"/>
    <n v="32"/>
    <x v="1"/>
    <s v="Black"/>
    <s v="Unknown or not reported"/>
    <n v="999"/>
    <s v=""/>
    <s v="Unknown"/>
    <s v="Unknown"/>
    <s v="Unknown or not reported"/>
    <x v="3"/>
    <s v="Relationship not determined"/>
    <s v="Circumstances undetermined"/>
    <m/>
    <n v="0"/>
    <n v="1"/>
    <n v="0"/>
    <n v="1"/>
    <n v="30180"/>
    <s v="Washington"/>
    <s v="&quot;Seattle-Tacoma-Bellevue, WA&quot;"/>
  </r>
  <r>
    <s v="197804001WA03204"/>
    <s v="&quot;Spokane, WA&quot;"/>
    <x v="12"/>
    <s v="WA03204"/>
    <s v="Washington"/>
    <s v="Spokane"/>
    <s v="Municipal police"/>
    <s v="FBI"/>
    <s v="No"/>
    <x v="2"/>
    <s v="April"/>
    <n v="1"/>
    <s v="Normal update"/>
    <s v="Murder and non-negligent manslaughter"/>
    <s v="Single victim/unknown offender(s)"/>
    <x v="13"/>
    <n v="27"/>
    <x v="0"/>
    <s v="White"/>
    <s v="Unknown or not reported"/>
    <n v="999"/>
    <s v=""/>
    <s v="Unknown"/>
    <s v="Unknown"/>
    <s v="Unknown or not reported"/>
    <x v="8"/>
    <s v="Relationship not determined"/>
    <s v="Circumstances undetermined"/>
    <m/>
    <n v="0"/>
    <n v="1"/>
    <n v="0"/>
    <n v="1"/>
    <n v="30180"/>
    <s v="Washington"/>
    <s v="&quot;Spokane, WA&quot;"/>
  </r>
  <r>
    <s v="197806001WA03601"/>
    <s v="&quot;Walla Walla, WA&quot;"/>
    <x v="13"/>
    <s v="WA03601"/>
    <s v="Washington"/>
    <s v="Walla Walla"/>
    <s v="Municipal police"/>
    <s v="FBI"/>
    <s v="No"/>
    <x v="2"/>
    <s v="June"/>
    <n v="1"/>
    <s v="Normal update"/>
    <s v="Murder and non-negligent manslaughter"/>
    <s v="Single victim/unknown offender(s)"/>
    <x v="14"/>
    <n v="29"/>
    <x v="0"/>
    <s v="White"/>
    <s v="Unknown or not reported"/>
    <n v="999"/>
    <s v=""/>
    <s v="Unknown"/>
    <s v="Unknown"/>
    <s v="Unknown or not reported"/>
    <x v="0"/>
    <s v="Relationship not determined"/>
    <s v="All suspected felony type"/>
    <m/>
    <n v="0"/>
    <n v="1"/>
    <n v="0"/>
    <n v="1"/>
    <n v="30180"/>
    <s v="Washington"/>
    <s v="Rural Washington"/>
  </r>
  <r>
    <s v="197806004WASPD00"/>
    <s v="&quot;King, WA&quot;"/>
    <x v="1"/>
    <s v="WASPD00"/>
    <s v="Washington"/>
    <s v="Seattle"/>
    <s v="Municipal police"/>
    <s v="FBI"/>
    <s v="No"/>
    <x v="2"/>
    <s v="June"/>
    <n v="4"/>
    <s v="Normal update"/>
    <s v="Murder and non-negligent manslaughter"/>
    <s v="Single victim/unknown offender(s)"/>
    <x v="34"/>
    <n v="36"/>
    <x v="0"/>
    <s v="Black"/>
    <s v="Unknown or not reported"/>
    <n v="999"/>
    <s v=""/>
    <s v="Unknown"/>
    <s v="Unknown"/>
    <s v="Unknown or not reported"/>
    <x v="0"/>
    <s v="Relationship not determined"/>
    <s v="Narcotic drug laws"/>
    <m/>
    <n v="0"/>
    <n v="1"/>
    <n v="0"/>
    <n v="1"/>
    <n v="30180"/>
    <s v="Washington"/>
    <s v="&quot;Seattle-Tacoma-Bellevue, WA&quot;"/>
  </r>
  <r>
    <s v="197807002WASPD00"/>
    <s v="&quot;King, WA&quot;"/>
    <x v="1"/>
    <s v="WASPD00"/>
    <s v="Washington"/>
    <s v="Seattle"/>
    <s v="Municipal police"/>
    <s v="FBI"/>
    <s v="No"/>
    <x v="2"/>
    <s v="July"/>
    <n v="2"/>
    <s v="Normal update"/>
    <s v="Murder and non-negligent manslaughter"/>
    <s v="Single victim/unknown offender(s)"/>
    <x v="12"/>
    <n v="15"/>
    <x v="1"/>
    <s v="White"/>
    <s v="Unknown or not reported"/>
    <n v="999"/>
    <s v=""/>
    <s v="Unknown"/>
    <s v="Unknown"/>
    <s v="Unknown or not reported"/>
    <x v="3"/>
    <s v="Relationship not determined"/>
    <s v="Circumstances undetermined"/>
    <m/>
    <n v="0"/>
    <n v="1"/>
    <n v="0"/>
    <n v="1"/>
    <n v="30180"/>
    <s v="Washington"/>
    <s v="&quot;Seattle-Tacoma-Bellevue, WA&quot;"/>
  </r>
  <r>
    <s v="197807003WASPD00"/>
    <s v="&quot;King, WA&quot;"/>
    <x v="1"/>
    <s v="WASPD00"/>
    <s v="Washington"/>
    <s v="Seattle"/>
    <s v="Municipal police"/>
    <s v="FBI"/>
    <s v="No"/>
    <x v="2"/>
    <s v="July"/>
    <n v="3"/>
    <s v="Normal update"/>
    <s v="Murder and non-negligent manslaughter"/>
    <s v="Single victim/unknown offender(s)"/>
    <x v="38"/>
    <n v="34"/>
    <x v="0"/>
    <s v="Unknown"/>
    <s v="Unknown or not reported"/>
    <n v="999"/>
    <s v=""/>
    <s v="Unknown"/>
    <s v="Unknown"/>
    <s v="Unknown or not reported"/>
    <x v="0"/>
    <s v="Relationship not determined"/>
    <s v="Circumstances undetermined"/>
    <m/>
    <n v="0"/>
    <n v="1"/>
    <n v="0"/>
    <n v="1"/>
    <n v="30180"/>
    <s v="Washington"/>
    <s v="&quot;Seattle-Tacoma-Bellevue, WA&quot;"/>
  </r>
  <r>
    <s v="197808001WA02503"/>
    <s v="&quot;Pacific, WA&quot;"/>
    <x v="14"/>
    <s v="WA02503"/>
    <s v="Washington"/>
    <s v="Ilwaco"/>
    <s v="Municipal police"/>
    <s v="FBI"/>
    <s v="No"/>
    <x v="2"/>
    <s v="August"/>
    <n v="1"/>
    <s v="Normal update"/>
    <s v="Murder and non-negligent manslaughter"/>
    <s v="Single victim/unknown offender(s)"/>
    <x v="32"/>
    <n v="21"/>
    <x v="0"/>
    <s v="White"/>
    <s v="Unknown or not reported"/>
    <n v="999"/>
    <s v=""/>
    <s v="Unknown"/>
    <s v="Unknown"/>
    <s v="Unknown or not reported"/>
    <x v="1"/>
    <s v="Relationship not determined"/>
    <s v="All suspected felony type"/>
    <m/>
    <n v="0"/>
    <n v="1"/>
    <n v="0"/>
    <n v="1"/>
    <n v="30180"/>
    <s v="Washington"/>
    <s v="Rural Washington"/>
  </r>
  <r>
    <s v="197808001WA02703"/>
    <s v="&quot;Pierce, WA&quot;"/>
    <x v="6"/>
    <s v="WA02703"/>
    <s v="Washington"/>
    <s v="Tacoma"/>
    <s v="Municipal police"/>
    <s v="FBI"/>
    <s v="No"/>
    <x v="2"/>
    <s v="August"/>
    <n v="1"/>
    <s v="Normal update"/>
    <s v="Murder and non-negligent manslaughter"/>
    <s v="Single victim/unknown offender(s)"/>
    <x v="32"/>
    <n v="21"/>
    <x v="1"/>
    <s v="Black"/>
    <s v="Unknown or not reported"/>
    <n v="999"/>
    <s v=""/>
    <s v="Unknown"/>
    <s v="Unknown"/>
    <s v="Unknown or not reported"/>
    <x v="10"/>
    <s v="Acquaintance"/>
    <s v="Narcotic drug laws"/>
    <m/>
    <n v="0"/>
    <n v="1"/>
    <n v="0"/>
    <n v="1"/>
    <n v="30180"/>
    <s v="Washington"/>
    <s v="&quot;Seattle-Tacoma-Bellevue, WA&quot;"/>
  </r>
  <r>
    <s v="197808003WASPD00"/>
    <s v="&quot;King, WA&quot;"/>
    <x v="1"/>
    <s v="WASPD00"/>
    <s v="Washington"/>
    <s v="Seattle"/>
    <s v="Municipal police"/>
    <s v="FBI"/>
    <s v="No"/>
    <x v="2"/>
    <s v="August"/>
    <n v="3"/>
    <s v="Normal update"/>
    <s v="Murder and non-negligent manslaughter"/>
    <s v="Single victim/unknown offender(s)"/>
    <x v="23"/>
    <n v="42"/>
    <x v="1"/>
    <s v="Black"/>
    <s v="Unknown or not reported"/>
    <n v="999"/>
    <s v=""/>
    <s v="Unknown"/>
    <s v="Unknown"/>
    <s v="Unknown or not reported"/>
    <x v="0"/>
    <s v="Relationship not determined"/>
    <s v="Circumstances undetermined"/>
    <m/>
    <n v="0"/>
    <n v="1"/>
    <n v="0"/>
    <n v="1"/>
    <n v="30180"/>
    <s v="Washington"/>
    <s v="&quot;Seattle-Tacoma-Bellevue, WA&quot;"/>
  </r>
  <r>
    <s v="197809001WA01401"/>
    <s v="&quot;Grays Harbor, WA&quot;"/>
    <x v="15"/>
    <s v="WA01401"/>
    <s v="Washington"/>
    <s v="Aberdeen"/>
    <s v="Municipal police"/>
    <s v="FBI"/>
    <s v="No"/>
    <x v="2"/>
    <s v="September"/>
    <n v="1"/>
    <s v="Normal update"/>
    <s v="Murder and non-negligent manslaughter"/>
    <s v="Single victim/unknown offender(s)"/>
    <x v="39"/>
    <n v="60"/>
    <x v="0"/>
    <s v="White"/>
    <s v="Unknown or not reported"/>
    <n v="999"/>
    <s v=""/>
    <s v="Unknown"/>
    <s v="Unknown"/>
    <s v="Unknown or not reported"/>
    <x v="3"/>
    <s v="Relationship not determined"/>
    <s v="All suspected felony type"/>
    <m/>
    <n v="0"/>
    <n v="1"/>
    <n v="0"/>
    <n v="1"/>
    <n v="30180"/>
    <s v="Washington"/>
    <s v="Rural Washington"/>
  </r>
  <r>
    <s v="197809001WA03400"/>
    <s v="&quot;Thurston, WA&quot;"/>
    <x v="16"/>
    <s v="WA03400"/>
    <s v="Washington"/>
    <s v="Thurston County"/>
    <s v="Sheriff"/>
    <s v="FBI"/>
    <s v="No"/>
    <x v="2"/>
    <s v="September"/>
    <n v="1"/>
    <s v="Normal update"/>
    <s v="Murder and non-negligent manslaughter"/>
    <s v="Single victim/unknown offender(s)"/>
    <x v="10"/>
    <n v="32"/>
    <x v="1"/>
    <s v="White"/>
    <s v="Unknown or not reported"/>
    <n v="999"/>
    <s v=""/>
    <s v="Unknown"/>
    <s v="Unknown"/>
    <s v="Unknown or not reported"/>
    <x v="7"/>
    <s v="Acquaintance"/>
    <s v="Circumstances undetermined"/>
    <m/>
    <n v="0"/>
    <n v="1"/>
    <n v="0"/>
    <n v="1"/>
    <n v="30180"/>
    <s v="Washington"/>
    <s v="&quot;Olympia, WA&quot;"/>
  </r>
  <r>
    <s v="197809001WA03601"/>
    <s v="&quot;Walla Walla, WA&quot;"/>
    <x v="13"/>
    <s v="WA03601"/>
    <s v="Washington"/>
    <s v="Walla Walla"/>
    <s v="Municipal police"/>
    <s v="FBI"/>
    <s v="No"/>
    <x v="2"/>
    <s v="September"/>
    <n v="1"/>
    <s v="Normal update"/>
    <s v="Murder and non-negligent manslaughter"/>
    <s v="Single victim/unknown offender(s)"/>
    <x v="16"/>
    <n v="28"/>
    <x v="0"/>
    <s v="White"/>
    <s v="Unknown or not reported"/>
    <n v="999"/>
    <s v=""/>
    <s v="Unknown"/>
    <s v="Unknown"/>
    <s v="Unknown or not reported"/>
    <x v="3"/>
    <s v="Stranger"/>
    <s v="Institutional killings"/>
    <m/>
    <n v="0"/>
    <n v="1"/>
    <n v="0"/>
    <n v="1"/>
    <n v="30180"/>
    <s v="Washington"/>
    <s v="Rural Washington"/>
  </r>
  <r>
    <s v="197809001WA03900"/>
    <s v="&quot;Yakima, WA&quot;"/>
    <x v="5"/>
    <s v="WA03900"/>
    <s v="Washington"/>
    <s v="Yakima County"/>
    <s v="Sheriff"/>
    <s v="FBI"/>
    <s v="No"/>
    <x v="2"/>
    <s v="September"/>
    <n v="1"/>
    <s v="Normal update"/>
    <s v="Murder and non-negligent manslaughter"/>
    <s v="Single victim/unknown offender(s)"/>
    <x v="4"/>
    <n v="23"/>
    <x v="0"/>
    <s v="White"/>
    <s v="Unknown or not reported"/>
    <n v="999"/>
    <s v=""/>
    <s v="Unknown"/>
    <s v="Unknown"/>
    <s v="Unknown or not reported"/>
    <x v="0"/>
    <s v="Relationship not determined"/>
    <s v="Brawl due to influence of alcohol"/>
    <m/>
    <n v="0"/>
    <n v="1"/>
    <n v="0"/>
    <n v="1"/>
    <n v="30180"/>
    <s v="Washington"/>
    <s v="&quot;Yakima, WA&quot;"/>
  </r>
  <r>
    <s v="197809001WASPD00"/>
    <s v="&quot;King, WA&quot;"/>
    <x v="1"/>
    <s v="WASPD00"/>
    <s v="Washington"/>
    <s v="Seattle"/>
    <s v="Municipal police"/>
    <s v="FBI"/>
    <s v="No"/>
    <x v="2"/>
    <s v="September"/>
    <n v="1"/>
    <s v="Normal update"/>
    <s v="Murder and non-negligent manslaughter"/>
    <s v="Single victim/unknown offender(s)"/>
    <x v="40"/>
    <n v="54"/>
    <x v="0"/>
    <s v="White"/>
    <s v="Unknown or not reported"/>
    <n v="999"/>
    <s v=""/>
    <s v="Unknown"/>
    <s v="Unknown"/>
    <s v="Unknown or not reported"/>
    <x v="10"/>
    <s v="Relationship not determined"/>
    <s v="Circumstances undetermined"/>
    <m/>
    <n v="0"/>
    <n v="1"/>
    <n v="0"/>
    <n v="1"/>
    <n v="30180"/>
    <s v="Washington"/>
    <s v="&quot;Seattle-Tacoma-Bellevue, WA&quot;"/>
  </r>
  <r>
    <s v="197809002WASPD00"/>
    <s v="&quot;King, WA&quot;"/>
    <x v="1"/>
    <s v="WASPD00"/>
    <s v="Washington"/>
    <s v="Seattle"/>
    <s v="Municipal police"/>
    <s v="FBI"/>
    <s v="No"/>
    <x v="2"/>
    <s v="September"/>
    <n v="2"/>
    <s v="Normal update"/>
    <s v="Murder and non-negligent manslaughter"/>
    <s v="Single victim/unknown offender(s)"/>
    <x v="13"/>
    <n v="27"/>
    <x v="0"/>
    <s v="Black"/>
    <s v="Unknown or not reported"/>
    <n v="999"/>
    <s v=""/>
    <s v="Unknown"/>
    <s v="Unknown"/>
    <s v="Unknown or not reported"/>
    <x v="0"/>
    <s v="Relationship not determined"/>
    <s v="Circumstances undetermined"/>
    <m/>
    <n v="0"/>
    <n v="1"/>
    <n v="0"/>
    <n v="1"/>
    <n v="30180"/>
    <s v="Washington"/>
    <s v="&quot;Seattle-Tacoma-Bellevue, WA&quot;"/>
  </r>
  <r>
    <s v="197809003WASPD00"/>
    <s v="&quot;King, WA&quot;"/>
    <x v="1"/>
    <s v="WASPD00"/>
    <s v="Washington"/>
    <s v="Seattle"/>
    <s v="Municipal police"/>
    <s v="FBI"/>
    <s v="No"/>
    <x v="2"/>
    <s v="September"/>
    <n v="3"/>
    <s v="Normal update"/>
    <s v="Murder and non-negligent manslaughter"/>
    <s v="Single victim/unknown offender(s)"/>
    <x v="13"/>
    <n v="27"/>
    <x v="0"/>
    <s v="White"/>
    <s v="Unknown or not reported"/>
    <n v="999"/>
    <s v=""/>
    <s v="Unknown"/>
    <s v="Unknown"/>
    <s v="Unknown or not reported"/>
    <x v="7"/>
    <s v="Relationship not determined"/>
    <s v="Circumstances undetermined"/>
    <m/>
    <n v="0"/>
    <n v="1"/>
    <n v="0"/>
    <n v="1"/>
    <n v="30180"/>
    <s v="Washington"/>
    <s v="&quot;Seattle-Tacoma-Bellevue, WA&quot;"/>
  </r>
  <r>
    <s v="197809006WASPD00"/>
    <s v="&quot;King, WA&quot;"/>
    <x v="1"/>
    <s v="WASPD00"/>
    <s v="Washington"/>
    <s v="Seattle"/>
    <s v="Municipal police"/>
    <s v="FBI"/>
    <s v="No"/>
    <x v="2"/>
    <s v="September"/>
    <n v="6"/>
    <s v="Normal update"/>
    <s v="Murder and non-negligent manslaughter"/>
    <s v="Single victim/unknown offender(s)"/>
    <x v="0"/>
    <n v="50"/>
    <x v="0"/>
    <s v="White"/>
    <s v="Unknown or not reported"/>
    <n v="999"/>
    <s v=""/>
    <s v="Unknown"/>
    <s v="Unknown"/>
    <s v="Unknown or not reported"/>
    <x v="0"/>
    <s v="Relationship not determined"/>
    <s v="Robbery"/>
    <m/>
    <n v="0"/>
    <n v="1"/>
    <n v="0"/>
    <n v="1"/>
    <n v="30180"/>
    <s v="Washington"/>
    <s v="&quot;Seattle-Tacoma-Bellevue, WA&quot;"/>
  </r>
  <r>
    <s v="197809007WASPD00"/>
    <s v="&quot;King, WA&quot;"/>
    <x v="1"/>
    <s v="WASPD00"/>
    <s v="Washington"/>
    <s v="Seattle"/>
    <s v="Municipal police"/>
    <s v="FBI"/>
    <s v="No"/>
    <x v="2"/>
    <s v="September"/>
    <n v="7"/>
    <s v="Normal update"/>
    <s v="Murder and non-negligent manslaughter"/>
    <s v="Single victim/unknown offender(s)"/>
    <x v="2"/>
    <n v="22"/>
    <x v="1"/>
    <s v="White"/>
    <s v="Unknown or not reported"/>
    <n v="999"/>
    <s v=""/>
    <s v="Unknown"/>
    <s v="Unknown"/>
    <s v="Unknown or not reported"/>
    <x v="3"/>
    <s v="Relationship not determined"/>
    <s v="Robbery"/>
    <m/>
    <n v="0"/>
    <n v="1"/>
    <n v="0"/>
    <n v="1"/>
    <n v="30180"/>
    <s v="Washington"/>
    <s v="&quot;Seattle-Tacoma-Bellevue, WA&quot;"/>
  </r>
  <r>
    <s v="197810001WA02703"/>
    <s v="&quot;Pierce, WA&quot;"/>
    <x v="6"/>
    <s v="WA02703"/>
    <s v="Washington"/>
    <s v="Tacoma"/>
    <s v="Municipal police"/>
    <s v="FBI"/>
    <s v="No"/>
    <x v="2"/>
    <s v="October"/>
    <n v="1"/>
    <s v="Normal update"/>
    <s v="Murder and non-negligent manslaughter"/>
    <s v="Single victim/unknown offender(s)"/>
    <x v="41"/>
    <n v="84"/>
    <x v="1"/>
    <s v="White"/>
    <s v="Unknown or not reported"/>
    <n v="999"/>
    <s v=""/>
    <s v="Unknown"/>
    <s v="Unknown"/>
    <s v="Unknown or not reported"/>
    <x v="4"/>
    <s v="Relationship not determined"/>
    <s v="Rape"/>
    <m/>
    <n v="0"/>
    <n v="1"/>
    <n v="0"/>
    <n v="1"/>
    <n v="30180"/>
    <s v="Washington"/>
    <s v="&quot;Seattle-Tacoma-Bellevue, WA&quot;"/>
  </r>
  <r>
    <s v="197810001WA03200"/>
    <s v="&quot;Spokane, WA&quot;"/>
    <x v="12"/>
    <s v="WA03200"/>
    <s v="Washington"/>
    <s v="Spokane County"/>
    <s v="Sheriff"/>
    <s v="FBI"/>
    <s v="No"/>
    <x v="2"/>
    <s v="October"/>
    <n v="1"/>
    <s v="Normal update"/>
    <s v="Murder and non-negligent manslaughter"/>
    <s v="Single victim/unknown offender(s)"/>
    <x v="42"/>
    <n v="16"/>
    <x v="1"/>
    <s v="White"/>
    <s v="Unknown or not reported"/>
    <n v="999"/>
    <s v=""/>
    <s v="Unknown"/>
    <s v="Unknown"/>
    <s v="Unknown or not reported"/>
    <x v="7"/>
    <s v="Relationship not determined"/>
    <s v="Circumstances undetermined"/>
    <m/>
    <n v="0"/>
    <n v="1"/>
    <n v="0"/>
    <n v="1"/>
    <n v="30180"/>
    <s v="Washington"/>
    <s v="&quot;Spokane, WA&quot;"/>
  </r>
  <r>
    <s v="197810002WA01700"/>
    <s v="&quot;King, WA&quot;"/>
    <x v="1"/>
    <s v="WA01700"/>
    <s v="Washington"/>
    <s v="King County"/>
    <s v="Sheriff"/>
    <s v="FBI"/>
    <s v="No"/>
    <x v="2"/>
    <s v="October"/>
    <n v="2"/>
    <s v="Normal update"/>
    <s v="Murder and non-negligent manslaughter"/>
    <s v="Single victim/unknown offender(s)"/>
    <x v="43"/>
    <n v="80"/>
    <x v="1"/>
    <s v="White"/>
    <s v="Unknown or not reported"/>
    <n v="999"/>
    <s v=""/>
    <s v="Unknown"/>
    <s v="Unknown"/>
    <s v="Unknown or not reported"/>
    <x v="1"/>
    <s v="Relationship not determined"/>
    <s v="Robbery"/>
    <m/>
    <n v="0"/>
    <n v="1"/>
    <n v="0"/>
    <n v="1"/>
    <n v="30180"/>
    <s v="Washington"/>
    <s v="&quot;Seattle-Tacoma-Bellevue, WA&quot;"/>
  </r>
  <r>
    <s v="197810002WA03200"/>
    <s v="&quot;Spokane, WA&quot;"/>
    <x v="12"/>
    <s v="WA03200"/>
    <s v="Washington"/>
    <s v="Spokane County"/>
    <s v="Sheriff"/>
    <s v="FBI"/>
    <s v="No"/>
    <x v="2"/>
    <s v="October"/>
    <n v="2"/>
    <s v="Normal update"/>
    <s v="Murder and non-negligent manslaughter"/>
    <s v="Single victim/unknown offender(s)"/>
    <x v="44"/>
    <n v="51"/>
    <x v="0"/>
    <s v="White"/>
    <s v="Unknown or not reported"/>
    <n v="999"/>
    <s v=""/>
    <s v="Unknown"/>
    <s v="Unknown"/>
    <s v="Unknown or not reported"/>
    <x v="1"/>
    <s v="Relationship not determined"/>
    <s v="Circumstances undetermined"/>
    <m/>
    <n v="0"/>
    <n v="1"/>
    <n v="0"/>
    <n v="1"/>
    <n v="30180"/>
    <s v="Washington"/>
    <s v="&quot;Spokane, WA&quot;"/>
  </r>
  <r>
    <s v="197810002WASPD00"/>
    <s v="&quot;King, WA&quot;"/>
    <x v="1"/>
    <s v="WASPD00"/>
    <s v="Washington"/>
    <s v="Seattle"/>
    <s v="Municipal police"/>
    <s v="FBI"/>
    <s v="No"/>
    <x v="2"/>
    <s v="October"/>
    <n v="2"/>
    <s v="Normal update"/>
    <s v="Murder and non-negligent manslaughter"/>
    <s v="Single victim/unknown offender(s)"/>
    <x v="1"/>
    <n v="26"/>
    <x v="1"/>
    <s v="White"/>
    <s v="Unknown or not reported"/>
    <n v="999"/>
    <s v=""/>
    <s v="Unknown"/>
    <s v="Unknown"/>
    <s v="Unknown or not reported"/>
    <x v="0"/>
    <s v="Relationship not determined"/>
    <s v="Circumstances undetermined"/>
    <m/>
    <n v="0"/>
    <n v="1"/>
    <n v="0"/>
    <n v="1"/>
    <n v="30180"/>
    <s v="Washington"/>
    <s v="&quot;Seattle-Tacoma-Bellevue, WA&quot;"/>
  </r>
  <r>
    <s v="197810003WA03200"/>
    <s v="&quot;Spokane, WA&quot;"/>
    <x v="12"/>
    <s v="WA03200"/>
    <s v="Washington"/>
    <s v="Spokane County"/>
    <s v="Sheriff"/>
    <s v="FBI"/>
    <s v="No"/>
    <x v="2"/>
    <s v="October"/>
    <n v="3"/>
    <s v="Normal update"/>
    <s v="Murder and non-negligent manslaughter"/>
    <s v="Single victim/unknown offender(s)"/>
    <x v="45"/>
    <n v="33"/>
    <x v="0"/>
    <s v="White"/>
    <s v="Unknown or not reported"/>
    <n v="999"/>
    <s v=""/>
    <s v="Unknown"/>
    <s v="Unknown"/>
    <s v="Unknown or not reported"/>
    <x v="2"/>
    <s v="Relationship not determined"/>
    <s v="Other"/>
    <m/>
    <n v="0"/>
    <n v="1"/>
    <n v="0"/>
    <n v="1"/>
    <n v="30180"/>
    <s v="Washington"/>
    <s v="&quot;Spokane, WA&quot;"/>
  </r>
  <r>
    <s v="197810003WASPD00"/>
    <s v="&quot;King, WA&quot;"/>
    <x v="1"/>
    <s v="WASPD00"/>
    <s v="Washington"/>
    <s v="Seattle"/>
    <s v="Municipal police"/>
    <s v="FBI"/>
    <s v="No"/>
    <x v="2"/>
    <s v="October"/>
    <n v="3"/>
    <s v="Normal update"/>
    <s v="Murder and non-negligent manslaughter"/>
    <s v="Single victim/unknown offender(s)"/>
    <x v="40"/>
    <n v="54"/>
    <x v="0"/>
    <s v="White"/>
    <s v="Unknown or not reported"/>
    <n v="999"/>
    <s v=""/>
    <s v="Unknown"/>
    <s v="Unknown"/>
    <s v="Unknown or not reported"/>
    <x v="2"/>
    <s v="Relationship not determined"/>
    <s v="All suspected felony type"/>
    <m/>
    <n v="0"/>
    <n v="1"/>
    <n v="0"/>
    <n v="1"/>
    <n v="30180"/>
    <s v="Washington"/>
    <s v="&quot;Seattle-Tacoma-Bellevue, WA&quot;"/>
  </r>
  <r>
    <s v="197811001WA01713"/>
    <s v="&quot;King, WA&quot;"/>
    <x v="1"/>
    <s v="WA01713"/>
    <s v="Washington"/>
    <s v="Renton"/>
    <s v="Municipal police"/>
    <s v="FBI"/>
    <s v="No"/>
    <x v="2"/>
    <s v="November"/>
    <n v="1"/>
    <s v="Normal update"/>
    <s v="Murder and non-negligent manslaughter"/>
    <s v="Single victim/unknown offender(s)"/>
    <x v="46"/>
    <n v="61"/>
    <x v="1"/>
    <s v="White"/>
    <s v="Unknown or not reported"/>
    <n v="999"/>
    <s v=""/>
    <s v="Unknown"/>
    <s v="Unknown"/>
    <s v="Unknown or not reported"/>
    <x v="3"/>
    <s v="Relationship not determined"/>
    <s v="All suspected felony type"/>
    <m/>
    <n v="0"/>
    <n v="1"/>
    <n v="0"/>
    <n v="1"/>
    <n v="30180"/>
    <s v="Washington"/>
    <s v="&quot;Seattle-Tacoma-Bellevue, WA&quot;"/>
  </r>
  <r>
    <s v="197811001WA03200"/>
    <s v="&quot;Spokane, WA&quot;"/>
    <x v="12"/>
    <s v="WA03200"/>
    <s v="Washington"/>
    <s v="Spokane County"/>
    <s v="Sheriff"/>
    <s v="FBI"/>
    <s v="No"/>
    <x v="2"/>
    <s v="November"/>
    <n v="1"/>
    <s v="Normal update"/>
    <s v="Murder and non-negligent manslaughter"/>
    <s v="Single victim/unknown offender(s)"/>
    <x v="47"/>
    <n v="74"/>
    <x v="0"/>
    <s v="White"/>
    <s v="Unknown or not reported"/>
    <n v="999"/>
    <s v=""/>
    <s v="Unknown"/>
    <s v="Unknown"/>
    <s v="Unknown or not reported"/>
    <x v="1"/>
    <s v="Relationship not determined"/>
    <s v="Circumstances undetermined"/>
    <m/>
    <n v="0"/>
    <n v="1"/>
    <n v="0"/>
    <n v="1"/>
    <n v="30180"/>
    <s v="Washington"/>
    <s v="&quot;Spokane, WA&quot;"/>
  </r>
  <r>
    <s v="197812001WA01700"/>
    <s v="&quot;King, WA&quot;"/>
    <x v="1"/>
    <s v="WA01700"/>
    <s v="Washington"/>
    <s v="King County"/>
    <s v="Sheriff"/>
    <s v="FBI"/>
    <s v="No"/>
    <x v="2"/>
    <s v="December"/>
    <n v="1"/>
    <s v="Normal update"/>
    <s v="Murder and non-negligent manslaughter"/>
    <s v="Single victim/unknown offender(s)"/>
    <x v="32"/>
    <n v="21"/>
    <x v="0"/>
    <s v="White"/>
    <s v="Unknown or not reported"/>
    <n v="999"/>
    <s v=""/>
    <s v="Unknown"/>
    <s v="Unknown"/>
    <s v="Unknown or not reported"/>
    <x v="0"/>
    <s v="Relationship not determined"/>
    <s v="Circumstances undetermined"/>
    <m/>
    <n v="0"/>
    <n v="1"/>
    <n v="0"/>
    <n v="1"/>
    <n v="30180"/>
    <s v="Washington"/>
    <s v="&quot;Seattle-Tacoma-Bellevue, WA&quot;"/>
  </r>
  <r>
    <s v="197812001WA01800"/>
    <s v="&quot;Kitsap, WA&quot;"/>
    <x v="2"/>
    <s v="WA01800"/>
    <s v="Washington"/>
    <s v="Kitsap County"/>
    <s v="Sheriff"/>
    <s v="FBI"/>
    <s v="No"/>
    <x v="2"/>
    <s v="December"/>
    <n v="1"/>
    <s v="Normal update"/>
    <s v="Murder and non-negligent manslaughter"/>
    <s v="Single victim/unknown offender(s)"/>
    <x v="48"/>
    <n v="57"/>
    <x v="0"/>
    <s v="White"/>
    <s v="Unknown or not reported"/>
    <n v="999"/>
    <s v=""/>
    <s v="Unknown"/>
    <s v="Unknown"/>
    <s v="Unknown or not reported"/>
    <x v="7"/>
    <s v="Relationship not determined"/>
    <s v="Circumstances undetermined"/>
    <m/>
    <n v="0"/>
    <n v="1"/>
    <n v="0"/>
    <n v="1"/>
    <n v="30180"/>
    <s v="Washington"/>
    <s v="&quot;Bremerton-Silverdale, WA&quot;"/>
  </r>
  <r>
    <s v="197812001WA02711"/>
    <s v="&quot;Pierce, WA&quot;"/>
    <x v="6"/>
    <s v="WA02711"/>
    <s v="Washington"/>
    <s v="Steilacoom"/>
    <s v="Municipal police"/>
    <s v="FBI"/>
    <s v="No"/>
    <x v="2"/>
    <s v="December"/>
    <n v="1"/>
    <s v="Normal update"/>
    <s v="Murder and non-negligent manslaughter"/>
    <s v="Single victim/unknown offender(s)"/>
    <x v="1"/>
    <n v="26"/>
    <x v="0"/>
    <s v="White"/>
    <s v="Unknown or not reported"/>
    <n v="999"/>
    <s v=""/>
    <s v="Unknown"/>
    <s v="Unknown"/>
    <s v="Unknown or not reported"/>
    <x v="0"/>
    <s v="Stranger"/>
    <s v="Robbery"/>
    <m/>
    <n v="0"/>
    <n v="1"/>
    <n v="0"/>
    <n v="1"/>
    <n v="30180"/>
    <s v="Washington"/>
    <s v="&quot;Seattle-Tacoma-Bellevue, WA&quot;"/>
  </r>
  <r>
    <s v="197812003WASPD00"/>
    <s v="&quot;King, WA&quot;"/>
    <x v="1"/>
    <s v="WASPD00"/>
    <s v="Washington"/>
    <s v="Seattle"/>
    <s v="Municipal police"/>
    <s v="FBI"/>
    <s v="No"/>
    <x v="2"/>
    <s v="December"/>
    <n v="3"/>
    <s v="Normal update"/>
    <s v="Murder and non-negligent manslaughter"/>
    <s v="Single victim/unknown offender(s)"/>
    <x v="39"/>
    <n v="60"/>
    <x v="0"/>
    <s v="White"/>
    <s v="Unknown or not reported"/>
    <n v="999"/>
    <s v=""/>
    <s v="Unknown"/>
    <s v="Unknown"/>
    <s v="Unknown or not reported"/>
    <x v="1"/>
    <s v="Relationship not determined"/>
    <s v="Robbery"/>
    <m/>
    <n v="0"/>
    <n v="1"/>
    <n v="0"/>
    <n v="1"/>
    <n v="30180"/>
    <s v="Washington"/>
    <s v="&quot;Seattle-Tacoma-Bellevue, WA&quot;"/>
  </r>
  <r>
    <s v="197901001WA00404"/>
    <s v="&quot;Chelan, WA&quot;"/>
    <x v="17"/>
    <s v="WA00404"/>
    <s v="Washington"/>
    <s v="Wenatchee"/>
    <s v="Municipal police"/>
    <s v="FBI"/>
    <s v="No"/>
    <x v="3"/>
    <s v="January"/>
    <n v="1"/>
    <s v="Normal update"/>
    <s v="Murder and non-negligent manslaughter"/>
    <s v="Single victim/unknown offender(s)"/>
    <x v="34"/>
    <n v="36"/>
    <x v="0"/>
    <s v="White"/>
    <s v="Unknown or not reported"/>
    <n v="999"/>
    <s v=""/>
    <s v="Unknown"/>
    <s v="Unknown"/>
    <s v="Unknown or not reported"/>
    <x v="3"/>
    <s v="Stranger"/>
    <s v="Robbery"/>
    <m/>
    <n v="0"/>
    <n v="1"/>
    <n v="0"/>
    <n v="1"/>
    <n v="30180"/>
    <s v="Washington"/>
    <s v="&quot;Wenatchee, WA&quot;"/>
  </r>
  <r>
    <s v="197901002WA03204"/>
    <s v="&quot;Spokane, WA&quot;"/>
    <x v="12"/>
    <s v="WA03204"/>
    <s v="Washington"/>
    <s v="Spokane"/>
    <s v="Municipal police"/>
    <s v="FBI"/>
    <s v="No"/>
    <x v="3"/>
    <s v="January"/>
    <n v="2"/>
    <s v="Adjustment"/>
    <s v="Murder and non-negligent manslaughter"/>
    <s v="Single victim/unknown offender(s)"/>
    <x v="8"/>
    <n v="43"/>
    <x v="1"/>
    <s v="White"/>
    <s v="Unknown or not reported"/>
    <n v="999"/>
    <s v=""/>
    <s v="Unknown"/>
    <s v="Unknown"/>
    <s v="Unknown or not reported"/>
    <x v="10"/>
    <s v="Relationship not determined"/>
    <s v="Robbery"/>
    <m/>
    <n v="0"/>
    <n v="1"/>
    <n v="0"/>
    <n v="1"/>
    <n v="30180"/>
    <s v="Washington"/>
    <s v="&quot;Spokane, WA&quot;"/>
  </r>
  <r>
    <s v="197901003WA03204"/>
    <s v="&quot;Spokane, WA&quot;"/>
    <x v="12"/>
    <s v="WA03204"/>
    <s v="Washington"/>
    <s v="Spokane"/>
    <s v="Municipal police"/>
    <s v="FBI"/>
    <s v="No"/>
    <x v="3"/>
    <s v="January"/>
    <n v="3"/>
    <s v="Normal update"/>
    <s v="Murder and non-negligent manslaughter"/>
    <s v="Single victim/unknown offender(s)"/>
    <x v="1"/>
    <n v="26"/>
    <x v="1"/>
    <s v="White"/>
    <s v="Unknown or not reported"/>
    <n v="999"/>
    <s v=""/>
    <s v="Unknown"/>
    <s v="Unknown"/>
    <s v="Unknown or not reported"/>
    <x v="4"/>
    <s v="Relationship not determined"/>
    <s v="Circumstances undetermined"/>
    <m/>
    <n v="0"/>
    <n v="1"/>
    <n v="0"/>
    <n v="1"/>
    <n v="30180"/>
    <s v="Washington"/>
    <s v="&quot;Spokane, WA&quot;"/>
  </r>
  <r>
    <s v="197902001WA01713"/>
    <s v="&quot;King, WA&quot;"/>
    <x v="1"/>
    <s v="WA01713"/>
    <s v="Washington"/>
    <s v="Renton"/>
    <s v="Municipal police"/>
    <s v="FBI"/>
    <s v="No"/>
    <x v="3"/>
    <s v="February"/>
    <n v="1"/>
    <s v="Normal update"/>
    <s v="Murder and non-negligent manslaughter"/>
    <s v="Single victim/unknown offender(s)"/>
    <x v="16"/>
    <n v="28"/>
    <x v="0"/>
    <s v="White"/>
    <s v="Unknown or not reported"/>
    <n v="999"/>
    <s v=""/>
    <s v="Unknown"/>
    <s v="Unknown"/>
    <s v="Unknown or not reported"/>
    <x v="0"/>
    <s v="Acquaintance"/>
    <s v="Other"/>
    <m/>
    <n v="0"/>
    <n v="1"/>
    <n v="0"/>
    <n v="1"/>
    <n v="30180"/>
    <s v="Washington"/>
    <s v="&quot;Seattle-Tacoma-Bellevue, WA&quot;"/>
  </r>
  <r>
    <s v="197902001WA03601"/>
    <s v="&quot;Walla Walla, WA&quot;"/>
    <x v="13"/>
    <s v="WA03601"/>
    <s v="Washington"/>
    <s v="Walla Walla"/>
    <s v="Municipal police"/>
    <s v="FBI"/>
    <s v="No"/>
    <x v="3"/>
    <s v="February"/>
    <n v="1"/>
    <s v="Normal update"/>
    <s v="Murder and non-negligent manslaughter"/>
    <s v="Single victim/unknown offender(s)"/>
    <x v="38"/>
    <n v="34"/>
    <x v="0"/>
    <s v="White"/>
    <s v="Unknown or not reported"/>
    <n v="999"/>
    <s v=""/>
    <s v="Unknown"/>
    <s v="Unknown"/>
    <s v="Unknown or not reported"/>
    <x v="3"/>
    <s v="Relationship not determined"/>
    <s v="Institutional killings"/>
    <m/>
    <n v="0"/>
    <n v="1"/>
    <n v="0"/>
    <n v="1"/>
    <n v="30180"/>
    <s v="Washington"/>
    <s v="Rural Washington"/>
  </r>
  <r>
    <s v="197902002WASPD00"/>
    <s v="&quot;King, WA&quot;"/>
    <x v="1"/>
    <s v="WASPD00"/>
    <s v="Washington"/>
    <s v="Seattle"/>
    <s v="Municipal police"/>
    <s v="FBI"/>
    <s v="No"/>
    <x v="3"/>
    <s v="February"/>
    <n v="2"/>
    <s v="Normal update"/>
    <s v="Murder and non-negligent manslaughter"/>
    <s v="Single victim/unknown offender(s)"/>
    <x v="13"/>
    <n v="27"/>
    <x v="0"/>
    <s v="Black"/>
    <s v="Unknown or not reported"/>
    <n v="999"/>
    <s v=""/>
    <s v="Unknown"/>
    <s v="Unknown"/>
    <s v="Unknown or not reported"/>
    <x v="8"/>
    <s v="Relationship not determined"/>
    <s v="Circumstances undetermined"/>
    <m/>
    <n v="0"/>
    <n v="1"/>
    <n v="0"/>
    <n v="1"/>
    <n v="30180"/>
    <s v="Washington"/>
    <s v="&quot;Seattle-Tacoma-Bellevue, WA&quot;"/>
  </r>
  <r>
    <s v="197902004WASPD00"/>
    <s v="&quot;King, WA&quot;"/>
    <x v="1"/>
    <s v="WASPD00"/>
    <s v="Washington"/>
    <s v="Seattle"/>
    <s v="Municipal police"/>
    <s v="FBI"/>
    <s v="No"/>
    <x v="3"/>
    <s v="February"/>
    <n v="4"/>
    <s v="Normal update"/>
    <s v="Murder and non-negligent manslaughter"/>
    <s v="Single victim/unknown offender(s)"/>
    <x v="26"/>
    <n v="24"/>
    <x v="0"/>
    <s v="Black"/>
    <s v="Unknown or not reported"/>
    <n v="999"/>
    <s v=""/>
    <s v="Unknown"/>
    <s v="Unknown"/>
    <s v="Unknown or not reported"/>
    <x v="0"/>
    <s v="Relationship not determined"/>
    <s v="Circumstances undetermined"/>
    <m/>
    <n v="0"/>
    <n v="1"/>
    <n v="0"/>
    <n v="1"/>
    <n v="30180"/>
    <s v="Washington"/>
    <s v="&quot;Seattle-Tacoma-Bellevue, WA&quot;"/>
  </r>
  <r>
    <s v="197903001WA01723"/>
    <s v="&quot;King, WA&quot;"/>
    <x v="1"/>
    <s v="WA01723"/>
    <s v="Washington"/>
    <s v="Tukwila"/>
    <s v="Municipal police"/>
    <s v="FBI"/>
    <s v="No"/>
    <x v="3"/>
    <s v="March"/>
    <n v="1"/>
    <s v="Normal update"/>
    <s v="Murder and non-negligent manslaughter"/>
    <s v="Single victim/unknown offender(s)"/>
    <x v="1"/>
    <n v="26"/>
    <x v="1"/>
    <s v="White"/>
    <s v="Unknown or not reported"/>
    <n v="999"/>
    <s v=""/>
    <s v="Unknown"/>
    <s v="Unknown"/>
    <s v="Unknown or not reported"/>
    <x v="5"/>
    <s v="Relationship not determined"/>
    <s v="Circumstances undetermined"/>
    <m/>
    <n v="0"/>
    <n v="1"/>
    <n v="0"/>
    <n v="1"/>
    <n v="30180"/>
    <s v="Washington"/>
    <s v="&quot;Seattle-Tacoma-Bellevue, WA&quot;"/>
  </r>
  <r>
    <s v="197904001WA01702"/>
    <s v="&quot;King, WA&quot;"/>
    <x v="1"/>
    <s v="WA01702"/>
    <s v="Washington"/>
    <s v="Bellevue"/>
    <s v="Municipal police"/>
    <s v="FBI"/>
    <s v="No"/>
    <x v="3"/>
    <s v="April"/>
    <n v="1"/>
    <s v="Normal update"/>
    <s v="Murder and non-negligent manslaughter"/>
    <s v="Single victim/unknown offender(s)"/>
    <x v="14"/>
    <n v="29"/>
    <x v="0"/>
    <s v="Unknown"/>
    <s v="Unknown or not reported"/>
    <n v="999"/>
    <s v=""/>
    <s v="Unknown"/>
    <s v="Unknown"/>
    <s v="Unknown or not reported"/>
    <x v="0"/>
    <s v="Acquaintance"/>
    <s v="Gangland killings"/>
    <m/>
    <n v="0"/>
    <n v="1"/>
    <n v="0"/>
    <n v="1"/>
    <n v="30180"/>
    <s v="Washington"/>
    <s v="&quot;Seattle-Tacoma-Bellevue, WA&quot;"/>
  </r>
  <r>
    <s v="197904001WA02703"/>
    <s v="&quot;Pierce, WA&quot;"/>
    <x v="6"/>
    <s v="WA02703"/>
    <s v="Washington"/>
    <s v="Tacoma"/>
    <s v="Municipal police"/>
    <s v="FBI"/>
    <s v="No"/>
    <x v="3"/>
    <s v="April"/>
    <n v="1"/>
    <s v="Normal update"/>
    <s v="Murder and non-negligent manslaughter"/>
    <s v="Single victim/unknown offender(s)"/>
    <x v="5"/>
    <n v="25"/>
    <x v="0"/>
    <s v="Black"/>
    <s v="Unknown or not reported"/>
    <n v="999"/>
    <s v=""/>
    <s v="Unknown"/>
    <s v="Unknown"/>
    <s v="Unknown or not reported"/>
    <x v="0"/>
    <s v="Relationship not determined"/>
    <s v="Circumstances undetermined"/>
    <m/>
    <n v="0"/>
    <n v="1"/>
    <n v="0"/>
    <n v="1"/>
    <n v="30180"/>
    <s v="Washington"/>
    <s v="&quot;Seattle-Tacoma-Bellevue, WA&quot;"/>
  </r>
  <r>
    <s v="197904003WASPD00"/>
    <s v="&quot;King, WA&quot;"/>
    <x v="1"/>
    <s v="WASPD00"/>
    <s v="Washington"/>
    <s v="Seattle"/>
    <s v="Municipal police"/>
    <s v="FBI"/>
    <s v="No"/>
    <x v="3"/>
    <s v="April"/>
    <n v="3"/>
    <s v="Normal update"/>
    <s v="Murder and non-negligent manslaughter"/>
    <s v="Single victim/unknown offender(s)"/>
    <x v="49"/>
    <n v="85"/>
    <x v="0"/>
    <s v="White"/>
    <s v="Unknown or not reported"/>
    <n v="999"/>
    <s v=""/>
    <s v="Unknown"/>
    <s v="Unknown"/>
    <s v="Unknown or not reported"/>
    <x v="6"/>
    <s v="Relationship not determined"/>
    <s v="Circumstances undetermined"/>
    <m/>
    <n v="0"/>
    <n v="1"/>
    <n v="0"/>
    <n v="1"/>
    <n v="30180"/>
    <s v="Washington"/>
    <s v="&quot;Seattle-Tacoma-Bellevue, WA&quot;"/>
  </r>
  <r>
    <s v="197905001WA03100"/>
    <s v="&quot;Snohomish, WA&quot;"/>
    <x v="4"/>
    <s v="WA03100"/>
    <s v="Washington"/>
    <s v="Snohomish County"/>
    <s v="Sheriff"/>
    <s v="FBI"/>
    <s v="No"/>
    <x v="3"/>
    <s v="May"/>
    <n v="1"/>
    <s v="Normal update"/>
    <s v="Murder and non-negligent manslaughter"/>
    <s v="Single victim/unknown offender(s)"/>
    <x v="31"/>
    <n v="58"/>
    <x v="0"/>
    <s v="White"/>
    <s v="Unknown or not reported"/>
    <n v="999"/>
    <s v=""/>
    <s v="Unknown"/>
    <s v="Unknown"/>
    <s v="Unknown or not reported"/>
    <x v="0"/>
    <s v="Relationship not determined"/>
    <s v="Circumstances undetermined"/>
    <m/>
    <n v="0"/>
    <n v="1"/>
    <n v="0"/>
    <n v="1"/>
    <n v="30180"/>
    <s v="Washington"/>
    <s v="&quot;Seattle-Tacoma-Bellevue, WA&quot;"/>
  </r>
  <r>
    <s v="197905002WA03100"/>
    <s v="&quot;Snohomish, WA&quot;"/>
    <x v="4"/>
    <s v="WA03100"/>
    <s v="Washington"/>
    <s v="Snohomish County"/>
    <s v="Sheriff"/>
    <s v="FBI"/>
    <s v="No"/>
    <x v="3"/>
    <s v="May"/>
    <n v="2"/>
    <s v="Normal update"/>
    <s v="Murder and non-negligent manslaughter"/>
    <s v="Single victim/unknown offender(s)"/>
    <x v="39"/>
    <n v="60"/>
    <x v="1"/>
    <s v="White"/>
    <s v="Unknown or not reported"/>
    <n v="999"/>
    <s v=""/>
    <s v="Unknown"/>
    <s v="Unknown"/>
    <s v="Unknown or not reported"/>
    <x v="3"/>
    <s v="Relationship not determined"/>
    <s v="Circumstances undetermined"/>
    <m/>
    <n v="0"/>
    <n v="1"/>
    <n v="0"/>
    <n v="1"/>
    <n v="30180"/>
    <s v="Washington"/>
    <s v="&quot;Seattle-Tacoma-Bellevue, WA&quot;"/>
  </r>
  <r>
    <s v="197906001WA01300"/>
    <s v="&quot;Grant, WA&quot;"/>
    <x v="18"/>
    <s v="WA01300"/>
    <s v="Washington"/>
    <s v="Grant County"/>
    <s v="Sheriff"/>
    <s v="FBI"/>
    <s v="No"/>
    <x v="3"/>
    <s v="June"/>
    <n v="1"/>
    <s v="Normal update"/>
    <s v="Murder and non-negligent manslaughter"/>
    <s v="Single victim/unknown offender(s)"/>
    <x v="46"/>
    <n v="61"/>
    <x v="0"/>
    <s v="White"/>
    <s v="Unknown or not reported"/>
    <n v="999"/>
    <s v=""/>
    <s v="Unknown"/>
    <s v="Unknown"/>
    <s v="Unknown or not reported"/>
    <x v="3"/>
    <s v="Relationship not determined"/>
    <s v="Other"/>
    <m/>
    <n v="0"/>
    <n v="1"/>
    <n v="0"/>
    <n v="1"/>
    <n v="30180"/>
    <s v="Washington"/>
    <s v="Rural Washington"/>
  </r>
  <r>
    <s v="197906001WA03601"/>
    <s v="&quot;Walla Walla, WA&quot;"/>
    <x v="13"/>
    <s v="WA03601"/>
    <s v="Washington"/>
    <s v="Walla Walla"/>
    <s v="Municipal police"/>
    <s v="FBI"/>
    <s v="No"/>
    <x v="3"/>
    <s v="June"/>
    <n v="1"/>
    <s v="Normal update"/>
    <s v="Murder and non-negligent manslaughter"/>
    <s v="Single victim/unknown offender(s)"/>
    <x v="13"/>
    <n v="27"/>
    <x v="0"/>
    <s v="American Indian or Alaskan Native"/>
    <s v="Unknown or not reported"/>
    <n v="999"/>
    <s v=""/>
    <s v="Unknown"/>
    <s v="Unknown"/>
    <s v="Unknown or not reported"/>
    <x v="3"/>
    <s v="Relationship not determined"/>
    <s v="Institutional killings"/>
    <m/>
    <n v="0"/>
    <n v="1"/>
    <n v="0"/>
    <n v="1"/>
    <n v="30180"/>
    <s v="Washington"/>
    <s v="Rural Washington"/>
  </r>
  <r>
    <s v="197906002WASPD00"/>
    <s v="&quot;King, WA&quot;"/>
    <x v="1"/>
    <s v="WASPD00"/>
    <s v="Washington"/>
    <s v="Seattle"/>
    <s v="Municipal police"/>
    <s v="FBI"/>
    <s v="No"/>
    <x v="3"/>
    <s v="June"/>
    <n v="2"/>
    <s v="Normal update"/>
    <s v="Murder and non-negligent manslaughter"/>
    <s v="Single victim/unknown offender(s)"/>
    <x v="20"/>
    <n v="53"/>
    <x v="1"/>
    <s v="American Indian or Alaskan Native"/>
    <s v="Unknown or not reported"/>
    <n v="999"/>
    <s v=""/>
    <s v="Unknown"/>
    <s v="Unknown"/>
    <s v="Unknown or not reported"/>
    <x v="0"/>
    <s v="Relationship not determined"/>
    <s v="Robbery"/>
    <m/>
    <n v="0"/>
    <n v="1"/>
    <n v="0"/>
    <n v="1"/>
    <n v="30180"/>
    <s v="Washington"/>
    <s v="&quot;Seattle-Tacoma-Bellevue, WA&quot;"/>
  </r>
  <r>
    <s v="197907002WA01800"/>
    <s v="&quot;Kitsap, WA&quot;"/>
    <x v="2"/>
    <s v="WA01800"/>
    <s v="Washington"/>
    <s v="Kitsap County"/>
    <s v="Sheriff"/>
    <s v="FBI"/>
    <s v="No"/>
    <x v="3"/>
    <s v="July"/>
    <n v="2"/>
    <s v="Normal update"/>
    <s v="Murder and non-negligent manslaughter"/>
    <s v="Single victim/unknown offender(s)"/>
    <x v="45"/>
    <n v="33"/>
    <x v="1"/>
    <s v="White"/>
    <s v="Unknown or not reported"/>
    <n v="999"/>
    <s v=""/>
    <s v="Unknown"/>
    <s v="Unknown"/>
    <s v="Unknown or not reported"/>
    <x v="0"/>
    <s v="Relationship not determined"/>
    <s v="Circumstances undetermined"/>
    <m/>
    <n v="0"/>
    <n v="1"/>
    <n v="0"/>
    <n v="1"/>
    <n v="30180"/>
    <s v="Washington"/>
    <s v="&quot;Bremerton-Silverdale, WA&quot;"/>
  </r>
  <r>
    <s v="197908001WA02703"/>
    <s v="&quot;Pierce, WA&quot;"/>
    <x v="6"/>
    <s v="WA02703"/>
    <s v="Washington"/>
    <s v="Tacoma"/>
    <s v="Municipal police"/>
    <s v="FBI"/>
    <s v="No"/>
    <x v="3"/>
    <s v="August"/>
    <n v="1"/>
    <s v="Normal update"/>
    <s v="Murder and non-negligent manslaughter"/>
    <s v="Single victim/unknown offender(s)"/>
    <x v="32"/>
    <n v="21"/>
    <x v="0"/>
    <s v="Black"/>
    <s v="Unknown or not reported"/>
    <n v="999"/>
    <s v=""/>
    <s v="Unknown"/>
    <s v="Unknown"/>
    <s v="Unknown or not reported"/>
    <x v="0"/>
    <s v="Acquaintance"/>
    <s v="Other"/>
    <m/>
    <n v="0"/>
    <n v="1"/>
    <n v="0"/>
    <n v="1"/>
    <n v="30180"/>
    <s v="Washington"/>
    <s v="&quot;Seattle-Tacoma-Bellevue, WA&quot;"/>
  </r>
  <r>
    <s v="197908003WA03900"/>
    <s v="&quot;Yakima, WA&quot;"/>
    <x v="5"/>
    <s v="WA03900"/>
    <s v="Washington"/>
    <s v="Yakima County"/>
    <s v="Sheriff"/>
    <s v="FBI"/>
    <s v="No"/>
    <x v="3"/>
    <s v="August"/>
    <n v="3"/>
    <s v="Normal update"/>
    <s v="Murder and non-negligent manslaughter"/>
    <s v="Single victim/unknown offender(s)"/>
    <x v="28"/>
    <s v=""/>
    <x v="0"/>
    <s v="White"/>
    <s v="Unknown or not reported"/>
    <n v="999"/>
    <s v=""/>
    <s v="Unknown"/>
    <s v="Unknown"/>
    <s v="Unknown or not reported"/>
    <x v="3"/>
    <s v="Relationship not determined"/>
    <s v="Argument over money or property"/>
    <m/>
    <n v="0"/>
    <n v="1"/>
    <n v="0"/>
    <n v="1"/>
    <n v="30180"/>
    <s v="Washington"/>
    <s v="&quot;Yakima, WA&quot;"/>
  </r>
  <r>
    <s v="197909001WASPD00"/>
    <s v="&quot;King, WA&quot;"/>
    <x v="1"/>
    <s v="WASPD00"/>
    <s v="Washington"/>
    <s v="Seattle"/>
    <s v="Municipal police"/>
    <s v="FBI"/>
    <s v="No"/>
    <x v="3"/>
    <s v="September"/>
    <n v="1"/>
    <s v="Normal update"/>
    <s v="Murder and non-negligent manslaughter"/>
    <s v="Single victim/unknown offender(s)"/>
    <x v="42"/>
    <n v="16"/>
    <x v="1"/>
    <s v="Black"/>
    <s v="Unknown or not reported"/>
    <n v="999"/>
    <s v=""/>
    <s v="Unknown"/>
    <s v="Unknown"/>
    <s v="Unknown or not reported"/>
    <x v="6"/>
    <s v="Relationship not determined"/>
    <s v="Circumstances undetermined"/>
    <m/>
    <n v="0"/>
    <n v="1"/>
    <n v="0"/>
    <n v="1"/>
    <n v="30180"/>
    <s v="Washington"/>
    <s v="&quot;Seattle-Tacoma-Bellevue, WA&quot;"/>
  </r>
  <r>
    <s v="197909002WA01700"/>
    <s v="&quot;King, WA&quot;"/>
    <x v="1"/>
    <s v="WA01700"/>
    <s v="Washington"/>
    <s v="King County"/>
    <s v="Sheriff"/>
    <s v="FBI"/>
    <s v="No"/>
    <x v="3"/>
    <s v="September"/>
    <n v="2"/>
    <s v="Normal update"/>
    <s v="Murder and non-negligent manslaughter"/>
    <s v="Single victim/unknown offender(s)"/>
    <x v="30"/>
    <n v="17"/>
    <x v="1"/>
    <s v="White"/>
    <s v="Unknown or not reported"/>
    <n v="999"/>
    <s v=""/>
    <s v="Unknown"/>
    <s v="Unknown"/>
    <s v="Unknown or not reported"/>
    <x v="1"/>
    <s v="Relationship not determined"/>
    <s v="Circumstances undetermined"/>
    <m/>
    <n v="0"/>
    <n v="1"/>
    <n v="0"/>
    <n v="1"/>
    <n v="30180"/>
    <s v="Washington"/>
    <s v="&quot;Seattle-Tacoma-Bellevue, WA&quot;"/>
  </r>
  <r>
    <s v="197909003WASPD00"/>
    <s v="&quot;King, WA&quot;"/>
    <x v="1"/>
    <s v="WASPD00"/>
    <s v="Washington"/>
    <s v="Seattle"/>
    <s v="Municipal police"/>
    <s v="FBI"/>
    <s v="No"/>
    <x v="3"/>
    <s v="September"/>
    <n v="3"/>
    <s v="Normal update"/>
    <s v="Murder and non-negligent manslaughter"/>
    <s v="Single victim/unknown offender(s)"/>
    <x v="6"/>
    <n v="30"/>
    <x v="1"/>
    <s v="Black"/>
    <s v="Unknown or not reported"/>
    <n v="999"/>
    <s v=""/>
    <s v="Unknown"/>
    <s v="Unknown"/>
    <s v="Unknown or not reported"/>
    <x v="3"/>
    <s v="Relationship not determined"/>
    <s v="Circumstances undetermined"/>
    <m/>
    <n v="0"/>
    <n v="1"/>
    <n v="0"/>
    <n v="1"/>
    <n v="30180"/>
    <s v="Washington"/>
    <s v="&quot;Seattle-Tacoma-Bellevue, WA&quot;"/>
  </r>
  <r>
    <s v="197910001WA02703"/>
    <s v="&quot;Pierce, WA&quot;"/>
    <x v="6"/>
    <s v="WA02703"/>
    <s v="Washington"/>
    <s v="Tacoma"/>
    <s v="Municipal police"/>
    <s v="FBI"/>
    <s v="No"/>
    <x v="3"/>
    <s v="October"/>
    <n v="1"/>
    <s v="Normal update"/>
    <s v="Murder and non-negligent manslaughter"/>
    <s v="Single victim/unknown offender(s)"/>
    <x v="9"/>
    <n v="49"/>
    <x v="0"/>
    <s v="White"/>
    <s v="Unknown or not reported"/>
    <n v="999"/>
    <s v=""/>
    <s v="Unknown"/>
    <s v="Unknown"/>
    <s v="Unknown or not reported"/>
    <x v="9"/>
    <s v="Relationship not determined"/>
    <s v="Arson"/>
    <m/>
    <n v="0"/>
    <n v="1"/>
    <n v="0"/>
    <n v="1"/>
    <n v="30180"/>
    <s v="Washington"/>
    <s v="&quot;Seattle-Tacoma-Bellevue, WA&quot;"/>
  </r>
  <r>
    <s v="197910001WA03100"/>
    <s v="&quot;Snohomish, WA&quot;"/>
    <x v="4"/>
    <s v="WA03100"/>
    <s v="Washington"/>
    <s v="Snohomish County"/>
    <s v="Sheriff"/>
    <s v="FBI"/>
    <s v="No"/>
    <x v="3"/>
    <s v="October"/>
    <n v="1"/>
    <s v="Normal update"/>
    <s v="Murder and non-negligent manslaughter"/>
    <s v="Single victim/unknown offender(s)"/>
    <x v="13"/>
    <n v="27"/>
    <x v="0"/>
    <s v="White"/>
    <s v="Unknown or not reported"/>
    <n v="999"/>
    <s v=""/>
    <s v="Unknown"/>
    <s v="Unknown"/>
    <s v="Unknown or not reported"/>
    <x v="3"/>
    <s v="Relationship not determined"/>
    <s v="All suspected felony type"/>
    <m/>
    <n v="0"/>
    <n v="1"/>
    <n v="0"/>
    <n v="1"/>
    <n v="30180"/>
    <s v="Washington"/>
    <s v="&quot;Seattle-Tacoma-Bellevue, WA&quot;"/>
  </r>
  <r>
    <s v="197910002WA03100"/>
    <s v="&quot;Snohomish, WA&quot;"/>
    <x v="4"/>
    <s v="WA03100"/>
    <s v="Washington"/>
    <s v="Snohomish County"/>
    <s v="Sheriff"/>
    <s v="FBI"/>
    <s v="No"/>
    <x v="3"/>
    <s v="October"/>
    <n v="2"/>
    <s v="Normal update"/>
    <s v="Murder and non-negligent manslaughter"/>
    <s v="Single victim/unknown offender(s)"/>
    <x v="26"/>
    <n v="24"/>
    <x v="1"/>
    <s v="White"/>
    <s v="Unknown or not reported"/>
    <n v="999"/>
    <s v=""/>
    <s v="Unknown"/>
    <s v="Unknown"/>
    <s v="Unknown or not reported"/>
    <x v="0"/>
    <s v="Relationship not determined"/>
    <s v="Circumstances undetermined"/>
    <m/>
    <n v="0"/>
    <n v="1"/>
    <n v="0"/>
    <n v="1"/>
    <n v="30180"/>
    <s v="Washington"/>
    <s v="&quot;Seattle-Tacoma-Bellevue, WA&quot;"/>
  </r>
  <r>
    <s v="197910002WASPD00"/>
    <s v="&quot;King, WA&quot;"/>
    <x v="1"/>
    <s v="WASPD00"/>
    <s v="Washington"/>
    <s v="Seattle"/>
    <s v="Municipal police"/>
    <s v="FBI"/>
    <s v="No"/>
    <x v="3"/>
    <s v="October"/>
    <n v="2"/>
    <s v="Normal update"/>
    <s v="Murder and non-negligent manslaughter"/>
    <s v="Single victim/unknown offender(s)"/>
    <x v="7"/>
    <n v="19"/>
    <x v="0"/>
    <s v="White"/>
    <s v="Unknown or not reported"/>
    <n v="999"/>
    <s v=""/>
    <s v="Unknown"/>
    <s v="Unknown"/>
    <s v="Unknown or not reported"/>
    <x v="7"/>
    <s v="Relationship not determined"/>
    <s v="Circumstances undetermined"/>
    <m/>
    <n v="0"/>
    <n v="1"/>
    <n v="0"/>
    <n v="1"/>
    <n v="30180"/>
    <s v="Washington"/>
    <s v="&quot;Seattle-Tacoma-Bellevue, WA&quot;"/>
  </r>
  <r>
    <s v="197911001WA00302"/>
    <s v="&quot;Benton, WA&quot;"/>
    <x v="3"/>
    <s v="WA00302"/>
    <s v="Washington"/>
    <s v="Richland"/>
    <s v="Municipal police"/>
    <s v="FBI"/>
    <s v="No"/>
    <x v="3"/>
    <s v="November"/>
    <n v="1"/>
    <s v="Normal update"/>
    <s v="Murder and non-negligent manslaughter"/>
    <s v="Single victim/unknown offender(s)"/>
    <x v="13"/>
    <n v="27"/>
    <x v="1"/>
    <s v="White"/>
    <s v="Unknown or not reported"/>
    <n v="999"/>
    <s v=""/>
    <s v="Unknown"/>
    <s v="Unknown"/>
    <s v="Unknown or not reported"/>
    <x v="4"/>
    <s v="Relationship not determined"/>
    <s v="Rape"/>
    <m/>
    <n v="0"/>
    <n v="1"/>
    <n v="0"/>
    <n v="1"/>
    <n v="30180"/>
    <s v="Washington"/>
    <s v="&quot;Kennewick-Richland-Pasco, WA&quot;"/>
  </r>
  <r>
    <s v="197911001WA01102"/>
    <s v="&quot;Franklin, WA&quot;"/>
    <x v="19"/>
    <s v="WA01102"/>
    <s v="Washington"/>
    <s v="Pasco"/>
    <s v="Municipal police"/>
    <s v="FBI"/>
    <s v="No"/>
    <x v="3"/>
    <s v="November"/>
    <n v="1"/>
    <s v="Normal update"/>
    <s v="Murder and non-negligent manslaughter"/>
    <s v="Single victim/unknown offender(s)"/>
    <x v="26"/>
    <n v="24"/>
    <x v="0"/>
    <s v="White"/>
    <s v="Unknown or not reported"/>
    <n v="999"/>
    <s v=""/>
    <s v="Unknown"/>
    <s v="Unknown"/>
    <s v="Unknown or not reported"/>
    <x v="4"/>
    <s v="Relationship not determined"/>
    <s v="Robbery"/>
    <m/>
    <n v="0"/>
    <n v="1"/>
    <n v="0"/>
    <n v="1"/>
    <n v="30180"/>
    <s v="Washington"/>
    <s v="&quot;Kennewick-Richland-Pasco, WA&quot;"/>
  </r>
  <r>
    <s v="197911001WA03204"/>
    <s v="&quot;Spokane, WA&quot;"/>
    <x v="12"/>
    <s v="WA03204"/>
    <s v="Washington"/>
    <s v="Spokane"/>
    <s v="Municipal police"/>
    <s v="FBI"/>
    <s v="No"/>
    <x v="3"/>
    <s v="November"/>
    <n v="1"/>
    <s v="Normal update"/>
    <s v="Murder and non-negligent manslaughter"/>
    <s v="Single victim/unknown offender(s)"/>
    <x v="16"/>
    <n v="28"/>
    <x v="0"/>
    <s v="White"/>
    <s v="Unknown or not reported"/>
    <n v="999"/>
    <s v=""/>
    <s v="Unknown"/>
    <s v="Unknown"/>
    <s v="Unknown or not reported"/>
    <x v="8"/>
    <s v="Relationship not determined"/>
    <s v="Robbery"/>
    <m/>
    <n v="0"/>
    <n v="1"/>
    <n v="0"/>
    <n v="1"/>
    <n v="30180"/>
    <s v="Washington"/>
    <s v="&quot;Spokane, WA&quot;"/>
  </r>
  <r>
    <s v="197911002WASPD00"/>
    <s v="&quot;King, WA&quot;"/>
    <x v="1"/>
    <s v="WASPD00"/>
    <s v="Washington"/>
    <s v="Seattle"/>
    <s v="Municipal police"/>
    <s v="FBI"/>
    <s v="No"/>
    <x v="3"/>
    <s v="November"/>
    <n v="2"/>
    <s v="Normal update"/>
    <s v="Murder and non-negligent manslaughter"/>
    <s v="Single victim/unknown offender(s)"/>
    <x v="34"/>
    <n v="36"/>
    <x v="0"/>
    <s v="Black"/>
    <s v="Unknown or not reported"/>
    <n v="999"/>
    <s v=""/>
    <s v="Unknown"/>
    <s v="Unknown"/>
    <s v="Unknown or not reported"/>
    <x v="0"/>
    <s v="Relationship not determined"/>
    <s v="Circumstances undetermined"/>
    <m/>
    <n v="0"/>
    <n v="1"/>
    <n v="0"/>
    <n v="1"/>
    <n v="30180"/>
    <s v="Washington"/>
    <s v="&quot;Seattle-Tacoma-Bellevue, WA&quot;"/>
  </r>
  <r>
    <s v="197912001WA01601"/>
    <s v="&quot;Jefferson, WA&quot;"/>
    <x v="20"/>
    <s v="WA01601"/>
    <s v="Washington"/>
    <s v="Port Townsend"/>
    <s v="Municipal police"/>
    <s v="FBI"/>
    <s v="No"/>
    <x v="3"/>
    <s v="December"/>
    <n v="1"/>
    <s v="Normal update"/>
    <s v="Murder and non-negligent manslaughter"/>
    <s v="Single victim/unknown offender(s)"/>
    <x v="50"/>
    <n v="41"/>
    <x v="0"/>
    <s v="White"/>
    <s v="Unknown or not reported"/>
    <n v="999"/>
    <s v=""/>
    <s v="Unknown"/>
    <s v="Unknown"/>
    <s v="Unknown or not reported"/>
    <x v="0"/>
    <s v="Relationship not determined"/>
    <s v="Circumstances undetermined"/>
    <m/>
    <n v="0"/>
    <n v="1"/>
    <n v="0"/>
    <n v="1"/>
    <n v="30180"/>
    <s v="Washington"/>
    <s v="Rural Washington"/>
  </r>
  <r>
    <s v="197912001WA02700"/>
    <s v="&quot;Pierce, WA&quot;"/>
    <x v="6"/>
    <s v="WA02700"/>
    <s v="Washington"/>
    <s v="Pierce County"/>
    <s v="Sheriff"/>
    <s v="FBI"/>
    <s v="No"/>
    <x v="3"/>
    <s v="December"/>
    <n v="1"/>
    <s v="Normal update"/>
    <s v="Murder and non-negligent manslaughter"/>
    <s v="Multiple victims/unknown offender(s)"/>
    <x v="51"/>
    <n v="37"/>
    <x v="0"/>
    <s v="White"/>
    <s v="Unknown or not reported"/>
    <n v="999"/>
    <s v=""/>
    <s v="Unknown"/>
    <s v="Unknown"/>
    <s v="Unknown or not reported"/>
    <x v="0"/>
    <s v="Stranger"/>
    <s v="Circumstances undetermined"/>
    <m/>
    <n v="2"/>
    <n v="3"/>
    <n v="0"/>
    <n v="1"/>
    <n v="30180"/>
    <s v="Washington"/>
    <s v="&quot;Seattle-Tacoma-Bellevue, WA&quot;"/>
  </r>
  <r>
    <s v="197912001WA02700"/>
    <s v="&quot;Pierce, WA&quot;"/>
    <x v="6"/>
    <s v="WA02700"/>
    <s v="Washington"/>
    <s v="Pierce County"/>
    <s v="Sheriff"/>
    <s v="FBI"/>
    <s v="No"/>
    <x v="3"/>
    <s v="December"/>
    <n v="1"/>
    <s v="Normal update"/>
    <s v="Murder and non-negligent manslaughter"/>
    <s v="Multiple victims/unknown offender(s)"/>
    <x v="50"/>
    <n v="41"/>
    <x v="0"/>
    <s v="White"/>
    <s v="Unknown or not reported"/>
    <n v="999"/>
    <s v=""/>
    <s v="Unknown"/>
    <s v="Unknown"/>
    <s v="Unknown or not reported"/>
    <x v="0"/>
    <s v="Stranger"/>
    <s v="Circumstances undetermined"/>
    <m/>
    <n v="2"/>
    <n v="3"/>
    <n v="0"/>
    <n v="1"/>
    <n v="30180"/>
    <s v="Washington"/>
    <s v="&quot;Seattle-Tacoma-Bellevue, WA&quot;"/>
  </r>
  <r>
    <s v="197912001WA02700"/>
    <s v="&quot;Pierce, WA&quot;"/>
    <x v="6"/>
    <s v="WA02700"/>
    <s v="Washington"/>
    <s v="Pierce County"/>
    <s v="Sheriff"/>
    <s v="FBI"/>
    <s v="No"/>
    <x v="3"/>
    <s v="December"/>
    <n v="1"/>
    <s v="Normal update"/>
    <s v="Murder and non-negligent manslaughter"/>
    <s v="Multiple victims/unknown offender(s)"/>
    <x v="44"/>
    <n v="51"/>
    <x v="0"/>
    <s v="White"/>
    <s v="Unknown or not reported"/>
    <n v="999"/>
    <s v=""/>
    <s v="Unknown"/>
    <s v="Unknown"/>
    <s v="Unknown or not reported"/>
    <x v="0"/>
    <s v="Stranger"/>
    <s v="Circumstances undetermined"/>
    <m/>
    <n v="2"/>
    <n v="3"/>
    <n v="0"/>
    <n v="1"/>
    <n v="30180"/>
    <s v="Washington"/>
    <s v="&quot;Seattle-Tacoma-Bellevue, WA&quot;"/>
  </r>
  <r>
    <s v="197912001WA02900"/>
    <s v="&quot;Skagit, WA&quot;"/>
    <x v="7"/>
    <s v="WA02900"/>
    <s v="Washington"/>
    <s v="Skagit County"/>
    <s v="Sheriff"/>
    <s v="FBI"/>
    <s v="No"/>
    <x v="3"/>
    <s v="December"/>
    <n v="1"/>
    <s v="Normal update"/>
    <s v="Murder and non-negligent manslaughter"/>
    <s v="Single victim/unknown offender(s)"/>
    <x v="1"/>
    <n v="26"/>
    <x v="0"/>
    <s v="White"/>
    <s v="Unknown or not reported"/>
    <n v="999"/>
    <s v=""/>
    <s v="Unknown"/>
    <s v="Unknown"/>
    <s v="Unknown or not reported"/>
    <x v="0"/>
    <s v="Relationship not determined"/>
    <s v="Circumstances undetermined"/>
    <m/>
    <n v="0"/>
    <n v="1"/>
    <n v="0"/>
    <n v="1"/>
    <n v="30180"/>
    <s v="Washington"/>
    <s v="&quot;Mount Vernon-Anacortes, WA&quot;"/>
  </r>
  <r>
    <s v="197912001WA03401"/>
    <s v="&quot;Thurston, WA&quot;"/>
    <x v="16"/>
    <s v="WA03401"/>
    <s v="Washington"/>
    <s v="Olympia"/>
    <s v="Municipal police"/>
    <s v="FBI"/>
    <s v="No"/>
    <x v="3"/>
    <s v="December"/>
    <n v="1"/>
    <s v="Normal update"/>
    <s v="Murder and non-negligent manslaughter"/>
    <s v="Single victim/unknown offender(s)"/>
    <x v="44"/>
    <n v="51"/>
    <x v="0"/>
    <s v="White"/>
    <s v="Unknown or not reported"/>
    <n v="999"/>
    <s v=""/>
    <s v="Unknown"/>
    <s v="Unknown"/>
    <s v="Unknown or not reported"/>
    <x v="0"/>
    <s v="Stranger"/>
    <s v="Robbery"/>
    <m/>
    <n v="0"/>
    <n v="1"/>
    <n v="0"/>
    <n v="1"/>
    <n v="30180"/>
    <s v="Washington"/>
    <s v="&quot;Olympia, WA&quot;"/>
  </r>
  <r>
    <s v="197912001WA03601"/>
    <s v="&quot;Walla Walla, WA&quot;"/>
    <x v="13"/>
    <s v="WA03601"/>
    <s v="Washington"/>
    <s v="Walla Walla"/>
    <s v="Municipal police"/>
    <s v="FBI"/>
    <s v="No"/>
    <x v="3"/>
    <s v="December"/>
    <n v="1"/>
    <s v="Normal update"/>
    <s v="Murder and non-negligent manslaughter"/>
    <s v="Single victim/unknown offender(s)"/>
    <x v="13"/>
    <n v="27"/>
    <x v="0"/>
    <s v="American Indian or Alaskan Native"/>
    <s v="Unknown or not reported"/>
    <n v="999"/>
    <s v=""/>
    <s v="Unknown"/>
    <s v="Unknown"/>
    <s v="Unknown or not reported"/>
    <x v="3"/>
    <s v="Other - known to victim"/>
    <s v="Institutional killings"/>
    <m/>
    <n v="0"/>
    <n v="1"/>
    <n v="0"/>
    <n v="1"/>
    <n v="30180"/>
    <s v="Washington"/>
    <s v="Rural Washington"/>
  </r>
  <r>
    <s v="197912002WASPD00"/>
    <s v="&quot;King, WA&quot;"/>
    <x v="1"/>
    <s v="WASPD00"/>
    <s v="Washington"/>
    <s v="Seattle"/>
    <s v="Municipal police"/>
    <s v="FBI"/>
    <s v="No"/>
    <x v="3"/>
    <s v="December"/>
    <n v="2"/>
    <s v="Normal update"/>
    <s v="Murder and non-negligent manslaughter"/>
    <s v="Single victim/unknown offender(s)"/>
    <x v="38"/>
    <n v="34"/>
    <x v="0"/>
    <s v="White"/>
    <s v="Unknown or not reported"/>
    <n v="999"/>
    <s v=""/>
    <s v="Unknown"/>
    <s v="Unknown"/>
    <s v="Unknown or not reported"/>
    <x v="6"/>
    <s v="Relationship not determined"/>
    <s v="Circumstances undetermined"/>
    <m/>
    <n v="0"/>
    <n v="1"/>
    <n v="0"/>
    <n v="1"/>
    <n v="30180"/>
    <s v="Washington"/>
    <s v="&quot;Seattle-Tacoma-Bellevue, WA&quot;"/>
  </r>
  <r>
    <s v="197912003WASPD00"/>
    <s v="&quot;King, WA&quot;"/>
    <x v="1"/>
    <s v="WASPD00"/>
    <s v="Washington"/>
    <s v="Seattle"/>
    <s v="Municipal police"/>
    <s v="FBI"/>
    <s v="No"/>
    <x v="3"/>
    <s v="December"/>
    <n v="3"/>
    <s v="Normal update"/>
    <s v="Murder and non-negligent manslaughter"/>
    <s v="Single victim/unknown offender(s)"/>
    <x v="6"/>
    <n v="30"/>
    <x v="0"/>
    <s v="American Indian or Alaskan Native"/>
    <s v="Unknown or not reported"/>
    <n v="999"/>
    <s v=""/>
    <s v="Unknown"/>
    <s v="Unknown"/>
    <s v="Unknown or not reported"/>
    <x v="4"/>
    <s v="Relationship not determined"/>
    <s v="Robbery"/>
    <m/>
    <n v="0"/>
    <n v="1"/>
    <n v="0"/>
    <n v="1"/>
    <n v="30180"/>
    <s v="Washington"/>
    <s v="&quot;Seattle-Tacoma-Bellevue, WA&quot;"/>
  </r>
  <r>
    <s v="197912004WASPD00"/>
    <s v="&quot;King, WA&quot;"/>
    <x v="1"/>
    <s v="WASPD00"/>
    <s v="Washington"/>
    <s v="Seattle"/>
    <s v="Municipal police"/>
    <s v="FBI"/>
    <s v="No"/>
    <x v="3"/>
    <s v="December"/>
    <n v="4"/>
    <s v="Normal update"/>
    <s v="Murder and non-negligent manslaughter"/>
    <s v="Single victim/unknown offender(s)"/>
    <x v="5"/>
    <n v="25"/>
    <x v="1"/>
    <s v="White"/>
    <s v="Unknown or not reported"/>
    <n v="999"/>
    <s v=""/>
    <s v="Unknown"/>
    <s v="Unknown"/>
    <s v="Unknown or not reported"/>
    <x v="7"/>
    <s v="Relationship not determined"/>
    <s v="Circumstances undetermined"/>
    <m/>
    <n v="0"/>
    <n v="1"/>
    <n v="0"/>
    <n v="1"/>
    <n v="30180"/>
    <s v="Washington"/>
    <s v="&quot;Seattle-Tacoma-Bellevue, WA&quot;"/>
  </r>
  <r>
    <s v="197912005WASPD00"/>
    <s v="&quot;King, WA&quot;"/>
    <x v="1"/>
    <s v="WASPD00"/>
    <s v="Washington"/>
    <s v="Seattle"/>
    <s v="Municipal police"/>
    <s v="FBI"/>
    <s v="No"/>
    <x v="3"/>
    <s v="December"/>
    <n v="5"/>
    <s v="Normal update"/>
    <s v="Murder and non-negligent manslaughter"/>
    <s v="Single victim/unknown offender(s)"/>
    <x v="34"/>
    <n v="36"/>
    <x v="0"/>
    <s v="American Indian or Alaskan Native"/>
    <s v="Unknown or not reported"/>
    <n v="999"/>
    <s v=""/>
    <s v="Unknown"/>
    <s v="Unknown"/>
    <s v="Unknown or not reported"/>
    <x v="4"/>
    <s v="Relationship not determined"/>
    <s v="Circumstances undetermined"/>
    <m/>
    <n v="0"/>
    <n v="1"/>
    <n v="0"/>
    <n v="1"/>
    <n v="30180"/>
    <s v="Washington"/>
    <s v="&quot;Seattle-Tacoma-Bellevue, WA&quot;"/>
  </r>
  <r>
    <s v="197912006WASPD00"/>
    <s v="&quot;King, WA&quot;"/>
    <x v="1"/>
    <s v="WASPD00"/>
    <s v="Washington"/>
    <s v="Seattle"/>
    <s v="Municipal police"/>
    <s v="FBI"/>
    <s v="No"/>
    <x v="3"/>
    <s v="December"/>
    <n v="6"/>
    <s v="Normal update"/>
    <s v="Murder and non-negligent manslaughter"/>
    <s v="Single victim/unknown offender(s)"/>
    <x v="52"/>
    <n v="88"/>
    <x v="1"/>
    <s v="White"/>
    <s v="Unknown or not reported"/>
    <n v="999"/>
    <s v=""/>
    <s v="Unknown"/>
    <s v="Unknown"/>
    <s v="Unknown or not reported"/>
    <x v="6"/>
    <s v="Relationship not determined"/>
    <s v="Robbery"/>
    <m/>
    <n v="0"/>
    <n v="1"/>
    <n v="0"/>
    <n v="1"/>
    <n v="30180"/>
    <s v="Washington"/>
    <s v="&quot;Seattle-Tacoma-Bellevue, WA&quot;"/>
  </r>
  <r>
    <s v="198001001WA02703"/>
    <s v="&quot;Pierce, WA&quot;"/>
    <x v="6"/>
    <s v="WA02703"/>
    <s v="Washington"/>
    <s v="Tacoma"/>
    <s v="Municipal police"/>
    <s v="FBI"/>
    <s v="No"/>
    <x v="4"/>
    <s v="January"/>
    <n v="1"/>
    <s v="Normal update"/>
    <s v="Murder and non-negligent manslaughter"/>
    <s v="Single victim/unknown offender(s)"/>
    <x v="27"/>
    <n v="13"/>
    <x v="1"/>
    <s v="White"/>
    <s v="Unknown or not reported"/>
    <n v="999"/>
    <s v=""/>
    <s v="Unknown"/>
    <s v="Unknown"/>
    <s v="Unknown or not reported"/>
    <x v="1"/>
    <s v="Relationship not determined"/>
    <s v="Circumstances undetermined"/>
    <m/>
    <n v="0"/>
    <n v="1"/>
    <n v="0"/>
    <n v="1"/>
    <n v="31981"/>
    <s v="Washington"/>
    <s v="&quot;Seattle-Tacoma-Bellevue, WA&quot;"/>
  </r>
  <r>
    <s v="198001001WA03100"/>
    <s v="&quot;Snohomish, WA&quot;"/>
    <x v="4"/>
    <s v="WA03100"/>
    <s v="Washington"/>
    <s v="Snohomish County"/>
    <s v="Sheriff"/>
    <s v="FBI"/>
    <s v="No"/>
    <x v="4"/>
    <s v="January"/>
    <n v="1"/>
    <s v="Normal update"/>
    <s v="Murder and non-negligent manslaughter"/>
    <s v="Single victim/unknown offender(s)"/>
    <x v="53"/>
    <n v="65"/>
    <x v="1"/>
    <s v="White"/>
    <s v="Not of Hispanic origin"/>
    <n v="999"/>
    <s v=""/>
    <s v="Unknown"/>
    <s v="Unknown"/>
    <s v="Unknown or not reported"/>
    <x v="6"/>
    <s v="Relationship not determined"/>
    <s v="Other"/>
    <m/>
    <n v="0"/>
    <n v="1"/>
    <n v="0"/>
    <n v="1"/>
    <n v="32481"/>
    <s v="Washington"/>
    <s v="&quot;Seattle-Tacoma-Bellevue, WA&quot;"/>
  </r>
  <r>
    <s v="198001001WA03103"/>
    <s v="&quot;Snohomish, WA&quot;"/>
    <x v="4"/>
    <s v="WA03103"/>
    <s v="Washington"/>
    <s v="Everett"/>
    <s v="Municipal police"/>
    <s v="FBI"/>
    <s v="No"/>
    <x v="4"/>
    <s v="January"/>
    <n v="1"/>
    <s v="Normal update"/>
    <s v="Murder and non-negligent manslaughter"/>
    <s v="Single victim/unknown offender(s)"/>
    <x v="34"/>
    <n v="36"/>
    <x v="0"/>
    <s v="White"/>
    <s v="Not of Hispanic origin"/>
    <n v="999"/>
    <s v=""/>
    <s v="Unknown"/>
    <s v="Unknown"/>
    <s v="Unknown or not reported"/>
    <x v="0"/>
    <s v="Acquaintance"/>
    <s v="Circumstances undetermined"/>
    <m/>
    <n v="0"/>
    <n v="1"/>
    <n v="1"/>
    <n v="2"/>
    <n v="31681"/>
    <s v="Washington"/>
    <s v="&quot;Seattle-Tacoma-Bellevue, WA&quot;"/>
  </r>
  <r>
    <s v="198001001WA03204"/>
    <s v="&quot;Spokane, WA&quot;"/>
    <x v="12"/>
    <s v="WA03204"/>
    <s v="Washington"/>
    <s v="Spokane"/>
    <s v="Municipal police"/>
    <s v="FBI"/>
    <s v="No"/>
    <x v="4"/>
    <s v="January"/>
    <n v="1"/>
    <s v="Normal update"/>
    <s v="Murder and non-negligent manslaughter"/>
    <s v="Single victim/unknown offender(s)"/>
    <x v="28"/>
    <s v=""/>
    <x v="0"/>
    <s v="White"/>
    <s v="Not of Hispanic origin"/>
    <n v="999"/>
    <s v=""/>
    <s v="Unknown"/>
    <s v="Unknown"/>
    <s v="Unknown or not reported"/>
    <x v="1"/>
    <s v="Relationship not determined"/>
    <s v="Circumstances undetermined"/>
    <m/>
    <n v="0"/>
    <n v="1"/>
    <n v="1"/>
    <n v="2"/>
    <n v="31681"/>
    <s v="Washington"/>
    <s v="&quot;Spokane, WA&quot;"/>
  </r>
  <r>
    <s v="198001002WA01700"/>
    <s v="&quot;King, WA&quot;"/>
    <x v="1"/>
    <s v="WA01700"/>
    <s v="Washington"/>
    <s v="King County"/>
    <s v="Sheriff"/>
    <s v="FBI"/>
    <s v="No"/>
    <x v="4"/>
    <s v="January"/>
    <n v="2"/>
    <s v="Normal update"/>
    <s v="Murder and non-negligent manslaughter"/>
    <s v="Single victim/unknown offender(s)"/>
    <x v="9"/>
    <n v="49"/>
    <x v="0"/>
    <s v="Unknown"/>
    <s v="Unknown or not reported"/>
    <n v="999"/>
    <s v=""/>
    <s v="Unknown"/>
    <s v="Unknown"/>
    <s v="Unknown or not reported"/>
    <x v="0"/>
    <s v="Stranger"/>
    <s v="Robbery"/>
    <m/>
    <n v="0"/>
    <n v="1"/>
    <n v="1"/>
    <n v="2"/>
    <n v="31681"/>
    <s v="Washington"/>
    <s v="&quot;Seattle-Tacoma-Bellevue, WA&quot;"/>
  </r>
  <r>
    <s v="198001002WA02703"/>
    <s v="&quot;Pierce, WA&quot;"/>
    <x v="6"/>
    <s v="WA02703"/>
    <s v="Washington"/>
    <s v="Tacoma"/>
    <s v="Municipal police"/>
    <s v="FBI"/>
    <s v="No"/>
    <x v="4"/>
    <s v="January"/>
    <n v="2"/>
    <s v="Normal update"/>
    <s v="Murder and non-negligent manslaughter"/>
    <s v="Single victim/unknown offender(s)"/>
    <x v="54"/>
    <n v="67"/>
    <x v="0"/>
    <s v="White"/>
    <s v="Unknown or not reported"/>
    <n v="999"/>
    <s v=""/>
    <s v="Unknown"/>
    <s v="Unknown"/>
    <s v="Unknown or not reported"/>
    <x v="4"/>
    <s v="Relationship not determined"/>
    <s v="Robbery"/>
    <m/>
    <n v="0"/>
    <n v="1"/>
    <n v="0"/>
    <n v="1"/>
    <n v="31981"/>
    <s v="Washington"/>
    <s v="&quot;Seattle-Tacoma-Bellevue, WA&quot;"/>
  </r>
  <r>
    <s v="198002001WA01707"/>
    <s v="&quot;King, WA&quot;"/>
    <x v="1"/>
    <s v="WA01707"/>
    <s v="Washington"/>
    <s v="Kent"/>
    <s v="Municipal police"/>
    <s v="FBI"/>
    <s v="No"/>
    <x v="4"/>
    <s v="February"/>
    <n v="1"/>
    <s v="Normal update"/>
    <s v="Murder and non-negligent manslaughter"/>
    <s v="Single victim/unknown offender(s)"/>
    <x v="6"/>
    <n v="30"/>
    <x v="1"/>
    <s v="White"/>
    <s v="Not of Hispanic origin"/>
    <n v="999"/>
    <s v=""/>
    <s v="Unknown"/>
    <s v="Unknown"/>
    <s v="Unknown or not reported"/>
    <x v="7"/>
    <s v="Relationship not determined"/>
    <s v="Other"/>
    <m/>
    <n v="0"/>
    <n v="1"/>
    <n v="1"/>
    <n v="2"/>
    <n v="31681"/>
    <s v="Washington"/>
    <s v="&quot;Seattle-Tacoma-Bellevue, WA&quot;"/>
  </r>
  <r>
    <s v="198002001WA01717"/>
    <s v="&quot;King, WA&quot;"/>
    <x v="1"/>
    <s v="WA01717"/>
    <s v="Washington"/>
    <s v="Des Moines"/>
    <s v="Municipal police"/>
    <s v="FBI"/>
    <s v="No"/>
    <x v="4"/>
    <s v="February"/>
    <n v="1"/>
    <s v="Normal update"/>
    <s v="Murder and non-negligent manslaughter"/>
    <s v="Single victim/unknown offender(s)"/>
    <x v="31"/>
    <n v="58"/>
    <x v="0"/>
    <s v="White"/>
    <s v="Unknown or not reported"/>
    <n v="999"/>
    <s v=""/>
    <s v="Unknown"/>
    <s v="Unknown"/>
    <s v="Unknown or not reported"/>
    <x v="7"/>
    <s v="Relationship not determined"/>
    <s v="Circumstances undetermined"/>
    <m/>
    <n v="0"/>
    <n v="1"/>
    <n v="1"/>
    <n v="2"/>
    <n v="31681"/>
    <s v="Washington"/>
    <s v="&quot;Seattle-Tacoma-Bellevue, WA&quot;"/>
  </r>
  <r>
    <s v="198002001WA02700"/>
    <s v="&quot;Pierce, WA&quot;"/>
    <x v="6"/>
    <s v="WA02700"/>
    <s v="Washington"/>
    <s v="Pierce County"/>
    <s v="Sheriff"/>
    <s v="FBI"/>
    <s v="No"/>
    <x v="4"/>
    <s v="February"/>
    <n v="1"/>
    <s v="Normal update"/>
    <s v="Murder and non-negligent manslaughter"/>
    <s v="Single victim/unknown offender(s)"/>
    <x v="55"/>
    <n v="40"/>
    <x v="0"/>
    <s v="White"/>
    <s v="Unknown or not reported"/>
    <n v="999"/>
    <s v=""/>
    <s v="Unknown"/>
    <s v="Unknown"/>
    <s v="Unknown or not reported"/>
    <x v="1"/>
    <s v="Relationship not determined"/>
    <s v="Circumstances undetermined"/>
    <m/>
    <n v="0"/>
    <n v="1"/>
    <n v="0"/>
    <n v="1"/>
    <n v="41381"/>
    <s v="Washington"/>
    <s v="&quot;Seattle-Tacoma-Bellevue, WA&quot;"/>
  </r>
  <r>
    <s v="198002001WASPD00"/>
    <s v="&quot;King, WA&quot;"/>
    <x v="1"/>
    <s v="WASPD00"/>
    <s v="Washington"/>
    <s v="Seattle"/>
    <s v="Municipal police"/>
    <s v="FBI"/>
    <s v="No"/>
    <x v="4"/>
    <s v="February"/>
    <n v="1"/>
    <s v="Normal update"/>
    <s v="Murder and non-negligent manslaughter"/>
    <s v="Single victim/unknown offender(s)"/>
    <x v="23"/>
    <n v="42"/>
    <x v="0"/>
    <s v="White"/>
    <s v="Unknown or not reported"/>
    <n v="999"/>
    <s v=""/>
    <s v="Unknown"/>
    <s v="Unknown"/>
    <s v="Unknown or not reported"/>
    <x v="3"/>
    <s v="Relationship not determined"/>
    <s v="All suspected felony type"/>
    <m/>
    <n v="0"/>
    <n v="1"/>
    <n v="1"/>
    <n v="2"/>
    <n v="32481"/>
    <s v="Washington"/>
    <s v="&quot;Seattle-Tacoma-Bellevue, WA&quot;"/>
  </r>
  <r>
    <s v="198002003WASPD00"/>
    <s v="&quot;King, WA&quot;"/>
    <x v="1"/>
    <s v="WASPD00"/>
    <s v="Washington"/>
    <s v="Seattle"/>
    <s v="Municipal police"/>
    <s v="FBI"/>
    <s v="No"/>
    <x v="4"/>
    <s v="February"/>
    <n v="3"/>
    <s v="Normal update"/>
    <s v="Murder and non-negligent manslaughter"/>
    <s v="Single victim/unknown offender(s)"/>
    <x v="56"/>
    <n v="68"/>
    <x v="0"/>
    <s v="White"/>
    <s v="Unknown or not reported"/>
    <n v="999"/>
    <s v=""/>
    <s v="Unknown"/>
    <s v="Unknown"/>
    <s v="Unknown or not reported"/>
    <x v="6"/>
    <s v="Relationship not determined"/>
    <s v="Other"/>
    <m/>
    <n v="0"/>
    <n v="1"/>
    <n v="1"/>
    <n v="2"/>
    <n v="32481"/>
    <s v="Washington"/>
    <s v="&quot;Seattle-Tacoma-Bellevue, WA&quot;"/>
  </r>
  <r>
    <s v="198003001WA02703"/>
    <s v="&quot;Pierce, WA&quot;"/>
    <x v="6"/>
    <s v="WA02703"/>
    <s v="Washington"/>
    <s v="Tacoma"/>
    <s v="Municipal police"/>
    <s v="FBI"/>
    <s v="No"/>
    <x v="4"/>
    <s v="March"/>
    <n v="1"/>
    <s v="Normal update"/>
    <s v="Murder and non-negligent manslaughter"/>
    <s v="Single victim/unknown offender(s)"/>
    <x v="10"/>
    <n v="32"/>
    <x v="0"/>
    <s v="White"/>
    <s v="Unknown or not reported"/>
    <n v="999"/>
    <s v=""/>
    <s v="Unknown"/>
    <s v="Unknown"/>
    <s v="Unknown or not reported"/>
    <x v="4"/>
    <s v="Relationship not determined"/>
    <s v="All suspected felony type"/>
    <m/>
    <n v="0"/>
    <n v="1"/>
    <n v="0"/>
    <n v="1"/>
    <n v="31981"/>
    <s v="Washington"/>
    <s v="&quot;Seattle-Tacoma-Bellevue, WA&quot;"/>
  </r>
  <r>
    <s v="198003001WA02719"/>
    <s v="&quot;Pierce, WA&quot;"/>
    <x v="6"/>
    <s v="WA02719"/>
    <s v="Washington"/>
    <s v="Ruston"/>
    <s v="Municipal police"/>
    <s v="FBI"/>
    <s v="No"/>
    <x v="4"/>
    <s v="March"/>
    <n v="1"/>
    <s v="Normal update"/>
    <s v="Murder and non-negligent manslaughter"/>
    <s v="Single victim/unknown offender(s)"/>
    <x v="7"/>
    <n v="19"/>
    <x v="0"/>
    <s v="Black"/>
    <s v="Unknown or not reported"/>
    <n v="999"/>
    <s v=""/>
    <s v="Unknown"/>
    <s v="Unknown"/>
    <s v="Unknown or not reported"/>
    <x v="0"/>
    <s v="Relationship not determined"/>
    <s v="Narcotic drug laws"/>
    <m/>
    <n v="0"/>
    <n v="1"/>
    <n v="0"/>
    <n v="1"/>
    <n v="41381"/>
    <s v="Washington"/>
    <s v="&quot;Seattle-Tacoma-Bellevue, WA&quot;"/>
  </r>
  <r>
    <s v="198003001WA03100"/>
    <s v="&quot;Snohomish, WA&quot;"/>
    <x v="4"/>
    <s v="WA03100"/>
    <s v="Washington"/>
    <s v="Snohomish County"/>
    <s v="Sheriff"/>
    <s v="FBI"/>
    <s v="No"/>
    <x v="4"/>
    <s v="March"/>
    <n v="1"/>
    <s v="Normal update"/>
    <s v="Murder and non-negligent manslaughter"/>
    <s v="Single victim/unknown offender(s)"/>
    <x v="2"/>
    <n v="22"/>
    <x v="0"/>
    <s v="Black"/>
    <s v="Unknown or not reported"/>
    <n v="999"/>
    <s v=""/>
    <s v="Unknown"/>
    <s v="Unknown"/>
    <s v="Unknown or not reported"/>
    <x v="4"/>
    <s v="Relationship not determined"/>
    <s v="Institutional killings"/>
    <m/>
    <n v="0"/>
    <n v="1"/>
    <n v="0"/>
    <n v="1"/>
    <n v="32481"/>
    <s v="Washington"/>
    <s v="&quot;Seattle-Tacoma-Bellevue, WA&quot;"/>
  </r>
  <r>
    <s v="198003002WA03100"/>
    <s v="&quot;Snohomish, WA&quot;"/>
    <x v="4"/>
    <s v="WA03100"/>
    <s v="Washington"/>
    <s v="Snohomish County"/>
    <s v="Sheriff"/>
    <s v="FBI"/>
    <s v="No"/>
    <x v="4"/>
    <s v="March"/>
    <n v="2"/>
    <s v="Normal update"/>
    <s v="Murder and non-negligent manslaughter"/>
    <s v="Single victim/unknown offender(s)"/>
    <x v="29"/>
    <n v="76"/>
    <x v="1"/>
    <s v="White"/>
    <s v="Not of Hispanic origin"/>
    <n v="999"/>
    <s v=""/>
    <s v="Unknown"/>
    <s v="Unknown"/>
    <s v="Unknown or not reported"/>
    <x v="4"/>
    <s v="Relationship not determined"/>
    <s v="Burglary"/>
    <m/>
    <n v="0"/>
    <n v="1"/>
    <n v="0"/>
    <n v="1"/>
    <n v="32481"/>
    <s v="Washington"/>
    <s v="&quot;Seattle-Tacoma-Bellevue, WA&quot;"/>
  </r>
  <r>
    <s v="198003002WASPD00"/>
    <s v="&quot;King, WA&quot;"/>
    <x v="1"/>
    <s v="WASPD00"/>
    <s v="Washington"/>
    <s v="Seattle"/>
    <s v="Municipal police"/>
    <s v="FBI"/>
    <s v="No"/>
    <x v="4"/>
    <s v="March"/>
    <n v="2"/>
    <s v="Adjustment"/>
    <s v="Murder and non-negligent manslaughter"/>
    <s v="Single victim/unknown offender(s)"/>
    <x v="4"/>
    <n v="23"/>
    <x v="1"/>
    <s v="Black"/>
    <s v="Unknown or not reported"/>
    <n v="999"/>
    <s v=""/>
    <s v="Unknown"/>
    <s v="Unknown"/>
    <s v="Unknown or not reported"/>
    <x v="3"/>
    <s v="Relationship not determined"/>
    <s v="All suspected felony type"/>
    <m/>
    <n v="0"/>
    <n v="1"/>
    <n v="0"/>
    <n v="1"/>
    <n v="41381"/>
    <s v="Washington"/>
    <s v="&quot;Seattle-Tacoma-Bellevue, WA&quot;"/>
  </r>
  <r>
    <s v="198004001WA01702"/>
    <s v="&quot;King, WA&quot;"/>
    <x v="1"/>
    <s v="WA01702"/>
    <s v="Washington"/>
    <s v="Bellevue"/>
    <s v="Municipal police"/>
    <s v="FBI"/>
    <s v="No"/>
    <x v="4"/>
    <s v="April"/>
    <n v="1"/>
    <s v="Normal update"/>
    <s v="Murder and non-negligent manslaughter"/>
    <s v="Single victim/unknown offender(s)"/>
    <x v="7"/>
    <n v="19"/>
    <x v="1"/>
    <s v="White"/>
    <s v="Unknown or not reported"/>
    <n v="999"/>
    <s v=""/>
    <s v="Unknown"/>
    <s v="Unknown"/>
    <s v="Unknown or not reported"/>
    <x v="7"/>
    <s v="Relationship not determined"/>
    <s v="All suspected felony type"/>
    <m/>
    <n v="0"/>
    <n v="1"/>
    <n v="0"/>
    <n v="1"/>
    <n v="32481"/>
    <s v="Washington"/>
    <s v="&quot;Seattle-Tacoma-Bellevue, WA&quot;"/>
  </r>
  <r>
    <s v="198004001WA03701"/>
    <s v="&quot;Whatcom, WA&quot;"/>
    <x v="21"/>
    <s v="WA03701"/>
    <s v="Washington"/>
    <s v="Bellingham"/>
    <s v="Municipal police"/>
    <s v="FBI"/>
    <s v="No"/>
    <x v="4"/>
    <s v="April"/>
    <n v="1"/>
    <s v="Normal update"/>
    <s v="Murder and non-negligent manslaughter"/>
    <s v="Single victim/unknown offender(s)"/>
    <x v="40"/>
    <n v="54"/>
    <x v="0"/>
    <s v="White"/>
    <s v="Not of Hispanic origin"/>
    <n v="999"/>
    <s v=""/>
    <s v="Unknown"/>
    <s v="Unknown"/>
    <s v="Unknown or not reported"/>
    <x v="0"/>
    <s v="Relationship not determined"/>
    <s v="All suspected felony type"/>
    <m/>
    <n v="0"/>
    <n v="1"/>
    <n v="0"/>
    <n v="1"/>
    <n v="41381"/>
    <s v="Washington"/>
    <s v="&quot;Bellingham, WA&quot;"/>
  </r>
  <r>
    <s v="198004001WASPD00"/>
    <s v="&quot;King, WA&quot;"/>
    <x v="1"/>
    <s v="WASPD00"/>
    <s v="Washington"/>
    <s v="Seattle"/>
    <s v="Municipal police"/>
    <s v="FBI"/>
    <s v="No"/>
    <x v="4"/>
    <s v="April"/>
    <n v="1"/>
    <s v="Adjustment"/>
    <s v="Murder and non-negligent manslaughter"/>
    <s v="Single victim/unknown offender(s)"/>
    <x v="57"/>
    <n v="83"/>
    <x v="1"/>
    <s v="White"/>
    <s v="Unknown or not reported"/>
    <n v="999"/>
    <s v=""/>
    <s v="Unknown"/>
    <s v="Unknown"/>
    <s v="Unknown or not reported"/>
    <x v="5"/>
    <s v="Relationship not determined"/>
    <s v="Burglary"/>
    <m/>
    <n v="0"/>
    <n v="1"/>
    <n v="0"/>
    <n v="1"/>
    <n v="41381"/>
    <s v="Washington"/>
    <s v="&quot;Seattle-Tacoma-Bellevue, WA&quot;"/>
  </r>
  <r>
    <s v="198004002WASPD00"/>
    <s v="&quot;King, WA&quot;"/>
    <x v="1"/>
    <s v="WASPD00"/>
    <s v="Washington"/>
    <s v="Seattle"/>
    <s v="Municipal police"/>
    <s v="FBI"/>
    <s v="No"/>
    <x v="4"/>
    <s v="April"/>
    <n v="2"/>
    <s v="Adjustment"/>
    <s v="Murder and non-negligent manslaughter"/>
    <s v="Single victim/unknown offender(s)"/>
    <x v="45"/>
    <n v="33"/>
    <x v="0"/>
    <s v="Black"/>
    <s v="Unknown or not reported"/>
    <n v="999"/>
    <s v=""/>
    <s v="Unknown"/>
    <s v="Unknown"/>
    <s v="Unknown or not reported"/>
    <x v="0"/>
    <s v="Relationship not determined"/>
    <s v="Brawl due to influence of alcohol"/>
    <m/>
    <n v="0"/>
    <n v="1"/>
    <n v="0"/>
    <n v="1"/>
    <n v="41381"/>
    <s v="Washington"/>
    <s v="&quot;Seattle-Tacoma-Bellevue, WA&quot;"/>
  </r>
  <r>
    <s v="198004003WASPD00"/>
    <s v="&quot;King, WA&quot;"/>
    <x v="1"/>
    <s v="WASPD00"/>
    <s v="Washington"/>
    <s v="Seattle"/>
    <s v="Municipal police"/>
    <s v="FBI"/>
    <s v="No"/>
    <x v="4"/>
    <s v="April"/>
    <n v="3"/>
    <s v="Adjustment"/>
    <s v="Murder and non-negligent manslaughter"/>
    <s v="Single victim/unknown offender(s)"/>
    <x v="11"/>
    <n v="31"/>
    <x v="0"/>
    <s v="Black"/>
    <s v="Unknown or not reported"/>
    <n v="999"/>
    <s v=""/>
    <s v="Unknown"/>
    <s v="Unknown"/>
    <s v="Unknown or not reported"/>
    <x v="0"/>
    <s v="Relationship not determined"/>
    <s v="Other arguments"/>
    <m/>
    <n v="0"/>
    <n v="1"/>
    <n v="0"/>
    <n v="1"/>
    <n v="41381"/>
    <s v="Washington"/>
    <s v="&quot;Seattle-Tacoma-Bellevue, WA&quot;"/>
  </r>
  <r>
    <s v="198004004WASPD00"/>
    <s v="&quot;King, WA&quot;"/>
    <x v="1"/>
    <s v="WASPD00"/>
    <s v="Washington"/>
    <s v="Seattle"/>
    <s v="Municipal police"/>
    <s v="FBI"/>
    <s v="No"/>
    <x v="4"/>
    <s v="April"/>
    <n v="4"/>
    <s v="Adjustment"/>
    <s v="Murder and non-negligent manslaughter"/>
    <s v="Single victim/unknown offender(s)"/>
    <x v="34"/>
    <n v="36"/>
    <x v="0"/>
    <s v="White"/>
    <s v="Unknown or not reported"/>
    <n v="999"/>
    <s v=""/>
    <s v="Unknown"/>
    <s v="Unknown"/>
    <s v="Unknown or not reported"/>
    <x v="6"/>
    <s v="Relationship not determined"/>
    <s v="Other"/>
    <m/>
    <n v="0"/>
    <n v="1"/>
    <n v="0"/>
    <n v="1"/>
    <n v="41381"/>
    <s v="Washington"/>
    <s v="&quot;Seattle-Tacoma-Bellevue, WA&quot;"/>
  </r>
  <r>
    <s v="198005003WA02700"/>
    <s v="&quot;Pierce, WA&quot;"/>
    <x v="6"/>
    <s v="WA02700"/>
    <s v="Washington"/>
    <s v="Pierce County"/>
    <s v="Sheriff"/>
    <s v="FBI"/>
    <s v="No"/>
    <x v="4"/>
    <s v="May"/>
    <n v="3"/>
    <s v="Normal update"/>
    <s v="Murder and non-negligent manslaughter"/>
    <s v="Single victim/unknown offender(s)"/>
    <x v="55"/>
    <n v="40"/>
    <x v="0"/>
    <s v="White"/>
    <s v="Unknown or not reported"/>
    <n v="999"/>
    <s v=""/>
    <s v="Unknown"/>
    <s v="Unknown"/>
    <s v="Unknown or not reported"/>
    <x v="10"/>
    <s v="Stranger"/>
    <s v="All suspected felony type"/>
    <m/>
    <n v="0"/>
    <n v="1"/>
    <n v="1"/>
    <n v="2"/>
    <n v="31681"/>
    <s v="Washington"/>
    <s v="&quot;Seattle-Tacoma-Bellevue, WA&quot;"/>
  </r>
  <r>
    <s v="198006001WA00603"/>
    <s v="&quot;Clark, WA&quot;"/>
    <x v="8"/>
    <s v="WA00603"/>
    <s v="Washington"/>
    <s v="Vancouver"/>
    <s v="Municipal police"/>
    <s v="FBI"/>
    <s v="No"/>
    <x v="4"/>
    <s v="June"/>
    <n v="1"/>
    <s v="Normal update"/>
    <s v="Murder and non-negligent manslaughter"/>
    <s v="Single victim/unknown offender(s)"/>
    <x v="58"/>
    <n v="75"/>
    <x v="1"/>
    <s v="White"/>
    <s v="Not of Hispanic origin"/>
    <n v="999"/>
    <s v=""/>
    <s v="Unknown"/>
    <s v="Unknown"/>
    <s v="Unknown or not reported"/>
    <x v="6"/>
    <s v="Stranger"/>
    <s v="All suspected felony type"/>
    <m/>
    <n v="0"/>
    <n v="1"/>
    <n v="0"/>
    <n v="1"/>
    <n v="41381"/>
    <s v="Washington"/>
    <s v="&quot;Portland-Vancouver-Beaverton, OR-WA&quot;"/>
  </r>
  <r>
    <s v="198006001WA01700"/>
    <s v="&quot;King, WA&quot;"/>
    <x v="1"/>
    <s v="WA01700"/>
    <s v="Washington"/>
    <s v="King County"/>
    <s v="Sheriff"/>
    <s v="FBI"/>
    <s v="No"/>
    <x v="4"/>
    <s v="June"/>
    <n v="1"/>
    <s v="Adjustment"/>
    <s v="Murder and non-negligent manslaughter"/>
    <s v="Single victim/unknown offender(s)"/>
    <x v="26"/>
    <n v="24"/>
    <x v="1"/>
    <s v="White"/>
    <s v="Unknown or not reported"/>
    <n v="999"/>
    <s v=""/>
    <s v="Unknown"/>
    <s v="Unknown"/>
    <s v="Unknown or not reported"/>
    <x v="11"/>
    <s v="Stranger"/>
    <s v="Circumstances undetermined"/>
    <m/>
    <n v="0"/>
    <n v="1"/>
    <n v="0"/>
    <n v="1"/>
    <n v="42181"/>
    <s v="Washington"/>
    <s v="&quot;Seattle-Tacoma-Bellevue, WA&quot;"/>
  </r>
  <r>
    <s v="198006001WA03700"/>
    <s v="&quot;Whatcom, WA&quot;"/>
    <x v="21"/>
    <s v="WA03700"/>
    <s v="Washington"/>
    <s v="Whatcom County"/>
    <s v="Sheriff"/>
    <s v="FBI"/>
    <s v="No"/>
    <x v="4"/>
    <s v="June"/>
    <n v="1"/>
    <s v="Normal update"/>
    <s v="Murder and non-negligent manslaughter"/>
    <s v="Single victim/unknown offender(s)"/>
    <x v="39"/>
    <n v="60"/>
    <x v="0"/>
    <s v="White"/>
    <s v="Not of Hispanic origin"/>
    <n v="999"/>
    <s v=""/>
    <s v="Unknown"/>
    <s v="Unknown"/>
    <s v="Unknown or not reported"/>
    <x v="3"/>
    <s v="Relationship not determined"/>
    <s v="Other"/>
    <m/>
    <n v="0"/>
    <n v="1"/>
    <n v="0"/>
    <n v="1"/>
    <n v="41381"/>
    <s v="Washington"/>
    <s v="&quot;Bellingham, WA&quot;"/>
  </r>
  <r>
    <s v="198006001WA03905"/>
    <s v="&quot;Yakima, WA&quot;"/>
    <x v="5"/>
    <s v="WA03905"/>
    <s v="Washington"/>
    <s v="Yakima"/>
    <s v="Municipal police"/>
    <s v="FBI"/>
    <s v="No"/>
    <x v="4"/>
    <s v="June"/>
    <n v="1"/>
    <s v="Normal update"/>
    <s v="Murder and non-negligent manslaughter"/>
    <s v="Single victim/unknown offender(s)"/>
    <x v="13"/>
    <n v="27"/>
    <x v="0"/>
    <s v="White"/>
    <s v="Hispanic origin"/>
    <n v="999"/>
    <s v=""/>
    <s v="Unknown"/>
    <s v="Unknown"/>
    <s v="Unknown or not reported"/>
    <x v="10"/>
    <s v="Relationship not determined"/>
    <s v="Other"/>
    <m/>
    <n v="0"/>
    <n v="1"/>
    <n v="1"/>
    <n v="2"/>
    <n v="31681"/>
    <s v="Washington"/>
    <s v="&quot;Yakima, WA&quot;"/>
  </r>
  <r>
    <s v="198006002WA00800"/>
    <s v="&quot;Cowlitz, WA&quot;"/>
    <x v="9"/>
    <s v="WA00800"/>
    <s v="Washington"/>
    <s v="Cowlitz County"/>
    <s v="Sheriff"/>
    <s v="FBI"/>
    <s v="No"/>
    <x v="4"/>
    <s v="June"/>
    <n v="2"/>
    <s v="Normal update"/>
    <s v="Murder and non-negligent manslaughter"/>
    <s v="Single victim/unknown offender(s)"/>
    <x v="59"/>
    <n v="18"/>
    <x v="2"/>
    <s v="Unknown"/>
    <s v="Unknown or not reported"/>
    <n v="999"/>
    <s v=""/>
    <s v="Unknown"/>
    <s v="Unknown"/>
    <s v="Unknown or not reported"/>
    <x v="0"/>
    <s v="Stranger"/>
    <s v="Robbery"/>
    <m/>
    <n v="0"/>
    <n v="1"/>
    <n v="1"/>
    <n v="2"/>
    <n v="31681"/>
    <s v="Washington"/>
    <s v="&quot;Longview, WA&quot;"/>
  </r>
  <r>
    <s v="198006005WASPD00"/>
    <s v="&quot;King, WA&quot;"/>
    <x v="1"/>
    <s v="WASPD00"/>
    <s v="Washington"/>
    <s v="Seattle"/>
    <s v="Municipal police"/>
    <s v="FBI"/>
    <s v="No"/>
    <x v="4"/>
    <s v="June"/>
    <n v="5"/>
    <s v="Adjustment"/>
    <s v="Murder and non-negligent manslaughter"/>
    <s v="Single victim/unknown offender(s)"/>
    <x v="11"/>
    <n v="31"/>
    <x v="0"/>
    <s v="Black"/>
    <s v="Unknown or not reported"/>
    <n v="999"/>
    <s v=""/>
    <s v="Unknown"/>
    <s v="Unknown"/>
    <s v="Unknown or not reported"/>
    <x v="3"/>
    <s v="Acquaintance"/>
    <s v="Circumstances undetermined"/>
    <m/>
    <n v="0"/>
    <n v="1"/>
    <n v="0"/>
    <n v="1"/>
    <n v="41381"/>
    <s v="Washington"/>
    <s v="&quot;Seattle-Tacoma-Bellevue, WA&quot;"/>
  </r>
  <r>
    <s v="198007001WA01707"/>
    <s v="&quot;King, WA&quot;"/>
    <x v="1"/>
    <s v="WA01707"/>
    <s v="Washington"/>
    <s v="Kent"/>
    <s v="Municipal police"/>
    <s v="FBI"/>
    <s v="No"/>
    <x v="4"/>
    <s v="July"/>
    <n v="1"/>
    <s v="Normal update"/>
    <s v="Murder and non-negligent manslaughter"/>
    <s v="Single victim/unknown offender(s)"/>
    <x v="14"/>
    <n v="29"/>
    <x v="0"/>
    <s v="White"/>
    <s v="Unknown or not reported"/>
    <n v="999"/>
    <s v=""/>
    <s v="Unknown"/>
    <s v="Unknown"/>
    <s v="Unknown or not reported"/>
    <x v="0"/>
    <s v="Relationship not determined"/>
    <s v="Circumstances undetermined"/>
    <m/>
    <n v="0"/>
    <n v="1"/>
    <n v="0"/>
    <n v="1"/>
    <n v="31681"/>
    <s v="Washington"/>
    <s v="&quot;Seattle-Tacoma-Bellevue, WA&quot;"/>
  </r>
  <r>
    <s v="198007001WA02700"/>
    <s v="&quot;Pierce, WA&quot;"/>
    <x v="6"/>
    <s v="WA02700"/>
    <s v="Washington"/>
    <s v="Pierce County"/>
    <s v="Sheriff"/>
    <s v="FBI"/>
    <s v="No"/>
    <x v="4"/>
    <s v="July"/>
    <n v="1"/>
    <s v="Normal update"/>
    <s v="Murder and non-negligent manslaughter"/>
    <s v="Single victim/unknown offender(s)"/>
    <x v="15"/>
    <n v="47"/>
    <x v="1"/>
    <s v="White"/>
    <s v="Unknown or not reported"/>
    <n v="999"/>
    <s v=""/>
    <s v="Unknown"/>
    <s v="Unknown"/>
    <s v="Unknown or not reported"/>
    <x v="0"/>
    <s v="Relationship not determined"/>
    <s v="Circumstances undetermined"/>
    <m/>
    <n v="0"/>
    <n v="1"/>
    <n v="1"/>
    <n v="2"/>
    <n v="31681"/>
    <s v="Washington"/>
    <s v="&quot;Seattle-Tacoma-Bellevue, WA&quot;"/>
  </r>
  <r>
    <s v="198007001WA03100"/>
    <s v="&quot;Snohomish, WA&quot;"/>
    <x v="4"/>
    <s v="WA03100"/>
    <s v="Washington"/>
    <s v="Snohomish County"/>
    <s v="Sheriff"/>
    <s v="FBI"/>
    <s v="No"/>
    <x v="4"/>
    <s v="July"/>
    <n v="1"/>
    <s v="Normal update"/>
    <s v="Murder and non-negligent manslaughter"/>
    <s v="Single victim/unknown offender(s)"/>
    <x v="60"/>
    <n v="63"/>
    <x v="0"/>
    <s v="White"/>
    <s v="Not of Hispanic origin"/>
    <n v="999"/>
    <s v=""/>
    <s v="Unknown"/>
    <s v="Unknown"/>
    <s v="Unknown or not reported"/>
    <x v="1"/>
    <s v="Stranger"/>
    <s v="Brawl due to influence of alcohol"/>
    <m/>
    <n v="0"/>
    <n v="1"/>
    <n v="0"/>
    <n v="1"/>
    <n v="31981"/>
    <s v="Washington"/>
    <s v="&quot;Seattle-Tacoma-Bellevue, WA&quot;"/>
  </r>
  <r>
    <s v="198007001WA03103"/>
    <s v="&quot;Snohomish, WA&quot;"/>
    <x v="4"/>
    <s v="WA03103"/>
    <s v="Washington"/>
    <s v="Everett"/>
    <s v="Municipal police"/>
    <s v="FBI"/>
    <s v="No"/>
    <x v="4"/>
    <s v="July"/>
    <n v="1"/>
    <s v="Normal update"/>
    <s v="Murder and non-negligent manslaughter"/>
    <s v="Single victim/unknown offender(s)"/>
    <x v="32"/>
    <n v="21"/>
    <x v="1"/>
    <s v="White"/>
    <s v="Not of Hispanic origin"/>
    <n v="999"/>
    <s v=""/>
    <s v="Unknown"/>
    <s v="Unknown"/>
    <s v="Unknown or not reported"/>
    <x v="7"/>
    <s v="Relationship not determined"/>
    <s v="Rape"/>
    <m/>
    <n v="0"/>
    <n v="1"/>
    <n v="0"/>
    <n v="1"/>
    <n v="31681"/>
    <s v="Washington"/>
    <s v="&quot;Seattle-Tacoma-Bellevue, WA&quot;"/>
  </r>
  <r>
    <s v="198007002WA01700"/>
    <s v="&quot;King, WA&quot;"/>
    <x v="1"/>
    <s v="WA01700"/>
    <s v="Washington"/>
    <s v="King County"/>
    <s v="Sheriff"/>
    <s v="FBI"/>
    <s v="No"/>
    <x v="4"/>
    <s v="July"/>
    <n v="2"/>
    <s v="Normal update"/>
    <s v="Murder and non-negligent manslaughter"/>
    <s v="Single victim/unknown offender(s)"/>
    <x v="16"/>
    <n v="28"/>
    <x v="1"/>
    <s v="White"/>
    <s v="Unknown or not reported"/>
    <n v="999"/>
    <s v=""/>
    <s v="Unknown"/>
    <s v="Unknown"/>
    <s v="Unknown or not reported"/>
    <x v="8"/>
    <s v="Relationship not determined"/>
    <s v="Circumstances undetermined"/>
    <m/>
    <n v="0"/>
    <n v="1"/>
    <n v="0"/>
    <n v="1"/>
    <n v="41381"/>
    <s v="Washington"/>
    <s v="&quot;Seattle-Tacoma-Bellevue, WA&quot;"/>
  </r>
  <r>
    <s v="198007002WA03900"/>
    <s v="&quot;Yakima, WA&quot;"/>
    <x v="5"/>
    <s v="WA03900"/>
    <s v="Washington"/>
    <s v="Yakima County"/>
    <s v="Sheriff"/>
    <s v="FBI"/>
    <s v="No"/>
    <x v="4"/>
    <s v="July"/>
    <n v="2"/>
    <s v="Adjustment"/>
    <s v="Murder and non-negligent manslaughter"/>
    <s v="Single victim/unknown offender(s)"/>
    <x v="19"/>
    <n v="35"/>
    <x v="0"/>
    <s v="White"/>
    <s v="Hispanic origin"/>
    <n v="999"/>
    <s v=""/>
    <s v="Unknown"/>
    <s v="Unknown"/>
    <s v="Unknown or not reported"/>
    <x v="0"/>
    <s v="Acquaintance"/>
    <s v="Other arguments"/>
    <m/>
    <n v="0"/>
    <n v="1"/>
    <n v="0"/>
    <n v="1"/>
    <n v="42181"/>
    <s v="Washington"/>
    <s v="&quot;Yakima, WA&quot;"/>
  </r>
  <r>
    <s v="198007002WASPD00"/>
    <s v="&quot;King, WA&quot;"/>
    <x v="1"/>
    <s v="WASPD00"/>
    <s v="Washington"/>
    <s v="Seattle"/>
    <s v="Municipal police"/>
    <s v="FBI"/>
    <s v="No"/>
    <x v="4"/>
    <s v="July"/>
    <n v="2"/>
    <s v="Normal update"/>
    <s v="Murder and non-negligent manslaughter"/>
    <s v="Single victim/unknown offender(s)"/>
    <x v="35"/>
    <n v="46"/>
    <x v="0"/>
    <s v="White"/>
    <s v="Unknown or not reported"/>
    <n v="999"/>
    <s v=""/>
    <s v="Unknown"/>
    <s v="Unknown"/>
    <s v="Unknown or not reported"/>
    <x v="6"/>
    <s v="Relationship not determined"/>
    <s v="Circumstances undetermined"/>
    <m/>
    <n v="0"/>
    <n v="1"/>
    <n v="0"/>
    <n v="1"/>
    <n v="41381"/>
    <s v="Washington"/>
    <s v="&quot;Seattle-Tacoma-Bellevue, WA&quot;"/>
  </r>
  <r>
    <s v="198008001WA01700"/>
    <s v="&quot;King, WA&quot;"/>
    <x v="1"/>
    <s v="WA01700"/>
    <s v="Washington"/>
    <s v="King County"/>
    <s v="Sheriff"/>
    <s v="FBI"/>
    <s v="No"/>
    <x v="4"/>
    <s v="August"/>
    <n v="1"/>
    <s v="Normal update"/>
    <s v="Murder and non-negligent manslaughter"/>
    <s v="Single victim/unknown offender(s)"/>
    <x v="14"/>
    <n v="29"/>
    <x v="0"/>
    <s v="Asian"/>
    <s v="Unknown or not reported"/>
    <n v="999"/>
    <s v=""/>
    <s v="Unknown"/>
    <s v="Unknown"/>
    <s v="Unknown or not reported"/>
    <x v="3"/>
    <s v="Relationship not determined"/>
    <s v="Robbery"/>
    <m/>
    <n v="0"/>
    <n v="1"/>
    <n v="0"/>
    <n v="1"/>
    <n v="41381"/>
    <s v="Washington"/>
    <s v="&quot;Seattle-Tacoma-Bellevue, WA&quot;"/>
  </r>
  <r>
    <s v="198008001WA02000"/>
    <s v="&quot;Klickitat, WA&quot;"/>
    <x v="11"/>
    <s v="WA02000"/>
    <s v="Washington"/>
    <s v="Klickitat County"/>
    <s v="Sheriff"/>
    <s v="FBI"/>
    <s v="No"/>
    <x v="4"/>
    <s v="August"/>
    <n v="1"/>
    <s v="Normal update"/>
    <s v="Murder and non-negligent manslaughter"/>
    <s v="Single victim/unknown offender(s)"/>
    <x v="14"/>
    <n v="29"/>
    <x v="0"/>
    <s v="Unknown"/>
    <s v="Hispanic origin"/>
    <n v="999"/>
    <s v=""/>
    <s v="Unknown"/>
    <s v="Unknown"/>
    <s v="Unknown or not reported"/>
    <x v="4"/>
    <s v="Acquaintance"/>
    <s v="Circumstances undetermined"/>
    <m/>
    <n v="0"/>
    <n v="1"/>
    <n v="0"/>
    <n v="1"/>
    <n v="41381"/>
    <s v="Washington"/>
    <s v="Rural Washington"/>
  </r>
  <r>
    <s v="198008005WASPD00"/>
    <s v="&quot;King, WA&quot;"/>
    <x v="1"/>
    <s v="WASPD00"/>
    <s v="Washington"/>
    <s v="Seattle"/>
    <s v="Municipal police"/>
    <s v="FBI"/>
    <s v="No"/>
    <x v="4"/>
    <s v="August"/>
    <n v="5"/>
    <s v="Adjustment"/>
    <s v="Murder and non-negligent manslaughter"/>
    <s v="Single victim/unknown offender(s)"/>
    <x v="12"/>
    <n v="15"/>
    <x v="1"/>
    <s v="Black"/>
    <s v="Unknown or not reported"/>
    <n v="999"/>
    <s v=""/>
    <s v="Unknown"/>
    <s v="Unknown"/>
    <s v="Unknown or not reported"/>
    <x v="7"/>
    <s v="Relationship not determined"/>
    <s v="Circumstances undetermined"/>
    <m/>
    <n v="0"/>
    <n v="1"/>
    <n v="0"/>
    <n v="1"/>
    <n v="41381"/>
    <s v="Washington"/>
    <s v="&quot;Seattle-Tacoma-Bellevue, WA&quot;"/>
  </r>
  <r>
    <s v="198009002WASPD00"/>
    <s v="&quot;King, WA&quot;"/>
    <x v="1"/>
    <s v="WASPD00"/>
    <s v="Washington"/>
    <s v="Seattle"/>
    <s v="Municipal police"/>
    <s v="FBI"/>
    <s v="No"/>
    <x v="4"/>
    <s v="September"/>
    <n v="2"/>
    <s v="Normal update"/>
    <s v="Murder and non-negligent manslaughter"/>
    <s v="Single victim/unknown offender(s)"/>
    <x v="53"/>
    <n v="65"/>
    <x v="0"/>
    <s v="White"/>
    <s v="Unknown or not reported"/>
    <n v="999"/>
    <s v=""/>
    <s v="Unknown"/>
    <s v="Unknown"/>
    <s v="Unknown or not reported"/>
    <x v="4"/>
    <s v="Relationship not determined"/>
    <s v="Circumstances undetermined"/>
    <m/>
    <n v="0"/>
    <n v="1"/>
    <n v="0"/>
    <n v="1"/>
    <n v="41381"/>
    <s v="Washington"/>
    <s v="&quot;Seattle-Tacoma-Bellevue, WA&quot;"/>
  </r>
  <r>
    <s v="198009004WASPD00"/>
    <s v="&quot;King, WA&quot;"/>
    <x v="1"/>
    <s v="WASPD00"/>
    <s v="Washington"/>
    <s v="Seattle"/>
    <s v="Municipal police"/>
    <s v="FBI"/>
    <s v="No"/>
    <x v="4"/>
    <s v="September"/>
    <n v="4"/>
    <s v="Normal update"/>
    <s v="Murder and non-negligent manslaughter"/>
    <s v="Single victim/unknown offender(s)"/>
    <x v="16"/>
    <n v="28"/>
    <x v="1"/>
    <s v="Black"/>
    <s v="Unknown or not reported"/>
    <n v="999"/>
    <s v=""/>
    <s v="Unknown"/>
    <s v="Unknown"/>
    <s v="Unknown or not reported"/>
    <x v="3"/>
    <s v="Relationship not determined"/>
    <s v="Circumstances undetermined"/>
    <m/>
    <n v="0"/>
    <n v="1"/>
    <n v="0"/>
    <n v="1"/>
    <n v="41381"/>
    <s v="Washington"/>
    <s v="&quot;Seattle-Tacoma-Bellevue, WA&quot;"/>
  </r>
  <r>
    <s v="198009005WASPD00"/>
    <s v="&quot;King, WA&quot;"/>
    <x v="1"/>
    <s v="WASPD00"/>
    <s v="Washington"/>
    <s v="Seattle"/>
    <s v="Municipal police"/>
    <s v="FBI"/>
    <s v="No"/>
    <x v="4"/>
    <s v="September"/>
    <n v="5"/>
    <s v="Normal update"/>
    <s v="Murder and non-negligent manslaughter"/>
    <s v="Single victim/unknown offender(s)"/>
    <x v="50"/>
    <n v="41"/>
    <x v="0"/>
    <s v="Asian"/>
    <s v="Unknown or not reported"/>
    <n v="999"/>
    <s v=""/>
    <s v="Unknown"/>
    <s v="Unknown"/>
    <s v="Unknown or not reported"/>
    <x v="7"/>
    <s v="Relationship not determined"/>
    <s v="Circumstances undetermined"/>
    <m/>
    <n v="0"/>
    <n v="1"/>
    <n v="0"/>
    <n v="1"/>
    <n v="41381"/>
    <s v="Washington"/>
    <s v="&quot;Seattle-Tacoma-Bellevue, WA&quot;"/>
  </r>
  <r>
    <s v="198010001WA01713"/>
    <s v="&quot;King, WA&quot;"/>
    <x v="1"/>
    <s v="WA01713"/>
    <s v="Washington"/>
    <s v="Renton"/>
    <s v="Municipal police"/>
    <s v="FBI"/>
    <s v="No"/>
    <x v="4"/>
    <s v="October"/>
    <n v="1"/>
    <s v="Normal update"/>
    <s v="Murder and non-negligent manslaughter"/>
    <s v="Single victim/unknown offender(s)"/>
    <x v="1"/>
    <n v="26"/>
    <x v="0"/>
    <s v="White"/>
    <s v="Hispanic origin"/>
    <n v="999"/>
    <s v=""/>
    <s v="Unknown"/>
    <s v="Unknown"/>
    <s v="Unknown or not reported"/>
    <x v="4"/>
    <s v="Relationship not determined"/>
    <s v="Robbery"/>
    <m/>
    <n v="0"/>
    <n v="1"/>
    <n v="0"/>
    <n v="1"/>
    <n v="41381"/>
    <s v="Washington"/>
    <s v="&quot;Seattle-Tacoma-Bellevue, WA&quot;"/>
  </r>
  <r>
    <s v="198010001WA02100"/>
    <s v="&quot;Lewis, WA&quot;"/>
    <x v="22"/>
    <s v="WA02100"/>
    <s v="Washington"/>
    <s v="Lewis County"/>
    <s v="Sheriff"/>
    <s v="FBI"/>
    <s v="No"/>
    <x v="4"/>
    <s v="October"/>
    <n v="1"/>
    <s v="Normal update"/>
    <s v="Murder and non-negligent manslaughter"/>
    <s v="Single victim/unknown offender(s)"/>
    <x v="7"/>
    <n v="19"/>
    <x v="0"/>
    <s v="White"/>
    <s v="Not of Hispanic origin"/>
    <n v="999"/>
    <s v=""/>
    <s v="Unknown"/>
    <s v="Unknown"/>
    <s v="Unknown or not reported"/>
    <x v="2"/>
    <s v="Relationship not determined"/>
    <s v="Other"/>
    <m/>
    <n v="0"/>
    <n v="1"/>
    <n v="0"/>
    <n v="1"/>
    <n v="32481"/>
    <s v="Washington"/>
    <s v="Rural Washington"/>
  </r>
  <r>
    <s v="198010001WA02900"/>
    <s v="&quot;Skagit, WA&quot;"/>
    <x v="7"/>
    <s v="WA02900"/>
    <s v="Washington"/>
    <s v="Skagit County"/>
    <s v="Sheriff"/>
    <s v="FBI"/>
    <s v="No"/>
    <x v="4"/>
    <s v="October"/>
    <n v="1"/>
    <s v="Normal update"/>
    <s v="Murder and non-negligent manslaughter"/>
    <s v="Single victim/unknown offender(s)"/>
    <x v="28"/>
    <s v=""/>
    <x v="0"/>
    <s v="Unknown"/>
    <s v="Unknown or not reported"/>
    <n v="999"/>
    <s v=""/>
    <s v="Unknown"/>
    <s v="Unknown"/>
    <s v="Unknown or not reported"/>
    <x v="0"/>
    <s v="Relationship not determined"/>
    <s v="Circumstances undetermined"/>
    <m/>
    <n v="0"/>
    <n v="1"/>
    <n v="1"/>
    <n v="2"/>
    <n v="32481"/>
    <s v="Washington"/>
    <s v="&quot;Mount Vernon-Anacortes, WA&quot;"/>
  </r>
  <r>
    <s v="198010001WA03104"/>
    <s v="&quot;Snohomish, WA&quot;"/>
    <x v="4"/>
    <s v="WA03104"/>
    <s v="Washington"/>
    <s v="Lynnwood"/>
    <s v="Municipal police"/>
    <s v="FBI"/>
    <s v="No"/>
    <x v="4"/>
    <s v="October"/>
    <n v="1"/>
    <s v="Adjustment"/>
    <s v="Murder and non-negligent manslaughter"/>
    <s v="Single victim/unknown offender(s)"/>
    <x v="8"/>
    <n v="43"/>
    <x v="0"/>
    <s v="White"/>
    <s v="Unknown or not reported"/>
    <n v="999"/>
    <s v=""/>
    <s v="Unknown"/>
    <s v="Unknown"/>
    <s v="Unknown or not reported"/>
    <x v="6"/>
    <s v="Relationship not determined"/>
    <s v="Other"/>
    <m/>
    <n v="0"/>
    <n v="1"/>
    <n v="0"/>
    <n v="1"/>
    <n v="42181"/>
    <s v="Washington"/>
    <s v="&quot;Seattle-Tacoma-Bellevue, WA&quot;"/>
  </r>
  <r>
    <s v="198010001WA03204"/>
    <s v="&quot;Spokane, WA&quot;"/>
    <x v="12"/>
    <s v="WA03204"/>
    <s v="Washington"/>
    <s v="Spokane"/>
    <s v="Municipal police"/>
    <s v="FBI"/>
    <s v="No"/>
    <x v="4"/>
    <s v="October"/>
    <n v="1"/>
    <s v="Normal update"/>
    <s v="Murder and non-negligent manslaughter"/>
    <s v="Single victim/unknown offender(s)"/>
    <x v="14"/>
    <n v="29"/>
    <x v="0"/>
    <s v="White"/>
    <s v="Not of Hispanic origin"/>
    <n v="999"/>
    <s v=""/>
    <s v="Unknown"/>
    <s v="Unknown"/>
    <s v="Unknown or not reported"/>
    <x v="3"/>
    <s v="Relationship not determined"/>
    <s v="Robbery"/>
    <m/>
    <n v="0"/>
    <n v="1"/>
    <n v="0"/>
    <n v="1"/>
    <n v="32481"/>
    <s v="Washington"/>
    <s v="&quot;Spokane, WA&quot;"/>
  </r>
  <r>
    <s v="198010002WA03100"/>
    <s v="&quot;Snohomish, WA&quot;"/>
    <x v="4"/>
    <s v="WA03100"/>
    <s v="Washington"/>
    <s v="Snohomish County"/>
    <s v="Sheriff"/>
    <s v="FBI"/>
    <s v="No"/>
    <x v="4"/>
    <s v="October"/>
    <n v="2"/>
    <s v="Normal update"/>
    <s v="Murder and non-negligent manslaughter"/>
    <s v="Single victim/unknown offender(s)"/>
    <x v="42"/>
    <n v="16"/>
    <x v="1"/>
    <s v="White"/>
    <s v="Unknown or not reported"/>
    <n v="999"/>
    <s v=""/>
    <s v="Unknown"/>
    <s v="Unknown"/>
    <s v="Unknown or not reported"/>
    <x v="1"/>
    <s v="Relationship not determined"/>
    <s v="Circumstances undetermined"/>
    <m/>
    <n v="0"/>
    <n v="1"/>
    <n v="0"/>
    <n v="1"/>
    <n v="31981"/>
    <s v="Washington"/>
    <s v="&quot;Seattle-Tacoma-Bellevue, WA&quot;"/>
  </r>
  <r>
    <s v="198010003WASPD00"/>
    <s v="&quot;King, WA&quot;"/>
    <x v="1"/>
    <s v="WASPD00"/>
    <s v="Washington"/>
    <s v="Seattle"/>
    <s v="Municipal police"/>
    <s v="FBI"/>
    <s v="No"/>
    <x v="4"/>
    <s v="October"/>
    <n v="3"/>
    <s v="Normal update"/>
    <s v="Murder and non-negligent manslaughter"/>
    <s v="Single victim/unknown offender(s)"/>
    <x v="61"/>
    <n v="78"/>
    <x v="0"/>
    <s v="Black"/>
    <s v="Unknown or not reported"/>
    <n v="999"/>
    <s v=""/>
    <s v="Unknown"/>
    <s v="Unknown"/>
    <s v="Unknown or not reported"/>
    <x v="6"/>
    <s v="Relationship not determined"/>
    <s v="Circumstances undetermined"/>
    <m/>
    <n v="0"/>
    <n v="1"/>
    <n v="0"/>
    <n v="1"/>
    <n v="41381"/>
    <s v="Washington"/>
    <s v="&quot;Seattle-Tacoma-Bellevue, WA&quot;"/>
  </r>
  <r>
    <s v="198011001WA01707"/>
    <s v="&quot;King, WA&quot;"/>
    <x v="1"/>
    <s v="WA01707"/>
    <s v="Washington"/>
    <s v="Kent"/>
    <s v="Municipal police"/>
    <s v="FBI"/>
    <s v="No"/>
    <x v="4"/>
    <s v="November"/>
    <n v="1"/>
    <s v="Normal update"/>
    <s v="Murder and non-negligent manslaughter"/>
    <s v="Single victim/unknown offender(s)"/>
    <x v="37"/>
    <n v="20"/>
    <x v="0"/>
    <s v="White"/>
    <s v="Hispanic origin"/>
    <n v="999"/>
    <s v=""/>
    <s v="Unknown"/>
    <s v="Unknown"/>
    <s v="Unknown or not reported"/>
    <x v="10"/>
    <s v="Relationship not determined"/>
    <s v="Circumstances undetermined"/>
    <m/>
    <n v="0"/>
    <n v="1"/>
    <n v="0"/>
    <n v="1"/>
    <n v="41381"/>
    <s v="Washington"/>
    <s v="&quot;Seattle-Tacoma-Bellevue, WA&quot;"/>
  </r>
  <r>
    <s v="198011001WA02703"/>
    <s v="&quot;Pierce, WA&quot;"/>
    <x v="6"/>
    <s v="WA02703"/>
    <s v="Washington"/>
    <s v="Tacoma"/>
    <s v="Municipal police"/>
    <s v="FBI"/>
    <s v="No"/>
    <x v="4"/>
    <s v="November"/>
    <n v="1"/>
    <s v="Normal update"/>
    <s v="Murder and non-negligent manslaughter"/>
    <s v="Single victim/unknown offender(s)"/>
    <x v="30"/>
    <n v="17"/>
    <x v="1"/>
    <s v="White"/>
    <s v="Not of Hispanic origin"/>
    <n v="999"/>
    <s v=""/>
    <s v="Unknown"/>
    <s v="Unknown"/>
    <s v="Unknown or not reported"/>
    <x v="4"/>
    <s v="Stranger"/>
    <s v="All suspected felony type"/>
    <m/>
    <n v="0"/>
    <n v="1"/>
    <n v="0"/>
    <n v="1"/>
    <n v="31981"/>
    <s v="Washington"/>
    <s v="&quot;Seattle-Tacoma-Bellevue, WA&quot;"/>
  </r>
  <r>
    <s v="198011001WA03200"/>
    <s v="&quot;Spokane, WA&quot;"/>
    <x v="12"/>
    <s v="WA03200"/>
    <s v="Washington"/>
    <s v="Spokane County"/>
    <s v="Sheriff"/>
    <s v="FBI"/>
    <s v="No"/>
    <x v="4"/>
    <s v="November"/>
    <n v="1"/>
    <s v="Normal update"/>
    <s v="Murder and non-negligent manslaughter"/>
    <s v="Single victim/unknown offender(s)"/>
    <x v="2"/>
    <n v="22"/>
    <x v="1"/>
    <s v="White"/>
    <s v="Not of Hispanic origin"/>
    <n v="999"/>
    <s v=""/>
    <s v="Unknown"/>
    <s v="Unknown"/>
    <s v="Unknown or not reported"/>
    <x v="6"/>
    <s v="Relationship not determined"/>
    <s v="Circumstances undetermined"/>
    <m/>
    <n v="0"/>
    <n v="1"/>
    <n v="0"/>
    <n v="1"/>
    <n v="31681"/>
    <s v="Washington"/>
    <s v="&quot;Spokane, WA&quot;"/>
  </r>
  <r>
    <s v="198011001WASPD00"/>
    <s v="&quot;King, WA&quot;"/>
    <x v="1"/>
    <s v="WASPD00"/>
    <s v="Washington"/>
    <s v="Seattle"/>
    <s v="Municipal police"/>
    <s v="FBI"/>
    <s v="No"/>
    <x v="4"/>
    <s v="November"/>
    <n v="1"/>
    <s v="Normal update"/>
    <s v="Murder and non-negligent manslaughter"/>
    <s v="Single victim/unknown offender(s)"/>
    <x v="2"/>
    <n v="22"/>
    <x v="0"/>
    <s v="White"/>
    <s v="Hispanic origin"/>
    <n v="999"/>
    <s v=""/>
    <s v="Unknown"/>
    <s v="Unknown"/>
    <s v="Unknown or not reported"/>
    <x v="0"/>
    <s v="Relationship not determined"/>
    <s v="Circumstances undetermined"/>
    <m/>
    <n v="0"/>
    <n v="1"/>
    <n v="0"/>
    <n v="1"/>
    <n v="41381"/>
    <s v="Washington"/>
    <s v="&quot;Seattle-Tacoma-Bellevue, WA&quot;"/>
  </r>
  <r>
    <s v="198011003WASPD00"/>
    <s v="&quot;King, WA&quot;"/>
    <x v="1"/>
    <s v="WASPD00"/>
    <s v="Washington"/>
    <s v="Seattle"/>
    <s v="Municipal police"/>
    <s v="FBI"/>
    <s v="No"/>
    <x v="4"/>
    <s v="November"/>
    <n v="3"/>
    <s v="Normal update"/>
    <s v="Murder and non-negligent manslaughter"/>
    <s v="Single victim/unknown offender(s)"/>
    <x v="62"/>
    <n v="56"/>
    <x v="0"/>
    <s v="White"/>
    <s v="Unknown or not reported"/>
    <n v="999"/>
    <s v=""/>
    <s v="Unknown"/>
    <s v="Unknown"/>
    <s v="Unknown or not reported"/>
    <x v="3"/>
    <s v="Relationship not determined"/>
    <s v="Circumstances undetermined"/>
    <m/>
    <n v="0"/>
    <n v="1"/>
    <n v="0"/>
    <n v="1"/>
    <n v="41381"/>
    <s v="Washington"/>
    <s v="&quot;Seattle-Tacoma-Bellevue, WA&quot;"/>
  </r>
  <r>
    <s v="198011004WASPD00"/>
    <s v="&quot;King, WA&quot;"/>
    <x v="1"/>
    <s v="WASPD00"/>
    <s v="Washington"/>
    <s v="Seattle"/>
    <s v="Municipal police"/>
    <s v="FBI"/>
    <s v="No"/>
    <x v="4"/>
    <s v="November"/>
    <n v="4"/>
    <s v="Normal update"/>
    <s v="Murder and non-negligent manslaughter"/>
    <s v="Single victim/unknown offender(s)"/>
    <x v="19"/>
    <n v="35"/>
    <x v="1"/>
    <s v="White"/>
    <s v="Unknown or not reported"/>
    <n v="999"/>
    <s v=""/>
    <s v="Unknown"/>
    <s v="Unknown"/>
    <s v="Unknown or not reported"/>
    <x v="3"/>
    <s v="Relationship not determined"/>
    <s v="Circumstances undetermined"/>
    <m/>
    <n v="0"/>
    <n v="1"/>
    <n v="0"/>
    <n v="1"/>
    <n v="41381"/>
    <s v="Washington"/>
    <s v="&quot;Seattle-Tacoma-Bellevue, WA&quot;"/>
  </r>
  <r>
    <s v="198011006WASPD00"/>
    <s v="&quot;King, WA&quot;"/>
    <x v="1"/>
    <s v="WASPD00"/>
    <s v="Washington"/>
    <s v="Seattle"/>
    <s v="Municipal police"/>
    <s v="FBI"/>
    <s v="No"/>
    <x v="4"/>
    <s v="November"/>
    <n v="6"/>
    <s v="Normal update"/>
    <s v="Murder and non-negligent manslaughter"/>
    <s v="Single victim/unknown offender(s)"/>
    <x v="35"/>
    <n v="46"/>
    <x v="0"/>
    <s v="White"/>
    <s v="Unknown or not reported"/>
    <n v="999"/>
    <s v=""/>
    <s v="Unknown"/>
    <s v="Unknown"/>
    <s v="Unknown or not reported"/>
    <x v="4"/>
    <s v="Relationship not determined"/>
    <s v="Circumstances undetermined"/>
    <m/>
    <n v="0"/>
    <n v="1"/>
    <n v="0"/>
    <n v="1"/>
    <n v="41381"/>
    <s v="Washington"/>
    <s v="&quot;Seattle-Tacoma-Bellevue, WA&quot;"/>
  </r>
  <r>
    <s v="198012001WA01712"/>
    <s v="&quot;King, WA&quot;"/>
    <x v="1"/>
    <s v="WA01712"/>
    <s v="Washington"/>
    <s v="Redmond"/>
    <s v="Municipal police"/>
    <s v="FBI"/>
    <s v="No"/>
    <x v="4"/>
    <s v="December"/>
    <n v="1"/>
    <s v="Normal update"/>
    <s v="Murder and non-negligent manslaughter"/>
    <s v="Single victim/unknown offender(s)"/>
    <x v="6"/>
    <n v="30"/>
    <x v="0"/>
    <s v="White"/>
    <s v="Not of Hispanic origin"/>
    <n v="999"/>
    <s v=""/>
    <s v="Unknown"/>
    <s v="Unknown"/>
    <s v="Unknown or not reported"/>
    <x v="0"/>
    <s v="Relationship not determined"/>
    <s v="Circumstances undetermined"/>
    <m/>
    <n v="0"/>
    <n v="1"/>
    <n v="0"/>
    <n v="1"/>
    <n v="31681"/>
    <s v="Washington"/>
    <s v="&quot;Seattle-Tacoma-Bellevue, WA&quot;"/>
  </r>
  <r>
    <s v="198101002WASPD00"/>
    <s v="&quot;King, WA&quot;"/>
    <x v="1"/>
    <s v="WASPD00"/>
    <s v="Washington"/>
    <s v="Seattle"/>
    <s v="Municipal police"/>
    <s v="FBI"/>
    <s v="No"/>
    <x v="5"/>
    <s v="January"/>
    <n v="2"/>
    <s v="Normal update"/>
    <s v="Murder and non-negligent manslaughter"/>
    <s v="Single victim/unknown offender(s)"/>
    <x v="40"/>
    <n v="54"/>
    <x v="0"/>
    <s v="Black"/>
    <s v="Unknown or not reported"/>
    <n v="999"/>
    <s v=""/>
    <s v="Unknown"/>
    <s v="Unknown"/>
    <s v="Unknown or not reported"/>
    <x v="0"/>
    <s v="Relationship not determined"/>
    <s v="Circumstances undetermined"/>
    <m/>
    <n v="0"/>
    <n v="1"/>
    <n v="0"/>
    <n v="1"/>
    <n v="92281"/>
    <s v="Washington"/>
    <s v="&quot;Seattle-Tacoma-Bellevue, WA&quot;"/>
  </r>
  <r>
    <s v="198101003WASPD00"/>
    <s v="&quot;King, WA&quot;"/>
    <x v="1"/>
    <s v="WASPD00"/>
    <s v="Washington"/>
    <s v="Seattle"/>
    <s v="Municipal police"/>
    <s v="FBI"/>
    <s v="No"/>
    <x v="5"/>
    <s v="January"/>
    <n v="3"/>
    <s v="Normal update"/>
    <s v="Murder and non-negligent manslaughter"/>
    <s v="Single victim/unknown offender(s)"/>
    <x v="26"/>
    <n v="24"/>
    <x v="1"/>
    <s v="Black"/>
    <s v="Unknown or not reported"/>
    <n v="999"/>
    <s v=""/>
    <s v="Unknown"/>
    <s v="Unknown"/>
    <s v="Unknown or not reported"/>
    <x v="0"/>
    <s v="Relationship not determined"/>
    <s v="Circumstances undetermined"/>
    <m/>
    <n v="0"/>
    <n v="1"/>
    <n v="0"/>
    <n v="1"/>
    <n v="92281"/>
    <s v="Washington"/>
    <s v="&quot;Seattle-Tacoma-Bellevue, WA&quot;"/>
  </r>
  <r>
    <s v="198102001WA01700"/>
    <s v="&quot;King, WA&quot;"/>
    <x v="1"/>
    <s v="WA01700"/>
    <s v="Washington"/>
    <s v="King County"/>
    <s v="Sheriff"/>
    <s v="FBI"/>
    <s v="No"/>
    <x v="5"/>
    <s v="February"/>
    <n v="1"/>
    <s v="Normal update"/>
    <s v="Murder and non-negligent manslaughter"/>
    <s v="Single victim/unknown offender(s)"/>
    <x v="2"/>
    <n v="22"/>
    <x v="1"/>
    <s v="Black"/>
    <s v="Not of Hispanic origin"/>
    <n v="999"/>
    <s v=""/>
    <s v="Unknown"/>
    <s v="Unknown"/>
    <s v="Unknown or not reported"/>
    <x v="0"/>
    <s v="Relationship not determined"/>
    <s v="Circumstances undetermined"/>
    <m/>
    <n v="0"/>
    <n v="1"/>
    <n v="0"/>
    <n v="1"/>
    <n v="112081"/>
    <s v="Washington"/>
    <s v="&quot;Seattle-Tacoma-Bellevue, WA&quot;"/>
  </r>
  <r>
    <s v="198102001WA02700"/>
    <s v="&quot;Pierce, WA&quot;"/>
    <x v="6"/>
    <s v="WA02700"/>
    <s v="Washington"/>
    <s v="Pierce County"/>
    <s v="Sheriff"/>
    <s v="FBI"/>
    <s v="No"/>
    <x v="5"/>
    <s v="February"/>
    <n v="1"/>
    <s v="Normal update"/>
    <s v="Murder and non-negligent manslaughter"/>
    <s v="Single victim/unknown offender(s)"/>
    <x v="2"/>
    <n v="22"/>
    <x v="0"/>
    <s v="White"/>
    <s v="Not of Hispanic origin"/>
    <n v="999"/>
    <s v=""/>
    <s v="Unknown"/>
    <s v="Unknown"/>
    <s v="Unknown or not reported"/>
    <x v="10"/>
    <s v="Relationship not determined"/>
    <s v="Circumstances undetermined"/>
    <m/>
    <n v="0"/>
    <n v="1"/>
    <n v="0"/>
    <n v="1"/>
    <n v="112081"/>
    <s v="Washington"/>
    <s v="&quot;Seattle-Tacoma-Bellevue, WA&quot;"/>
  </r>
  <r>
    <s v="198102001WA02901"/>
    <s v="&quot;Skagit, WA&quot;"/>
    <x v="7"/>
    <s v="WA02901"/>
    <s v="Washington"/>
    <s v="Anacortes"/>
    <s v="Municipal police"/>
    <s v="FBI"/>
    <s v="No"/>
    <x v="5"/>
    <s v="February"/>
    <n v="1"/>
    <s v="Normal update"/>
    <s v="Murder and non-negligent manslaughter"/>
    <s v="Single victim/unknown offender(s)"/>
    <x v="63"/>
    <n v="70"/>
    <x v="0"/>
    <s v="White"/>
    <s v="Not of Hispanic origin"/>
    <n v="999"/>
    <s v=""/>
    <s v="Unknown"/>
    <s v="Unknown"/>
    <s v="Unknown or not reported"/>
    <x v="3"/>
    <s v="Relationship not determined"/>
    <s v="All suspected felony type"/>
    <m/>
    <n v="0"/>
    <n v="1"/>
    <n v="0"/>
    <n v="1"/>
    <n v="32982"/>
    <s v="Washington"/>
    <s v="&quot;Mount Vernon-Anacortes, WA&quot;"/>
  </r>
  <r>
    <s v="198102001WA03103"/>
    <s v="&quot;Snohomish, WA&quot;"/>
    <x v="4"/>
    <s v="WA03103"/>
    <s v="Washington"/>
    <s v="Everett"/>
    <s v="Municipal police"/>
    <s v="FBI"/>
    <s v="No"/>
    <x v="5"/>
    <s v="February"/>
    <n v="1"/>
    <s v="Normal update"/>
    <s v="Murder and non-negligent manslaughter"/>
    <s v="Single victim/unknown offender(s)"/>
    <x v="64"/>
    <n v="44"/>
    <x v="0"/>
    <s v="White"/>
    <s v="Not of Hispanic origin"/>
    <n v="999"/>
    <s v=""/>
    <s v="Unknown"/>
    <s v="Unknown"/>
    <s v="Unknown or not reported"/>
    <x v="0"/>
    <s v="Relationship not determined"/>
    <s v="Robbery"/>
    <m/>
    <n v="0"/>
    <n v="1"/>
    <n v="0"/>
    <n v="1"/>
    <n v="30582"/>
    <s v="Washington"/>
    <s v="&quot;Seattle-Tacoma-Bellevue, WA&quot;"/>
  </r>
  <r>
    <s v="198102001WA03204"/>
    <s v="&quot;Spokane, WA&quot;"/>
    <x v="12"/>
    <s v="WA03204"/>
    <s v="Washington"/>
    <s v="Spokane"/>
    <s v="Municipal police"/>
    <s v="FBI"/>
    <s v="No"/>
    <x v="5"/>
    <s v="February"/>
    <n v="1"/>
    <s v="Normal update"/>
    <s v="Murder and non-negligent manslaughter"/>
    <s v="Single victim/unknown offender(s)"/>
    <x v="5"/>
    <n v="25"/>
    <x v="0"/>
    <s v="American Indian or Alaskan Native"/>
    <s v="Not of Hispanic origin"/>
    <n v="999"/>
    <s v=""/>
    <s v="Unknown"/>
    <s v="Unknown"/>
    <s v="Unknown or not reported"/>
    <x v="3"/>
    <s v="Relationship not determined"/>
    <s v="Other arguments"/>
    <m/>
    <n v="0"/>
    <n v="1"/>
    <n v="0"/>
    <n v="1"/>
    <n v="100881"/>
    <s v="Washington"/>
    <s v="&quot;Spokane, WA&quot;"/>
  </r>
  <r>
    <s v="198102001WA03401"/>
    <s v="&quot;Thurston, WA&quot;"/>
    <x v="16"/>
    <s v="WA03401"/>
    <s v="Washington"/>
    <s v="Olympia"/>
    <s v="Municipal police"/>
    <s v="FBI"/>
    <s v="No"/>
    <x v="5"/>
    <s v="February"/>
    <n v="1"/>
    <s v="Adjustment"/>
    <s v="Murder and non-negligent manslaughter"/>
    <s v="Multiple victims/unknown offender(s)"/>
    <x v="53"/>
    <n v="65"/>
    <x v="1"/>
    <s v="White"/>
    <s v="Not of Hispanic origin"/>
    <n v="999"/>
    <s v=""/>
    <s v="Unknown"/>
    <s v="Unknown"/>
    <s v="Unknown or not reported"/>
    <x v="3"/>
    <s v="Relationship not determined"/>
    <s v="Burglary"/>
    <m/>
    <n v="1"/>
    <n v="2"/>
    <n v="0"/>
    <n v="1"/>
    <n v="10582"/>
    <s v="Washington"/>
    <s v="&quot;Olympia, WA&quot;"/>
  </r>
  <r>
    <s v="198102001WA03401"/>
    <s v="&quot;Thurston, WA&quot;"/>
    <x v="16"/>
    <s v="WA03401"/>
    <s v="Washington"/>
    <s v="Olympia"/>
    <s v="Municipal police"/>
    <s v="FBI"/>
    <s v="No"/>
    <x v="5"/>
    <s v="February"/>
    <n v="1"/>
    <s v="Adjustment"/>
    <s v="Murder and non-negligent manslaughter"/>
    <s v="Multiple victims/unknown offender(s)"/>
    <x v="53"/>
    <n v="65"/>
    <x v="0"/>
    <s v="White"/>
    <s v="Not of Hispanic origin"/>
    <n v="999"/>
    <s v=""/>
    <s v="Unknown"/>
    <s v="Unknown"/>
    <s v="Unknown or not reported"/>
    <x v="3"/>
    <s v="Relationship not determined"/>
    <s v="Burglary"/>
    <m/>
    <n v="1"/>
    <n v="2"/>
    <n v="0"/>
    <n v="1"/>
    <n v="10582"/>
    <s v="Washington"/>
    <s v="&quot;Olympia, WA&quot;"/>
  </r>
  <r>
    <s v="198102002WA01700"/>
    <s v="&quot;King, WA&quot;"/>
    <x v="1"/>
    <s v="WA01700"/>
    <s v="Washington"/>
    <s v="King County"/>
    <s v="Sheriff"/>
    <s v="FBI"/>
    <s v="No"/>
    <x v="5"/>
    <s v="February"/>
    <n v="2"/>
    <s v="Normal update"/>
    <s v="Murder and non-negligent manslaughter"/>
    <s v="Single victim/unknown offender(s)"/>
    <x v="4"/>
    <n v="23"/>
    <x v="0"/>
    <s v="White"/>
    <s v="Not of Hispanic origin"/>
    <n v="999"/>
    <s v=""/>
    <s v="Unknown"/>
    <s v="Unknown"/>
    <s v="Unknown or not reported"/>
    <x v="10"/>
    <s v="Relationship not determined"/>
    <s v="Circumstances undetermined"/>
    <m/>
    <n v="0"/>
    <n v="1"/>
    <n v="0"/>
    <n v="1"/>
    <n v="112081"/>
    <s v="Washington"/>
    <s v="&quot;Seattle-Tacoma-Bellevue, WA&quot;"/>
  </r>
  <r>
    <s v="198103001WA01700"/>
    <s v="&quot;King, WA&quot;"/>
    <x v="1"/>
    <s v="WA01700"/>
    <s v="Washington"/>
    <s v="King County"/>
    <s v="Sheriff"/>
    <s v="FBI"/>
    <s v="No"/>
    <x v="5"/>
    <s v="March"/>
    <n v="1"/>
    <s v="Normal update"/>
    <s v="Murder and non-negligent manslaughter"/>
    <s v="Single victim/unknown offender(s)"/>
    <x v="23"/>
    <n v="42"/>
    <x v="0"/>
    <s v="American Indian or Alaskan Native"/>
    <s v="Not of Hispanic origin"/>
    <n v="999"/>
    <s v=""/>
    <s v="Unknown"/>
    <s v="Unknown"/>
    <s v="Unknown or not reported"/>
    <x v="0"/>
    <s v="Relationship not determined"/>
    <s v="Circumstances undetermined"/>
    <m/>
    <n v="0"/>
    <n v="1"/>
    <n v="0"/>
    <n v="1"/>
    <n v="112781"/>
    <s v="Washington"/>
    <s v="&quot;Seattle-Tacoma-Bellevue, WA&quot;"/>
  </r>
  <r>
    <s v="198103001WA02901"/>
    <s v="&quot;Skagit, WA&quot;"/>
    <x v="7"/>
    <s v="WA02901"/>
    <s v="Washington"/>
    <s v="Anacortes"/>
    <s v="Municipal police"/>
    <s v="FBI"/>
    <s v="No"/>
    <x v="5"/>
    <s v="March"/>
    <n v="1"/>
    <s v="Normal update"/>
    <s v="Murder and non-negligent manslaughter"/>
    <s v="Single victim/unknown offender(s)"/>
    <x v="6"/>
    <n v="30"/>
    <x v="1"/>
    <s v="White"/>
    <s v="Not of Hispanic origin"/>
    <n v="999"/>
    <s v=""/>
    <s v="Unknown"/>
    <s v="Unknown"/>
    <s v="Unknown or not reported"/>
    <x v="1"/>
    <s v="Relationship not determined"/>
    <s v="Circumstances undetermined"/>
    <m/>
    <n v="0"/>
    <n v="1"/>
    <n v="0"/>
    <n v="1"/>
    <n v="112781"/>
    <s v="Washington"/>
    <s v="&quot;Mount Vernon-Anacortes, WA&quot;"/>
  </r>
  <r>
    <s v="198103001WA03400"/>
    <s v="&quot;Thurston, WA&quot;"/>
    <x v="16"/>
    <s v="WA03400"/>
    <s v="Washington"/>
    <s v="Thurston County"/>
    <s v="Sheriff"/>
    <s v="FBI"/>
    <s v="No"/>
    <x v="5"/>
    <s v="March"/>
    <n v="1"/>
    <s v="Normal update"/>
    <s v="Murder and non-negligent manslaughter"/>
    <s v="Single victim/unknown offender(s)"/>
    <x v="0"/>
    <n v="50"/>
    <x v="0"/>
    <s v="White"/>
    <s v="Not of Hispanic origin"/>
    <n v="999"/>
    <s v=""/>
    <s v="Unknown"/>
    <s v="Unknown"/>
    <s v="Unknown or not reported"/>
    <x v="0"/>
    <s v="Relationship not determined"/>
    <s v="Circumstances undetermined"/>
    <m/>
    <n v="0"/>
    <n v="1"/>
    <n v="0"/>
    <n v="1"/>
    <n v="32982"/>
    <s v="Washington"/>
    <s v="&quot;Olympia, WA&quot;"/>
  </r>
  <r>
    <s v="198103001WA03701"/>
    <s v="&quot;Whatcom, WA&quot;"/>
    <x v="21"/>
    <s v="WA03701"/>
    <s v="Washington"/>
    <s v="Bellingham"/>
    <s v="Municipal police"/>
    <s v="FBI"/>
    <s v="No"/>
    <x v="5"/>
    <s v="March"/>
    <n v="1"/>
    <s v="Normal update"/>
    <s v="Murder and non-negligent manslaughter"/>
    <s v="Single victim/unknown offender(s)"/>
    <x v="10"/>
    <n v="32"/>
    <x v="0"/>
    <s v="White"/>
    <s v="Not of Hispanic origin"/>
    <n v="999"/>
    <s v=""/>
    <s v="Unknown"/>
    <s v="Unknown"/>
    <s v="Unknown or not reported"/>
    <x v="0"/>
    <s v="Relationship not determined"/>
    <s v="Narcotic drug laws"/>
    <m/>
    <n v="0"/>
    <n v="1"/>
    <n v="0"/>
    <n v="1"/>
    <n v="112781"/>
    <s v="Washington"/>
    <s v="&quot;Bellingham, WA&quot;"/>
  </r>
  <r>
    <s v="198103005WASPD00"/>
    <s v="&quot;King, WA&quot;"/>
    <x v="1"/>
    <s v="WASPD00"/>
    <s v="Washington"/>
    <s v="Seattle"/>
    <s v="Municipal police"/>
    <s v="FBI"/>
    <s v="No"/>
    <x v="5"/>
    <s v="March"/>
    <n v="5"/>
    <s v="Normal update"/>
    <s v="Murder and non-negligent manslaughter"/>
    <s v="Single victim/unknown offender(s)"/>
    <x v="11"/>
    <n v="31"/>
    <x v="0"/>
    <s v="Asian"/>
    <s v="Not of Hispanic origin"/>
    <n v="999"/>
    <s v=""/>
    <s v="Unknown"/>
    <s v="Unknown"/>
    <s v="Unknown or not reported"/>
    <x v="0"/>
    <s v="Relationship not determined"/>
    <s v="Circumstances undetermined"/>
    <m/>
    <n v="0"/>
    <n v="1"/>
    <n v="0"/>
    <n v="1"/>
    <n v="112081"/>
    <s v="Washington"/>
    <s v="&quot;Seattle-Tacoma-Bellevue, WA&quot;"/>
  </r>
  <r>
    <s v="198103006WASPD00"/>
    <s v="&quot;King, WA&quot;"/>
    <x v="1"/>
    <s v="WASPD00"/>
    <s v="Washington"/>
    <s v="Seattle"/>
    <s v="Municipal police"/>
    <s v="FBI"/>
    <s v="No"/>
    <x v="5"/>
    <s v="March"/>
    <n v="6"/>
    <s v="Normal update"/>
    <s v="Murder and non-negligent manslaughter"/>
    <s v="Single victim/unknown offender(s)"/>
    <x v="14"/>
    <n v="29"/>
    <x v="0"/>
    <s v="White"/>
    <s v="Not of Hispanic origin"/>
    <n v="999"/>
    <s v=""/>
    <s v="Unknown"/>
    <s v="Unknown"/>
    <s v="Unknown or not reported"/>
    <x v="0"/>
    <s v="Relationship not determined"/>
    <s v="Circumstances undetermined"/>
    <m/>
    <n v="0"/>
    <n v="1"/>
    <n v="0"/>
    <n v="1"/>
    <n v="112081"/>
    <s v="Washington"/>
    <s v="&quot;Seattle-Tacoma-Bellevue, WA&quot;"/>
  </r>
  <r>
    <s v="198104001WA02700"/>
    <s v="&quot;Pierce, WA&quot;"/>
    <x v="6"/>
    <s v="WA02700"/>
    <s v="Washington"/>
    <s v="Pierce County"/>
    <s v="Sheriff"/>
    <s v="FBI"/>
    <s v="No"/>
    <x v="5"/>
    <s v="April"/>
    <n v="1"/>
    <s v="Normal update"/>
    <s v="Murder and non-negligent manslaughter"/>
    <s v="Single victim/unknown offender(s)"/>
    <x v="51"/>
    <n v="37"/>
    <x v="0"/>
    <s v="Black"/>
    <s v="Not of Hispanic origin"/>
    <n v="999"/>
    <s v=""/>
    <s v="Unknown"/>
    <s v="Unknown"/>
    <s v="Unknown or not reported"/>
    <x v="8"/>
    <s v="Relationship not determined"/>
    <s v="Circumstances undetermined"/>
    <m/>
    <n v="0"/>
    <n v="1"/>
    <n v="0"/>
    <n v="1"/>
    <n v="111081"/>
    <s v="Washington"/>
    <s v="&quot;Seattle-Tacoma-Bellevue, WA&quot;"/>
  </r>
  <r>
    <s v="198104001WA03100"/>
    <s v="&quot;Snohomish, WA&quot;"/>
    <x v="4"/>
    <s v="WA03100"/>
    <s v="Washington"/>
    <s v="Snohomish County"/>
    <s v="Sheriff"/>
    <s v="FBI"/>
    <s v="No"/>
    <x v="5"/>
    <s v="April"/>
    <n v="1"/>
    <s v="Normal update"/>
    <s v="Murder and non-negligent manslaughter"/>
    <s v="Single victim/unknown offender(s)"/>
    <x v="13"/>
    <n v="27"/>
    <x v="0"/>
    <s v="White"/>
    <s v="Not of Hispanic origin"/>
    <n v="999"/>
    <s v=""/>
    <s v="Unknown"/>
    <s v="Unknown"/>
    <s v="Unknown or not reported"/>
    <x v="0"/>
    <s v="Relationship not determined"/>
    <s v="Circumstances undetermined"/>
    <m/>
    <n v="0"/>
    <n v="1"/>
    <n v="0"/>
    <n v="1"/>
    <n v="111081"/>
    <s v="Washington"/>
    <s v="&quot;Seattle-Tacoma-Bellevue, WA&quot;"/>
  </r>
  <r>
    <s v="198104001WA03200"/>
    <s v="&quot;Spokane, WA&quot;"/>
    <x v="12"/>
    <s v="WA03200"/>
    <s v="Washington"/>
    <s v="Spokane County"/>
    <s v="Sheriff"/>
    <s v="FBI"/>
    <s v="No"/>
    <x v="5"/>
    <s v="April"/>
    <n v="1"/>
    <s v="Normal update"/>
    <s v="Murder and non-negligent manslaughter"/>
    <s v="Single victim/unknown offender(s)"/>
    <x v="13"/>
    <n v="27"/>
    <x v="1"/>
    <s v="White"/>
    <s v="Not of Hispanic origin"/>
    <n v="999"/>
    <s v=""/>
    <s v="Unknown"/>
    <s v="Unknown"/>
    <s v="Unknown or not reported"/>
    <x v="1"/>
    <s v="Relationship not determined"/>
    <s v="Circumstances undetermined"/>
    <m/>
    <n v="0"/>
    <n v="1"/>
    <n v="0"/>
    <n v="1"/>
    <n v="111081"/>
    <s v="Washington"/>
    <s v="&quot;Spokane, WA&quot;"/>
  </r>
  <r>
    <s v="198104001WASPD00"/>
    <s v="&quot;King, WA&quot;"/>
    <x v="1"/>
    <s v="WASPD00"/>
    <s v="Washington"/>
    <s v="Seattle"/>
    <s v="Municipal police"/>
    <s v="FBI"/>
    <s v="No"/>
    <x v="5"/>
    <s v="April"/>
    <n v="1"/>
    <s v="Normal update"/>
    <s v="Murder and non-negligent manslaughter"/>
    <s v="Single victim/unknown offender(s)"/>
    <x v="65"/>
    <n v="73"/>
    <x v="0"/>
    <s v="Asian"/>
    <s v="Not of Hispanic origin"/>
    <n v="999"/>
    <s v=""/>
    <s v="Unknown"/>
    <s v="Unknown"/>
    <s v="Unknown or not reported"/>
    <x v="0"/>
    <s v="Relationship not determined"/>
    <s v="Circumstances undetermined"/>
    <m/>
    <n v="0"/>
    <n v="1"/>
    <n v="0"/>
    <n v="1"/>
    <n v="112081"/>
    <s v="Washington"/>
    <s v="&quot;Seattle-Tacoma-Bellevue, WA&quot;"/>
  </r>
  <r>
    <s v="198104002WASPD00"/>
    <s v="&quot;King, WA&quot;"/>
    <x v="1"/>
    <s v="WASPD00"/>
    <s v="Washington"/>
    <s v="Seattle"/>
    <s v="Municipal police"/>
    <s v="FBI"/>
    <s v="No"/>
    <x v="5"/>
    <s v="April"/>
    <n v="2"/>
    <s v="Normal update"/>
    <s v="Murder and non-negligent manslaughter"/>
    <s v="Single victim/unknown offender(s)"/>
    <x v="48"/>
    <n v="57"/>
    <x v="1"/>
    <s v="White"/>
    <s v="Not of Hispanic origin"/>
    <n v="999"/>
    <s v=""/>
    <s v="Unknown"/>
    <s v="Unknown"/>
    <s v="Unknown or not reported"/>
    <x v="4"/>
    <s v="Relationship not determined"/>
    <s v="Circumstances undetermined"/>
    <m/>
    <n v="0"/>
    <n v="1"/>
    <n v="0"/>
    <n v="1"/>
    <n v="112081"/>
    <s v="Washington"/>
    <s v="&quot;Seattle-Tacoma-Bellevue, WA&quot;"/>
  </r>
  <r>
    <s v="198104005WASPD00"/>
    <s v="&quot;King, WA&quot;"/>
    <x v="1"/>
    <s v="WASPD00"/>
    <s v="Washington"/>
    <s v="Seattle"/>
    <s v="Municipal police"/>
    <s v="FBI"/>
    <s v="No"/>
    <x v="5"/>
    <s v="April"/>
    <n v="5"/>
    <s v="Normal update"/>
    <s v="Murder and non-negligent manslaughter"/>
    <s v="Single victim/unknown offender(s)"/>
    <x v="48"/>
    <n v="57"/>
    <x v="0"/>
    <s v="White"/>
    <s v="Not of Hispanic origin"/>
    <n v="999"/>
    <s v=""/>
    <s v="Unknown"/>
    <s v="Unknown"/>
    <s v="Unknown or not reported"/>
    <x v="4"/>
    <s v="Relationship not determined"/>
    <s v="Circumstances undetermined"/>
    <m/>
    <n v="0"/>
    <n v="1"/>
    <n v="0"/>
    <n v="1"/>
    <n v="112081"/>
    <s v="Washington"/>
    <s v="&quot;Seattle-Tacoma-Bellevue, WA&quot;"/>
  </r>
  <r>
    <s v="198104007WASPD00"/>
    <s v="&quot;King, WA&quot;"/>
    <x v="1"/>
    <s v="WASPD00"/>
    <s v="Washington"/>
    <s v="Seattle"/>
    <s v="Municipal police"/>
    <s v="FBI"/>
    <s v="No"/>
    <x v="5"/>
    <s v="April"/>
    <n v="7"/>
    <s v="Normal update"/>
    <s v="Murder and non-negligent manslaughter"/>
    <s v="Single victim/unknown offender(s)"/>
    <x v="50"/>
    <n v="41"/>
    <x v="0"/>
    <s v="White"/>
    <s v="Not of Hispanic origin"/>
    <n v="999"/>
    <s v=""/>
    <s v="Unknown"/>
    <s v="Unknown"/>
    <s v="Unknown or not reported"/>
    <x v="0"/>
    <s v="Relationship not determined"/>
    <s v="Circumstances undetermined"/>
    <m/>
    <n v="0"/>
    <n v="1"/>
    <n v="0"/>
    <n v="1"/>
    <n v="112081"/>
    <s v="Washington"/>
    <s v="&quot;Seattle-Tacoma-Bellevue, WA&quot;"/>
  </r>
  <r>
    <s v="198104009WASPD00"/>
    <s v="&quot;King, WA&quot;"/>
    <x v="1"/>
    <s v="WASPD00"/>
    <s v="Washington"/>
    <s v="Seattle"/>
    <s v="Municipal police"/>
    <s v="FBI"/>
    <s v="No"/>
    <x v="5"/>
    <s v="April"/>
    <n v="9"/>
    <s v="Normal update"/>
    <s v="Murder and non-negligent manslaughter"/>
    <s v="Multiple victims/unknown offender(s)"/>
    <x v="66"/>
    <n v="3"/>
    <x v="0"/>
    <s v="Asian"/>
    <s v="Not of Hispanic origin"/>
    <n v="999"/>
    <s v=""/>
    <s v="Unknown"/>
    <s v="Unknown"/>
    <s v="Unknown or not reported"/>
    <x v="3"/>
    <s v="Relationship not determined"/>
    <s v="Circumstances undetermined"/>
    <m/>
    <n v="1"/>
    <n v="2"/>
    <n v="0"/>
    <n v="1"/>
    <n v="112081"/>
    <s v="Washington"/>
    <s v="&quot;Seattle-Tacoma-Bellevue, WA&quot;"/>
  </r>
  <r>
    <s v="198104009WASPD00"/>
    <s v="&quot;King, WA&quot;"/>
    <x v="1"/>
    <s v="WASPD00"/>
    <s v="Washington"/>
    <s v="Seattle"/>
    <s v="Municipal police"/>
    <s v="FBI"/>
    <s v="No"/>
    <x v="5"/>
    <s v="April"/>
    <n v="9"/>
    <s v="Normal update"/>
    <s v="Murder and non-negligent manslaughter"/>
    <s v="Multiple victims/unknown offender(s)"/>
    <x v="6"/>
    <n v="30"/>
    <x v="1"/>
    <s v="Asian"/>
    <s v="Not of Hispanic origin"/>
    <n v="999"/>
    <s v=""/>
    <s v="Unknown"/>
    <s v="Unknown"/>
    <s v="Unknown or not reported"/>
    <x v="3"/>
    <s v="Relationship not determined"/>
    <s v="Circumstances undetermined"/>
    <m/>
    <n v="1"/>
    <n v="2"/>
    <n v="0"/>
    <n v="1"/>
    <n v="112081"/>
    <s v="Washington"/>
    <s v="&quot;Seattle-Tacoma-Bellevue, WA&quot;"/>
  </r>
  <r>
    <s v="198105001WA00600"/>
    <s v="&quot;Clark, WA&quot;"/>
    <x v="8"/>
    <s v="WA00600"/>
    <s v="Washington"/>
    <s v="Clark County"/>
    <s v="Sheriff"/>
    <s v="FBI"/>
    <s v="No"/>
    <x v="5"/>
    <s v="May"/>
    <n v="1"/>
    <s v="Normal update"/>
    <s v="Murder and non-negligent manslaughter"/>
    <s v="Single victim/unknown offender(s)"/>
    <x v="35"/>
    <n v="46"/>
    <x v="0"/>
    <s v="White"/>
    <s v="Not of Hispanic origin"/>
    <n v="999"/>
    <s v=""/>
    <s v="Unknown"/>
    <s v="Unknown"/>
    <s v="Unknown or not reported"/>
    <x v="4"/>
    <s v="Relationship not determined"/>
    <s v="Circumstances undetermined"/>
    <m/>
    <n v="0"/>
    <n v="1"/>
    <n v="0"/>
    <n v="1"/>
    <n v="112781"/>
    <s v="Washington"/>
    <s v="&quot;Portland-Vancouver-Beaverton, OR-WA&quot;"/>
  </r>
  <r>
    <s v="198105001WA02000"/>
    <s v="&quot;Klickitat, WA&quot;"/>
    <x v="11"/>
    <s v="WA02000"/>
    <s v="Washington"/>
    <s v="Klickitat County"/>
    <s v="Sheriff"/>
    <s v="FBI"/>
    <s v="No"/>
    <x v="5"/>
    <s v="May"/>
    <n v="1"/>
    <s v="Normal update"/>
    <s v="Murder and non-negligent manslaughter"/>
    <s v="Single victim/unknown offender(s)"/>
    <x v="23"/>
    <n v="42"/>
    <x v="0"/>
    <s v="White"/>
    <s v="Not of Hispanic origin"/>
    <n v="999"/>
    <s v=""/>
    <s v="Unknown"/>
    <s v="Unknown"/>
    <s v="Unknown or not reported"/>
    <x v="3"/>
    <s v="Relationship not determined"/>
    <s v="Circumstances undetermined"/>
    <m/>
    <n v="0"/>
    <n v="1"/>
    <n v="0"/>
    <n v="1"/>
    <n v="100881"/>
    <s v="Washington"/>
    <s v="Rural Washington"/>
  </r>
  <r>
    <s v="198105001WA02703"/>
    <s v="&quot;Pierce, WA&quot;"/>
    <x v="6"/>
    <s v="WA02703"/>
    <s v="Washington"/>
    <s v="Tacoma"/>
    <s v="Municipal police"/>
    <s v="FBI"/>
    <s v="No"/>
    <x v="5"/>
    <s v="May"/>
    <n v="1"/>
    <s v="Normal update"/>
    <s v="Murder and non-negligent manslaughter"/>
    <s v="Single victim/unknown offender(s)"/>
    <x v="44"/>
    <n v="51"/>
    <x v="0"/>
    <s v="White"/>
    <s v="Not of Hispanic origin"/>
    <n v="999"/>
    <s v=""/>
    <s v="Unknown"/>
    <s v="Unknown"/>
    <s v="Unknown or not reported"/>
    <x v="1"/>
    <s v="Stranger"/>
    <s v="Robbery"/>
    <m/>
    <n v="0"/>
    <n v="1"/>
    <n v="0"/>
    <n v="1"/>
    <n v="112781"/>
    <s v="Washington"/>
    <s v="&quot;Seattle-Tacoma-Bellevue, WA&quot;"/>
  </r>
  <r>
    <s v="198105001WA03100"/>
    <s v="&quot;Snohomish, WA&quot;"/>
    <x v="4"/>
    <s v="WA03100"/>
    <s v="Washington"/>
    <s v="Snohomish County"/>
    <s v="Sheriff"/>
    <s v="FBI"/>
    <s v="No"/>
    <x v="5"/>
    <s v="May"/>
    <n v="1"/>
    <s v="Normal update"/>
    <s v="Murder and non-negligent manslaughter"/>
    <s v="Single victim/unknown offender(s)"/>
    <x v="59"/>
    <n v="18"/>
    <x v="1"/>
    <s v="White"/>
    <s v="Unknown or not reported"/>
    <n v="999"/>
    <s v=""/>
    <s v="Unknown"/>
    <s v="Unknown"/>
    <s v="Unknown or not reported"/>
    <x v="0"/>
    <s v="Relationship not determined"/>
    <s v="Rape"/>
    <m/>
    <n v="0"/>
    <n v="1"/>
    <n v="0"/>
    <n v="1"/>
    <n v="32982"/>
    <s v="Washington"/>
    <s v="&quot;Seattle-Tacoma-Bellevue, WA&quot;"/>
  </r>
  <r>
    <s v="198105001WA03200"/>
    <s v="&quot;Spokane, WA&quot;"/>
    <x v="12"/>
    <s v="WA03200"/>
    <s v="Washington"/>
    <s v="Spokane County"/>
    <s v="Sheriff"/>
    <s v="FBI"/>
    <s v="No"/>
    <x v="5"/>
    <s v="May"/>
    <n v="1"/>
    <s v="Normal update"/>
    <s v="Murder and non-negligent manslaughter"/>
    <s v="Single victim/unknown offender(s)"/>
    <x v="44"/>
    <n v="51"/>
    <x v="0"/>
    <s v="White"/>
    <s v="Not of Hispanic origin"/>
    <n v="999"/>
    <s v=""/>
    <s v="Unknown"/>
    <s v="Unknown"/>
    <s v="Unknown or not reported"/>
    <x v="0"/>
    <s v="Relationship not determined"/>
    <s v="All suspected felony type"/>
    <m/>
    <n v="0"/>
    <n v="1"/>
    <n v="0"/>
    <n v="1"/>
    <n v="32082"/>
    <s v="Washington"/>
    <s v="&quot;Spokane, WA&quot;"/>
  </r>
  <r>
    <s v="198105001WA03204"/>
    <s v="&quot;Spokane, WA&quot;"/>
    <x v="12"/>
    <s v="WA03204"/>
    <s v="Washington"/>
    <s v="Spokane"/>
    <s v="Municipal police"/>
    <s v="FBI"/>
    <s v="No"/>
    <x v="5"/>
    <s v="May"/>
    <n v="1"/>
    <s v="Normal update"/>
    <s v="Murder and non-negligent manslaughter"/>
    <s v="Single victim/unknown offender(s)"/>
    <x v="60"/>
    <n v="63"/>
    <x v="0"/>
    <s v="White"/>
    <s v="Not of Hispanic origin"/>
    <n v="999"/>
    <s v=""/>
    <s v="Unknown"/>
    <s v="Unknown"/>
    <s v="Unknown or not reported"/>
    <x v="3"/>
    <s v="Relationship not determined"/>
    <s v="All suspected felony type"/>
    <m/>
    <n v="0"/>
    <n v="1"/>
    <n v="0"/>
    <n v="1"/>
    <n v="112781"/>
    <s v="Washington"/>
    <s v="&quot;Spokane, WA&quot;"/>
  </r>
  <r>
    <s v="198105001WA03400"/>
    <s v="&quot;Thurston, WA&quot;"/>
    <x v="16"/>
    <s v="WA03400"/>
    <s v="Washington"/>
    <s v="Thurston County"/>
    <s v="Sheriff"/>
    <s v="FBI"/>
    <s v="No"/>
    <x v="5"/>
    <s v="May"/>
    <n v="1"/>
    <s v="Normal update"/>
    <s v="Murder and non-negligent manslaughter"/>
    <s v="Single victim/unknown offender(s)"/>
    <x v="9"/>
    <n v="49"/>
    <x v="0"/>
    <s v="Unknown"/>
    <s v="Hispanic origin"/>
    <n v="999"/>
    <s v=""/>
    <s v="Unknown"/>
    <s v="Unknown"/>
    <s v="Unknown or not reported"/>
    <x v="3"/>
    <s v="Relationship not determined"/>
    <s v="All suspected felony type"/>
    <m/>
    <n v="0"/>
    <n v="1"/>
    <n v="0"/>
    <n v="1"/>
    <n v="32982"/>
    <s v="Washington"/>
    <s v="&quot;Olympia, WA&quot;"/>
  </r>
  <r>
    <s v="198105001WA03900"/>
    <s v="&quot;Yakima, WA&quot;"/>
    <x v="5"/>
    <s v="WA03900"/>
    <s v="Washington"/>
    <s v="Yakima County"/>
    <s v="Sheriff"/>
    <s v="FBI"/>
    <s v="No"/>
    <x v="5"/>
    <s v="May"/>
    <n v="1"/>
    <s v="Normal update"/>
    <s v="Murder and non-negligent manslaughter"/>
    <s v="Single victim/unknown offender(s)"/>
    <x v="14"/>
    <n v="29"/>
    <x v="0"/>
    <s v="White"/>
    <s v="Not of Hispanic origin"/>
    <n v="999"/>
    <s v=""/>
    <s v="Unknown"/>
    <s v="Unknown"/>
    <s v="Unknown or not reported"/>
    <x v="6"/>
    <s v="Relationship not determined"/>
    <s v="All suspected felony type"/>
    <m/>
    <n v="0"/>
    <n v="1"/>
    <n v="0"/>
    <n v="1"/>
    <n v="121081"/>
    <s v="Washington"/>
    <s v="&quot;Yakima, WA&quot;"/>
  </r>
  <r>
    <s v="198105001WA03901"/>
    <s v="&quot;Yakima, WA&quot;"/>
    <x v="5"/>
    <s v="WA03901"/>
    <s v="Washington"/>
    <s v="Grandview"/>
    <s v="Municipal police"/>
    <s v="FBI"/>
    <s v="No"/>
    <x v="5"/>
    <s v="May"/>
    <n v="1"/>
    <s v="Adjustment"/>
    <s v="Murder and non-negligent manslaughter"/>
    <s v="Single victim/unknown offender(s)"/>
    <x v="14"/>
    <n v="29"/>
    <x v="0"/>
    <s v="White"/>
    <s v="Not of Hispanic origin"/>
    <n v="999"/>
    <s v=""/>
    <s v="Unknown"/>
    <s v="Unknown"/>
    <s v="Unknown or not reported"/>
    <x v="6"/>
    <s v="Relationship not determined"/>
    <s v="All suspected felony type"/>
    <m/>
    <n v="0"/>
    <n v="1"/>
    <n v="0"/>
    <n v="1"/>
    <n v="32982"/>
    <s v="Washington"/>
    <s v="&quot;Yakima, WA&quot;"/>
  </r>
  <r>
    <s v="198105001WASPD00"/>
    <s v="&quot;King, WA&quot;"/>
    <x v="1"/>
    <s v="WASPD00"/>
    <s v="Washington"/>
    <s v="Seattle"/>
    <s v="Municipal police"/>
    <s v="FBI"/>
    <s v="No"/>
    <x v="5"/>
    <s v="May"/>
    <n v="1"/>
    <s v="Normal update"/>
    <s v="Murder and non-negligent manslaughter"/>
    <s v="Single victim/unknown offender(s)"/>
    <x v="39"/>
    <n v="60"/>
    <x v="1"/>
    <s v="Asian"/>
    <s v="Not of Hispanic origin"/>
    <n v="999"/>
    <s v=""/>
    <s v="Unknown"/>
    <s v="Unknown"/>
    <s v="Unknown or not reported"/>
    <x v="3"/>
    <s v="Relationship not determined"/>
    <s v="All suspected felony type"/>
    <m/>
    <n v="0"/>
    <n v="1"/>
    <n v="0"/>
    <n v="1"/>
    <n v="112781"/>
    <s v="Washington"/>
    <s v="&quot;Seattle-Tacoma-Bellevue, WA&quot;"/>
  </r>
  <r>
    <s v="198105002WA03204"/>
    <s v="&quot;Spokane, WA&quot;"/>
    <x v="12"/>
    <s v="WA03204"/>
    <s v="Washington"/>
    <s v="Spokane"/>
    <s v="Municipal police"/>
    <s v="FBI"/>
    <s v="No"/>
    <x v="5"/>
    <s v="May"/>
    <n v="2"/>
    <s v="Normal update"/>
    <s v="Murder and non-negligent manslaughter"/>
    <s v="Single victim/unknown offender(s)"/>
    <x v="38"/>
    <n v="34"/>
    <x v="1"/>
    <s v="White"/>
    <s v="Not of Hispanic origin"/>
    <n v="999"/>
    <s v=""/>
    <s v="Unknown"/>
    <s v="Unknown"/>
    <s v="Unknown or not reported"/>
    <x v="4"/>
    <s v="Relationship not determined"/>
    <s v="Circumstances undetermined"/>
    <m/>
    <n v="0"/>
    <n v="1"/>
    <n v="0"/>
    <n v="1"/>
    <n v="112781"/>
    <s v="Washington"/>
    <s v="&quot;Spokane, WA&quot;"/>
  </r>
  <r>
    <s v="198105004WASPD00"/>
    <s v="&quot;King, WA&quot;"/>
    <x v="1"/>
    <s v="WASPD00"/>
    <s v="Washington"/>
    <s v="Seattle"/>
    <s v="Municipal police"/>
    <s v="FBI"/>
    <s v="No"/>
    <x v="5"/>
    <s v="May"/>
    <n v="4"/>
    <s v="Normal update"/>
    <s v="Murder and non-negligent manslaughter"/>
    <s v="Single victim/unknown offender(s)"/>
    <x v="0"/>
    <n v="50"/>
    <x v="0"/>
    <s v="White"/>
    <s v="Not of Hispanic origin"/>
    <n v="999"/>
    <s v=""/>
    <s v="Unknown"/>
    <s v="Unknown"/>
    <s v="Unknown or not reported"/>
    <x v="4"/>
    <s v="Relationship not determined"/>
    <s v="All suspected felony type"/>
    <m/>
    <n v="0"/>
    <n v="1"/>
    <n v="0"/>
    <n v="1"/>
    <n v="112781"/>
    <s v="Washington"/>
    <s v="&quot;Seattle-Tacoma-Bellevue, WA&quot;"/>
  </r>
  <r>
    <s v="198106001WA00802"/>
    <s v="&quot;Cowlitz, WA&quot;"/>
    <x v="9"/>
    <s v="WA00802"/>
    <s v="Washington"/>
    <s v="Longview"/>
    <s v="Municipal police"/>
    <s v="FBI"/>
    <s v="No"/>
    <x v="5"/>
    <s v="June"/>
    <n v="1"/>
    <s v="Normal update"/>
    <s v="Murder and non-negligent manslaughter"/>
    <s v="Single victim/unknown offender(s)"/>
    <x v="17"/>
    <n v="48"/>
    <x v="0"/>
    <s v="White"/>
    <s v="Not of Hispanic origin"/>
    <n v="999"/>
    <s v=""/>
    <s v="Unknown"/>
    <s v="Unknown"/>
    <s v="Unknown or not reported"/>
    <x v="4"/>
    <s v="Relationship not determined"/>
    <s v="All suspected felony type"/>
    <m/>
    <n v="0"/>
    <n v="1"/>
    <n v="0"/>
    <n v="1"/>
    <n v="32982"/>
    <s v="Washington"/>
    <s v="&quot;Longview, WA&quot;"/>
  </r>
  <r>
    <s v="198106001WA01102"/>
    <s v="&quot;Franklin, WA&quot;"/>
    <x v="19"/>
    <s v="WA01102"/>
    <s v="Washington"/>
    <s v="Pasco"/>
    <s v="Municipal police"/>
    <s v="FBI"/>
    <s v="No"/>
    <x v="5"/>
    <s v="June"/>
    <n v="1"/>
    <s v="Normal update"/>
    <s v="Murder and non-negligent manslaughter"/>
    <s v="Single victim/unknown offender(s)"/>
    <x v="39"/>
    <n v="60"/>
    <x v="0"/>
    <s v="American Indian or Alaskan Native"/>
    <s v="Not of Hispanic origin"/>
    <n v="999"/>
    <s v=""/>
    <s v="Unknown"/>
    <s v="Unknown"/>
    <s v="Unknown or not reported"/>
    <x v="3"/>
    <s v="Relationship not determined"/>
    <s v="Other"/>
    <m/>
    <n v="0"/>
    <n v="1"/>
    <n v="0"/>
    <n v="1"/>
    <n v="10582"/>
    <s v="Washington"/>
    <s v="&quot;Kennewick-Richland-Pasco, WA&quot;"/>
  </r>
  <r>
    <s v="198106002WA01702"/>
    <s v="&quot;King, WA&quot;"/>
    <x v="1"/>
    <s v="WA01702"/>
    <s v="Washington"/>
    <s v="Bellevue"/>
    <s v="Municipal police"/>
    <s v="FBI"/>
    <s v="No"/>
    <x v="5"/>
    <s v="June"/>
    <n v="2"/>
    <s v="Normal update"/>
    <s v="Murder and non-negligent manslaughter"/>
    <s v="Single victim/unknown offender(s)"/>
    <x v="19"/>
    <n v="35"/>
    <x v="1"/>
    <s v="White"/>
    <s v="Not of Hispanic origin"/>
    <n v="999"/>
    <s v=""/>
    <s v="Unknown"/>
    <s v="Unknown"/>
    <s v="Unknown or not reported"/>
    <x v="0"/>
    <s v="Relationship not determined"/>
    <s v="Circumstances undetermined"/>
    <m/>
    <n v="0"/>
    <n v="1"/>
    <n v="0"/>
    <n v="1"/>
    <n v="10582"/>
    <s v="Washington"/>
    <s v="&quot;Seattle-Tacoma-Bellevue, WA&quot;"/>
  </r>
  <r>
    <s v="198107001WA00600"/>
    <s v="&quot;Clark, WA&quot;"/>
    <x v="8"/>
    <s v="WA00600"/>
    <s v="Washington"/>
    <s v="Clark County"/>
    <s v="Sheriff"/>
    <s v="FBI"/>
    <s v="No"/>
    <x v="5"/>
    <s v="July"/>
    <n v="1"/>
    <s v="Normal update"/>
    <s v="Murder and non-negligent manslaughter"/>
    <s v="Single victim/unknown offender(s)"/>
    <x v="0"/>
    <n v="50"/>
    <x v="0"/>
    <s v="Black"/>
    <s v="Not of Hispanic origin"/>
    <n v="999"/>
    <s v=""/>
    <s v="Unknown"/>
    <s v="Unknown"/>
    <s v="Unknown or not reported"/>
    <x v="3"/>
    <s v="Relationship not determined"/>
    <s v="Other"/>
    <m/>
    <n v="0"/>
    <n v="1"/>
    <n v="0"/>
    <n v="1"/>
    <n v="32082"/>
    <s v="Washington"/>
    <s v="&quot;Portland-Vancouver-Beaverton, OR-WA&quot;"/>
  </r>
  <r>
    <s v="198107001WA01707"/>
    <s v="&quot;King, WA&quot;"/>
    <x v="1"/>
    <s v="WA01707"/>
    <s v="Washington"/>
    <s v="Kent"/>
    <s v="Municipal police"/>
    <s v="FBI"/>
    <s v="No"/>
    <x v="5"/>
    <s v="July"/>
    <n v="1"/>
    <s v="Normal update"/>
    <s v="Murder and non-negligent manslaughter"/>
    <s v="Single victim/unknown offender(s)"/>
    <x v="26"/>
    <n v="24"/>
    <x v="1"/>
    <s v="Black"/>
    <s v="Unknown or not reported"/>
    <n v="999"/>
    <s v=""/>
    <s v="Unknown"/>
    <s v="Unknown"/>
    <s v="Unknown or not reported"/>
    <x v="1"/>
    <s v="Relationship not determined"/>
    <s v="Circumstances undetermined"/>
    <m/>
    <n v="0"/>
    <n v="1"/>
    <n v="0"/>
    <n v="1"/>
    <n v="32082"/>
    <s v="Washington"/>
    <s v="&quot;Seattle-Tacoma-Bellevue, WA&quot;"/>
  </r>
  <r>
    <s v="198107001WASPD00"/>
    <s v="&quot;King, WA&quot;"/>
    <x v="1"/>
    <s v="WASPD00"/>
    <s v="Washington"/>
    <s v="Seattle"/>
    <s v="Municipal police"/>
    <s v="FBI"/>
    <s v="No"/>
    <x v="5"/>
    <s v="July"/>
    <n v="1"/>
    <s v="Normal update"/>
    <s v="Murder and non-negligent manslaughter"/>
    <s v="Single victim/unknown offender(s)"/>
    <x v="20"/>
    <n v="53"/>
    <x v="1"/>
    <s v="White"/>
    <s v="Unknown or not reported"/>
    <n v="999"/>
    <s v=""/>
    <s v="Unknown"/>
    <s v="Unknown"/>
    <s v="Unknown or not reported"/>
    <x v="3"/>
    <s v="Relationship not determined"/>
    <s v="Circumstances undetermined"/>
    <m/>
    <n v="0"/>
    <n v="1"/>
    <n v="0"/>
    <n v="1"/>
    <n v="30582"/>
    <s v="Washington"/>
    <s v="&quot;Seattle-Tacoma-Bellevue, WA&quot;"/>
  </r>
  <r>
    <s v="198107002WASPD00"/>
    <s v="&quot;King, WA&quot;"/>
    <x v="1"/>
    <s v="WASPD00"/>
    <s v="Washington"/>
    <s v="Seattle"/>
    <s v="Municipal police"/>
    <s v="FBI"/>
    <s v="No"/>
    <x v="5"/>
    <s v="July"/>
    <n v="2"/>
    <s v="Normal update"/>
    <s v="Murder and non-negligent manslaughter"/>
    <s v="Single victim/unknown offender(s)"/>
    <x v="2"/>
    <n v="22"/>
    <x v="1"/>
    <s v="Black"/>
    <s v="Unknown or not reported"/>
    <n v="999"/>
    <s v=""/>
    <s v="Unknown"/>
    <s v="Unknown"/>
    <s v="Unknown or not reported"/>
    <x v="3"/>
    <s v="Relationship not determined"/>
    <s v="Circumstances undetermined"/>
    <m/>
    <n v="0"/>
    <n v="1"/>
    <n v="0"/>
    <n v="1"/>
    <n v="30582"/>
    <s v="Washington"/>
    <s v="&quot;Seattle-Tacoma-Bellevue, WA&quot;"/>
  </r>
  <r>
    <s v="198107003WASPD00"/>
    <s v="&quot;King, WA&quot;"/>
    <x v="1"/>
    <s v="WASPD00"/>
    <s v="Washington"/>
    <s v="Seattle"/>
    <s v="Municipal police"/>
    <s v="FBI"/>
    <s v="No"/>
    <x v="5"/>
    <s v="July"/>
    <n v="3"/>
    <s v="Normal update"/>
    <s v="Murder and non-negligent manslaughter"/>
    <s v="Single victim/unknown offender(s)"/>
    <x v="44"/>
    <n v="51"/>
    <x v="0"/>
    <s v="Black"/>
    <s v="Unknown or not reported"/>
    <n v="999"/>
    <s v=""/>
    <s v="Unknown"/>
    <s v="Unknown"/>
    <s v="Unknown or not reported"/>
    <x v="3"/>
    <s v="Relationship not determined"/>
    <s v="Circumstances undetermined"/>
    <m/>
    <n v="0"/>
    <n v="1"/>
    <n v="0"/>
    <n v="1"/>
    <n v="30582"/>
    <s v="Washington"/>
    <s v="&quot;Seattle-Tacoma-Bellevue, WA&quot;"/>
  </r>
  <r>
    <s v="198108001WA01300"/>
    <s v="&quot;Grant, WA&quot;"/>
    <x v="18"/>
    <s v="WA01300"/>
    <s v="Washington"/>
    <s v="Grant County"/>
    <s v="Sheriff"/>
    <s v="FBI"/>
    <s v="No"/>
    <x v="5"/>
    <s v="August"/>
    <n v="1"/>
    <s v="Normal update"/>
    <s v="Murder and non-negligent manslaughter"/>
    <s v="Single victim/unknown offender(s)"/>
    <x v="13"/>
    <n v="27"/>
    <x v="1"/>
    <s v="White"/>
    <s v="Not of Hispanic origin"/>
    <n v="999"/>
    <s v=""/>
    <s v="Unknown"/>
    <s v="Unknown"/>
    <s v="Unknown or not reported"/>
    <x v="4"/>
    <s v="Relationship not determined"/>
    <s v="Circumstances undetermined"/>
    <m/>
    <n v="0"/>
    <n v="1"/>
    <n v="0"/>
    <n v="1"/>
    <n v="30582"/>
    <s v="Washington"/>
    <s v="Rural Washington"/>
  </r>
  <r>
    <s v="198108001WA02700"/>
    <s v="&quot;Pierce, WA&quot;"/>
    <x v="6"/>
    <s v="WA02700"/>
    <s v="Washington"/>
    <s v="Pierce County"/>
    <s v="Sheriff"/>
    <s v="FBI"/>
    <s v="No"/>
    <x v="5"/>
    <s v="August"/>
    <n v="1"/>
    <s v="Normal update"/>
    <s v="Murder and non-negligent manslaughter"/>
    <s v="Single victim/unknown offender(s)"/>
    <x v="11"/>
    <n v="31"/>
    <x v="0"/>
    <s v="White"/>
    <s v="Unknown or not reported"/>
    <n v="999"/>
    <s v=""/>
    <s v="Unknown"/>
    <s v="Unknown"/>
    <s v="Unknown or not reported"/>
    <x v="4"/>
    <s v="Relationship not determined"/>
    <s v="Circumstances undetermined"/>
    <m/>
    <n v="0"/>
    <n v="1"/>
    <n v="0"/>
    <n v="1"/>
    <n v="32082"/>
    <s v="Washington"/>
    <s v="&quot;Seattle-Tacoma-Bellevue, WA&quot;"/>
  </r>
  <r>
    <s v="198108001WA03900"/>
    <s v="&quot;Yakima, WA&quot;"/>
    <x v="5"/>
    <s v="WA03900"/>
    <s v="Washington"/>
    <s v="Yakima County"/>
    <s v="Sheriff"/>
    <s v="FBI"/>
    <s v="No"/>
    <x v="5"/>
    <s v="August"/>
    <n v="1"/>
    <s v="Normal update"/>
    <s v="Murder and non-negligent manslaughter"/>
    <s v="Single victim/unknown offender(s)"/>
    <x v="11"/>
    <n v="31"/>
    <x v="0"/>
    <s v="White"/>
    <s v="Not of Hispanic origin"/>
    <n v="999"/>
    <s v=""/>
    <s v="Unknown"/>
    <s v="Unknown"/>
    <s v="Unknown or not reported"/>
    <x v="0"/>
    <s v="Relationship not determined"/>
    <s v="Circumstances undetermined"/>
    <m/>
    <n v="0"/>
    <n v="1"/>
    <n v="0"/>
    <n v="1"/>
    <n v="32082"/>
    <s v="Washington"/>
    <s v="&quot;Yakima, WA&quot;"/>
  </r>
  <r>
    <s v="198108002WASPD00"/>
    <s v="&quot;King, WA&quot;"/>
    <x v="1"/>
    <s v="WASPD00"/>
    <s v="Washington"/>
    <s v="Seattle"/>
    <s v="Municipal police"/>
    <s v="FBI"/>
    <s v="No"/>
    <x v="5"/>
    <s v="August"/>
    <n v="2"/>
    <s v="Normal update"/>
    <s v="Murder and non-negligent manslaughter"/>
    <s v="Single victim/unknown offender(s)"/>
    <x v="43"/>
    <n v="80"/>
    <x v="1"/>
    <s v="White"/>
    <s v="Not of Hispanic origin"/>
    <n v="999"/>
    <s v=""/>
    <s v="Unknown"/>
    <s v="Unknown"/>
    <s v="Unknown or not reported"/>
    <x v="1"/>
    <s v="Relationship not determined"/>
    <s v="Circumstances undetermined"/>
    <m/>
    <n v="0"/>
    <n v="1"/>
    <n v="0"/>
    <n v="1"/>
    <n v="40982"/>
    <s v="Washington"/>
    <s v="&quot;Seattle-Tacoma-Bellevue, WA&quot;"/>
  </r>
  <r>
    <s v="198108003WASPD00"/>
    <s v="&quot;King, WA&quot;"/>
    <x v="1"/>
    <s v="WASPD00"/>
    <s v="Washington"/>
    <s v="Seattle"/>
    <s v="Municipal police"/>
    <s v="FBI"/>
    <s v="No"/>
    <x v="5"/>
    <s v="August"/>
    <n v="3"/>
    <s v="Normal update"/>
    <s v="Murder and non-negligent manslaughter"/>
    <s v="Single victim/unknown offender(s)"/>
    <x v="31"/>
    <n v="58"/>
    <x v="0"/>
    <s v="White"/>
    <s v="Not of Hispanic origin"/>
    <n v="999"/>
    <s v=""/>
    <s v="Unknown"/>
    <s v="Unknown"/>
    <s v="Unknown or not reported"/>
    <x v="3"/>
    <s v="Relationship not determined"/>
    <s v="Circumstances undetermined"/>
    <m/>
    <n v="0"/>
    <n v="1"/>
    <n v="0"/>
    <n v="1"/>
    <n v="40982"/>
    <s v="Washington"/>
    <s v="&quot;Seattle-Tacoma-Bellevue, WA&quot;"/>
  </r>
  <r>
    <s v="198108005WASPD00"/>
    <s v="&quot;King, WA&quot;"/>
    <x v="1"/>
    <s v="WASPD00"/>
    <s v="Washington"/>
    <s v="Seattle"/>
    <s v="Municipal police"/>
    <s v="FBI"/>
    <s v="No"/>
    <x v="5"/>
    <s v="August"/>
    <n v="5"/>
    <s v="Normal update"/>
    <s v="Murder and non-negligent manslaughter"/>
    <s v="Single victim/unknown offender(s)"/>
    <x v="6"/>
    <n v="30"/>
    <x v="1"/>
    <s v="White"/>
    <s v="Not of Hispanic origin"/>
    <n v="999"/>
    <s v=""/>
    <s v="Unknown"/>
    <s v="Unknown"/>
    <s v="Unknown or not reported"/>
    <x v="6"/>
    <s v="Relationship not determined"/>
    <s v="Circumstances undetermined"/>
    <m/>
    <n v="0"/>
    <n v="1"/>
    <n v="0"/>
    <n v="1"/>
    <n v="40982"/>
    <s v="Washington"/>
    <s v="&quot;Seattle-Tacoma-Bellevue, WA&quot;"/>
  </r>
  <r>
    <s v="198108006WASPD00"/>
    <s v="&quot;King, WA&quot;"/>
    <x v="1"/>
    <s v="WASPD00"/>
    <s v="Washington"/>
    <s v="Seattle"/>
    <s v="Municipal police"/>
    <s v="FBI"/>
    <s v="No"/>
    <x v="5"/>
    <s v="August"/>
    <n v="6"/>
    <s v="Normal update"/>
    <s v="Murder and non-negligent manslaughter"/>
    <s v="Single victim/unknown offender(s)"/>
    <x v="37"/>
    <n v="20"/>
    <x v="0"/>
    <s v="Black"/>
    <s v="Not of Hispanic origin"/>
    <n v="999"/>
    <s v=""/>
    <s v="Unknown"/>
    <s v="Unknown"/>
    <s v="Unknown or not reported"/>
    <x v="3"/>
    <s v="Relationship not determined"/>
    <s v="Circumstances undetermined"/>
    <m/>
    <n v="0"/>
    <n v="1"/>
    <n v="0"/>
    <n v="1"/>
    <n v="40982"/>
    <s v="Washington"/>
    <s v="&quot;Seattle-Tacoma-Bellevue, WA&quot;"/>
  </r>
  <r>
    <s v="198109001WASPD00"/>
    <s v="&quot;King, WA&quot;"/>
    <x v="1"/>
    <s v="WASPD00"/>
    <s v="Washington"/>
    <s v="Seattle"/>
    <s v="Municipal police"/>
    <s v="FBI"/>
    <s v="No"/>
    <x v="5"/>
    <s v="September"/>
    <n v="1"/>
    <s v="Normal update"/>
    <s v="Murder and non-negligent manslaughter"/>
    <s v="Single victim/unknown offender(s)"/>
    <x v="39"/>
    <n v="60"/>
    <x v="0"/>
    <s v="White"/>
    <s v="Unknown or not reported"/>
    <n v="999"/>
    <s v=""/>
    <s v="Unknown"/>
    <s v="Unknown"/>
    <s v="Unknown or not reported"/>
    <x v="4"/>
    <s v="Relationship not determined"/>
    <s v="Circumstances undetermined"/>
    <m/>
    <n v="0"/>
    <n v="1"/>
    <n v="0"/>
    <n v="1"/>
    <n v="10582"/>
    <s v="Washington"/>
    <s v="&quot;Seattle-Tacoma-Bellevue, WA&quot;"/>
  </r>
  <r>
    <s v="198109004WA01700"/>
    <s v="&quot;King, WA&quot;"/>
    <x v="1"/>
    <s v="WA01700"/>
    <s v="Washington"/>
    <s v="King County"/>
    <s v="Sheriff"/>
    <s v="FBI"/>
    <s v="No"/>
    <x v="5"/>
    <s v="September"/>
    <n v="4"/>
    <s v="Normal update"/>
    <s v="Murder and non-negligent manslaughter"/>
    <s v="Single victim/unknown offender(s)"/>
    <x v="14"/>
    <n v="29"/>
    <x v="0"/>
    <s v="White"/>
    <s v="Not of Hispanic origin"/>
    <n v="999"/>
    <s v=""/>
    <s v="Unknown"/>
    <s v="Unknown"/>
    <s v="Unknown or not reported"/>
    <x v="4"/>
    <s v="Relationship not determined"/>
    <s v="Gangland killings"/>
    <m/>
    <n v="0"/>
    <n v="1"/>
    <n v="0"/>
    <n v="1"/>
    <n v="32082"/>
    <s v="Washington"/>
    <s v="&quot;Seattle-Tacoma-Bellevue, WA&quot;"/>
  </r>
  <r>
    <s v="198110001WA01800"/>
    <s v="&quot;Kitsap, WA&quot;"/>
    <x v="2"/>
    <s v="WA01800"/>
    <s v="Washington"/>
    <s v="Kitsap County"/>
    <s v="Sheriff"/>
    <s v="FBI"/>
    <s v="No"/>
    <x v="5"/>
    <s v="October"/>
    <n v="1"/>
    <s v="Normal update"/>
    <s v="Murder and non-negligent manslaughter"/>
    <s v="Single victim/unknown offender(s)"/>
    <x v="35"/>
    <n v="46"/>
    <x v="0"/>
    <s v="White"/>
    <s v="Unknown or not reported"/>
    <n v="999"/>
    <s v=""/>
    <s v="Unknown"/>
    <s v="Unknown"/>
    <s v="Unknown or not reported"/>
    <x v="0"/>
    <s v="Relationship not determined"/>
    <s v="Burglary"/>
    <m/>
    <n v="0"/>
    <n v="1"/>
    <n v="0"/>
    <n v="1"/>
    <n v="30582"/>
    <s v="Washington"/>
    <s v="&quot;Bremerton-Silverdale, WA&quot;"/>
  </r>
  <r>
    <s v="198110001WASPD00"/>
    <s v="&quot;King, WA&quot;"/>
    <x v="1"/>
    <s v="WASPD00"/>
    <s v="Washington"/>
    <s v="Seattle"/>
    <s v="Municipal police"/>
    <s v="FBI"/>
    <s v="No"/>
    <x v="5"/>
    <s v="October"/>
    <n v="1"/>
    <s v="Normal update"/>
    <s v="Murder and non-negligent manslaughter"/>
    <s v="Single victim/unknown offender(s)"/>
    <x v="5"/>
    <n v="25"/>
    <x v="0"/>
    <s v="American Indian or Alaskan Native"/>
    <s v="Not of Hispanic origin"/>
    <n v="999"/>
    <s v=""/>
    <s v="Unknown"/>
    <s v="Unknown"/>
    <s v="Unknown or not reported"/>
    <x v="3"/>
    <s v="Relationship not determined"/>
    <s v="Circumstances undetermined"/>
    <m/>
    <n v="0"/>
    <n v="1"/>
    <n v="0"/>
    <n v="1"/>
    <n v="30582"/>
    <s v="Washington"/>
    <s v="&quot;Seattle-Tacoma-Bellevue, WA&quot;"/>
  </r>
  <r>
    <s v="198110002WASPD00"/>
    <s v="&quot;King, WA&quot;"/>
    <x v="1"/>
    <s v="WASPD00"/>
    <s v="Washington"/>
    <s v="Seattle"/>
    <s v="Municipal police"/>
    <s v="FBI"/>
    <s v="No"/>
    <x v="5"/>
    <s v="October"/>
    <n v="2"/>
    <s v="Normal update"/>
    <s v="Murder and non-negligent manslaughter"/>
    <s v="Single victim/unknown offender(s)"/>
    <x v="17"/>
    <n v="48"/>
    <x v="0"/>
    <s v="Asian"/>
    <s v="Not of Hispanic origin"/>
    <n v="999"/>
    <s v=""/>
    <s v="Unknown"/>
    <s v="Unknown"/>
    <s v="Unknown or not reported"/>
    <x v="0"/>
    <s v="Relationship not determined"/>
    <s v="Circumstances undetermined"/>
    <m/>
    <n v="0"/>
    <n v="1"/>
    <n v="0"/>
    <n v="1"/>
    <n v="30582"/>
    <s v="Washington"/>
    <s v="&quot;Seattle-Tacoma-Bellevue, WA&quot;"/>
  </r>
  <r>
    <s v="198110004WASPD00"/>
    <s v="&quot;King, WA&quot;"/>
    <x v="1"/>
    <s v="WASPD00"/>
    <s v="Washington"/>
    <s v="Seattle"/>
    <s v="Municipal police"/>
    <s v="FBI"/>
    <s v="No"/>
    <x v="5"/>
    <s v="October"/>
    <n v="4"/>
    <s v="Normal update"/>
    <s v="Murder and non-negligent manslaughter"/>
    <s v="Single victim/unknown offender(s)"/>
    <x v="25"/>
    <n v="71"/>
    <x v="0"/>
    <s v="White"/>
    <s v="Not of Hispanic origin"/>
    <n v="999"/>
    <s v=""/>
    <s v="Unknown"/>
    <s v="Unknown"/>
    <s v="Unknown or not reported"/>
    <x v="0"/>
    <s v="Relationship not determined"/>
    <s v="Circumstances undetermined"/>
    <m/>
    <n v="0"/>
    <n v="1"/>
    <n v="0"/>
    <n v="1"/>
    <n v="30582"/>
    <s v="Washington"/>
    <s v="&quot;Seattle-Tacoma-Bellevue, WA&quot;"/>
  </r>
  <r>
    <s v="198110005WASPD00"/>
    <s v="&quot;King, WA&quot;"/>
    <x v="1"/>
    <s v="WASPD00"/>
    <s v="Washington"/>
    <s v="Seattle"/>
    <s v="Municipal police"/>
    <s v="FBI"/>
    <s v="No"/>
    <x v="5"/>
    <s v="October"/>
    <n v="5"/>
    <s v="Adjustment"/>
    <s v="Murder and non-negligent manslaughter"/>
    <s v="Single victim/unknown offender(s)"/>
    <x v="16"/>
    <n v="28"/>
    <x v="0"/>
    <s v="White"/>
    <s v="Not of Hispanic origin"/>
    <n v="999"/>
    <s v=""/>
    <s v="Unknown"/>
    <s v="Unknown"/>
    <s v="Unknown or not reported"/>
    <x v="0"/>
    <s v="Relationship not determined"/>
    <s v="Felon killed by police"/>
    <s v="Felon attacked police officer"/>
    <n v="0"/>
    <n v="1"/>
    <n v="0"/>
    <n v="1"/>
    <n v="32082"/>
    <s v="Washington"/>
    <s v="&quot;Seattle-Tacoma-Bellevue, WA&quot;"/>
  </r>
  <r>
    <s v="198111001WA03204"/>
    <s v="&quot;Spokane, WA&quot;"/>
    <x v="12"/>
    <s v="WA03204"/>
    <s v="Washington"/>
    <s v="Spokane"/>
    <s v="Municipal police"/>
    <s v="FBI"/>
    <s v="No"/>
    <x v="5"/>
    <s v="November"/>
    <n v="1"/>
    <s v="Normal update"/>
    <s v="Murder and non-negligent manslaughter"/>
    <s v="Single victim/unknown offender(s)"/>
    <x v="26"/>
    <n v="24"/>
    <x v="0"/>
    <s v="White"/>
    <s v="Not of Hispanic origin"/>
    <n v="999"/>
    <s v=""/>
    <s v="Unknown"/>
    <s v="Unknown"/>
    <s v="Unknown or not reported"/>
    <x v="8"/>
    <s v="Relationship not determined"/>
    <s v="Circumstances undetermined"/>
    <m/>
    <n v="0"/>
    <n v="1"/>
    <n v="0"/>
    <n v="1"/>
    <n v="32982"/>
    <s v="Washington"/>
    <s v="&quot;Spokane, WA&quot;"/>
  </r>
  <r>
    <s v="198111001WA03902"/>
    <s v="&quot;Yakima, WA&quot;"/>
    <x v="5"/>
    <s v="WA03902"/>
    <s v="Washington"/>
    <s v="Sunnyside"/>
    <s v="Municipal police"/>
    <s v="FBI"/>
    <s v="No"/>
    <x v="5"/>
    <s v="November"/>
    <n v="1"/>
    <s v="Normal update"/>
    <s v="Murder and non-negligent manslaughter"/>
    <s v="Single victim/unknown offender(s)"/>
    <x v="67"/>
    <n v="38"/>
    <x v="0"/>
    <s v="White"/>
    <s v="Hispanic origin"/>
    <n v="999"/>
    <s v=""/>
    <s v="Unknown"/>
    <s v="Unknown"/>
    <s v="Unknown or not reported"/>
    <x v="0"/>
    <s v="Relationship not determined"/>
    <s v="Circumstances undetermined"/>
    <m/>
    <n v="0"/>
    <n v="1"/>
    <n v="0"/>
    <n v="1"/>
    <n v="33082"/>
    <s v="Washington"/>
    <s v="&quot;Yakima, WA&quot;"/>
  </r>
  <r>
    <s v="198111001WASPD00"/>
    <s v="&quot;King, WA&quot;"/>
    <x v="1"/>
    <s v="WASPD00"/>
    <s v="Washington"/>
    <s v="Seattle"/>
    <s v="Municipal police"/>
    <s v="FBI"/>
    <s v="No"/>
    <x v="5"/>
    <s v="November"/>
    <n v="1"/>
    <s v="Normal update"/>
    <s v="Murder and non-negligent manslaughter"/>
    <s v="Single victim/unknown offender(s)"/>
    <x v="63"/>
    <n v="70"/>
    <x v="1"/>
    <s v="White"/>
    <s v="Not of Hispanic origin"/>
    <n v="999"/>
    <s v=""/>
    <s v="Unknown"/>
    <s v="Unknown"/>
    <s v="Unknown or not reported"/>
    <x v="7"/>
    <s v="Relationship not determined"/>
    <s v="Circumstances undetermined"/>
    <m/>
    <n v="0"/>
    <n v="1"/>
    <n v="0"/>
    <n v="1"/>
    <n v="32082"/>
    <s v="Washington"/>
    <s v="&quot;Seattle-Tacoma-Bellevue, WA&quot;"/>
  </r>
  <r>
    <s v="198111002WASPD00"/>
    <s v="&quot;King, WA&quot;"/>
    <x v="1"/>
    <s v="WASPD00"/>
    <s v="Washington"/>
    <s v="Seattle"/>
    <s v="Municipal police"/>
    <s v="FBI"/>
    <s v="No"/>
    <x v="5"/>
    <s v="November"/>
    <n v="2"/>
    <s v="Normal update"/>
    <s v="Murder and non-negligent manslaughter"/>
    <s v="Single victim/unknown offender(s)"/>
    <x v="26"/>
    <n v="24"/>
    <x v="0"/>
    <s v="Black"/>
    <s v="Not of Hispanic origin"/>
    <n v="999"/>
    <s v=""/>
    <s v="Unknown"/>
    <s v="Unknown"/>
    <s v="Unknown or not reported"/>
    <x v="4"/>
    <s v="Relationship not determined"/>
    <s v="Circumstances undetermined"/>
    <m/>
    <n v="0"/>
    <n v="1"/>
    <n v="0"/>
    <n v="1"/>
    <n v="32082"/>
    <s v="Washington"/>
    <s v="&quot;Seattle-Tacoma-Bellevue, WA&quot;"/>
  </r>
  <r>
    <s v="198112001WA03104"/>
    <s v="&quot;Snohomish, WA&quot;"/>
    <x v="4"/>
    <s v="WA03104"/>
    <s v="Washington"/>
    <s v="Lynnwood"/>
    <s v="Municipal police"/>
    <s v="FBI"/>
    <s v="No"/>
    <x v="5"/>
    <s v="December"/>
    <n v="1"/>
    <s v="Normal update"/>
    <s v="Murder and non-negligent manslaughter"/>
    <s v="Single victim/unknown offender(s)"/>
    <x v="17"/>
    <n v="48"/>
    <x v="0"/>
    <s v="White"/>
    <s v="Hispanic origin"/>
    <n v="999"/>
    <s v=""/>
    <s v="Unknown"/>
    <s v="Unknown"/>
    <s v="Unknown or not reported"/>
    <x v="0"/>
    <s v="Relationship not determined"/>
    <s v="Circumstances undetermined"/>
    <m/>
    <n v="0"/>
    <n v="1"/>
    <n v="0"/>
    <n v="1"/>
    <n v="40982"/>
    <s v="Washington"/>
    <s v="&quot;Seattle-Tacoma-Bellevue, WA&quot;"/>
  </r>
  <r>
    <s v="198112002WASPD00"/>
    <s v="&quot;King, WA&quot;"/>
    <x v="1"/>
    <s v="WASPD00"/>
    <s v="Washington"/>
    <s v="Seattle"/>
    <s v="Municipal police"/>
    <s v="FBI"/>
    <s v="No"/>
    <x v="5"/>
    <s v="December"/>
    <n v="2"/>
    <s v="Normal update"/>
    <s v="Murder and non-negligent manslaughter"/>
    <s v="Single victim/unknown offender(s)"/>
    <x v="11"/>
    <n v="31"/>
    <x v="0"/>
    <s v="White"/>
    <s v="Not of Hispanic origin"/>
    <n v="999"/>
    <s v=""/>
    <s v="Unknown"/>
    <s v="Unknown"/>
    <s v="Unknown or not reported"/>
    <x v="0"/>
    <s v="Relationship not determined"/>
    <s v="Circumstances undetermined"/>
    <m/>
    <n v="0"/>
    <n v="1"/>
    <n v="0"/>
    <n v="1"/>
    <n v="40982"/>
    <s v="Washington"/>
    <s v="&quot;Seattle-Tacoma-Bellevue, WA&quot;"/>
  </r>
  <r>
    <s v="198112005WASPD00"/>
    <s v="&quot;King, WA&quot;"/>
    <x v="1"/>
    <s v="WASPD00"/>
    <s v="Washington"/>
    <s v="Seattle"/>
    <s v="Municipal police"/>
    <s v="FBI"/>
    <s v="No"/>
    <x v="5"/>
    <s v="December"/>
    <n v="5"/>
    <s v="Normal update"/>
    <s v="Murder and non-negligent manslaughter"/>
    <s v="Single victim/unknown offender(s)"/>
    <x v="28"/>
    <s v=""/>
    <x v="1"/>
    <s v="American Indian or Alaskan Native"/>
    <s v="Not of Hispanic origin"/>
    <n v="999"/>
    <s v=""/>
    <s v="Unknown"/>
    <s v="Unknown"/>
    <s v="Unknown or not reported"/>
    <x v="6"/>
    <s v="Relationship not determined"/>
    <s v="Circumstances undetermined"/>
    <m/>
    <n v="0"/>
    <n v="1"/>
    <n v="0"/>
    <n v="1"/>
    <n v="40982"/>
    <s v="Washington"/>
    <s v="&quot;Seattle-Tacoma-Bellevue, WA&quot;"/>
  </r>
  <r>
    <s v="198112006WASPD00"/>
    <s v="&quot;King, WA&quot;"/>
    <x v="1"/>
    <s v="WASPD00"/>
    <s v="Washington"/>
    <s v="Seattle"/>
    <s v="Municipal police"/>
    <s v="FBI"/>
    <s v="No"/>
    <x v="5"/>
    <s v="December"/>
    <n v="6"/>
    <s v="Normal update"/>
    <s v="Murder and non-negligent manslaughter"/>
    <s v="Single victim/unknown offender(s)"/>
    <x v="2"/>
    <n v="22"/>
    <x v="0"/>
    <s v="White"/>
    <s v="Not of Hispanic origin"/>
    <n v="999"/>
    <s v=""/>
    <s v="Unknown"/>
    <s v="Unknown"/>
    <s v="Unknown or not reported"/>
    <x v="7"/>
    <s v="Relationship not determined"/>
    <s v="Circumstances undetermined"/>
    <m/>
    <n v="0"/>
    <n v="1"/>
    <n v="0"/>
    <n v="1"/>
    <n v="40982"/>
    <s v="Washington"/>
    <s v="&quot;Seattle-Tacoma-Bellevue, WA&quot;"/>
  </r>
  <r>
    <s v="198201001WA00600"/>
    <s v="&quot;Clark, WA&quot;"/>
    <x v="8"/>
    <s v="WA00600"/>
    <s v="Washington"/>
    <s v="Clark County"/>
    <s v="Sheriff"/>
    <s v="FBI"/>
    <s v="No"/>
    <x v="6"/>
    <s v="January"/>
    <n v="1"/>
    <s v="Normal update"/>
    <s v="Murder and non-negligent manslaughter"/>
    <s v="Single victim/unknown offender(s)"/>
    <x v="13"/>
    <n v="27"/>
    <x v="1"/>
    <s v="White"/>
    <s v="Not of Hispanic origin"/>
    <n v="999"/>
    <s v=""/>
    <s v="Unknown"/>
    <s v="Unknown"/>
    <s v="Unknown or not reported"/>
    <x v="0"/>
    <s v="Relationship not determined"/>
    <s v="Robbery"/>
    <m/>
    <n v="0"/>
    <n v="1"/>
    <n v="0"/>
    <n v="1"/>
    <n v="90882"/>
    <s v="Washington"/>
    <s v="&quot;Portland-Vancouver-Beaverton, OR-WA&quot;"/>
  </r>
  <r>
    <s v="198201001WA01700"/>
    <s v="&quot;King, WA&quot;"/>
    <x v="1"/>
    <s v="WA01700"/>
    <s v="Washington"/>
    <s v="King County"/>
    <s v="Sheriff"/>
    <s v="FBI"/>
    <s v="No"/>
    <x v="6"/>
    <s v="January"/>
    <n v="1"/>
    <s v="Normal update"/>
    <s v="Murder and non-negligent manslaughter"/>
    <s v="Single victim/unknown offender(s)"/>
    <x v="42"/>
    <n v="16"/>
    <x v="1"/>
    <s v="White"/>
    <s v="Not of Hispanic origin"/>
    <n v="999"/>
    <s v=""/>
    <s v="Unknown"/>
    <s v="Unknown"/>
    <s v="Unknown or not reported"/>
    <x v="7"/>
    <s v="Relationship not determined"/>
    <s v="Circumstances undetermined"/>
    <m/>
    <n v="0"/>
    <n v="1"/>
    <n v="0"/>
    <n v="1"/>
    <n v="92882"/>
    <s v="Washington"/>
    <s v="&quot;Seattle-Tacoma-Bellevue, WA&quot;"/>
  </r>
  <r>
    <s v="198201002WA00301"/>
    <s v="&quot;Benton, WA&quot;"/>
    <x v="3"/>
    <s v="WA00301"/>
    <s v="Washington"/>
    <s v="Kennewick"/>
    <s v="Municipal police"/>
    <s v="FBI"/>
    <s v="No"/>
    <x v="6"/>
    <s v="January"/>
    <n v="2"/>
    <s v="Normal update"/>
    <s v="Murder and non-negligent manslaughter"/>
    <s v="Single victim/unknown offender(s)"/>
    <x v="4"/>
    <n v="23"/>
    <x v="0"/>
    <s v="White"/>
    <s v="Not of Hispanic origin"/>
    <n v="999"/>
    <s v=""/>
    <s v="Unknown"/>
    <s v="Unknown"/>
    <s v="Unknown or not reported"/>
    <x v="0"/>
    <s v="Relationship not determined"/>
    <s v="Circumstances undetermined"/>
    <m/>
    <n v="0"/>
    <n v="1"/>
    <n v="0"/>
    <n v="1"/>
    <n v="112382"/>
    <s v="Washington"/>
    <s v="&quot;Kennewick-Richland-Pasco, WA&quot;"/>
  </r>
  <r>
    <s v="198201002WA02700"/>
    <s v="&quot;Pierce, WA&quot;"/>
    <x v="6"/>
    <s v="WA02700"/>
    <s v="Washington"/>
    <s v="Pierce County"/>
    <s v="Sheriff"/>
    <s v="FBI"/>
    <s v="No"/>
    <x v="6"/>
    <s v="January"/>
    <n v="2"/>
    <s v="Normal update"/>
    <s v="Murder and non-negligent manslaughter"/>
    <s v="Single victim/unknown offender(s)"/>
    <x v="2"/>
    <n v="22"/>
    <x v="0"/>
    <s v="White"/>
    <s v="Not of Hispanic origin"/>
    <n v="999"/>
    <s v=""/>
    <s v="Unknown"/>
    <s v="Unknown"/>
    <s v="Unknown or not reported"/>
    <x v="10"/>
    <s v="Relationship not determined"/>
    <s v="Circumstances undetermined"/>
    <m/>
    <n v="0"/>
    <n v="1"/>
    <n v="0"/>
    <n v="1"/>
    <n v="92882"/>
    <s v="Washington"/>
    <s v="&quot;Seattle-Tacoma-Bellevue, WA&quot;"/>
  </r>
  <r>
    <s v="198201003WASPD00"/>
    <s v="&quot;King, WA&quot;"/>
    <x v="1"/>
    <s v="WASPD00"/>
    <s v="Washington"/>
    <s v="Seattle"/>
    <s v="Municipal police"/>
    <s v="FBI"/>
    <s v="No"/>
    <x v="6"/>
    <s v="January"/>
    <n v="3"/>
    <s v="Normal update"/>
    <s v="Murder and non-negligent manslaughter"/>
    <s v="Single victim/unknown offender(s)"/>
    <x v="68"/>
    <n v="55"/>
    <x v="0"/>
    <s v="Black"/>
    <s v="Not of Hispanic origin"/>
    <n v="999"/>
    <s v=""/>
    <s v="Unknown"/>
    <s v="Unknown"/>
    <s v="Unknown or not reported"/>
    <x v="0"/>
    <s v="Relationship not determined"/>
    <s v="Circumstances undetermined"/>
    <m/>
    <n v="0"/>
    <n v="1"/>
    <n v="0"/>
    <n v="1"/>
    <n v="112382"/>
    <s v="Washington"/>
    <s v="&quot;Seattle-Tacoma-Bellevue, WA&quot;"/>
  </r>
  <r>
    <s v="198201004WASPD00"/>
    <s v="&quot;King, WA&quot;"/>
    <x v="1"/>
    <s v="WASPD00"/>
    <s v="Washington"/>
    <s v="Seattle"/>
    <s v="Municipal police"/>
    <s v="FBI"/>
    <s v="No"/>
    <x v="6"/>
    <s v="January"/>
    <n v="4"/>
    <s v="Normal update"/>
    <s v="Murder and non-negligent manslaughter"/>
    <s v="Single victim/unknown offender(s)"/>
    <x v="28"/>
    <s v=""/>
    <x v="1"/>
    <s v="White"/>
    <s v="Not of Hispanic origin"/>
    <n v="999"/>
    <s v=""/>
    <s v="Unknown"/>
    <s v="Unknown"/>
    <s v="Unknown or not reported"/>
    <x v="1"/>
    <s v="Relationship not determined"/>
    <s v="Circumstances undetermined"/>
    <m/>
    <n v="0"/>
    <n v="1"/>
    <n v="0"/>
    <n v="1"/>
    <n v="112382"/>
    <s v="Washington"/>
    <s v="&quot;Seattle-Tacoma-Bellevue, WA&quot;"/>
  </r>
  <r>
    <s v="198201005WASPD00"/>
    <s v="&quot;King, WA&quot;"/>
    <x v="1"/>
    <s v="WASPD00"/>
    <s v="Washington"/>
    <s v="Seattle"/>
    <s v="Municipal police"/>
    <s v="FBI"/>
    <s v="No"/>
    <x v="6"/>
    <s v="January"/>
    <n v="5"/>
    <s v="Normal update"/>
    <s v="Murder and non-negligent manslaughter"/>
    <s v="Single victim/unknown offender(s)"/>
    <x v="7"/>
    <n v="19"/>
    <x v="1"/>
    <s v="White"/>
    <s v="Not of Hispanic origin"/>
    <n v="999"/>
    <s v=""/>
    <s v="Unknown"/>
    <s v="Unknown"/>
    <s v="Unknown or not reported"/>
    <x v="1"/>
    <s v="Relationship not determined"/>
    <s v="Circumstances undetermined"/>
    <m/>
    <n v="0"/>
    <n v="1"/>
    <n v="0"/>
    <n v="1"/>
    <n v="112382"/>
    <s v="Washington"/>
    <s v="&quot;Seattle-Tacoma-Bellevue, WA&quot;"/>
  </r>
  <r>
    <s v="198202001WA01700"/>
    <s v="&quot;King, WA&quot;"/>
    <x v="1"/>
    <s v="WA01700"/>
    <s v="Washington"/>
    <s v="King County"/>
    <s v="Sheriff"/>
    <s v="FBI"/>
    <s v="No"/>
    <x v="6"/>
    <s v="February"/>
    <n v="1"/>
    <s v="Adjustment"/>
    <s v="Murder and non-negligent manslaughter"/>
    <s v="Single victim/unknown offender(s)"/>
    <x v="69"/>
    <n v="89"/>
    <x v="0"/>
    <s v="White"/>
    <s v="Not of Hispanic origin"/>
    <n v="999"/>
    <s v=""/>
    <s v="Unknown"/>
    <s v="Unknown"/>
    <s v="Unknown or not reported"/>
    <x v="4"/>
    <s v="Stranger"/>
    <s v="Robbery"/>
    <m/>
    <n v="0"/>
    <n v="1"/>
    <n v="0"/>
    <n v="1"/>
    <n v="101582"/>
    <s v="Washington"/>
    <s v="&quot;Seattle-Tacoma-Bellevue, WA&quot;"/>
  </r>
  <r>
    <s v="198202001WA03200"/>
    <s v="&quot;Spokane, WA&quot;"/>
    <x v="12"/>
    <s v="WA03200"/>
    <s v="Washington"/>
    <s v="Spokane County"/>
    <s v="Sheriff"/>
    <s v="FBI"/>
    <s v="No"/>
    <x v="6"/>
    <s v="February"/>
    <n v="1"/>
    <s v="Normal update"/>
    <s v="Murder and non-negligent manslaughter"/>
    <s v="Single victim/unknown offender(s)"/>
    <x v="30"/>
    <n v="17"/>
    <x v="1"/>
    <s v="White"/>
    <s v="Hispanic origin"/>
    <n v="999"/>
    <s v=""/>
    <s v="Unknown"/>
    <s v="Unknown"/>
    <s v="Unknown or not reported"/>
    <x v="3"/>
    <s v="Stranger"/>
    <s v="Circumstances undetermined"/>
    <m/>
    <n v="0"/>
    <n v="1"/>
    <n v="0"/>
    <n v="1"/>
    <n v="112382"/>
    <s v="Washington"/>
    <s v="&quot;Spokane, WA&quot;"/>
  </r>
  <r>
    <s v="198202001WA03702"/>
    <s v="&quot;Whatcom, WA&quot;"/>
    <x v="21"/>
    <s v="WA03702"/>
    <s v="Washington"/>
    <s v="Blaine"/>
    <s v="Municipal police"/>
    <s v="FBI"/>
    <s v="No"/>
    <x v="6"/>
    <s v="February"/>
    <n v="1"/>
    <s v="Adjustment"/>
    <s v="Murder and non-negligent manslaughter"/>
    <s v="Multiple victims/unknown offender(s)"/>
    <x v="70"/>
    <n v="1"/>
    <x v="0"/>
    <s v="White"/>
    <s v="Not of Hispanic origin"/>
    <n v="999"/>
    <s v=""/>
    <s v="Unknown"/>
    <s v="Unknown"/>
    <s v="Unknown or not reported"/>
    <x v="9"/>
    <s v="Relationship not determined"/>
    <s v="Arson"/>
    <m/>
    <n v="1"/>
    <n v="2"/>
    <n v="0"/>
    <n v="1"/>
    <n v="111182"/>
    <s v="Washington"/>
    <s v="&quot;Bellingham, WA&quot;"/>
  </r>
  <r>
    <s v="198202001WA03702"/>
    <s v="&quot;Whatcom, WA&quot;"/>
    <x v="21"/>
    <s v="WA03702"/>
    <s v="Washington"/>
    <s v="Blaine"/>
    <s v="Municipal police"/>
    <s v="FBI"/>
    <s v="No"/>
    <x v="6"/>
    <s v="February"/>
    <n v="1"/>
    <s v="Adjustment"/>
    <s v="Murder and non-negligent manslaughter"/>
    <s v="Multiple victims/unknown offender(s)"/>
    <x v="26"/>
    <n v="24"/>
    <x v="1"/>
    <s v="White"/>
    <s v="Not of Hispanic origin"/>
    <n v="999"/>
    <s v=""/>
    <s v="Unknown"/>
    <s v="Unknown"/>
    <s v="Unknown or not reported"/>
    <x v="9"/>
    <s v="Relationship not determined"/>
    <s v="Arson"/>
    <m/>
    <n v="1"/>
    <n v="2"/>
    <n v="0"/>
    <n v="1"/>
    <n v="111182"/>
    <s v="Washington"/>
    <s v="&quot;Bellingham, WA&quot;"/>
  </r>
  <r>
    <s v="198202002WASPD00"/>
    <s v="&quot;King, WA&quot;"/>
    <x v="1"/>
    <s v="WASPD00"/>
    <s v="Washington"/>
    <s v="Seattle"/>
    <s v="Municipal police"/>
    <s v="FBI"/>
    <s v="No"/>
    <x v="6"/>
    <s v="February"/>
    <n v="2"/>
    <s v="Normal update"/>
    <s v="Murder and non-negligent manslaughter"/>
    <s v="Single victim/unknown offender(s)"/>
    <x v="44"/>
    <n v="51"/>
    <x v="0"/>
    <s v="American Indian or Alaskan Native"/>
    <s v="Not of Hispanic origin"/>
    <n v="999"/>
    <s v=""/>
    <s v="Unknown"/>
    <s v="Unknown"/>
    <s v="Unknown or not reported"/>
    <x v="6"/>
    <s v="Relationship not determined"/>
    <s v="Circumstances undetermined"/>
    <m/>
    <n v="0"/>
    <n v="1"/>
    <n v="0"/>
    <n v="1"/>
    <n v="112382"/>
    <s v="Washington"/>
    <s v="&quot;Seattle-Tacoma-Bellevue, WA&quot;"/>
  </r>
  <r>
    <s v="198202003WASPD00"/>
    <s v="&quot;King, WA&quot;"/>
    <x v="1"/>
    <s v="WASPD00"/>
    <s v="Washington"/>
    <s v="Seattle"/>
    <s v="Municipal police"/>
    <s v="FBI"/>
    <s v="No"/>
    <x v="6"/>
    <s v="February"/>
    <n v="3"/>
    <s v="Normal update"/>
    <s v="Murder and non-negligent manslaughter"/>
    <s v="Single victim/unknown offender(s)"/>
    <x v="42"/>
    <n v="16"/>
    <x v="1"/>
    <s v="White"/>
    <s v="Not of Hispanic origin"/>
    <n v="999"/>
    <s v=""/>
    <s v="Unknown"/>
    <s v="Unknown"/>
    <s v="Unknown or not reported"/>
    <x v="7"/>
    <s v="Relationship not determined"/>
    <s v="Circumstances undetermined"/>
    <m/>
    <n v="0"/>
    <n v="1"/>
    <n v="0"/>
    <n v="1"/>
    <n v="112382"/>
    <s v="Washington"/>
    <s v="&quot;Seattle-Tacoma-Bellevue, WA&quot;"/>
  </r>
  <r>
    <s v="198203001WA00301"/>
    <s v="&quot;Benton, WA&quot;"/>
    <x v="3"/>
    <s v="WA00301"/>
    <s v="Washington"/>
    <s v="Kennewick"/>
    <s v="Municipal police"/>
    <s v="FBI"/>
    <s v="No"/>
    <x v="6"/>
    <s v="March"/>
    <n v="1"/>
    <s v="Normal update"/>
    <s v="Murder and non-negligent manslaughter"/>
    <s v="Single victim/unknown offender(s)"/>
    <x v="5"/>
    <n v="25"/>
    <x v="1"/>
    <s v="White"/>
    <s v="Not of Hispanic origin"/>
    <n v="999"/>
    <s v=""/>
    <s v="Unknown"/>
    <s v="Unknown"/>
    <s v="Unknown or not reported"/>
    <x v="6"/>
    <s v="Relationship not determined"/>
    <s v="Circumstances undetermined"/>
    <m/>
    <n v="0"/>
    <n v="1"/>
    <n v="0"/>
    <n v="1"/>
    <n v="110282"/>
    <s v="Washington"/>
    <s v="&quot;Kennewick-Richland-Pasco, WA&quot;"/>
  </r>
  <r>
    <s v="198203001WA00600"/>
    <s v="&quot;Clark, WA&quot;"/>
    <x v="8"/>
    <s v="WA00600"/>
    <s v="Washington"/>
    <s v="Clark County"/>
    <s v="Sheriff"/>
    <s v="FBI"/>
    <s v="No"/>
    <x v="6"/>
    <s v="March"/>
    <n v="1"/>
    <s v="Normal update"/>
    <s v="Murder and non-negligent manslaughter"/>
    <s v="Single victim/unknown offender(s)"/>
    <x v="38"/>
    <n v="34"/>
    <x v="1"/>
    <s v="American Indian or Alaskan Native"/>
    <s v="Not of Hispanic origin"/>
    <n v="999"/>
    <s v=""/>
    <s v="Unknown"/>
    <s v="Unknown"/>
    <s v="Unknown or not reported"/>
    <x v="0"/>
    <s v="Relationship not determined"/>
    <s v="Circumstances undetermined"/>
    <m/>
    <n v="0"/>
    <n v="1"/>
    <n v="0"/>
    <n v="1"/>
    <n v="111182"/>
    <s v="Washington"/>
    <s v="&quot;Portland-Vancouver-Beaverton, OR-WA&quot;"/>
  </r>
  <r>
    <s v="198203001WA01700"/>
    <s v="&quot;King, WA&quot;"/>
    <x v="1"/>
    <s v="WA01700"/>
    <s v="Washington"/>
    <s v="King County"/>
    <s v="Sheriff"/>
    <s v="FBI"/>
    <s v="No"/>
    <x v="6"/>
    <s v="March"/>
    <n v="1"/>
    <s v="Normal update"/>
    <s v="Murder and non-negligent manslaughter"/>
    <s v="Single victim/unknown offender(s)"/>
    <x v="71"/>
    <n v="0"/>
    <x v="0"/>
    <s v="Black"/>
    <s v="Not of Hispanic origin"/>
    <n v="999"/>
    <s v=""/>
    <s v="Unknown"/>
    <s v="Unknown"/>
    <s v="Unknown or not reported"/>
    <x v="1"/>
    <s v="Relationship not determined"/>
    <s v="Circumstances undetermined"/>
    <m/>
    <n v="0"/>
    <n v="1"/>
    <n v="0"/>
    <n v="1"/>
    <n v="92882"/>
    <s v="Washington"/>
    <s v="&quot;Seattle-Tacoma-Bellevue, WA&quot;"/>
  </r>
  <r>
    <s v="198203001WA01800"/>
    <s v="&quot;Kitsap, WA&quot;"/>
    <x v="2"/>
    <s v="WA01800"/>
    <s v="Washington"/>
    <s v="Kitsap County"/>
    <s v="Sheriff"/>
    <s v="FBI"/>
    <s v="No"/>
    <x v="6"/>
    <s v="March"/>
    <n v="1"/>
    <s v="Normal update"/>
    <s v="Murder and non-negligent manslaughter"/>
    <s v="Single victim/unknown offender(s)"/>
    <x v="62"/>
    <n v="56"/>
    <x v="0"/>
    <s v="White"/>
    <s v="Not of Hispanic origin"/>
    <n v="999"/>
    <s v=""/>
    <s v="Unknown"/>
    <s v="Unknown"/>
    <s v="Unknown or not reported"/>
    <x v="4"/>
    <s v="Relationship not determined"/>
    <s v="Burglary"/>
    <m/>
    <n v="0"/>
    <n v="1"/>
    <n v="0"/>
    <n v="1"/>
    <n v="121482"/>
    <s v="Washington"/>
    <s v="&quot;Bremerton-Silverdale, WA&quot;"/>
  </r>
  <r>
    <s v="198203001WA02700"/>
    <s v="&quot;Pierce, WA&quot;"/>
    <x v="6"/>
    <s v="WA02700"/>
    <s v="Washington"/>
    <s v="Pierce County"/>
    <s v="Sheriff"/>
    <s v="FBI"/>
    <s v="No"/>
    <x v="6"/>
    <s v="March"/>
    <n v="1"/>
    <s v="Normal update"/>
    <s v="Murder and non-negligent manslaughter"/>
    <s v="Single victim/unknown offender(s)"/>
    <x v="72"/>
    <n v="66"/>
    <x v="0"/>
    <s v="White"/>
    <s v="Not of Hispanic origin"/>
    <n v="999"/>
    <s v=""/>
    <s v="Unknown"/>
    <s v="Unknown"/>
    <s v="Unknown or not reported"/>
    <x v="0"/>
    <s v="Relationship not determined"/>
    <s v="Robbery"/>
    <m/>
    <n v="0"/>
    <n v="1"/>
    <n v="0"/>
    <n v="1"/>
    <n v="92882"/>
    <s v="Washington"/>
    <s v="&quot;Seattle-Tacoma-Bellevue, WA&quot;"/>
  </r>
  <r>
    <s v="198203001WA03100"/>
    <s v="&quot;Snohomish, WA&quot;"/>
    <x v="4"/>
    <s v="WA03100"/>
    <s v="Washington"/>
    <s v="Snohomish County"/>
    <s v="Sheriff"/>
    <s v="FBI"/>
    <s v="No"/>
    <x v="6"/>
    <s v="March"/>
    <n v="1"/>
    <s v="Normal update"/>
    <s v="Murder and non-negligent manslaughter"/>
    <s v="Single victim/unknown offender(s)"/>
    <x v="6"/>
    <n v="30"/>
    <x v="0"/>
    <s v="White"/>
    <s v="Not of Hispanic origin"/>
    <n v="999"/>
    <s v=""/>
    <s v="Unknown"/>
    <s v="Unknown"/>
    <s v="Unknown or not reported"/>
    <x v="3"/>
    <s v="Relationship not determined"/>
    <s v="Robbery"/>
    <m/>
    <n v="0"/>
    <n v="1"/>
    <n v="0"/>
    <n v="1"/>
    <n v="112382"/>
    <s v="Washington"/>
    <s v="&quot;Seattle-Tacoma-Bellevue, WA&quot;"/>
  </r>
  <r>
    <s v="198204001WA03204"/>
    <s v="&quot;Spokane, WA&quot;"/>
    <x v="12"/>
    <s v="WA03204"/>
    <s v="Washington"/>
    <s v="Spokane"/>
    <s v="Municipal police"/>
    <s v="FBI"/>
    <s v="No"/>
    <x v="6"/>
    <s v="April"/>
    <n v="1"/>
    <s v="Normal update"/>
    <s v="Murder and non-negligent manslaughter"/>
    <s v="Single victim/unknown offender(s)"/>
    <x v="10"/>
    <n v="32"/>
    <x v="0"/>
    <s v="White"/>
    <s v="Not of Hispanic origin"/>
    <n v="999"/>
    <s v=""/>
    <s v="Unknown"/>
    <s v="Unknown"/>
    <s v="Unknown or not reported"/>
    <x v="1"/>
    <s v="Relationship not determined"/>
    <s v="Circumstances undetermined"/>
    <m/>
    <n v="0"/>
    <n v="1"/>
    <n v="0"/>
    <n v="1"/>
    <n v="112382"/>
    <s v="Washington"/>
    <s v="&quot;Spokane, WA&quot;"/>
  </r>
  <r>
    <s v="198204001WASPD00"/>
    <s v="&quot;King, WA&quot;"/>
    <x v="1"/>
    <s v="WASPD00"/>
    <s v="Washington"/>
    <s v="Seattle"/>
    <s v="Municipal police"/>
    <s v="FBI"/>
    <s v="No"/>
    <x v="6"/>
    <s v="April"/>
    <n v="1"/>
    <s v="Normal update"/>
    <s v="Murder and non-negligent manslaughter"/>
    <s v="Single victim/unknown offender(s)"/>
    <x v="22"/>
    <n v="52"/>
    <x v="1"/>
    <s v="White"/>
    <s v="Not of Hispanic origin"/>
    <n v="999"/>
    <s v=""/>
    <s v="Unknown"/>
    <s v="Unknown"/>
    <s v="Unknown or not reported"/>
    <x v="3"/>
    <s v="Relationship not determined"/>
    <s v="Circumstances undetermined"/>
    <m/>
    <n v="0"/>
    <n v="1"/>
    <n v="0"/>
    <n v="1"/>
    <n v="92882"/>
    <s v="Washington"/>
    <s v="&quot;Seattle-Tacoma-Bellevue, WA&quot;"/>
  </r>
  <r>
    <s v="198205001WA00800"/>
    <s v="&quot;Cowlitz, WA&quot;"/>
    <x v="9"/>
    <s v="WA00800"/>
    <s v="Washington"/>
    <s v="Cowlitz County"/>
    <s v="Sheriff"/>
    <s v="FBI"/>
    <s v="No"/>
    <x v="6"/>
    <s v="May"/>
    <n v="1"/>
    <s v="Normal update"/>
    <s v="Murder and non-negligent manslaughter"/>
    <s v="Single victim/unknown offender(s)"/>
    <x v="73"/>
    <n v="8"/>
    <x v="1"/>
    <s v="White"/>
    <s v="Not of Hispanic origin"/>
    <n v="999"/>
    <s v=""/>
    <s v="Unknown"/>
    <s v="Unknown"/>
    <s v="Unknown or not reported"/>
    <x v="3"/>
    <s v="Relationship not determined"/>
    <s v="Other sex offense"/>
    <m/>
    <n v="0"/>
    <n v="1"/>
    <n v="0"/>
    <n v="1"/>
    <n v="40583"/>
    <s v="Washington"/>
    <s v="&quot;Longview, WA&quot;"/>
  </r>
  <r>
    <s v="198205001WA03204"/>
    <s v="&quot;Spokane, WA&quot;"/>
    <x v="12"/>
    <s v="WA03204"/>
    <s v="Washington"/>
    <s v="Spokane"/>
    <s v="Municipal police"/>
    <s v="FBI"/>
    <s v="No"/>
    <x v="6"/>
    <s v="May"/>
    <n v="1"/>
    <s v="Adjustment"/>
    <s v="Murder and non-negligent manslaughter"/>
    <s v="Single victim/unknown offender(s)"/>
    <x v="64"/>
    <n v="44"/>
    <x v="1"/>
    <s v="White"/>
    <s v="Not of Hispanic origin"/>
    <n v="999"/>
    <s v=""/>
    <s v="Unknown"/>
    <s v="Unknown"/>
    <s v="Unknown or not reported"/>
    <x v="7"/>
    <s v="Relationship not determined"/>
    <s v="Circumstances undetermined"/>
    <m/>
    <n v="0"/>
    <n v="1"/>
    <n v="0"/>
    <n v="1"/>
    <n v="40583"/>
    <s v="Washington"/>
    <s v="&quot;Spokane, WA&quot;"/>
  </r>
  <r>
    <s v="198205001WASPD00"/>
    <s v="&quot;King, WA&quot;"/>
    <x v="1"/>
    <s v="WASPD00"/>
    <s v="Washington"/>
    <s v="Seattle"/>
    <s v="Municipal police"/>
    <s v="FBI"/>
    <s v="No"/>
    <x v="6"/>
    <s v="May"/>
    <n v="1"/>
    <s v="Normal update"/>
    <s v="Murder and non-negligent manslaughter"/>
    <s v="Single victim/unknown offender(s)"/>
    <x v="13"/>
    <n v="27"/>
    <x v="1"/>
    <s v="White"/>
    <s v="Not of Hispanic origin"/>
    <n v="999"/>
    <s v=""/>
    <s v="Unknown"/>
    <s v="Unknown"/>
    <s v="Unknown or not reported"/>
    <x v="7"/>
    <s v="Relationship not determined"/>
    <s v="Circumstances undetermined"/>
    <m/>
    <n v="0"/>
    <n v="1"/>
    <n v="0"/>
    <n v="1"/>
    <n v="112382"/>
    <s v="Washington"/>
    <s v="&quot;Seattle-Tacoma-Bellevue, WA&quot;"/>
  </r>
  <r>
    <s v="198205002WA03204"/>
    <s v="&quot;Spokane, WA&quot;"/>
    <x v="12"/>
    <s v="WA03204"/>
    <s v="Washington"/>
    <s v="Spokane"/>
    <s v="Municipal police"/>
    <s v="FBI"/>
    <s v="No"/>
    <x v="6"/>
    <s v="May"/>
    <n v="2"/>
    <s v="Adjustment"/>
    <s v="Murder and non-negligent manslaughter"/>
    <s v="Single victim/unknown offender(s)"/>
    <x v="48"/>
    <n v="57"/>
    <x v="0"/>
    <s v="White"/>
    <s v="Not of Hispanic origin"/>
    <n v="999"/>
    <s v=""/>
    <s v="Unknown"/>
    <s v="Unknown"/>
    <s v="Unknown or not reported"/>
    <x v="1"/>
    <s v="Relationship not determined"/>
    <s v="Circumstances undetermined"/>
    <m/>
    <n v="0"/>
    <n v="1"/>
    <n v="0"/>
    <n v="1"/>
    <n v="40583"/>
    <s v="Washington"/>
    <s v="&quot;Spokane, WA&quot;"/>
  </r>
  <r>
    <s v="198205003WA03204"/>
    <s v="&quot;Spokane, WA&quot;"/>
    <x v="12"/>
    <s v="WA03204"/>
    <s v="Washington"/>
    <s v="Spokane"/>
    <s v="Municipal police"/>
    <s v="FBI"/>
    <s v="No"/>
    <x v="6"/>
    <s v="May"/>
    <n v="3"/>
    <s v="Normal update"/>
    <s v="Murder and non-negligent manslaughter"/>
    <s v="Single victim/unknown offender(s)"/>
    <x v="48"/>
    <n v="57"/>
    <x v="0"/>
    <s v="White"/>
    <s v="Not of Hispanic origin"/>
    <n v="999"/>
    <s v=""/>
    <s v="Unknown"/>
    <s v="Unknown"/>
    <s v="Unknown or not reported"/>
    <x v="1"/>
    <s v="Relationship not determined"/>
    <s v="Circumstances undetermined"/>
    <m/>
    <n v="0"/>
    <n v="1"/>
    <n v="0"/>
    <n v="1"/>
    <n v="112382"/>
    <s v="Washington"/>
    <s v="&quot;Spokane, WA&quot;"/>
  </r>
  <r>
    <s v="198206001WA02901"/>
    <s v="&quot;Skagit, WA&quot;"/>
    <x v="7"/>
    <s v="WA02901"/>
    <s v="Washington"/>
    <s v="Anacortes"/>
    <s v="Municipal police"/>
    <s v="FBI"/>
    <s v="No"/>
    <x v="6"/>
    <s v="June"/>
    <n v="1"/>
    <s v="Normal update"/>
    <s v="Murder and non-negligent manslaughter"/>
    <s v="Single victim/unknown offender(s)"/>
    <x v="5"/>
    <n v="25"/>
    <x v="1"/>
    <s v="American Indian or Alaskan Native"/>
    <s v="Not of Hispanic origin"/>
    <n v="999"/>
    <s v=""/>
    <s v="Unknown"/>
    <s v="Unknown"/>
    <s v="Unknown or not reported"/>
    <x v="3"/>
    <s v="Stranger"/>
    <s v="Rape"/>
    <m/>
    <n v="0"/>
    <n v="1"/>
    <n v="0"/>
    <n v="1"/>
    <n v="111182"/>
    <s v="Washington"/>
    <s v="&quot;Mount Vernon-Anacortes, WA&quot;"/>
  </r>
  <r>
    <s v="198206001WA03204"/>
    <s v="&quot;Spokane, WA&quot;"/>
    <x v="12"/>
    <s v="WA03204"/>
    <s v="Washington"/>
    <s v="Spokane"/>
    <s v="Municipal police"/>
    <s v="FBI"/>
    <s v="No"/>
    <x v="6"/>
    <s v="June"/>
    <n v="1"/>
    <s v="Normal update"/>
    <s v="Murder and non-negligent manslaughter"/>
    <s v="Single victim/unknown offender(s)"/>
    <x v="34"/>
    <n v="36"/>
    <x v="0"/>
    <s v="American Indian or Alaskan Native"/>
    <s v="Not of Hispanic origin"/>
    <n v="999"/>
    <s v=""/>
    <s v="Unknown"/>
    <s v="Unknown"/>
    <s v="Unknown or not reported"/>
    <x v="3"/>
    <s v="Relationship not determined"/>
    <s v="Circumstances undetermined"/>
    <m/>
    <n v="0"/>
    <n v="1"/>
    <n v="0"/>
    <n v="1"/>
    <n v="111182"/>
    <s v="Washington"/>
    <s v="&quot;Spokane, WA&quot;"/>
  </r>
  <r>
    <s v="198206003WA01700"/>
    <s v="&quot;King, WA&quot;"/>
    <x v="1"/>
    <s v="WA01700"/>
    <s v="Washington"/>
    <s v="King County"/>
    <s v="Sheriff"/>
    <s v="FBI"/>
    <s v="No"/>
    <x v="6"/>
    <s v="June"/>
    <n v="3"/>
    <s v="Normal update"/>
    <s v="Murder and non-negligent manslaughter"/>
    <s v="Single victim/unknown offender(s)"/>
    <x v="12"/>
    <n v="15"/>
    <x v="1"/>
    <s v="White"/>
    <s v="Not of Hispanic origin"/>
    <n v="999"/>
    <s v=""/>
    <s v="Unknown"/>
    <s v="Unknown"/>
    <s v="Unknown or not reported"/>
    <x v="3"/>
    <s v="Relationship not determined"/>
    <s v="Circumstances undetermined"/>
    <m/>
    <n v="0"/>
    <n v="1"/>
    <n v="0"/>
    <n v="1"/>
    <n v="111182"/>
    <s v="Washington"/>
    <s v="&quot;Seattle-Tacoma-Bellevue, WA&quot;"/>
  </r>
  <r>
    <s v="198207001WA01707"/>
    <s v="&quot;King, WA&quot;"/>
    <x v="1"/>
    <s v="WA01707"/>
    <s v="Washington"/>
    <s v="Kent"/>
    <s v="Municipal police"/>
    <s v="FBI"/>
    <s v="No"/>
    <x v="6"/>
    <s v="July"/>
    <n v="1"/>
    <s v="Normal update"/>
    <s v="Murder and non-negligent manslaughter"/>
    <s v="Single victim/unknown offender(s)"/>
    <x v="42"/>
    <n v="16"/>
    <x v="1"/>
    <s v="White"/>
    <s v="Not of Hispanic origin"/>
    <n v="999"/>
    <s v=""/>
    <s v="Unknown"/>
    <s v="Unknown"/>
    <s v="Unknown or not reported"/>
    <x v="7"/>
    <s v="Relationship not determined"/>
    <s v="Circumstances undetermined"/>
    <m/>
    <n v="0"/>
    <n v="1"/>
    <n v="0"/>
    <n v="1"/>
    <n v="32583"/>
    <s v="Washington"/>
    <s v="&quot;Seattle-Tacoma-Bellevue, WA&quot;"/>
  </r>
  <r>
    <s v="198207001WASPD00"/>
    <s v="&quot;King, WA&quot;"/>
    <x v="1"/>
    <s v="WASPD00"/>
    <s v="Washington"/>
    <s v="Seattle"/>
    <s v="Municipal police"/>
    <s v="FBI"/>
    <s v="No"/>
    <x v="6"/>
    <s v="July"/>
    <n v="1"/>
    <s v="Normal update"/>
    <s v="Murder and non-negligent manslaughter"/>
    <s v="Multiple victims/unknown offender(s)"/>
    <x v="74"/>
    <n v="45"/>
    <x v="1"/>
    <s v="Asian"/>
    <s v="Not of Hispanic origin"/>
    <n v="999"/>
    <s v=""/>
    <s v="Unknown"/>
    <s v="Unknown"/>
    <s v="Unknown or not reported"/>
    <x v="1"/>
    <s v="Relationship not determined"/>
    <s v="Circumstances undetermined"/>
    <m/>
    <n v="1"/>
    <n v="2"/>
    <n v="0"/>
    <n v="1"/>
    <n v="121482"/>
    <s v="Washington"/>
    <s v="&quot;Seattle-Tacoma-Bellevue, WA&quot;"/>
  </r>
  <r>
    <s v="198207001WASPD00"/>
    <s v="&quot;King, WA&quot;"/>
    <x v="1"/>
    <s v="WASPD00"/>
    <s v="Washington"/>
    <s v="Seattle"/>
    <s v="Municipal police"/>
    <s v="FBI"/>
    <s v="No"/>
    <x v="6"/>
    <s v="July"/>
    <n v="1"/>
    <s v="Normal update"/>
    <s v="Murder and non-negligent manslaughter"/>
    <s v="Multiple victims/unknown offender(s)"/>
    <x v="25"/>
    <n v="71"/>
    <x v="1"/>
    <s v="Asian"/>
    <s v="Not of Hispanic origin"/>
    <n v="999"/>
    <s v=""/>
    <s v="Unknown"/>
    <s v="Unknown"/>
    <s v="Unknown or not reported"/>
    <x v="1"/>
    <s v="Relationship not determined"/>
    <s v="Circumstances undetermined"/>
    <m/>
    <n v="1"/>
    <n v="2"/>
    <n v="0"/>
    <n v="1"/>
    <n v="121482"/>
    <s v="Washington"/>
    <s v="&quot;Seattle-Tacoma-Bellevue, WA&quot;"/>
  </r>
  <r>
    <s v="198207002WA01700"/>
    <s v="&quot;King, WA&quot;"/>
    <x v="1"/>
    <s v="WA01700"/>
    <s v="Washington"/>
    <s v="King County"/>
    <s v="Sheriff"/>
    <s v="FBI"/>
    <s v="No"/>
    <x v="6"/>
    <s v="July"/>
    <n v="2"/>
    <s v="Normal update"/>
    <s v="Murder and non-negligent manslaughter"/>
    <s v="Single victim/unknown offender(s)"/>
    <x v="58"/>
    <n v="75"/>
    <x v="1"/>
    <s v="White"/>
    <s v="Not of Hispanic origin"/>
    <n v="999"/>
    <s v=""/>
    <s v="Unknown"/>
    <s v="Unknown"/>
    <s v="Unknown or not reported"/>
    <x v="3"/>
    <s v="Relationship not determined"/>
    <s v="Circumstances undetermined"/>
    <m/>
    <n v="0"/>
    <n v="1"/>
    <n v="0"/>
    <n v="1"/>
    <n v="21783"/>
    <s v="Washington"/>
    <s v="&quot;Seattle-Tacoma-Bellevue, WA&quot;"/>
  </r>
  <r>
    <s v="198207002WA03204"/>
    <s v="&quot;Spokane, WA&quot;"/>
    <x v="12"/>
    <s v="WA03204"/>
    <s v="Washington"/>
    <s v="Spokane"/>
    <s v="Municipal police"/>
    <s v="FBI"/>
    <s v="No"/>
    <x v="6"/>
    <s v="July"/>
    <n v="2"/>
    <s v="Normal update"/>
    <s v="Murder and non-negligent manslaughter"/>
    <s v="Single victim/unknown offender(s)"/>
    <x v="5"/>
    <n v="25"/>
    <x v="0"/>
    <s v="White"/>
    <s v="Not of Hispanic origin"/>
    <n v="999"/>
    <s v=""/>
    <s v="Unknown"/>
    <s v="Unknown"/>
    <s v="Unknown or not reported"/>
    <x v="0"/>
    <s v="Relationship not determined"/>
    <s v="Circumstances undetermined"/>
    <m/>
    <n v="0"/>
    <n v="1"/>
    <n v="0"/>
    <n v="1"/>
    <n v="21783"/>
    <s v="Washington"/>
    <s v="&quot;Spokane, WA&quot;"/>
  </r>
  <r>
    <s v="198208001WA01700"/>
    <s v="&quot;King, WA&quot;"/>
    <x v="1"/>
    <s v="WA01700"/>
    <s v="Washington"/>
    <s v="King County"/>
    <s v="Sheriff"/>
    <s v="FBI"/>
    <s v="No"/>
    <x v="6"/>
    <s v="August"/>
    <n v="1"/>
    <s v="Normal update"/>
    <s v="Murder and non-negligent manslaughter"/>
    <s v="Multiple victims/unknown offender(s)"/>
    <x v="42"/>
    <n v="16"/>
    <x v="1"/>
    <s v="Black"/>
    <s v="Not of Hispanic origin"/>
    <n v="999"/>
    <s v=""/>
    <s v="Unknown"/>
    <s v="Unknown"/>
    <s v="Unknown or not reported"/>
    <x v="1"/>
    <s v="Relationship not determined"/>
    <s v="Circumstances undetermined"/>
    <m/>
    <n v="3"/>
    <n v="4"/>
    <n v="0"/>
    <n v="1"/>
    <n v="21783"/>
    <s v="Washington"/>
    <s v="&quot;Seattle-Tacoma-Bellevue, WA&quot;"/>
  </r>
  <r>
    <s v="198208001WA01700"/>
    <s v="&quot;King, WA&quot;"/>
    <x v="1"/>
    <s v="WA01700"/>
    <s v="Washington"/>
    <s v="King County"/>
    <s v="Sheriff"/>
    <s v="FBI"/>
    <s v="No"/>
    <x v="6"/>
    <s v="August"/>
    <n v="1"/>
    <s v="Normal update"/>
    <s v="Murder and non-negligent manslaughter"/>
    <s v="Multiple victims/unknown offender(s)"/>
    <x v="30"/>
    <n v="17"/>
    <x v="1"/>
    <s v="Black"/>
    <s v="Not of Hispanic origin"/>
    <n v="999"/>
    <s v=""/>
    <s v="Unknown"/>
    <s v="Unknown"/>
    <s v="Unknown or not reported"/>
    <x v="1"/>
    <s v="Relationship not determined"/>
    <s v="Circumstances undetermined"/>
    <m/>
    <n v="3"/>
    <n v="4"/>
    <n v="0"/>
    <n v="1"/>
    <n v="21783"/>
    <s v="Washington"/>
    <s v="&quot;Seattle-Tacoma-Bellevue, WA&quot;"/>
  </r>
  <r>
    <s v="198208001WA01700"/>
    <s v="&quot;King, WA&quot;"/>
    <x v="1"/>
    <s v="WA01700"/>
    <s v="Washington"/>
    <s v="King County"/>
    <s v="Sheriff"/>
    <s v="FBI"/>
    <s v="No"/>
    <x v="6"/>
    <s v="August"/>
    <n v="1"/>
    <s v="Normal update"/>
    <s v="Murder and non-negligent manslaughter"/>
    <s v="Multiple victims/unknown offender(s)"/>
    <x v="11"/>
    <n v="31"/>
    <x v="1"/>
    <s v="Black"/>
    <s v="Not of Hispanic origin"/>
    <n v="999"/>
    <s v=""/>
    <s v="Unknown"/>
    <s v="Unknown"/>
    <s v="Unknown or not reported"/>
    <x v="1"/>
    <s v="Relationship not determined"/>
    <s v="Circumstances undetermined"/>
    <m/>
    <n v="3"/>
    <n v="4"/>
    <n v="0"/>
    <n v="1"/>
    <n v="21783"/>
    <s v="Washington"/>
    <s v="&quot;Seattle-Tacoma-Bellevue, WA&quot;"/>
  </r>
  <r>
    <s v="198208001WA01700"/>
    <s v="&quot;King, WA&quot;"/>
    <x v="1"/>
    <s v="WA01700"/>
    <s v="Washington"/>
    <s v="King County"/>
    <s v="Sheriff"/>
    <s v="FBI"/>
    <s v="No"/>
    <x v="6"/>
    <s v="August"/>
    <n v="1"/>
    <s v="Normal update"/>
    <s v="Murder and non-negligent manslaughter"/>
    <s v="Multiple victims/unknown offender(s)"/>
    <x v="4"/>
    <n v="23"/>
    <x v="1"/>
    <s v="White"/>
    <s v="Not of Hispanic origin"/>
    <n v="999"/>
    <s v=""/>
    <s v="Unknown"/>
    <s v="Unknown"/>
    <s v="Unknown or not reported"/>
    <x v="1"/>
    <s v="Relationship not determined"/>
    <s v="Circumstances undetermined"/>
    <m/>
    <n v="3"/>
    <n v="4"/>
    <n v="0"/>
    <n v="1"/>
    <n v="21783"/>
    <s v="Washington"/>
    <s v="&quot;Seattle-Tacoma-Bellevue, WA&quot;"/>
  </r>
  <r>
    <s v="198208001WA03104"/>
    <s v="&quot;Snohomish, WA&quot;"/>
    <x v="4"/>
    <s v="WA03104"/>
    <s v="Washington"/>
    <s v="Lynnwood"/>
    <s v="Municipal police"/>
    <s v="FBI"/>
    <s v="No"/>
    <x v="6"/>
    <s v="August"/>
    <n v="1"/>
    <s v="Normal update"/>
    <s v="Murder and non-negligent manslaughter"/>
    <s v="Single victim/unknown offender(s)"/>
    <x v="75"/>
    <n v="86"/>
    <x v="0"/>
    <s v="White"/>
    <s v="Not of Hispanic origin"/>
    <n v="999"/>
    <s v=""/>
    <s v="Unknown"/>
    <s v="Unknown"/>
    <s v="Unknown or not reported"/>
    <x v="3"/>
    <s v="Stranger"/>
    <s v="Robbery"/>
    <m/>
    <n v="0"/>
    <n v="1"/>
    <n v="0"/>
    <n v="1"/>
    <n v="121482"/>
    <s v="Washington"/>
    <s v="&quot;Seattle-Tacoma-Bellevue, WA&quot;"/>
  </r>
  <r>
    <s v="198209001WA01700"/>
    <s v="&quot;King, WA&quot;"/>
    <x v="1"/>
    <s v="WA01700"/>
    <s v="Washington"/>
    <s v="King County"/>
    <s v="Sheriff"/>
    <s v="FBI"/>
    <s v="No"/>
    <x v="6"/>
    <s v="September"/>
    <n v="1"/>
    <s v="Normal update"/>
    <s v="Murder and non-negligent manslaughter"/>
    <s v="Single victim/unknown offender(s)"/>
    <x v="37"/>
    <n v="20"/>
    <x v="0"/>
    <s v="White"/>
    <s v="Not of Hispanic origin"/>
    <n v="999"/>
    <s v=""/>
    <s v="Unknown"/>
    <s v="Unknown"/>
    <s v="Unknown or not reported"/>
    <x v="2"/>
    <s v="Relationship not determined"/>
    <s v="Circumstances undetermined"/>
    <m/>
    <n v="0"/>
    <n v="1"/>
    <n v="0"/>
    <n v="1"/>
    <n v="21783"/>
    <s v="Washington"/>
    <s v="&quot;Seattle-Tacoma-Bellevue, WA&quot;"/>
  </r>
  <r>
    <s v="198209001WA02703"/>
    <s v="&quot;Pierce, WA&quot;"/>
    <x v="6"/>
    <s v="WA02703"/>
    <s v="Washington"/>
    <s v="Tacoma"/>
    <s v="Municipal police"/>
    <s v="FBI"/>
    <s v="No"/>
    <x v="6"/>
    <s v="September"/>
    <n v="1"/>
    <s v="Normal update"/>
    <s v="Murder and non-negligent manslaughter"/>
    <s v="Single victim/unknown offender(s)"/>
    <x v="76"/>
    <n v="14"/>
    <x v="0"/>
    <s v="White"/>
    <s v="Not of Hispanic origin"/>
    <n v="999"/>
    <s v=""/>
    <s v="Unknown"/>
    <s v="Unknown"/>
    <s v="Unknown or not reported"/>
    <x v="7"/>
    <s v="Relationship not determined"/>
    <s v="Circumstances undetermined"/>
    <m/>
    <n v="0"/>
    <n v="1"/>
    <n v="0"/>
    <n v="1"/>
    <n v="20483"/>
    <s v="Washington"/>
    <s v="&quot;Seattle-Tacoma-Bellevue, WA&quot;"/>
  </r>
  <r>
    <s v="198209002WA03204"/>
    <s v="&quot;Spokane, WA&quot;"/>
    <x v="12"/>
    <s v="WA03204"/>
    <s v="Washington"/>
    <s v="Spokane"/>
    <s v="Municipal police"/>
    <s v="FBI"/>
    <s v="No"/>
    <x v="6"/>
    <s v="September"/>
    <n v="2"/>
    <s v="Normal update"/>
    <s v="Murder and non-negligent manslaughter"/>
    <s v="Single victim/unknown offender(s)"/>
    <x v="14"/>
    <n v="29"/>
    <x v="0"/>
    <s v="White"/>
    <s v="Not of Hispanic origin"/>
    <n v="999"/>
    <s v=""/>
    <s v="Unknown"/>
    <s v="Unknown"/>
    <s v="Unknown or not reported"/>
    <x v="9"/>
    <s v="Relationship not determined"/>
    <s v="Arson"/>
    <m/>
    <n v="0"/>
    <n v="1"/>
    <n v="0"/>
    <n v="1"/>
    <n v="21783"/>
    <s v="Washington"/>
    <s v="&quot;Spokane, WA&quot;"/>
  </r>
  <r>
    <s v="198209003WA01700"/>
    <s v="&quot;King, WA&quot;"/>
    <x v="1"/>
    <s v="WA01700"/>
    <s v="Washington"/>
    <s v="King County"/>
    <s v="Sheriff"/>
    <s v="FBI"/>
    <s v="No"/>
    <x v="6"/>
    <s v="September"/>
    <n v="3"/>
    <s v="Normal update"/>
    <s v="Murder and non-negligent manslaughter"/>
    <s v="Single victim/unknown offender(s)"/>
    <x v="30"/>
    <n v="17"/>
    <x v="1"/>
    <s v="White"/>
    <s v="Not of Hispanic origin"/>
    <n v="999"/>
    <s v=""/>
    <s v="Unknown"/>
    <s v="Unknown"/>
    <s v="Unknown or not reported"/>
    <x v="7"/>
    <s v="Relationship not determined"/>
    <s v="Circumstances undetermined"/>
    <m/>
    <n v="0"/>
    <n v="1"/>
    <n v="0"/>
    <n v="1"/>
    <n v="21783"/>
    <s v="Washington"/>
    <s v="&quot;Seattle-Tacoma-Bellevue, WA&quot;"/>
  </r>
  <r>
    <s v="198210001WA03200"/>
    <s v="&quot;Spokane, WA&quot;"/>
    <x v="12"/>
    <s v="WA03200"/>
    <s v="Washington"/>
    <s v="Spokane County"/>
    <s v="Sheriff"/>
    <s v="FBI"/>
    <s v="No"/>
    <x v="6"/>
    <s v="October"/>
    <n v="1"/>
    <s v="Normal update"/>
    <s v="Murder and non-negligent manslaughter"/>
    <s v="Single victim/unknown offender(s)"/>
    <x v="12"/>
    <n v="15"/>
    <x v="1"/>
    <s v="White"/>
    <s v="Not of Hispanic origin"/>
    <n v="999"/>
    <s v=""/>
    <s v="Unknown"/>
    <s v="Unknown"/>
    <s v="Unknown or not reported"/>
    <x v="5"/>
    <s v="Relationship not determined"/>
    <s v="Rape"/>
    <m/>
    <n v="0"/>
    <n v="1"/>
    <n v="0"/>
    <n v="1"/>
    <n v="32583"/>
    <s v="Washington"/>
    <s v="&quot;Spokane, WA&quot;"/>
  </r>
  <r>
    <s v="198210001WASPD00"/>
    <s v="&quot;King, WA&quot;"/>
    <x v="1"/>
    <s v="WASPD00"/>
    <s v="Washington"/>
    <s v="Seattle"/>
    <s v="Municipal police"/>
    <s v="FBI"/>
    <s v="No"/>
    <x v="6"/>
    <s v="October"/>
    <n v="1"/>
    <s v="Normal update"/>
    <s v="Murder and non-negligent manslaughter"/>
    <s v="Single victim/unknown offender(s)"/>
    <x v="2"/>
    <n v="22"/>
    <x v="1"/>
    <s v="White"/>
    <s v="Not of Hispanic origin"/>
    <n v="999"/>
    <s v=""/>
    <s v="Unknown"/>
    <s v="Unknown"/>
    <s v="Unknown or not reported"/>
    <x v="3"/>
    <s v="Relationship not determined"/>
    <s v="Burglary"/>
    <m/>
    <n v="0"/>
    <n v="1"/>
    <n v="0"/>
    <n v="1"/>
    <n v="32583"/>
    <s v="Washington"/>
    <s v="&quot;Seattle-Tacoma-Bellevue, WA&quot;"/>
  </r>
  <r>
    <s v="198210002WASPD00"/>
    <s v="&quot;King, WA&quot;"/>
    <x v="1"/>
    <s v="WASPD00"/>
    <s v="Washington"/>
    <s v="Seattle"/>
    <s v="Municipal police"/>
    <s v="FBI"/>
    <s v="No"/>
    <x v="6"/>
    <s v="October"/>
    <n v="2"/>
    <s v="Normal update"/>
    <s v="Murder and non-negligent manslaughter"/>
    <s v="Multiple victims/unknown offender(s)"/>
    <x v="30"/>
    <n v="17"/>
    <x v="1"/>
    <s v="Black"/>
    <s v="Not of Hispanic origin"/>
    <n v="999"/>
    <s v=""/>
    <s v="Unknown"/>
    <s v="Unknown"/>
    <s v="Unknown or not reported"/>
    <x v="0"/>
    <s v="Relationship not determined"/>
    <s v="Circumstances undetermined"/>
    <m/>
    <n v="1"/>
    <n v="2"/>
    <n v="1"/>
    <n v="2"/>
    <n v="32583"/>
    <s v="Washington"/>
    <s v="&quot;Seattle-Tacoma-Bellevue, WA&quot;"/>
  </r>
  <r>
    <s v="198210002WASPD00"/>
    <s v="&quot;King, WA&quot;"/>
    <x v="1"/>
    <s v="WASPD00"/>
    <s v="Washington"/>
    <s v="Seattle"/>
    <s v="Municipal police"/>
    <s v="FBI"/>
    <s v="No"/>
    <x v="6"/>
    <s v="October"/>
    <n v="2"/>
    <s v="Normal update"/>
    <s v="Murder and non-negligent manslaughter"/>
    <s v="Multiple victims/unknown offender(s)"/>
    <x v="2"/>
    <n v="22"/>
    <x v="0"/>
    <s v="Black"/>
    <s v="Not of Hispanic origin"/>
    <n v="999"/>
    <s v=""/>
    <s v="Unknown"/>
    <s v="Unknown"/>
    <s v="Unknown or not reported"/>
    <x v="0"/>
    <s v="Relationship not determined"/>
    <s v="Circumstances undetermined"/>
    <m/>
    <n v="1"/>
    <n v="2"/>
    <n v="1"/>
    <n v="2"/>
    <n v="32583"/>
    <s v="Washington"/>
    <s v="&quot;Seattle-Tacoma-Bellevue, WA&quot;"/>
  </r>
  <r>
    <s v="198211001WA02703"/>
    <s v="&quot;Pierce, WA&quot;"/>
    <x v="6"/>
    <s v="WA02703"/>
    <s v="Washington"/>
    <s v="Tacoma"/>
    <s v="Municipal police"/>
    <s v="FBI"/>
    <s v="No"/>
    <x v="6"/>
    <s v="November"/>
    <n v="1"/>
    <s v="Adjustment"/>
    <s v="Murder and non-negligent manslaughter"/>
    <s v="Single victim/unknown offender(s)"/>
    <x v="31"/>
    <n v="58"/>
    <x v="0"/>
    <s v="White"/>
    <s v="Not of Hispanic origin"/>
    <n v="999"/>
    <s v=""/>
    <s v="Unknown"/>
    <s v="Unknown"/>
    <s v="Unknown or not reported"/>
    <x v="3"/>
    <s v="Relationship not determined"/>
    <s v="Circumstances undetermined"/>
    <m/>
    <n v="0"/>
    <n v="1"/>
    <n v="0"/>
    <n v="1"/>
    <n v="41483"/>
    <s v="Washington"/>
    <s v="&quot;Seattle-Tacoma-Bellevue, WA&quot;"/>
  </r>
  <r>
    <s v="198211001WA03701"/>
    <s v="&quot;Whatcom, WA&quot;"/>
    <x v="21"/>
    <s v="WA03701"/>
    <s v="Washington"/>
    <s v="Bellingham"/>
    <s v="Municipal police"/>
    <s v="FBI"/>
    <s v="No"/>
    <x v="6"/>
    <s v="November"/>
    <n v="1"/>
    <s v="Normal update"/>
    <s v="Murder and non-negligent manslaughter"/>
    <s v="Single victim/unknown offender(s)"/>
    <x v="29"/>
    <n v="76"/>
    <x v="0"/>
    <s v="White"/>
    <s v="Not of Hispanic origin"/>
    <n v="999"/>
    <s v=""/>
    <s v="Unknown"/>
    <s v="Unknown"/>
    <s v="Unknown or not reported"/>
    <x v="7"/>
    <s v="Relationship not determined"/>
    <s v="Robbery"/>
    <m/>
    <n v="0"/>
    <n v="1"/>
    <n v="0"/>
    <n v="1"/>
    <n v="40583"/>
    <s v="Washington"/>
    <s v="&quot;Bellingham, WA&quot;"/>
  </r>
  <r>
    <s v="198211002WA02703"/>
    <s v="&quot;Pierce, WA&quot;"/>
    <x v="6"/>
    <s v="WA02703"/>
    <s v="Washington"/>
    <s v="Tacoma"/>
    <s v="Municipal police"/>
    <s v="FBI"/>
    <s v="No"/>
    <x v="6"/>
    <s v="November"/>
    <n v="2"/>
    <s v="Adjustment"/>
    <s v="Murder and non-negligent manslaughter"/>
    <s v="Single victim/unknown offender(s)"/>
    <x v="77"/>
    <n v="62"/>
    <x v="0"/>
    <s v="Black"/>
    <s v="Not of Hispanic origin"/>
    <n v="999"/>
    <s v=""/>
    <s v="Unknown"/>
    <s v="Unknown"/>
    <s v="Unknown or not reported"/>
    <x v="3"/>
    <s v="Relationship not determined"/>
    <s v="Circumstances undetermined"/>
    <m/>
    <n v="0"/>
    <n v="1"/>
    <n v="0"/>
    <n v="1"/>
    <n v="41483"/>
    <s v="Washington"/>
    <s v="&quot;Seattle-Tacoma-Bellevue, WA&quot;"/>
  </r>
  <r>
    <s v="198211003WASPD00"/>
    <s v="&quot;King, WA&quot;"/>
    <x v="1"/>
    <s v="WASPD00"/>
    <s v="Washington"/>
    <s v="Seattle"/>
    <s v="Municipal police"/>
    <s v="FBI"/>
    <s v="No"/>
    <x v="6"/>
    <s v="November"/>
    <n v="3"/>
    <s v="Adjustment"/>
    <s v="Murder and non-negligent manslaughter"/>
    <s v="Single victim/unknown offender(s)"/>
    <x v="27"/>
    <n v="13"/>
    <x v="1"/>
    <s v="White"/>
    <s v="Not of Hispanic origin"/>
    <n v="999"/>
    <s v=""/>
    <s v="Unknown"/>
    <s v="Unknown"/>
    <s v="Unknown or not reported"/>
    <x v="7"/>
    <s v="Relationship not determined"/>
    <s v="Circumstances undetermined"/>
    <m/>
    <n v="0"/>
    <n v="1"/>
    <n v="0"/>
    <n v="1"/>
    <n v="32583"/>
    <s v="Washington"/>
    <s v="&quot;Seattle-Tacoma-Bellevue, WA&quot;"/>
  </r>
  <r>
    <s v="198212001WA01701"/>
    <s v="&quot;King, WA&quot;"/>
    <x v="1"/>
    <s v="WA01701"/>
    <s v="Washington"/>
    <s v="Auburn"/>
    <s v="Municipal police"/>
    <s v="FBI"/>
    <s v="No"/>
    <x v="6"/>
    <s v="December"/>
    <n v="1"/>
    <s v="Adjustment"/>
    <s v="Murder and non-negligent manslaughter"/>
    <s v="Single victim/unknown offender(s)"/>
    <x v="45"/>
    <n v="33"/>
    <x v="0"/>
    <s v="White"/>
    <s v="Not of Hispanic origin"/>
    <n v="999"/>
    <s v=""/>
    <s v="Unknown"/>
    <s v="Unknown"/>
    <s v="Unknown or not reported"/>
    <x v="3"/>
    <s v="Relationship not determined"/>
    <s v="Circumstances undetermined"/>
    <m/>
    <n v="0"/>
    <n v="1"/>
    <n v="0"/>
    <n v="1"/>
    <n v="40583"/>
    <s v="Washington"/>
    <s v="&quot;Seattle-Tacoma-Bellevue, WA&quot;"/>
  </r>
  <r>
    <s v="198212001WA03900"/>
    <s v="&quot;Yakima, WA&quot;"/>
    <x v="5"/>
    <s v="WA03900"/>
    <s v="Washington"/>
    <s v="Yakima County"/>
    <s v="Sheriff"/>
    <s v="FBI"/>
    <s v="No"/>
    <x v="6"/>
    <s v="December"/>
    <n v="1"/>
    <s v="Normal update"/>
    <s v="Murder and non-negligent manslaughter"/>
    <s v="Single victim/unknown offender(s)"/>
    <x v="16"/>
    <n v="28"/>
    <x v="0"/>
    <s v="Black"/>
    <s v="Not of Hispanic origin"/>
    <n v="999"/>
    <s v=""/>
    <s v="Unknown"/>
    <s v="Unknown"/>
    <s v="Unknown or not reported"/>
    <x v="8"/>
    <s v="Relationship not determined"/>
    <s v="All suspected felony type"/>
    <m/>
    <n v="0"/>
    <n v="1"/>
    <n v="0"/>
    <n v="1"/>
    <n v="32583"/>
    <s v="Washington"/>
    <s v="&quot;Yakima, WA&quot;"/>
  </r>
  <r>
    <s v="198212002WA02703"/>
    <s v="&quot;Pierce, WA&quot;"/>
    <x v="6"/>
    <s v="WA02703"/>
    <s v="Washington"/>
    <s v="Tacoma"/>
    <s v="Municipal police"/>
    <s v="FBI"/>
    <s v="No"/>
    <x v="6"/>
    <s v="December"/>
    <n v="2"/>
    <s v="Adjustment"/>
    <s v="Murder and non-negligent manslaughter"/>
    <s v="Single victim/unknown offender(s)"/>
    <x v="77"/>
    <n v="62"/>
    <x v="0"/>
    <s v="Black"/>
    <s v="Not of Hispanic origin"/>
    <n v="999"/>
    <s v=""/>
    <s v="Unknown"/>
    <s v="Unknown"/>
    <s v="Unknown or not reported"/>
    <x v="3"/>
    <s v="Relationship not determined"/>
    <s v="Circumstances undetermined"/>
    <m/>
    <n v="0"/>
    <n v="1"/>
    <n v="0"/>
    <n v="1"/>
    <n v="32583"/>
    <s v="Washington"/>
    <s v="&quot;Seattle-Tacoma-Bellevue, WA&quot;"/>
  </r>
  <r>
    <s v="198301002WASPD00"/>
    <s v="&quot;King, WA&quot;"/>
    <x v="1"/>
    <s v="WASPD00"/>
    <s v="Washington"/>
    <s v="Seattle"/>
    <s v="Municipal police"/>
    <s v="FBI"/>
    <s v="No"/>
    <x v="7"/>
    <s v="January"/>
    <n v="2"/>
    <s v="Adjustment"/>
    <s v="Murder and non-negligent manslaughter"/>
    <s v="Single victim/unknown offender(s)"/>
    <x v="4"/>
    <n v="23"/>
    <x v="0"/>
    <s v="Black"/>
    <s v="Not of Hispanic origin"/>
    <n v="999"/>
    <s v=""/>
    <s v="Unknown"/>
    <s v="Unknown"/>
    <s v="Unknown or not reported"/>
    <x v="0"/>
    <s v="Relationship not determined"/>
    <s v="Circumstances undetermined"/>
    <m/>
    <n v="0"/>
    <n v="1"/>
    <n v="0"/>
    <n v="1"/>
    <n v="102983"/>
    <s v="Washington"/>
    <s v="&quot;Seattle-Tacoma-Bellevue, WA&quot;"/>
  </r>
  <r>
    <s v="198302001WA00600"/>
    <s v="&quot;Clark, WA&quot;"/>
    <x v="8"/>
    <s v="WA00600"/>
    <s v="Washington"/>
    <s v="Clark County"/>
    <s v="Sheriff"/>
    <s v="FBI"/>
    <s v="No"/>
    <x v="7"/>
    <s v="February"/>
    <n v="1"/>
    <s v="Normal update"/>
    <s v="Murder and non-negligent manslaughter"/>
    <s v="Single victim/unknown offender(s)"/>
    <x v="30"/>
    <n v="17"/>
    <x v="1"/>
    <s v="White"/>
    <s v="Not of Hispanic origin"/>
    <n v="999"/>
    <s v=""/>
    <s v="Unknown"/>
    <s v="Unknown"/>
    <s v="Unknown or not reported"/>
    <x v="12"/>
    <s v="Relationship not determined"/>
    <s v="Circumstances undetermined"/>
    <m/>
    <n v="0"/>
    <n v="1"/>
    <n v="0"/>
    <n v="1"/>
    <n v="20984"/>
    <s v="Washington"/>
    <s v="&quot;Portland-Vancouver-Beaverton, OR-WA&quot;"/>
  </r>
  <r>
    <s v="198302001WA01700"/>
    <s v="&quot;King, WA&quot;"/>
    <x v="1"/>
    <s v="WA01700"/>
    <s v="Washington"/>
    <s v="King County"/>
    <s v="Sheriff"/>
    <s v="FBI"/>
    <s v="No"/>
    <x v="7"/>
    <s v="February"/>
    <n v="1"/>
    <s v="Normal update"/>
    <s v="Murder and non-negligent manslaughter"/>
    <s v="Single victim/unknown offender(s)"/>
    <x v="34"/>
    <n v="36"/>
    <x v="0"/>
    <s v="White"/>
    <s v="Not of Hispanic origin"/>
    <n v="999"/>
    <s v=""/>
    <s v="Unknown"/>
    <s v="Unknown"/>
    <s v="Unknown or not reported"/>
    <x v="3"/>
    <s v="Relationship not determined"/>
    <s v="Circumstances undetermined"/>
    <m/>
    <n v="0"/>
    <n v="1"/>
    <n v="0"/>
    <n v="1"/>
    <n v="90983"/>
    <s v="Washington"/>
    <s v="&quot;Seattle-Tacoma-Bellevue, WA&quot;"/>
  </r>
  <r>
    <s v="198302003WA01700"/>
    <s v="&quot;King, WA&quot;"/>
    <x v="1"/>
    <s v="WA01700"/>
    <s v="Washington"/>
    <s v="King County"/>
    <s v="Sheriff"/>
    <s v="FBI"/>
    <s v="No"/>
    <x v="7"/>
    <s v="February"/>
    <n v="3"/>
    <s v="Normal update"/>
    <s v="Murder and non-negligent manslaughter"/>
    <s v="Single victim/unknown offender(s)"/>
    <x v="37"/>
    <n v="20"/>
    <x v="1"/>
    <s v="White"/>
    <s v="Not of Hispanic origin"/>
    <n v="999"/>
    <s v=""/>
    <s v="Unknown"/>
    <s v="Unknown"/>
    <s v="Unknown or not reported"/>
    <x v="3"/>
    <s v="Relationship not determined"/>
    <s v="Circumstances undetermined"/>
    <m/>
    <n v="0"/>
    <n v="1"/>
    <n v="0"/>
    <n v="1"/>
    <n v="90983"/>
    <s v="Washington"/>
    <s v="&quot;Seattle-Tacoma-Bellevue, WA&quot;"/>
  </r>
  <r>
    <s v="198302004WASPD00"/>
    <s v="&quot;King, WA&quot;"/>
    <x v="1"/>
    <s v="WASPD00"/>
    <s v="Washington"/>
    <s v="Seattle"/>
    <s v="Municipal police"/>
    <s v="FBI"/>
    <s v="No"/>
    <x v="7"/>
    <s v="February"/>
    <n v="4"/>
    <s v="Normal update"/>
    <s v="Murder and non-negligent manslaughter"/>
    <s v="Single victim/unknown offender(s)"/>
    <x v="13"/>
    <n v="27"/>
    <x v="0"/>
    <s v="White"/>
    <s v="Hispanic origin"/>
    <n v="999"/>
    <s v=""/>
    <s v="Unknown"/>
    <s v="Unknown"/>
    <s v="Unknown or not reported"/>
    <x v="3"/>
    <s v="Relationship not determined"/>
    <s v="Circumstances undetermined"/>
    <m/>
    <n v="0"/>
    <n v="1"/>
    <n v="0"/>
    <n v="1"/>
    <n v="92183"/>
    <s v="Washington"/>
    <s v="&quot;Seattle-Tacoma-Bellevue, WA&quot;"/>
  </r>
  <r>
    <s v="198303001WA02703"/>
    <s v="&quot;Pierce, WA&quot;"/>
    <x v="6"/>
    <s v="WA02703"/>
    <s v="Washington"/>
    <s v="Tacoma"/>
    <s v="Municipal police"/>
    <s v="FBI"/>
    <s v="No"/>
    <x v="7"/>
    <s v="March"/>
    <n v="1"/>
    <s v="Normal update"/>
    <s v="Murder and non-negligent manslaughter"/>
    <s v="Single victim/unknown offender(s)"/>
    <x v="4"/>
    <n v="23"/>
    <x v="1"/>
    <s v="White"/>
    <s v="Not of Hispanic origin"/>
    <n v="999"/>
    <s v=""/>
    <s v="Unknown"/>
    <s v="Unknown"/>
    <s v="Unknown or not reported"/>
    <x v="0"/>
    <s v="Relationship not determined"/>
    <s v="Circumstances undetermined"/>
    <m/>
    <n v="0"/>
    <n v="1"/>
    <n v="0"/>
    <n v="1"/>
    <n v="80583"/>
    <s v="Washington"/>
    <s v="&quot;Seattle-Tacoma-Bellevue, WA&quot;"/>
  </r>
  <r>
    <s v="198303002WA02700"/>
    <s v="&quot;Pierce, WA&quot;"/>
    <x v="6"/>
    <s v="WA02700"/>
    <s v="Washington"/>
    <s v="Pierce County"/>
    <s v="Sheriff"/>
    <s v="FBI"/>
    <s v="No"/>
    <x v="7"/>
    <s v="March"/>
    <n v="2"/>
    <s v="Normal update"/>
    <s v="Murder and non-negligent manslaughter"/>
    <s v="Single victim/unknown offender(s)"/>
    <x v="11"/>
    <n v="31"/>
    <x v="1"/>
    <s v="White"/>
    <s v="Not of Hispanic origin"/>
    <n v="999"/>
    <s v=""/>
    <s v="Unknown"/>
    <s v="Unknown"/>
    <s v="Unknown or not reported"/>
    <x v="7"/>
    <s v="Relationship not determined"/>
    <s v="Circumstances undetermined"/>
    <m/>
    <n v="0"/>
    <n v="1"/>
    <n v="0"/>
    <n v="1"/>
    <n v="80583"/>
    <s v="Washington"/>
    <s v="&quot;Seattle-Tacoma-Bellevue, WA&quot;"/>
  </r>
  <r>
    <s v="198303002WA03204"/>
    <s v="&quot;Spokane, WA&quot;"/>
    <x v="12"/>
    <s v="WA03204"/>
    <s v="Washington"/>
    <s v="Spokane"/>
    <s v="Municipal police"/>
    <s v="FBI"/>
    <s v="No"/>
    <x v="7"/>
    <s v="March"/>
    <n v="2"/>
    <s v="Adjustment"/>
    <s v="Murder and non-negligent manslaughter"/>
    <s v="Single victim/unknown offender(s)"/>
    <x v="45"/>
    <n v="33"/>
    <x v="0"/>
    <s v="White"/>
    <s v="Not of Hispanic origin"/>
    <n v="999"/>
    <s v=""/>
    <s v="Unknown"/>
    <s v="Unknown"/>
    <s v="Unknown or not reported"/>
    <x v="8"/>
    <s v="Relationship not determined"/>
    <s v="Robbery"/>
    <m/>
    <n v="0"/>
    <n v="1"/>
    <n v="1"/>
    <n v="2"/>
    <n v="102983"/>
    <s v="Washington"/>
    <s v="&quot;Spokane, WA&quot;"/>
  </r>
  <r>
    <s v="198304003WASPD00"/>
    <s v="&quot;King, WA&quot;"/>
    <x v="1"/>
    <s v="WASPD00"/>
    <s v="Washington"/>
    <s v="Seattle"/>
    <s v="Municipal police"/>
    <s v="FBI"/>
    <s v="No"/>
    <x v="7"/>
    <s v="April"/>
    <n v="3"/>
    <s v="Adjustment"/>
    <s v="Murder and non-negligent manslaughter"/>
    <s v="Single victim/unknown offender(s)"/>
    <x v="77"/>
    <n v="62"/>
    <x v="0"/>
    <s v="White"/>
    <s v="Not of Hispanic origin"/>
    <n v="999"/>
    <s v=""/>
    <s v="Unknown"/>
    <s v="Unknown"/>
    <s v="Unknown or not reported"/>
    <x v="6"/>
    <s v="Relationship not determined"/>
    <s v="Robbery"/>
    <m/>
    <n v="0"/>
    <n v="1"/>
    <n v="0"/>
    <n v="1"/>
    <n v="102983"/>
    <s v="Washington"/>
    <s v="&quot;Seattle-Tacoma-Bellevue, WA&quot;"/>
  </r>
  <r>
    <s v="198305002WA01700"/>
    <s v="&quot;King, WA&quot;"/>
    <x v="1"/>
    <s v="WA01700"/>
    <s v="Washington"/>
    <s v="King County"/>
    <s v="Sheriff"/>
    <s v="FBI"/>
    <s v="No"/>
    <x v="7"/>
    <s v="May"/>
    <n v="2"/>
    <s v="Normal update"/>
    <s v="Murder and non-negligent manslaughter"/>
    <s v="Single victim/unknown offender(s)"/>
    <x v="27"/>
    <n v="13"/>
    <x v="0"/>
    <s v="White"/>
    <s v="Not of Hispanic origin"/>
    <n v="999"/>
    <s v=""/>
    <s v="Unknown"/>
    <s v="Unknown"/>
    <s v="Unknown or not reported"/>
    <x v="4"/>
    <s v="Relationship not determined"/>
    <s v="Circumstances undetermined"/>
    <m/>
    <n v="0"/>
    <n v="1"/>
    <n v="0"/>
    <n v="1"/>
    <n v="102983"/>
    <s v="Washington"/>
    <s v="&quot;Seattle-Tacoma-Bellevue, WA&quot;"/>
  </r>
  <r>
    <s v="198305002WASPD00"/>
    <s v="&quot;King, WA&quot;"/>
    <x v="1"/>
    <s v="WASPD00"/>
    <s v="Washington"/>
    <s v="Seattle"/>
    <s v="Municipal police"/>
    <s v="FBI"/>
    <s v="No"/>
    <x v="7"/>
    <s v="May"/>
    <n v="2"/>
    <s v="Adjustment"/>
    <s v="Murder and non-negligent manslaughter"/>
    <s v="Single victim/unknown offender(s)"/>
    <x v="14"/>
    <n v="29"/>
    <x v="0"/>
    <s v="White"/>
    <s v="Not of Hispanic origin"/>
    <n v="999"/>
    <s v=""/>
    <s v="Unknown"/>
    <s v="Unknown"/>
    <s v="Unknown or not reported"/>
    <x v="0"/>
    <s v="Stranger"/>
    <s v="Felon killed by police"/>
    <s v="Felon attacked police officer"/>
    <n v="0"/>
    <n v="1"/>
    <n v="1"/>
    <n v="2"/>
    <n v="111183"/>
    <s v="Washington"/>
    <s v="&quot;Seattle-Tacoma-Bellevue, WA&quot;"/>
  </r>
  <r>
    <s v="198305003WA01700"/>
    <s v="&quot;King, WA&quot;"/>
    <x v="1"/>
    <s v="WA01700"/>
    <s v="Washington"/>
    <s v="King County"/>
    <s v="Sheriff"/>
    <s v="FBI"/>
    <s v="No"/>
    <x v="7"/>
    <s v="May"/>
    <n v="3"/>
    <s v="Normal update"/>
    <s v="Murder and non-negligent manslaughter"/>
    <s v="Single victim/unknown offender(s)"/>
    <x v="14"/>
    <n v="29"/>
    <x v="0"/>
    <s v="White"/>
    <s v="Not of Hispanic origin"/>
    <n v="999"/>
    <s v=""/>
    <s v="Unknown"/>
    <s v="Unknown"/>
    <s v="Unknown or not reported"/>
    <x v="3"/>
    <s v="Relationship not determined"/>
    <s v="Circumstances undetermined"/>
    <m/>
    <n v="0"/>
    <n v="1"/>
    <n v="0"/>
    <n v="1"/>
    <n v="102983"/>
    <s v="Washington"/>
    <s v="&quot;Seattle-Tacoma-Bellevue, WA&quot;"/>
  </r>
  <r>
    <s v="198305004WA01700"/>
    <s v="&quot;King, WA&quot;"/>
    <x v="1"/>
    <s v="WA01700"/>
    <s v="Washington"/>
    <s v="King County"/>
    <s v="Sheriff"/>
    <s v="FBI"/>
    <s v="No"/>
    <x v="7"/>
    <s v="May"/>
    <n v="4"/>
    <s v="Normal update"/>
    <s v="Murder and non-negligent manslaughter"/>
    <s v="Single victim/unknown offender(s)"/>
    <x v="32"/>
    <n v="21"/>
    <x v="1"/>
    <s v="White"/>
    <s v="Not of Hispanic origin"/>
    <n v="999"/>
    <s v=""/>
    <s v="Unknown"/>
    <s v="Unknown"/>
    <s v="Unknown or not reported"/>
    <x v="7"/>
    <s v="Relationship not determined"/>
    <s v="Circumstances undetermined"/>
    <m/>
    <n v="0"/>
    <n v="1"/>
    <n v="0"/>
    <n v="1"/>
    <n v="102983"/>
    <s v="Washington"/>
    <s v="&quot;Seattle-Tacoma-Bellevue, WA&quot;"/>
  </r>
  <r>
    <s v="198305004WASPD00"/>
    <s v="&quot;King, WA&quot;"/>
    <x v="1"/>
    <s v="WASPD00"/>
    <s v="Washington"/>
    <s v="Seattle"/>
    <s v="Municipal police"/>
    <s v="FBI"/>
    <s v="No"/>
    <x v="7"/>
    <s v="May"/>
    <n v="4"/>
    <s v="Normal update"/>
    <s v="Murder and non-negligent manslaughter"/>
    <s v="Single victim/unknown offender(s)"/>
    <x v="1"/>
    <n v="26"/>
    <x v="0"/>
    <s v="White"/>
    <s v="Not of Hispanic origin"/>
    <n v="999"/>
    <s v=""/>
    <s v="Unknown"/>
    <s v="Unknown"/>
    <s v="Unknown or not reported"/>
    <x v="3"/>
    <s v="Relationship not determined"/>
    <s v="Circumstances undetermined"/>
    <m/>
    <n v="0"/>
    <n v="1"/>
    <n v="0"/>
    <n v="1"/>
    <n v="102983"/>
    <s v="Washington"/>
    <s v="&quot;Seattle-Tacoma-Bellevue, WA&quot;"/>
  </r>
  <r>
    <s v="198305005WASPD00"/>
    <s v="&quot;King, WA&quot;"/>
    <x v="1"/>
    <s v="WASPD00"/>
    <s v="Washington"/>
    <s v="Seattle"/>
    <s v="Municipal police"/>
    <s v="FBI"/>
    <s v="No"/>
    <x v="7"/>
    <s v="May"/>
    <n v="5"/>
    <s v="Normal update"/>
    <s v="Murder and non-negligent manslaughter"/>
    <s v="Single victim/unknown offender(s)"/>
    <x v="2"/>
    <n v="22"/>
    <x v="1"/>
    <s v="White"/>
    <s v="Not of Hispanic origin"/>
    <n v="999"/>
    <s v=""/>
    <s v="Unknown"/>
    <s v="Unknown"/>
    <s v="Unknown or not reported"/>
    <x v="4"/>
    <s v="Relationship not determined"/>
    <s v="Circumstances undetermined"/>
    <m/>
    <n v="0"/>
    <n v="1"/>
    <n v="0"/>
    <n v="1"/>
    <n v="102983"/>
    <s v="Washington"/>
    <s v="&quot;Seattle-Tacoma-Bellevue, WA&quot;"/>
  </r>
  <r>
    <s v="198305007WASPD00"/>
    <s v="&quot;King, WA&quot;"/>
    <x v="1"/>
    <s v="WASPD00"/>
    <s v="Washington"/>
    <s v="Seattle"/>
    <s v="Municipal police"/>
    <s v="FBI"/>
    <s v="No"/>
    <x v="7"/>
    <s v="May"/>
    <n v="7"/>
    <s v="Normal update"/>
    <s v="Murder and non-negligent manslaughter"/>
    <s v="Single victim/unknown offender(s)"/>
    <x v="0"/>
    <n v="50"/>
    <x v="0"/>
    <s v="White"/>
    <s v="Not of Hispanic origin"/>
    <n v="999"/>
    <s v=""/>
    <s v="Unknown"/>
    <s v="Unknown"/>
    <s v="Unknown or not reported"/>
    <x v="0"/>
    <s v="Relationship not determined"/>
    <s v="Circumstances undetermined"/>
    <m/>
    <n v="0"/>
    <n v="1"/>
    <n v="0"/>
    <n v="1"/>
    <n v="102983"/>
    <s v="Washington"/>
    <s v="&quot;Seattle-Tacoma-Bellevue, WA&quot;"/>
  </r>
  <r>
    <s v="198306001WA02700"/>
    <s v="&quot;Pierce, WA&quot;"/>
    <x v="6"/>
    <s v="WA02700"/>
    <s v="Washington"/>
    <s v="Pierce County"/>
    <s v="Sheriff"/>
    <s v="FBI"/>
    <s v="No"/>
    <x v="7"/>
    <s v="June"/>
    <n v="1"/>
    <s v="Adjustment"/>
    <s v="Murder and non-negligent manslaughter"/>
    <s v="Single victim/unknown offender(s)"/>
    <x v="1"/>
    <n v="26"/>
    <x v="1"/>
    <s v="White"/>
    <s v="Not of Hispanic origin"/>
    <n v="999"/>
    <s v=""/>
    <s v="Unknown"/>
    <s v="Unknown"/>
    <s v="Unknown or not reported"/>
    <x v="7"/>
    <s v="Relationship not determined"/>
    <s v="Circumstances undetermined"/>
    <m/>
    <n v="0"/>
    <n v="1"/>
    <n v="0"/>
    <n v="1"/>
    <n v="120783"/>
    <s v="Washington"/>
    <s v="&quot;Seattle-Tacoma-Bellevue, WA&quot;"/>
  </r>
  <r>
    <s v="198306001WA03204"/>
    <s v="&quot;Spokane, WA&quot;"/>
    <x v="12"/>
    <s v="WA03204"/>
    <s v="Washington"/>
    <s v="Spokane"/>
    <s v="Municipal police"/>
    <s v="FBI"/>
    <s v="No"/>
    <x v="7"/>
    <s v="June"/>
    <n v="1"/>
    <s v="Normal update"/>
    <s v="Murder and non-negligent manslaughter"/>
    <s v="Single victim/unknown offender(s)"/>
    <x v="7"/>
    <n v="19"/>
    <x v="1"/>
    <s v="White"/>
    <s v="Not of Hispanic origin"/>
    <n v="999"/>
    <s v=""/>
    <s v="Unknown"/>
    <s v="Unknown"/>
    <s v="Unknown or not reported"/>
    <x v="1"/>
    <s v="Relationship not determined"/>
    <s v="Circumstances undetermined"/>
    <m/>
    <n v="0"/>
    <n v="1"/>
    <n v="0"/>
    <n v="1"/>
    <n v="102983"/>
    <s v="Washington"/>
    <s v="&quot;Spokane, WA&quot;"/>
  </r>
  <r>
    <s v="198306001WA03601"/>
    <s v="&quot;Walla Walla, WA&quot;"/>
    <x v="13"/>
    <s v="WA03601"/>
    <s v="Washington"/>
    <s v="Walla Walla"/>
    <s v="Municipal police"/>
    <s v="FBI"/>
    <s v="No"/>
    <x v="7"/>
    <s v="June"/>
    <n v="1"/>
    <s v="Normal update"/>
    <s v="Murder and non-negligent manslaughter"/>
    <s v="Single victim/unknown offender(s)"/>
    <x v="69"/>
    <n v="89"/>
    <x v="1"/>
    <s v="White"/>
    <s v="Not of Hispanic origin"/>
    <n v="999"/>
    <s v=""/>
    <s v="Unknown"/>
    <s v="Unknown"/>
    <s v="Unknown or not reported"/>
    <x v="6"/>
    <s v="Relationship not determined"/>
    <s v="Circumstances undetermined"/>
    <m/>
    <n v="0"/>
    <n v="1"/>
    <n v="0"/>
    <n v="1"/>
    <n v="20984"/>
    <s v="Washington"/>
    <s v="Rural Washington"/>
  </r>
  <r>
    <s v="198307001WA02600"/>
    <s v="&quot;Pend Oreille, WA&quot;"/>
    <x v="23"/>
    <s v="WA02600"/>
    <s v="Washington"/>
    <s v="Pend Oreille County"/>
    <s v="Sheriff"/>
    <s v="FBI"/>
    <s v="No"/>
    <x v="7"/>
    <s v="July"/>
    <n v="1"/>
    <s v="Normal update"/>
    <s v="Murder and non-negligent manslaughter"/>
    <s v="Single victim/unknown offender(s)"/>
    <x v="78"/>
    <n v="39"/>
    <x v="0"/>
    <s v="White"/>
    <s v="Not of Hispanic origin"/>
    <n v="999"/>
    <s v=""/>
    <s v="Unknown"/>
    <s v="Unknown"/>
    <s v="Unknown or not reported"/>
    <x v="4"/>
    <s v="Relationship not determined"/>
    <s v="Other - not specified"/>
    <m/>
    <n v="0"/>
    <n v="1"/>
    <n v="0"/>
    <n v="1"/>
    <n v="111783"/>
    <s v="Washington"/>
    <s v="Rural Washington"/>
  </r>
  <r>
    <s v="198307002WA02700"/>
    <s v="&quot;Pierce, WA&quot;"/>
    <x v="6"/>
    <s v="WA02700"/>
    <s v="Washington"/>
    <s v="Pierce County"/>
    <s v="Sheriff"/>
    <s v="FBI"/>
    <s v="No"/>
    <x v="7"/>
    <s v="July"/>
    <n v="2"/>
    <s v="Normal update"/>
    <s v="Murder and non-negligent manslaughter"/>
    <s v="Single victim/unknown offender(s)"/>
    <x v="6"/>
    <n v="30"/>
    <x v="0"/>
    <s v="White"/>
    <s v="Not of Hispanic origin"/>
    <n v="999"/>
    <s v=""/>
    <s v="Unknown"/>
    <s v="Unknown"/>
    <s v="Unknown or not reported"/>
    <x v="0"/>
    <s v="Relationship not determined"/>
    <s v="Circumstances undetermined"/>
    <m/>
    <n v="0"/>
    <n v="1"/>
    <n v="0"/>
    <n v="1"/>
    <n v="111183"/>
    <s v="Washington"/>
    <s v="&quot;Seattle-Tacoma-Bellevue, WA&quot;"/>
  </r>
  <r>
    <s v="198308001WA01700"/>
    <s v="&quot;King, WA&quot;"/>
    <x v="1"/>
    <s v="WA01700"/>
    <s v="Washington"/>
    <s v="King County"/>
    <s v="Sheriff"/>
    <s v="FBI"/>
    <s v="No"/>
    <x v="7"/>
    <s v="August"/>
    <n v="1"/>
    <s v="Normal update"/>
    <s v="Murder and non-negligent manslaughter"/>
    <s v="Single victim/unknown offender(s)"/>
    <x v="28"/>
    <s v=""/>
    <x v="1"/>
    <s v="Unknown"/>
    <s v="Unknown or not reported"/>
    <n v="999"/>
    <s v=""/>
    <s v="Unknown"/>
    <s v="Unknown"/>
    <s v="Unknown or not reported"/>
    <x v="1"/>
    <s v="Relationship not determined"/>
    <s v="Circumstances undetermined"/>
    <m/>
    <n v="0"/>
    <n v="1"/>
    <n v="0"/>
    <n v="1"/>
    <n v="121983"/>
    <s v="Washington"/>
    <s v="&quot;Seattle-Tacoma-Bellevue, WA&quot;"/>
  </r>
  <r>
    <s v="198308001WASPD00"/>
    <s v="&quot;King, WA&quot;"/>
    <x v="1"/>
    <s v="WASPD00"/>
    <s v="Washington"/>
    <s v="Seattle"/>
    <s v="Municipal police"/>
    <s v="FBI"/>
    <s v="No"/>
    <x v="7"/>
    <s v="August"/>
    <n v="1"/>
    <s v="Adjustment"/>
    <s v="Murder and non-negligent manslaughter"/>
    <s v="Single victim/unknown offender(s)"/>
    <x v="37"/>
    <n v="20"/>
    <x v="0"/>
    <s v="White"/>
    <s v="Not of Hispanic origin"/>
    <n v="999"/>
    <s v=""/>
    <s v="Unknown"/>
    <s v="Unknown"/>
    <s v="Unknown or not reported"/>
    <x v="3"/>
    <s v="Relationship not determined"/>
    <s v="Circumstances undetermined"/>
    <m/>
    <n v="0"/>
    <n v="1"/>
    <n v="1"/>
    <n v="2"/>
    <n v="31684"/>
    <s v="Washington"/>
    <s v="&quot;Seattle-Tacoma-Bellevue, WA&quot;"/>
  </r>
  <r>
    <s v="198308002WA02703"/>
    <s v="&quot;Pierce, WA&quot;"/>
    <x v="6"/>
    <s v="WA02703"/>
    <s v="Washington"/>
    <s v="Tacoma"/>
    <s v="Municipal police"/>
    <s v="FBI"/>
    <s v="No"/>
    <x v="7"/>
    <s v="August"/>
    <n v="2"/>
    <s v="Normal update"/>
    <s v="Murder and non-negligent manslaughter"/>
    <s v="Single victim/unknown offender(s)"/>
    <x v="6"/>
    <n v="30"/>
    <x v="0"/>
    <s v="White"/>
    <s v="Not of Hispanic origin"/>
    <n v="999"/>
    <s v=""/>
    <s v="Unknown"/>
    <s v="Unknown"/>
    <s v="Unknown or not reported"/>
    <x v="4"/>
    <s v="Relationship not determined"/>
    <s v="Other arguments"/>
    <m/>
    <n v="0"/>
    <n v="1"/>
    <n v="0"/>
    <n v="1"/>
    <n v="121983"/>
    <s v="Washington"/>
    <s v="&quot;Seattle-Tacoma-Bellevue, WA&quot;"/>
  </r>
  <r>
    <s v="198308003WA02703"/>
    <s v="&quot;Pierce, WA&quot;"/>
    <x v="6"/>
    <s v="WA02703"/>
    <s v="Washington"/>
    <s v="Tacoma"/>
    <s v="Municipal police"/>
    <s v="FBI"/>
    <s v="No"/>
    <x v="7"/>
    <s v="August"/>
    <n v="3"/>
    <s v="Normal update"/>
    <s v="Murder and non-negligent manslaughter"/>
    <s v="Single victim/unknown offender(s)"/>
    <x v="56"/>
    <n v="68"/>
    <x v="0"/>
    <s v="Black"/>
    <s v="Not of Hispanic origin"/>
    <n v="999"/>
    <s v=""/>
    <s v="Unknown"/>
    <s v="Unknown"/>
    <s v="Unknown or not reported"/>
    <x v="1"/>
    <s v="Relationship not determined"/>
    <s v="Circumstances undetermined"/>
    <m/>
    <n v="0"/>
    <n v="1"/>
    <n v="0"/>
    <n v="1"/>
    <n v="121983"/>
    <s v="Washington"/>
    <s v="&quot;Seattle-Tacoma-Bellevue, WA&quot;"/>
  </r>
  <r>
    <s v="198308003WA03204"/>
    <s v="&quot;Spokane, WA&quot;"/>
    <x v="12"/>
    <s v="WA03204"/>
    <s v="Washington"/>
    <s v="Spokane"/>
    <s v="Municipal police"/>
    <s v="FBI"/>
    <s v="No"/>
    <x v="7"/>
    <s v="August"/>
    <n v="3"/>
    <s v="Normal update"/>
    <s v="Murder and non-negligent manslaughter"/>
    <s v="Single victim/unknown offender(s)"/>
    <x v="36"/>
    <n v="64"/>
    <x v="1"/>
    <s v="White"/>
    <s v="Not of Hispanic origin"/>
    <n v="999"/>
    <s v=""/>
    <s v="Unknown"/>
    <s v="Unknown"/>
    <s v="Unknown or not reported"/>
    <x v="1"/>
    <s v="Relationship not determined"/>
    <s v="Robbery"/>
    <m/>
    <n v="0"/>
    <n v="1"/>
    <n v="0"/>
    <n v="1"/>
    <n v="121983"/>
    <s v="Washington"/>
    <s v="&quot;Spokane, WA&quot;"/>
  </r>
  <r>
    <s v="198308005WA01700"/>
    <s v="&quot;King, WA&quot;"/>
    <x v="1"/>
    <s v="WA01700"/>
    <s v="Washington"/>
    <s v="King County"/>
    <s v="Sheriff"/>
    <s v="FBI"/>
    <s v="No"/>
    <x v="7"/>
    <s v="August"/>
    <n v="5"/>
    <s v="Normal update"/>
    <s v="Murder and non-negligent manslaughter"/>
    <s v="Multiple victims/unknown offender(s)"/>
    <x v="11"/>
    <n v="31"/>
    <x v="1"/>
    <s v="White"/>
    <s v="Not of Hispanic origin"/>
    <n v="999"/>
    <s v=""/>
    <s v="Unknown"/>
    <s v="Unknown"/>
    <s v="Unknown or not reported"/>
    <x v="8"/>
    <s v="Relationship not determined"/>
    <s v="Circumstances undetermined"/>
    <m/>
    <n v="1"/>
    <n v="2"/>
    <n v="1"/>
    <n v="2"/>
    <n v="121983"/>
    <s v="Washington"/>
    <s v="&quot;Seattle-Tacoma-Bellevue, WA&quot;"/>
  </r>
  <r>
    <s v="198308005WA01700"/>
    <s v="&quot;King, WA&quot;"/>
    <x v="1"/>
    <s v="WA01700"/>
    <s v="Washington"/>
    <s v="King County"/>
    <s v="Sheriff"/>
    <s v="FBI"/>
    <s v="No"/>
    <x v="7"/>
    <s v="August"/>
    <n v="5"/>
    <s v="Normal update"/>
    <s v="Murder and non-negligent manslaughter"/>
    <s v="Multiple victims/unknown offender(s)"/>
    <x v="10"/>
    <n v="32"/>
    <x v="0"/>
    <s v="White"/>
    <s v="Not of Hispanic origin"/>
    <n v="999"/>
    <s v=""/>
    <s v="Unknown"/>
    <s v="Unknown"/>
    <s v="Unknown or not reported"/>
    <x v="8"/>
    <s v="Relationship not determined"/>
    <s v="Circumstances undetermined"/>
    <m/>
    <n v="1"/>
    <n v="2"/>
    <n v="1"/>
    <n v="2"/>
    <n v="121983"/>
    <s v="Washington"/>
    <s v="&quot;Seattle-Tacoma-Bellevue, WA&quot;"/>
  </r>
  <r>
    <s v="198309001WA01700"/>
    <s v="&quot;King, WA&quot;"/>
    <x v="1"/>
    <s v="WA01700"/>
    <s v="Washington"/>
    <s v="King County"/>
    <s v="Sheriff"/>
    <s v="FBI"/>
    <s v="No"/>
    <x v="7"/>
    <s v="September"/>
    <n v="1"/>
    <s v="Normal update"/>
    <s v="Murder and non-negligent manslaughter"/>
    <s v="Single victim/unknown offender(s)"/>
    <x v="28"/>
    <s v=""/>
    <x v="1"/>
    <s v="Unknown"/>
    <s v="Unknown or not reported"/>
    <n v="999"/>
    <s v=""/>
    <s v="Unknown"/>
    <s v="Unknown"/>
    <s v="Unknown or not reported"/>
    <x v="1"/>
    <s v="Relationship not determined"/>
    <s v="Circumstances undetermined"/>
    <m/>
    <n v="0"/>
    <n v="1"/>
    <n v="0"/>
    <n v="1"/>
    <n v="10484"/>
    <s v="Washington"/>
    <s v="&quot;Seattle-Tacoma-Bellevue, WA&quot;"/>
  </r>
  <r>
    <s v="198309001WA03200"/>
    <s v="&quot;Spokane, WA&quot;"/>
    <x v="12"/>
    <s v="WA03200"/>
    <s v="Washington"/>
    <s v="Spokane County"/>
    <s v="Sheriff"/>
    <s v="FBI"/>
    <s v="No"/>
    <x v="7"/>
    <s v="September"/>
    <n v="1"/>
    <s v="Normal update"/>
    <s v="Murder and non-negligent manslaughter"/>
    <s v="Single victim/unknown offender(s)"/>
    <x v="27"/>
    <n v="13"/>
    <x v="1"/>
    <s v="White"/>
    <s v="Not of Hispanic origin"/>
    <n v="999"/>
    <s v=""/>
    <s v="Unknown"/>
    <s v="Unknown"/>
    <s v="Unknown or not reported"/>
    <x v="5"/>
    <s v="Relationship not determined"/>
    <s v="Circumstances undetermined"/>
    <m/>
    <n v="0"/>
    <n v="1"/>
    <n v="0"/>
    <n v="1"/>
    <n v="11984"/>
    <s v="Washington"/>
    <s v="&quot;Spokane, WA&quot;"/>
  </r>
  <r>
    <s v="198310001WA01700"/>
    <s v="&quot;King, WA&quot;"/>
    <x v="1"/>
    <s v="WA01700"/>
    <s v="Washington"/>
    <s v="King County"/>
    <s v="Sheriff"/>
    <s v="FBI"/>
    <s v="No"/>
    <x v="7"/>
    <s v="October"/>
    <n v="1"/>
    <s v="Normal update"/>
    <s v="Murder and non-negligent manslaughter"/>
    <s v="Single victim/unknown offender(s)"/>
    <x v="7"/>
    <n v="19"/>
    <x v="1"/>
    <s v="White"/>
    <s v="Unknown or not reported"/>
    <n v="999"/>
    <s v=""/>
    <s v="Unknown"/>
    <s v="Unknown"/>
    <s v="Unknown or not reported"/>
    <x v="1"/>
    <s v="Relationship not determined"/>
    <s v="Circumstances undetermined"/>
    <m/>
    <n v="0"/>
    <n v="1"/>
    <n v="0"/>
    <n v="1"/>
    <n v="13084"/>
    <s v="Washington"/>
    <s v="&quot;Seattle-Tacoma-Bellevue, WA&quot;"/>
  </r>
  <r>
    <s v="198310001WA01732"/>
    <s v="&quot;King, WA&quot;"/>
    <x v="1"/>
    <s v="WA01732"/>
    <s v="Washington"/>
    <s v="Port of Seattle"/>
    <s v="Special police"/>
    <s v="FBI"/>
    <s v="No"/>
    <x v="7"/>
    <s v="October"/>
    <n v="1"/>
    <s v="Normal update"/>
    <s v="Murder and non-negligent manslaughter"/>
    <s v="Multiple victims/unknown offender(s)"/>
    <x v="37"/>
    <n v="20"/>
    <x v="1"/>
    <s v="White"/>
    <s v="Not of Hispanic origin"/>
    <n v="999"/>
    <s v=""/>
    <s v="Unknown"/>
    <s v="Unknown"/>
    <s v="Unknown or not reported"/>
    <x v="1"/>
    <s v="Relationship not determined"/>
    <s v="Circumstances undetermined"/>
    <m/>
    <n v="1"/>
    <n v="2"/>
    <n v="1"/>
    <n v="2"/>
    <n v="30684"/>
    <s v="Washington"/>
    <s v="&quot;Seattle-Tacoma-Bellevue, WA&quot;"/>
  </r>
  <r>
    <s v="198310001WA01732"/>
    <s v="&quot;King, WA&quot;"/>
    <x v="1"/>
    <s v="WA01732"/>
    <s v="Washington"/>
    <s v="Port of Seattle"/>
    <s v="Special police"/>
    <s v="FBI"/>
    <s v="No"/>
    <x v="7"/>
    <s v="October"/>
    <n v="1"/>
    <s v="Normal update"/>
    <s v="Murder and non-negligent manslaughter"/>
    <s v="Multiple victims/unknown offender(s)"/>
    <x v="28"/>
    <s v=""/>
    <x v="1"/>
    <s v="White"/>
    <s v="Not of Hispanic origin"/>
    <n v="999"/>
    <s v=""/>
    <s v="Unknown"/>
    <s v="Unknown"/>
    <s v="Unknown or not reported"/>
    <x v="1"/>
    <s v="Relationship not determined"/>
    <s v="Circumstances undetermined"/>
    <m/>
    <n v="1"/>
    <n v="2"/>
    <n v="1"/>
    <n v="2"/>
    <n v="30684"/>
    <s v="Washington"/>
    <s v="&quot;Seattle-Tacoma-Bellevue, WA&quot;"/>
  </r>
  <r>
    <s v="198310005WASPD00"/>
    <s v="&quot;King, WA&quot;"/>
    <x v="1"/>
    <s v="WASPD00"/>
    <s v="Washington"/>
    <s v="Seattle"/>
    <s v="Municipal police"/>
    <s v="FBI"/>
    <s v="No"/>
    <x v="7"/>
    <s v="October"/>
    <n v="5"/>
    <s v="Adjustment"/>
    <s v="Murder and non-negligent manslaughter"/>
    <s v="Single victim/unknown offender(s)"/>
    <x v="45"/>
    <n v="33"/>
    <x v="0"/>
    <s v="White"/>
    <s v="Not of Hispanic origin"/>
    <n v="999"/>
    <s v=""/>
    <s v="Unknown"/>
    <s v="Unknown"/>
    <s v="Unknown or not reported"/>
    <x v="3"/>
    <s v="Relationship not determined"/>
    <s v="Circumstances undetermined"/>
    <m/>
    <n v="0"/>
    <n v="1"/>
    <n v="1"/>
    <n v="2"/>
    <n v="31684"/>
    <s v="Washington"/>
    <s v="&quot;Seattle-Tacoma-Bellevue, WA&quot;"/>
  </r>
  <r>
    <s v="198310006WASPD00"/>
    <s v="&quot;King, WA&quot;"/>
    <x v="1"/>
    <s v="WASPD00"/>
    <s v="Washington"/>
    <s v="Seattle"/>
    <s v="Municipal police"/>
    <s v="FBI"/>
    <s v="No"/>
    <x v="7"/>
    <s v="October"/>
    <n v="6"/>
    <s v="Adjustment"/>
    <s v="Murder and non-negligent manslaughter"/>
    <s v="Single victim/unknown offender(s)"/>
    <x v="30"/>
    <n v="17"/>
    <x v="1"/>
    <s v="White"/>
    <s v="Not of Hispanic origin"/>
    <n v="999"/>
    <s v=""/>
    <s v="Unknown"/>
    <s v="Unknown"/>
    <s v="Unknown or not reported"/>
    <x v="6"/>
    <s v="Relationship not determined"/>
    <s v="Circumstances undetermined"/>
    <m/>
    <n v="0"/>
    <n v="1"/>
    <n v="1"/>
    <n v="2"/>
    <n v="31684"/>
    <s v="Washington"/>
    <s v="&quot;Seattle-Tacoma-Bellevue, WA&quot;"/>
  </r>
  <r>
    <s v="198310007WASPD00"/>
    <s v="&quot;King, WA&quot;"/>
    <x v="1"/>
    <s v="WASPD00"/>
    <s v="Washington"/>
    <s v="Seattle"/>
    <s v="Municipal police"/>
    <s v="FBI"/>
    <s v="No"/>
    <x v="7"/>
    <s v="October"/>
    <n v="7"/>
    <s v="Adjustment"/>
    <s v="Murder and non-negligent manslaughter"/>
    <s v="Single victim/unknown offender(s)"/>
    <x v="4"/>
    <n v="23"/>
    <x v="1"/>
    <s v="White"/>
    <s v="Not of Hispanic origin"/>
    <n v="999"/>
    <s v=""/>
    <s v="Unknown"/>
    <s v="Unknown"/>
    <s v="Unknown or not reported"/>
    <x v="9"/>
    <s v="Relationship not determined"/>
    <s v="Arson"/>
    <m/>
    <n v="0"/>
    <n v="1"/>
    <n v="1"/>
    <n v="2"/>
    <n v="31684"/>
    <s v="Washington"/>
    <s v="&quot;Seattle-Tacoma-Bellevue, WA&quot;"/>
  </r>
  <r>
    <s v="198311001WA00300"/>
    <s v="&quot;Benton, WA&quot;"/>
    <x v="3"/>
    <s v="WA00300"/>
    <s v="Washington"/>
    <s v="Benton County"/>
    <s v="Sheriff"/>
    <s v="FBI"/>
    <s v="No"/>
    <x v="7"/>
    <s v="November"/>
    <n v="1"/>
    <s v="Normal update"/>
    <s v="Murder and non-negligent manslaughter"/>
    <s v="Single victim/unknown offender(s)"/>
    <x v="13"/>
    <n v="27"/>
    <x v="1"/>
    <s v="White"/>
    <s v="Not of Hispanic origin"/>
    <n v="999"/>
    <s v=""/>
    <s v="Unknown"/>
    <s v="Unknown"/>
    <s v="Unknown or not reported"/>
    <x v="4"/>
    <s v="Relationship not determined"/>
    <s v="Circumstances undetermined"/>
    <m/>
    <n v="0"/>
    <n v="1"/>
    <n v="1"/>
    <n v="2"/>
    <n v="32684"/>
    <s v="Washington"/>
    <s v="&quot;Kennewick-Richland-Pasco, WA&quot;"/>
  </r>
  <r>
    <s v="198311001WA01732"/>
    <s v="&quot;King, WA&quot;"/>
    <x v="1"/>
    <s v="WA01732"/>
    <s v="Washington"/>
    <s v="Port of Seattle"/>
    <s v="Special police"/>
    <s v="FBI"/>
    <s v="No"/>
    <x v="7"/>
    <s v="November"/>
    <n v="1"/>
    <s v="Normal update"/>
    <s v="Murder and non-negligent manslaughter"/>
    <s v="Single victim/unknown offender(s)"/>
    <x v="14"/>
    <n v="29"/>
    <x v="1"/>
    <s v="White"/>
    <s v="Not of Hispanic origin"/>
    <n v="999"/>
    <s v=""/>
    <s v="Unknown"/>
    <s v="Unknown"/>
    <s v="Unknown or not reported"/>
    <x v="1"/>
    <s v="Relationship not determined"/>
    <s v="Circumstances undetermined"/>
    <m/>
    <n v="0"/>
    <n v="1"/>
    <n v="1"/>
    <n v="2"/>
    <n v="30684"/>
    <s v="Washington"/>
    <s v="&quot;Seattle-Tacoma-Bellevue, WA&quot;"/>
  </r>
  <r>
    <s v="198311001WA03204"/>
    <s v="&quot;Spokane, WA&quot;"/>
    <x v="12"/>
    <s v="WA03204"/>
    <s v="Washington"/>
    <s v="Spokane"/>
    <s v="Municipal police"/>
    <s v="FBI"/>
    <s v="No"/>
    <x v="7"/>
    <s v="November"/>
    <n v="1"/>
    <s v="Normal update"/>
    <s v="Murder and non-negligent manslaughter"/>
    <s v="Single victim/unknown offender(s)"/>
    <x v="10"/>
    <n v="32"/>
    <x v="0"/>
    <s v="American Indian or Alaskan Native"/>
    <s v="Not of Hispanic origin"/>
    <n v="999"/>
    <s v=""/>
    <s v="Unknown"/>
    <s v="Unknown"/>
    <s v="Unknown or not reported"/>
    <x v="8"/>
    <s v="Relationship not determined"/>
    <s v="Circumstances undetermined"/>
    <m/>
    <n v="0"/>
    <n v="1"/>
    <n v="0"/>
    <n v="1"/>
    <n v="22484"/>
    <s v="Washington"/>
    <s v="&quot;Spokane, WA&quot;"/>
  </r>
  <r>
    <s v="198311001WASPD00"/>
    <s v="&quot;King, WA&quot;"/>
    <x v="1"/>
    <s v="WASPD00"/>
    <s v="Washington"/>
    <s v="Seattle"/>
    <s v="Municipal police"/>
    <s v="FBI"/>
    <s v="No"/>
    <x v="7"/>
    <s v="November"/>
    <n v="1"/>
    <s v="Adjustment"/>
    <s v="Murder and non-negligent manslaughter"/>
    <s v="Single victim/unknown offender(s)"/>
    <x v="35"/>
    <n v="46"/>
    <x v="0"/>
    <s v="White"/>
    <s v="Not of Hispanic origin"/>
    <n v="999"/>
    <s v=""/>
    <s v="Unknown"/>
    <s v="Unknown"/>
    <s v="Unknown or not reported"/>
    <x v="0"/>
    <s v="Relationship not determined"/>
    <s v="Brawl due to influence of narcotics"/>
    <m/>
    <n v="0"/>
    <n v="1"/>
    <n v="1"/>
    <n v="2"/>
    <n v="31684"/>
    <s v="Washington"/>
    <s v="&quot;Seattle-Tacoma-Bellevue, WA&quot;"/>
  </r>
  <r>
    <s v="198311002WASPD00"/>
    <s v="&quot;King, WA&quot;"/>
    <x v="1"/>
    <s v="WASPD00"/>
    <s v="Washington"/>
    <s v="Seattle"/>
    <s v="Municipal police"/>
    <s v="FBI"/>
    <s v="No"/>
    <x v="7"/>
    <s v="November"/>
    <n v="2"/>
    <s v="Adjustment"/>
    <s v="Murder and non-negligent manslaughter"/>
    <s v="Single victim/unknown offender(s)"/>
    <x v="38"/>
    <n v="34"/>
    <x v="0"/>
    <s v="American Indian or Alaskan Native"/>
    <s v="Not of Hispanic origin"/>
    <n v="999"/>
    <s v=""/>
    <s v="Unknown"/>
    <s v="Unknown"/>
    <s v="Unknown or not reported"/>
    <x v="0"/>
    <s v="Relationship not determined"/>
    <s v="Brawl due to influence of narcotics"/>
    <m/>
    <n v="0"/>
    <n v="1"/>
    <n v="1"/>
    <n v="2"/>
    <n v="31684"/>
    <s v="Washington"/>
    <s v="&quot;Seattle-Tacoma-Bellevue, WA&quot;"/>
  </r>
  <r>
    <s v="198311003WA01700"/>
    <s v="&quot;King, WA&quot;"/>
    <x v="1"/>
    <s v="WA01700"/>
    <s v="Washington"/>
    <s v="King County"/>
    <s v="Sheriff"/>
    <s v="FBI"/>
    <s v="No"/>
    <x v="7"/>
    <s v="November"/>
    <n v="3"/>
    <s v="Adjustment"/>
    <s v="Murder and non-negligent manslaughter"/>
    <s v="Multiple victims/unknown offender(s)"/>
    <x v="42"/>
    <n v="16"/>
    <x v="0"/>
    <s v="Black"/>
    <s v="Not of Hispanic origin"/>
    <n v="999"/>
    <s v=""/>
    <s v="Unknown"/>
    <s v="Unknown"/>
    <s v="Unknown or not reported"/>
    <x v="0"/>
    <s v="Relationship not determined"/>
    <s v="Circumstances undetermined"/>
    <m/>
    <n v="2"/>
    <n v="3"/>
    <n v="1"/>
    <n v="2"/>
    <n v="31684"/>
    <s v="Washington"/>
    <s v="&quot;Seattle-Tacoma-Bellevue, WA&quot;"/>
  </r>
  <r>
    <s v="198311003WA01700"/>
    <s v="&quot;King, WA&quot;"/>
    <x v="1"/>
    <s v="WA01700"/>
    <s v="Washington"/>
    <s v="King County"/>
    <s v="Sheriff"/>
    <s v="FBI"/>
    <s v="No"/>
    <x v="7"/>
    <s v="November"/>
    <n v="3"/>
    <s v="Adjustment"/>
    <s v="Murder and non-negligent manslaughter"/>
    <s v="Multiple victims/unknown offender(s)"/>
    <x v="38"/>
    <n v="34"/>
    <x v="0"/>
    <s v="Black"/>
    <s v="Not of Hispanic origin"/>
    <n v="999"/>
    <s v=""/>
    <s v="Unknown"/>
    <s v="Unknown"/>
    <s v="Unknown or not reported"/>
    <x v="0"/>
    <s v="Relationship not determined"/>
    <s v="Circumstances undetermined"/>
    <m/>
    <n v="2"/>
    <n v="3"/>
    <n v="1"/>
    <n v="2"/>
    <n v="31684"/>
    <s v="Washington"/>
    <s v="&quot;Seattle-Tacoma-Bellevue, WA&quot;"/>
  </r>
  <r>
    <s v="198311003WA01700"/>
    <s v="&quot;King, WA&quot;"/>
    <x v="1"/>
    <s v="WA01700"/>
    <s v="Washington"/>
    <s v="King County"/>
    <s v="Sheriff"/>
    <s v="FBI"/>
    <s v="No"/>
    <x v="7"/>
    <s v="November"/>
    <n v="3"/>
    <s v="Adjustment"/>
    <s v="Murder and non-negligent manslaughter"/>
    <s v="Multiple victims/unknown offender(s)"/>
    <x v="4"/>
    <n v="23"/>
    <x v="1"/>
    <s v="White"/>
    <s v="Not of Hispanic origin"/>
    <n v="999"/>
    <s v=""/>
    <s v="Unknown"/>
    <s v="Unknown"/>
    <s v="Unknown or not reported"/>
    <x v="0"/>
    <s v="Relationship not determined"/>
    <s v="Circumstances undetermined"/>
    <m/>
    <n v="2"/>
    <n v="3"/>
    <n v="1"/>
    <n v="2"/>
    <n v="31684"/>
    <s v="Washington"/>
    <s v="&quot;Seattle-Tacoma-Bellevue, WA&quot;"/>
  </r>
  <r>
    <s v="198311005WASPD00"/>
    <s v="&quot;King, WA&quot;"/>
    <x v="1"/>
    <s v="WASPD00"/>
    <s v="Washington"/>
    <s v="Seattle"/>
    <s v="Municipal police"/>
    <s v="FBI"/>
    <s v="No"/>
    <x v="7"/>
    <s v="November"/>
    <n v="5"/>
    <s v="Adjustment"/>
    <s v="Murder and non-negligent manslaughter"/>
    <s v="Single victim/unknown offender(s)"/>
    <x v="67"/>
    <n v="38"/>
    <x v="0"/>
    <s v="White"/>
    <s v="Not of Hispanic origin"/>
    <n v="999"/>
    <s v=""/>
    <s v="Unknown"/>
    <s v="Unknown"/>
    <s v="Unknown or not reported"/>
    <x v="13"/>
    <s v="Relationship not determined"/>
    <s v="Circumstances undetermined"/>
    <m/>
    <n v="0"/>
    <n v="1"/>
    <n v="1"/>
    <n v="2"/>
    <n v="31684"/>
    <s v="Washington"/>
    <s v="&quot;Seattle-Tacoma-Bellevue, WA&quot;"/>
  </r>
  <r>
    <s v="198312001WA01800"/>
    <s v="&quot;Kitsap, WA&quot;"/>
    <x v="2"/>
    <s v="WA01800"/>
    <s v="Washington"/>
    <s v="Kitsap County"/>
    <s v="Sheriff"/>
    <s v="FBI"/>
    <s v="No"/>
    <x v="7"/>
    <s v="December"/>
    <n v="1"/>
    <s v="Normal update"/>
    <s v="Murder and non-negligent manslaughter"/>
    <s v="Single victim/unknown offender(s)"/>
    <x v="1"/>
    <n v="26"/>
    <x v="1"/>
    <s v="White"/>
    <s v="Not of Hispanic origin"/>
    <n v="999"/>
    <s v=""/>
    <s v="Unknown"/>
    <s v="Unknown"/>
    <s v="Unknown or not reported"/>
    <x v="8"/>
    <s v="Relationship not determined"/>
    <s v="Circumstances undetermined"/>
    <m/>
    <n v="0"/>
    <n v="1"/>
    <n v="1"/>
    <n v="2"/>
    <n v="32684"/>
    <s v="Washington"/>
    <s v="&quot;Bremerton-Silverdale, WA&quot;"/>
  </r>
  <r>
    <s v="198312001WA02700"/>
    <s v="&quot;Pierce, WA&quot;"/>
    <x v="6"/>
    <s v="WA02700"/>
    <s v="Washington"/>
    <s v="Pierce County"/>
    <s v="Sheriff"/>
    <s v="FBI"/>
    <s v="No"/>
    <x v="7"/>
    <s v="December"/>
    <n v="1"/>
    <s v="Adjustment"/>
    <s v="Murder and non-negligent manslaughter"/>
    <s v="Single victim/unknown offender(s)"/>
    <x v="35"/>
    <n v="46"/>
    <x v="0"/>
    <s v="White"/>
    <s v="Hispanic origin"/>
    <n v="999"/>
    <s v=""/>
    <s v="Unknown"/>
    <s v="Unknown"/>
    <s v="Unknown or not reported"/>
    <x v="0"/>
    <s v="Relationship not determined"/>
    <s v="Brawl due to influence of narcotics"/>
    <m/>
    <n v="0"/>
    <n v="1"/>
    <n v="1"/>
    <n v="2"/>
    <n v="31684"/>
    <s v="Washington"/>
    <s v="&quot;Seattle-Tacoma-Bellevue, WA&quot;"/>
  </r>
  <r>
    <s v="198312002WA01700"/>
    <s v="&quot;King, WA&quot;"/>
    <x v="1"/>
    <s v="WA01700"/>
    <s v="Washington"/>
    <s v="King County"/>
    <s v="Sheriff"/>
    <s v="FBI"/>
    <s v="No"/>
    <x v="7"/>
    <s v="December"/>
    <n v="2"/>
    <s v="Adjustment"/>
    <s v="Murder and non-negligent manslaughter"/>
    <s v="Single victim/unknown offender(s)"/>
    <x v="42"/>
    <n v="16"/>
    <x v="1"/>
    <s v="White"/>
    <s v="Not of Hispanic origin"/>
    <n v="999"/>
    <s v=""/>
    <s v="Unknown"/>
    <s v="Unknown"/>
    <s v="Unknown or not reported"/>
    <x v="1"/>
    <s v="Relationship not determined"/>
    <s v="Circumstances undetermined"/>
    <m/>
    <n v="0"/>
    <n v="1"/>
    <n v="1"/>
    <n v="2"/>
    <n v="31684"/>
    <s v="Washington"/>
    <s v="&quot;Seattle-Tacoma-Bellevue, WA&quot;"/>
  </r>
  <r>
    <s v="198312004WASPD00"/>
    <s v="&quot;King, WA&quot;"/>
    <x v="1"/>
    <s v="WASPD00"/>
    <s v="Washington"/>
    <s v="Seattle"/>
    <s v="Municipal police"/>
    <s v="FBI"/>
    <s v="No"/>
    <x v="7"/>
    <s v="December"/>
    <n v="4"/>
    <s v="Adjustment"/>
    <s v="Murder and non-negligent manslaughter"/>
    <s v="Single victim/unknown offender(s)"/>
    <x v="34"/>
    <n v="36"/>
    <x v="0"/>
    <s v="White"/>
    <s v="Not of Hispanic origin"/>
    <n v="999"/>
    <s v=""/>
    <s v="Unknown"/>
    <s v="Unknown"/>
    <s v="Unknown or not reported"/>
    <x v="3"/>
    <s v="Relationship not determined"/>
    <s v="Other arguments"/>
    <m/>
    <n v="0"/>
    <n v="1"/>
    <n v="1"/>
    <n v="2"/>
    <n v="31684"/>
    <s v="Washington"/>
    <s v="&quot;Seattle-Tacoma-Bellevue, WA&quot;"/>
  </r>
  <r>
    <s v="198312005WASPD00"/>
    <s v="&quot;King, WA&quot;"/>
    <x v="1"/>
    <s v="WASPD00"/>
    <s v="Washington"/>
    <s v="Seattle"/>
    <s v="Municipal police"/>
    <s v="FBI"/>
    <s v="No"/>
    <x v="7"/>
    <s v="December"/>
    <n v="5"/>
    <s v="Adjustment"/>
    <s v="Murder and non-negligent manslaughter"/>
    <s v="Single victim/unknown offender(s)"/>
    <x v="55"/>
    <n v="40"/>
    <x v="0"/>
    <s v="Black"/>
    <s v="Not of Hispanic origin"/>
    <n v="999"/>
    <s v=""/>
    <s v="Unknown"/>
    <s v="Unknown"/>
    <s v="Unknown or not reported"/>
    <x v="8"/>
    <s v="Relationship not determined"/>
    <s v="Circumstances undetermined"/>
    <m/>
    <n v="0"/>
    <n v="1"/>
    <n v="1"/>
    <n v="2"/>
    <n v="31684"/>
    <s v="Washington"/>
    <s v="&quot;Seattle-Tacoma-Bellevue, WA&quot;"/>
  </r>
  <r>
    <s v="198312006WASPD00"/>
    <s v="&quot;King, WA&quot;"/>
    <x v="1"/>
    <s v="WASPD00"/>
    <s v="Washington"/>
    <s v="Seattle"/>
    <s v="Municipal police"/>
    <s v="FBI"/>
    <s v="No"/>
    <x v="7"/>
    <s v="December"/>
    <n v="6"/>
    <s v="Adjustment"/>
    <s v="Murder and non-negligent manslaughter"/>
    <s v="Single victim/unknown offender(s)"/>
    <x v="8"/>
    <n v="43"/>
    <x v="0"/>
    <s v="American Indian or Alaskan Native"/>
    <s v="Not of Hispanic origin"/>
    <n v="999"/>
    <s v=""/>
    <s v="Unknown"/>
    <s v="Unknown"/>
    <s v="Unknown or not reported"/>
    <x v="3"/>
    <s v="Relationship not determined"/>
    <s v="Circumstances undetermined"/>
    <m/>
    <n v="0"/>
    <n v="1"/>
    <n v="1"/>
    <n v="2"/>
    <n v="31684"/>
    <s v="Washington"/>
    <s v="&quot;Seattle-Tacoma-Bellevue, WA&quot;"/>
  </r>
  <r>
    <s v="198401006WASPD00"/>
    <s v="&quot;King, WA&quot;"/>
    <x v="1"/>
    <s v="WASPD00"/>
    <s v="Washington"/>
    <s v="Seattle"/>
    <s v="Municipal police"/>
    <s v="FBI"/>
    <s v="No"/>
    <x v="8"/>
    <s v="January"/>
    <n v="6"/>
    <s v="Normal update"/>
    <s v="Murder and non-negligent manslaughter"/>
    <s v="Single victim/unknown offender(s)"/>
    <x v="1"/>
    <n v="26"/>
    <x v="0"/>
    <s v="White"/>
    <s v="Not of Hispanic origin"/>
    <n v="999"/>
    <s v=""/>
    <s v="Unknown"/>
    <s v="Unknown"/>
    <s v="Unknown or not reported"/>
    <x v="3"/>
    <s v="Relationship not determined"/>
    <s v="Circumstances undetermined"/>
    <m/>
    <n v="0"/>
    <n v="1"/>
    <n v="0"/>
    <n v="1"/>
    <n v="102584"/>
    <s v="Washington"/>
    <s v="&quot;Seattle-Tacoma-Bellevue, WA&quot;"/>
  </r>
  <r>
    <s v="198402001WA01700"/>
    <s v="&quot;King, WA&quot;"/>
    <x v="1"/>
    <s v="WA01700"/>
    <s v="Washington"/>
    <s v="King County"/>
    <s v="Sheriff"/>
    <s v="FBI"/>
    <s v="No"/>
    <x v="8"/>
    <s v="February"/>
    <n v="1"/>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90684"/>
    <s v="Washington"/>
    <s v="&quot;Seattle-Tacoma-Bellevue, WA&quot;"/>
  </r>
  <r>
    <s v="198402001WA01702"/>
    <s v="&quot;King, WA&quot;"/>
    <x v="1"/>
    <s v="WA01702"/>
    <s v="Washington"/>
    <s v="Bellevue"/>
    <s v="Municipal police"/>
    <s v="FBI"/>
    <s v="No"/>
    <x v="8"/>
    <s v="February"/>
    <n v="1"/>
    <s v="Normal update"/>
    <s v="Murder and non-negligent manslaughter"/>
    <s v="Single victim/unknown offender(s)"/>
    <x v="23"/>
    <n v="42"/>
    <x v="0"/>
    <s v="White"/>
    <s v="Not of Hispanic origin"/>
    <n v="999"/>
    <s v=""/>
    <s v="Unknown"/>
    <s v="Unknown"/>
    <s v="Unknown or not reported"/>
    <x v="0"/>
    <s v="Relationship not determined"/>
    <s v="Circumstances undetermined"/>
    <m/>
    <n v="0"/>
    <n v="1"/>
    <n v="0"/>
    <n v="1"/>
    <n v="121384"/>
    <s v="Washington"/>
    <s v="&quot;Seattle-Tacoma-Bellevue, WA&quot;"/>
  </r>
  <r>
    <s v="198402002WA02700"/>
    <s v="&quot;Pierce, WA&quot;"/>
    <x v="6"/>
    <s v="WA02700"/>
    <s v="Washington"/>
    <s v="Pierce County"/>
    <s v="Sheriff"/>
    <s v="FBI"/>
    <s v="No"/>
    <x v="8"/>
    <s v="February"/>
    <n v="2"/>
    <s v="Normal update"/>
    <s v="Murder and non-negligent manslaughter"/>
    <s v="Single victim/unknown offender(s)"/>
    <x v="2"/>
    <n v="22"/>
    <x v="0"/>
    <s v="White"/>
    <s v="Not of Hispanic origin"/>
    <n v="999"/>
    <s v=""/>
    <s v="Unknown"/>
    <s v="Unknown"/>
    <s v="Unknown or not reported"/>
    <x v="0"/>
    <s v="Relationship not determined"/>
    <s v="Brawl due to influence of narcotics"/>
    <m/>
    <n v="0"/>
    <n v="1"/>
    <n v="0"/>
    <n v="1"/>
    <n v="102584"/>
    <s v="Washington"/>
    <s v="&quot;Seattle-Tacoma-Bellevue, WA&quot;"/>
  </r>
  <r>
    <s v="198403001WA01700"/>
    <s v="&quot;King, WA&quot;"/>
    <x v="1"/>
    <s v="WA01700"/>
    <s v="Washington"/>
    <s v="King County"/>
    <s v="Sheriff"/>
    <s v="FBI"/>
    <s v="No"/>
    <x v="8"/>
    <s v="March"/>
    <n v="1"/>
    <s v="Normal update"/>
    <s v="Murder and non-negligent manslaughter"/>
    <s v="Single victim/unknown offender(s)"/>
    <x v="28"/>
    <s v=""/>
    <x v="1"/>
    <s v="Unknown"/>
    <s v="Unknown or not reported"/>
    <n v="999"/>
    <s v=""/>
    <s v="Unknown"/>
    <s v="Unknown"/>
    <s v="Unknown or not reported"/>
    <x v="1"/>
    <s v="Relationship not determined"/>
    <s v="Circumstances undetermined"/>
    <m/>
    <n v="0"/>
    <n v="1"/>
    <n v="0"/>
    <n v="1"/>
    <n v="102584"/>
    <s v="Washington"/>
    <s v="&quot;Seattle-Tacoma-Bellevue, WA&quot;"/>
  </r>
  <r>
    <s v="198403001WA03204"/>
    <s v="&quot;Spokane, WA&quot;"/>
    <x v="12"/>
    <s v="WA03204"/>
    <s v="Washington"/>
    <s v="Spokane"/>
    <s v="Municipal police"/>
    <s v="FBI"/>
    <s v="No"/>
    <x v="8"/>
    <s v="March"/>
    <n v="1"/>
    <s v="Normal update"/>
    <s v="Murder and non-negligent manslaughter"/>
    <s v="Single victim/unknown offender(s)"/>
    <x v="24"/>
    <n v="87"/>
    <x v="1"/>
    <s v="White"/>
    <s v="Not of Hispanic origin"/>
    <n v="999"/>
    <s v=""/>
    <s v="Unknown"/>
    <s v="Unknown"/>
    <s v="Unknown or not reported"/>
    <x v="4"/>
    <s v="Relationship not determined"/>
    <s v="Circumstances undetermined"/>
    <m/>
    <n v="0"/>
    <n v="1"/>
    <n v="0"/>
    <n v="1"/>
    <n v="90684"/>
    <s v="Washington"/>
    <s v="&quot;Spokane, WA&quot;"/>
  </r>
  <r>
    <s v="198403001WA03900"/>
    <s v="&quot;Yakima, WA&quot;"/>
    <x v="5"/>
    <s v="WA03900"/>
    <s v="Washington"/>
    <s v="Yakima County"/>
    <s v="Sheriff"/>
    <s v="FBI"/>
    <s v="No"/>
    <x v="8"/>
    <s v="March"/>
    <n v="1"/>
    <s v="Adjustment"/>
    <s v="Murder and non-negligent manslaughter"/>
    <s v="Single victim/unknown offender(s)"/>
    <x v="14"/>
    <n v="29"/>
    <x v="1"/>
    <s v="White"/>
    <s v="Not of Hispanic origin"/>
    <n v="999"/>
    <s v=""/>
    <s v="Unknown"/>
    <s v="Unknown"/>
    <s v="Unknown or not reported"/>
    <x v="0"/>
    <s v="Relationship not determined"/>
    <s v="Circumstances undetermined"/>
    <m/>
    <n v="0"/>
    <n v="1"/>
    <n v="0"/>
    <n v="1"/>
    <n v="110384"/>
    <s v="Washington"/>
    <s v="&quot;Yakima, WA&quot;"/>
  </r>
  <r>
    <s v="198403001WASPD00"/>
    <s v="&quot;King, WA&quot;"/>
    <x v="1"/>
    <s v="WASPD00"/>
    <s v="Washington"/>
    <s v="Seattle"/>
    <s v="Municipal police"/>
    <s v="FBI"/>
    <s v="No"/>
    <x v="8"/>
    <s v="March"/>
    <n v="1"/>
    <s v="Normal update"/>
    <s v="Murder and non-negligent manslaughter"/>
    <s v="Single victim/unknown offender(s)"/>
    <x v="36"/>
    <n v="64"/>
    <x v="0"/>
    <s v="White"/>
    <s v="Not of Hispanic origin"/>
    <n v="999"/>
    <s v=""/>
    <s v="Unknown"/>
    <s v="Unknown"/>
    <s v="Unknown or not reported"/>
    <x v="4"/>
    <s v="Relationship not determined"/>
    <s v="Robbery"/>
    <m/>
    <n v="0"/>
    <n v="1"/>
    <n v="0"/>
    <n v="1"/>
    <n v="102584"/>
    <s v="Washington"/>
    <s v="&quot;Seattle-Tacoma-Bellevue, WA&quot;"/>
  </r>
  <r>
    <s v="198403002WA01700"/>
    <s v="&quot;King, WA&quot;"/>
    <x v="1"/>
    <s v="WA01700"/>
    <s v="Washington"/>
    <s v="King County"/>
    <s v="Sheriff"/>
    <s v="FBI"/>
    <s v="No"/>
    <x v="8"/>
    <s v="March"/>
    <n v="2"/>
    <s v="Normal update"/>
    <s v="Murder and non-negligent manslaughter"/>
    <s v="Single victim/unknown offender(s)"/>
    <x v="28"/>
    <s v=""/>
    <x v="1"/>
    <s v="Unknown"/>
    <s v="Unknown or not reported"/>
    <n v="999"/>
    <s v=""/>
    <s v="Unknown"/>
    <s v="Unknown"/>
    <s v="Unknown or not reported"/>
    <x v="1"/>
    <s v="Relationship not determined"/>
    <s v="Circumstances undetermined"/>
    <m/>
    <n v="0"/>
    <n v="1"/>
    <n v="0"/>
    <n v="1"/>
    <n v="102584"/>
    <s v="Washington"/>
    <s v="&quot;Seattle-Tacoma-Bellevue, WA&quot;"/>
  </r>
  <r>
    <s v="198403003WA01700"/>
    <s v="&quot;King, WA&quot;"/>
    <x v="1"/>
    <s v="WA01700"/>
    <s v="Washington"/>
    <s v="King County"/>
    <s v="Sheriff"/>
    <s v="FBI"/>
    <s v="No"/>
    <x v="8"/>
    <s v="March"/>
    <n v="3"/>
    <s v="Normal update"/>
    <s v="Murder and non-negligent manslaughter"/>
    <s v="Single victim/unknown offender(s)"/>
    <x v="59"/>
    <n v="18"/>
    <x v="1"/>
    <s v="Unknown"/>
    <s v="Unknown or not reported"/>
    <n v="999"/>
    <s v=""/>
    <s v="Unknown"/>
    <s v="Unknown"/>
    <s v="Unknown or not reported"/>
    <x v="1"/>
    <s v="Relationship not determined"/>
    <s v="Circumstances undetermined"/>
    <m/>
    <n v="0"/>
    <n v="1"/>
    <n v="0"/>
    <n v="1"/>
    <n v="102584"/>
    <s v="Washington"/>
    <s v="&quot;Seattle-Tacoma-Bellevue, WA&quot;"/>
  </r>
  <r>
    <s v="198403004WASPD00"/>
    <s v="&quot;King, WA&quot;"/>
    <x v="1"/>
    <s v="WASPD00"/>
    <s v="Washington"/>
    <s v="Seattle"/>
    <s v="Municipal police"/>
    <s v="FBI"/>
    <s v="No"/>
    <x v="8"/>
    <s v="March"/>
    <n v="4"/>
    <s v="Normal update"/>
    <s v="Murder and non-negligent manslaughter"/>
    <s v="Single victim/unknown offender(s)"/>
    <x v="23"/>
    <n v="42"/>
    <x v="0"/>
    <s v="Black"/>
    <s v="Unknown or not reported"/>
    <n v="999"/>
    <s v=""/>
    <s v="Unknown"/>
    <s v="Unknown"/>
    <s v="Unknown or not reported"/>
    <x v="10"/>
    <s v="Stranger"/>
    <s v="Felon killed by police"/>
    <s v="Felon attacked police officer"/>
    <n v="0"/>
    <n v="1"/>
    <n v="0"/>
    <n v="1"/>
    <n v="102584"/>
    <s v="Washington"/>
    <s v="&quot;Seattle-Tacoma-Bellevue, WA&quot;"/>
  </r>
  <r>
    <s v="198403005WA01700"/>
    <s v="&quot;King, WA&quot;"/>
    <x v="1"/>
    <s v="WA01700"/>
    <s v="Washington"/>
    <s v="King County"/>
    <s v="Sheriff"/>
    <s v="FBI"/>
    <s v="No"/>
    <x v="8"/>
    <s v="March"/>
    <n v="5"/>
    <s v="Normal update"/>
    <s v="Murder and non-negligent manslaughter"/>
    <s v="Single victim/unknown offender(s)"/>
    <x v="28"/>
    <s v=""/>
    <x v="1"/>
    <s v="Unknown"/>
    <s v="Unknown or not reported"/>
    <n v="999"/>
    <s v=""/>
    <s v="Unknown"/>
    <s v="Unknown"/>
    <s v="Unknown or not reported"/>
    <x v="1"/>
    <s v="Relationship not determined"/>
    <s v="Circumstances undetermined"/>
    <m/>
    <n v="0"/>
    <n v="1"/>
    <n v="0"/>
    <n v="1"/>
    <n v="102584"/>
    <s v="Washington"/>
    <s v="&quot;Seattle-Tacoma-Bellevue, WA&quot;"/>
  </r>
  <r>
    <s v="198403005WASPD00"/>
    <s v="&quot;King, WA&quot;"/>
    <x v="1"/>
    <s v="WASPD00"/>
    <s v="Washington"/>
    <s v="Seattle"/>
    <s v="Municipal police"/>
    <s v="FBI"/>
    <s v="No"/>
    <x v="8"/>
    <s v="March"/>
    <n v="5"/>
    <s v="Normal update"/>
    <s v="Murder and non-negligent manslaughter"/>
    <s v="Single victim/unknown offender(s)"/>
    <x v="9"/>
    <n v="49"/>
    <x v="0"/>
    <s v="White"/>
    <s v="Not of Hispanic origin"/>
    <n v="999"/>
    <s v=""/>
    <s v="Unknown"/>
    <s v="Unknown"/>
    <s v="Unknown or not reported"/>
    <x v="3"/>
    <s v="Relationship not determined"/>
    <s v="Circumstances undetermined"/>
    <m/>
    <n v="0"/>
    <n v="1"/>
    <n v="0"/>
    <n v="1"/>
    <n v="102584"/>
    <s v="Washington"/>
    <s v="&quot;Seattle-Tacoma-Bellevue, WA&quot;"/>
  </r>
  <r>
    <s v="198403006WA01700"/>
    <s v="&quot;King, WA&quot;"/>
    <x v="1"/>
    <s v="WA01700"/>
    <s v="Washington"/>
    <s v="King County"/>
    <s v="Sheriff"/>
    <s v="FBI"/>
    <s v="No"/>
    <x v="8"/>
    <s v="March"/>
    <n v="6"/>
    <s v="Normal update"/>
    <s v="Murder and non-negligent manslaughter"/>
    <s v="Single victim/unknown offender(s)"/>
    <x v="28"/>
    <s v=""/>
    <x v="1"/>
    <s v="Unknown"/>
    <s v="Unknown or not reported"/>
    <n v="999"/>
    <s v=""/>
    <s v="Unknown"/>
    <s v="Unknown"/>
    <s v="Unknown or not reported"/>
    <x v="1"/>
    <s v="Relationship not determined"/>
    <s v="Circumstances undetermined"/>
    <m/>
    <n v="0"/>
    <n v="1"/>
    <n v="0"/>
    <n v="1"/>
    <n v="102584"/>
    <s v="Washington"/>
    <s v="&quot;Seattle-Tacoma-Bellevue, WA&quot;"/>
  </r>
  <r>
    <s v="198404001WA01700"/>
    <s v="&quot;King, WA&quot;"/>
    <x v="1"/>
    <s v="WA01700"/>
    <s v="Washington"/>
    <s v="King County"/>
    <s v="Sheriff"/>
    <s v="FBI"/>
    <s v="No"/>
    <x v="8"/>
    <s v="April"/>
    <n v="1"/>
    <s v="Normal update"/>
    <s v="Murder and non-negligent manslaughter"/>
    <s v="Single victim/unknown offender(s)"/>
    <x v="59"/>
    <n v="18"/>
    <x v="1"/>
    <s v="White"/>
    <s v="Not of Hispanic origin"/>
    <n v="999"/>
    <s v=""/>
    <s v="Unknown"/>
    <s v="Unknown"/>
    <s v="Unknown or not reported"/>
    <x v="1"/>
    <s v="Relationship not determined"/>
    <s v="Circumstances undetermined"/>
    <m/>
    <n v="0"/>
    <n v="1"/>
    <n v="0"/>
    <n v="1"/>
    <n v="102584"/>
    <s v="Washington"/>
    <s v="&quot;Seattle-Tacoma-Bellevue, WA&quot;"/>
  </r>
  <r>
    <s v="198404001WA03710"/>
    <s v="&quot;Whatcom, WA&quot;"/>
    <x v="21"/>
    <s v="WA03710"/>
    <s v="Washington"/>
    <s v="Lummi Tribal"/>
    <s v="Tribal"/>
    <s v="FBI"/>
    <s v="No"/>
    <x v="8"/>
    <s v="April"/>
    <n v="1"/>
    <s v="Normal update"/>
    <s v="Murder and non-negligent manslaughter"/>
    <s v="Single victim/unknown offender(s)"/>
    <x v="19"/>
    <n v="35"/>
    <x v="1"/>
    <s v="American Indian or Alaskan Native"/>
    <s v="Not of Hispanic origin"/>
    <n v="999"/>
    <s v=""/>
    <s v="Unknown"/>
    <s v="Unknown"/>
    <s v="Unknown or not reported"/>
    <x v="1"/>
    <s v="Relationship not determined"/>
    <s v="Circumstances undetermined"/>
    <m/>
    <n v="0"/>
    <n v="1"/>
    <n v="0"/>
    <n v="1"/>
    <n v="22585"/>
    <s v="Washington"/>
    <s v="&quot;Bellingham, WA&quot;"/>
  </r>
  <r>
    <s v="198404003WA01700"/>
    <s v="&quot;King, WA&quot;"/>
    <x v="1"/>
    <s v="WA01700"/>
    <s v="Washington"/>
    <s v="King County"/>
    <s v="Sheriff"/>
    <s v="FBI"/>
    <s v="No"/>
    <x v="8"/>
    <s v="April"/>
    <n v="3"/>
    <s v="Normal update"/>
    <s v="Murder and non-negligent manslaughter"/>
    <s v="Single victim/unknown offender(s)"/>
    <x v="50"/>
    <n v="41"/>
    <x v="0"/>
    <s v="White"/>
    <s v="Not of Hispanic origin"/>
    <n v="999"/>
    <s v=""/>
    <s v="Unknown"/>
    <s v="Unknown"/>
    <s v="Unknown or not reported"/>
    <x v="8"/>
    <s v="Relationship not determined"/>
    <s v="Circumstances undetermined"/>
    <m/>
    <n v="0"/>
    <n v="1"/>
    <n v="0"/>
    <n v="1"/>
    <n v="102584"/>
    <s v="Washington"/>
    <s v="&quot;Seattle-Tacoma-Bellevue, WA&quot;"/>
  </r>
  <r>
    <s v="198404003WASPD00"/>
    <s v="&quot;King, WA&quot;"/>
    <x v="1"/>
    <s v="WASPD00"/>
    <s v="Washington"/>
    <s v="Seattle"/>
    <s v="Municipal police"/>
    <s v="FBI"/>
    <s v="No"/>
    <x v="8"/>
    <s v="April"/>
    <n v="3"/>
    <s v="Normal update"/>
    <s v="Murder and non-negligent manslaughter"/>
    <s v="Single victim/unknown offender(s)"/>
    <x v="6"/>
    <n v="30"/>
    <x v="0"/>
    <s v="White"/>
    <s v="Not of Hispanic origin"/>
    <n v="999"/>
    <s v=""/>
    <s v="Unknown"/>
    <s v="Unknown"/>
    <s v="Unknown or not reported"/>
    <x v="3"/>
    <s v="Relationship not determined"/>
    <s v="Circumstances undetermined"/>
    <m/>
    <n v="0"/>
    <n v="1"/>
    <n v="0"/>
    <n v="1"/>
    <n v="110384"/>
    <s v="Washington"/>
    <s v="&quot;Seattle-Tacoma-Bellevue, WA&quot;"/>
  </r>
  <r>
    <s v="198404004WA01700"/>
    <s v="&quot;King, WA&quot;"/>
    <x v="1"/>
    <s v="WA01700"/>
    <s v="Washington"/>
    <s v="King County"/>
    <s v="Sheriff"/>
    <s v="FBI"/>
    <s v="No"/>
    <x v="8"/>
    <s v="April"/>
    <n v="4"/>
    <s v="Normal update"/>
    <s v="Murder and non-negligent manslaughter"/>
    <s v="Single victim/unknown offender(s)"/>
    <x v="34"/>
    <n v="36"/>
    <x v="1"/>
    <s v="White"/>
    <s v="Not of Hispanic origin"/>
    <n v="999"/>
    <s v=""/>
    <s v="Unknown"/>
    <s v="Unknown"/>
    <s v="Unknown or not reported"/>
    <x v="1"/>
    <s v="Relationship not determined"/>
    <s v="Circumstances undetermined"/>
    <m/>
    <n v="0"/>
    <n v="1"/>
    <n v="0"/>
    <n v="1"/>
    <n v="102584"/>
    <s v="Washington"/>
    <s v="&quot;Seattle-Tacoma-Bellevue, WA&quot;"/>
  </r>
  <r>
    <s v="198404004WASPD00"/>
    <s v="&quot;King, WA&quot;"/>
    <x v="1"/>
    <s v="WASPD00"/>
    <s v="Washington"/>
    <s v="Seattle"/>
    <s v="Municipal police"/>
    <s v="FBI"/>
    <s v="No"/>
    <x v="8"/>
    <s v="April"/>
    <n v="4"/>
    <s v="Normal update"/>
    <s v="Murder and non-negligent manslaughter"/>
    <s v="Single victim/unknown offender(s)"/>
    <x v="51"/>
    <n v="37"/>
    <x v="0"/>
    <s v="White"/>
    <s v="Not of Hispanic origin"/>
    <n v="999"/>
    <s v=""/>
    <s v="Unknown"/>
    <s v="Unknown"/>
    <s v="Unknown or not reported"/>
    <x v="7"/>
    <s v="Relationship not determined"/>
    <s v="Circumstances undetermined"/>
    <m/>
    <n v="0"/>
    <n v="1"/>
    <n v="0"/>
    <n v="1"/>
    <n v="110384"/>
    <s v="Washington"/>
    <s v="&quot;Seattle-Tacoma-Bellevue, WA&quot;"/>
  </r>
  <r>
    <s v="198404005WA01700"/>
    <s v="&quot;King, WA&quot;"/>
    <x v="1"/>
    <s v="WA01700"/>
    <s v="Washington"/>
    <s v="King County"/>
    <s v="Sheriff"/>
    <s v="FBI"/>
    <s v="No"/>
    <x v="8"/>
    <s v="April"/>
    <n v="5"/>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102584"/>
    <s v="Washington"/>
    <s v="&quot;Seattle-Tacoma-Bellevue, WA&quot;"/>
  </r>
  <r>
    <s v="198404006WA01700"/>
    <s v="&quot;King, WA&quot;"/>
    <x v="1"/>
    <s v="WA01700"/>
    <s v="Washington"/>
    <s v="King County"/>
    <s v="Sheriff"/>
    <s v="FBI"/>
    <s v="No"/>
    <x v="8"/>
    <s v="April"/>
    <n v="6"/>
    <s v="Normal update"/>
    <s v="Murder and non-negligent manslaughter"/>
    <s v="Single victim/unknown offender(s)"/>
    <x v="42"/>
    <n v="16"/>
    <x v="1"/>
    <s v="White"/>
    <s v="Not of Hispanic origin"/>
    <n v="999"/>
    <s v=""/>
    <s v="Unknown"/>
    <s v="Unknown"/>
    <s v="Unknown or not reported"/>
    <x v="1"/>
    <s v="Relationship not determined"/>
    <s v="Circumstances undetermined"/>
    <m/>
    <n v="0"/>
    <n v="1"/>
    <n v="0"/>
    <n v="1"/>
    <n v="102584"/>
    <s v="Washington"/>
    <s v="&quot;Seattle-Tacoma-Bellevue, WA&quot;"/>
  </r>
  <r>
    <s v="198404006WASPD00"/>
    <s v="&quot;King, WA&quot;"/>
    <x v="1"/>
    <s v="WASPD00"/>
    <s v="Washington"/>
    <s v="Seattle"/>
    <s v="Municipal police"/>
    <s v="FBI"/>
    <s v="No"/>
    <x v="8"/>
    <s v="April"/>
    <n v="6"/>
    <s v="Normal update"/>
    <s v="Murder and non-negligent manslaughter"/>
    <s v="Single victim/unknown offender(s)"/>
    <x v="6"/>
    <n v="30"/>
    <x v="0"/>
    <s v="Black"/>
    <s v="Not of Hispanic origin"/>
    <n v="999"/>
    <s v=""/>
    <s v="Unknown"/>
    <s v="Unknown"/>
    <s v="Unknown or not reported"/>
    <x v="0"/>
    <s v="Relationship not determined"/>
    <s v="Circumstances undetermined"/>
    <m/>
    <n v="0"/>
    <n v="1"/>
    <n v="0"/>
    <n v="1"/>
    <n v="110384"/>
    <s v="Washington"/>
    <s v="&quot;Seattle-Tacoma-Bellevue, WA&quot;"/>
  </r>
  <r>
    <s v="198404007WA01700"/>
    <s v="&quot;King, WA&quot;"/>
    <x v="1"/>
    <s v="WA01700"/>
    <s v="Washington"/>
    <s v="King County"/>
    <s v="Sheriff"/>
    <s v="FBI"/>
    <s v="No"/>
    <x v="8"/>
    <s v="April"/>
    <n v="7"/>
    <s v="Normal update"/>
    <s v="Murder and non-negligent manslaughter"/>
    <s v="Single victim/unknown offender(s)"/>
    <x v="42"/>
    <n v="16"/>
    <x v="1"/>
    <s v="Black"/>
    <s v="Not of Hispanic origin"/>
    <n v="999"/>
    <s v=""/>
    <s v="Unknown"/>
    <s v="Unknown"/>
    <s v="Unknown or not reported"/>
    <x v="1"/>
    <s v="Relationship not determined"/>
    <s v="Circumstances undetermined"/>
    <m/>
    <n v="0"/>
    <n v="1"/>
    <n v="0"/>
    <n v="1"/>
    <n v="102584"/>
    <s v="Washington"/>
    <s v="&quot;Seattle-Tacoma-Bellevue, WA&quot;"/>
  </r>
  <r>
    <s v="198404007WASPD00"/>
    <s v="&quot;King, WA&quot;"/>
    <x v="1"/>
    <s v="WASPD00"/>
    <s v="Washington"/>
    <s v="Seattle"/>
    <s v="Municipal police"/>
    <s v="FBI"/>
    <s v="No"/>
    <x v="8"/>
    <s v="April"/>
    <n v="7"/>
    <s v="Normal update"/>
    <s v="Murder and non-negligent manslaughter"/>
    <s v="Multiple victims/unknown offender(s)"/>
    <x v="12"/>
    <n v="15"/>
    <x v="1"/>
    <s v="White"/>
    <s v="Not of Hispanic origin"/>
    <n v="999"/>
    <s v=""/>
    <s v="Unknown"/>
    <s v="Unknown"/>
    <s v="Unknown or not reported"/>
    <x v="8"/>
    <s v="Relationship not determined"/>
    <s v="Circumstances undetermined"/>
    <m/>
    <n v="1"/>
    <n v="2"/>
    <n v="0"/>
    <n v="1"/>
    <n v="110384"/>
    <s v="Washington"/>
    <s v="&quot;Seattle-Tacoma-Bellevue, WA&quot;"/>
  </r>
  <r>
    <s v="198404007WASPD00"/>
    <s v="&quot;King, WA&quot;"/>
    <x v="1"/>
    <s v="WASPD00"/>
    <s v="Washington"/>
    <s v="Seattle"/>
    <s v="Municipal police"/>
    <s v="FBI"/>
    <s v="No"/>
    <x v="8"/>
    <s v="April"/>
    <n v="7"/>
    <s v="Normal update"/>
    <s v="Murder and non-negligent manslaughter"/>
    <s v="Multiple victims/unknown offender(s)"/>
    <x v="42"/>
    <n v="16"/>
    <x v="0"/>
    <s v="White"/>
    <s v="Not of Hispanic origin"/>
    <n v="999"/>
    <s v=""/>
    <s v="Unknown"/>
    <s v="Unknown"/>
    <s v="Unknown or not reported"/>
    <x v="8"/>
    <s v="Relationship not determined"/>
    <s v="Circumstances undetermined"/>
    <m/>
    <n v="1"/>
    <n v="2"/>
    <n v="0"/>
    <n v="1"/>
    <n v="110384"/>
    <s v="Washington"/>
    <s v="&quot;Seattle-Tacoma-Bellevue, WA&quot;"/>
  </r>
  <r>
    <s v="198405001WA01700"/>
    <s v="&quot;King, WA&quot;"/>
    <x v="1"/>
    <s v="WA01700"/>
    <s v="Washington"/>
    <s v="King County"/>
    <s v="Sheriff"/>
    <s v="FBI"/>
    <s v="No"/>
    <x v="8"/>
    <s v="May"/>
    <n v="1"/>
    <s v="Normal update"/>
    <s v="Murder and non-negligent manslaughter"/>
    <s v="Single victim/unknown offender(s)"/>
    <x v="32"/>
    <n v="21"/>
    <x v="0"/>
    <s v="White"/>
    <s v="Not of Hispanic origin"/>
    <n v="999"/>
    <s v=""/>
    <s v="Unknown"/>
    <s v="Unknown"/>
    <s v="Unknown or not reported"/>
    <x v="8"/>
    <s v="Relationship not determined"/>
    <s v="Circumstances undetermined"/>
    <m/>
    <n v="0"/>
    <n v="1"/>
    <n v="0"/>
    <n v="1"/>
    <n v="102284"/>
    <s v="Washington"/>
    <s v="&quot;Seattle-Tacoma-Bellevue, WA&quot;"/>
  </r>
  <r>
    <s v="198405002WA01700"/>
    <s v="&quot;King, WA&quot;"/>
    <x v="1"/>
    <s v="WA01700"/>
    <s v="Washington"/>
    <s v="King County"/>
    <s v="Sheriff"/>
    <s v="FBI"/>
    <s v="No"/>
    <x v="8"/>
    <s v="May"/>
    <n v="2"/>
    <s v="Normal update"/>
    <s v="Murder and non-negligent manslaughter"/>
    <s v="Single victim/unknown offender(s)"/>
    <x v="78"/>
    <n v="39"/>
    <x v="1"/>
    <s v="Asian"/>
    <s v="Not of Hispanic origin"/>
    <n v="999"/>
    <s v=""/>
    <s v="Unknown"/>
    <s v="Unknown"/>
    <s v="Unknown or not reported"/>
    <x v="7"/>
    <s v="Relationship not determined"/>
    <s v="Circumstances undetermined"/>
    <m/>
    <n v="0"/>
    <n v="1"/>
    <n v="0"/>
    <n v="1"/>
    <n v="102284"/>
    <s v="Washington"/>
    <s v="&quot;Seattle-Tacoma-Bellevue, WA&quot;"/>
  </r>
  <r>
    <s v="198405003WASPD00"/>
    <s v="&quot;King, WA&quot;"/>
    <x v="1"/>
    <s v="WASPD00"/>
    <s v="Washington"/>
    <s v="Seattle"/>
    <s v="Municipal police"/>
    <s v="FBI"/>
    <s v="No"/>
    <x v="8"/>
    <s v="May"/>
    <n v="3"/>
    <s v="Normal update"/>
    <s v="Murder and non-negligent manslaughter"/>
    <s v="Single victim/unknown offender(s)"/>
    <x v="34"/>
    <n v="36"/>
    <x v="0"/>
    <s v="White"/>
    <s v="Not of Hispanic origin"/>
    <n v="999"/>
    <s v=""/>
    <s v="Unknown"/>
    <s v="Unknown"/>
    <s v="Unknown or not reported"/>
    <x v="0"/>
    <s v="Relationship not determined"/>
    <s v="Circumstances undetermined"/>
    <m/>
    <n v="0"/>
    <n v="1"/>
    <n v="0"/>
    <n v="1"/>
    <n v="110384"/>
    <s v="Washington"/>
    <s v="&quot;Seattle-Tacoma-Bellevue, WA&quot;"/>
  </r>
  <r>
    <s v="198405006WASPD00"/>
    <s v="&quot;King, WA&quot;"/>
    <x v="1"/>
    <s v="WASPD00"/>
    <s v="Washington"/>
    <s v="Seattle"/>
    <s v="Municipal police"/>
    <s v="FBI"/>
    <s v="No"/>
    <x v="8"/>
    <s v="May"/>
    <n v="6"/>
    <s v="Normal update"/>
    <s v="Murder and non-negligent manslaughter"/>
    <s v="Multiple victims/unknown offender(s)"/>
    <x v="42"/>
    <n v="16"/>
    <x v="1"/>
    <s v="White"/>
    <s v="Not of Hispanic origin"/>
    <n v="999"/>
    <s v=""/>
    <s v="Unknown"/>
    <s v="Unknown"/>
    <s v="Unknown or not reported"/>
    <x v="3"/>
    <s v="Relationship not determined"/>
    <s v="Circumstances undetermined"/>
    <m/>
    <n v="1"/>
    <n v="2"/>
    <n v="0"/>
    <n v="1"/>
    <n v="110384"/>
    <s v="Washington"/>
    <s v="&quot;Seattle-Tacoma-Bellevue, WA&quot;"/>
  </r>
  <r>
    <s v="198405006WASPD00"/>
    <s v="&quot;King, WA&quot;"/>
    <x v="1"/>
    <s v="WASPD00"/>
    <s v="Washington"/>
    <s v="Seattle"/>
    <s v="Municipal police"/>
    <s v="FBI"/>
    <s v="No"/>
    <x v="8"/>
    <s v="May"/>
    <n v="6"/>
    <s v="Normal update"/>
    <s v="Murder and non-negligent manslaughter"/>
    <s v="Multiple victims/unknown offender(s)"/>
    <x v="62"/>
    <n v="56"/>
    <x v="1"/>
    <s v="White"/>
    <s v="Not of Hispanic origin"/>
    <n v="999"/>
    <s v=""/>
    <s v="Unknown"/>
    <s v="Unknown"/>
    <s v="Unknown or not reported"/>
    <x v="3"/>
    <s v="Relationship not determined"/>
    <s v="Circumstances undetermined"/>
    <m/>
    <n v="1"/>
    <n v="2"/>
    <n v="0"/>
    <n v="1"/>
    <n v="110384"/>
    <s v="Washington"/>
    <s v="&quot;Seattle-Tacoma-Bellevue, WA&quot;"/>
  </r>
  <r>
    <s v="198406001WA01713"/>
    <s v="&quot;King, WA&quot;"/>
    <x v="1"/>
    <s v="WA01713"/>
    <s v="Washington"/>
    <s v="Renton"/>
    <s v="Municipal police"/>
    <s v="FBI"/>
    <s v="No"/>
    <x v="8"/>
    <s v="June"/>
    <n v="1"/>
    <s v="Normal update"/>
    <s v="Murder and non-negligent manslaughter"/>
    <s v="Single victim/unknown offender(s)"/>
    <x v="42"/>
    <n v="16"/>
    <x v="0"/>
    <s v="White"/>
    <s v="Not of Hispanic origin"/>
    <n v="999"/>
    <s v=""/>
    <s v="Unknown"/>
    <s v="Unknown"/>
    <s v="Unknown or not reported"/>
    <x v="7"/>
    <s v="Relationship not determined"/>
    <s v="Circumstances undetermined"/>
    <m/>
    <n v="0"/>
    <n v="1"/>
    <n v="0"/>
    <n v="1"/>
    <n v="121384"/>
    <s v="Washington"/>
    <s v="&quot;Seattle-Tacoma-Bellevue, WA&quot;"/>
  </r>
  <r>
    <s v="198406001WA03103"/>
    <s v="&quot;Snohomish, WA&quot;"/>
    <x v="4"/>
    <s v="WA03103"/>
    <s v="Washington"/>
    <s v="Everett"/>
    <s v="Municipal police"/>
    <s v="FBI"/>
    <s v="No"/>
    <x v="8"/>
    <s v="June"/>
    <n v="1"/>
    <s v="Normal update"/>
    <s v="Murder and non-negligent manslaughter"/>
    <s v="Single victim/unknown offender(s)"/>
    <x v="23"/>
    <n v="42"/>
    <x v="1"/>
    <s v="White"/>
    <s v="Not of Hispanic origin"/>
    <n v="999"/>
    <s v=""/>
    <s v="Unknown"/>
    <s v="Unknown"/>
    <s v="Unknown or not reported"/>
    <x v="7"/>
    <s v="Relationship not determined"/>
    <s v="Robbery"/>
    <m/>
    <n v="0"/>
    <n v="1"/>
    <n v="0"/>
    <n v="1"/>
    <n v="102284"/>
    <s v="Washington"/>
    <s v="&quot;Seattle-Tacoma-Bellevue, WA&quot;"/>
  </r>
  <r>
    <s v="198406001WA03204"/>
    <s v="&quot;Spokane, WA&quot;"/>
    <x v="12"/>
    <s v="WA03204"/>
    <s v="Washington"/>
    <s v="Spokane"/>
    <s v="Municipal police"/>
    <s v="FBI"/>
    <s v="No"/>
    <x v="8"/>
    <s v="June"/>
    <n v="1"/>
    <s v="Normal update"/>
    <s v="Murder and non-negligent manslaughter"/>
    <s v="Single victim/unknown offender(s)"/>
    <x v="28"/>
    <s v=""/>
    <x v="1"/>
    <s v="White"/>
    <s v="Not of Hispanic origin"/>
    <n v="999"/>
    <s v=""/>
    <s v="Unknown"/>
    <s v="Unknown"/>
    <s v="Unknown or not reported"/>
    <x v="1"/>
    <s v="Relationship not determined"/>
    <s v="Rape"/>
    <m/>
    <n v="0"/>
    <n v="1"/>
    <n v="0"/>
    <n v="1"/>
    <n v="102584"/>
    <s v="Washington"/>
    <s v="&quot;Spokane, WA&quot;"/>
  </r>
  <r>
    <s v="198406002WA03204"/>
    <s v="&quot;Spokane, WA&quot;"/>
    <x v="12"/>
    <s v="WA03204"/>
    <s v="Washington"/>
    <s v="Spokane"/>
    <s v="Municipal police"/>
    <s v="FBI"/>
    <s v="No"/>
    <x v="8"/>
    <s v="June"/>
    <n v="2"/>
    <s v="Normal update"/>
    <s v="Murder and non-negligent manslaughter"/>
    <s v="Single victim/unknown offender(s)"/>
    <x v="6"/>
    <n v="30"/>
    <x v="1"/>
    <s v="White"/>
    <s v="Not of Hispanic origin"/>
    <n v="999"/>
    <s v=""/>
    <s v="Unknown"/>
    <s v="Unknown"/>
    <s v="Unknown or not reported"/>
    <x v="3"/>
    <s v="Relationship not determined"/>
    <s v="Circumstances undetermined"/>
    <m/>
    <n v="0"/>
    <n v="1"/>
    <n v="0"/>
    <n v="1"/>
    <n v="102584"/>
    <s v="Washington"/>
    <s v="&quot;Spokane, WA&quot;"/>
  </r>
  <r>
    <s v="198407001WA00601"/>
    <s v="&quot;Clark, WA&quot;"/>
    <x v="8"/>
    <s v="WA00601"/>
    <s v="Washington"/>
    <s v="Battle Ground"/>
    <s v="Municipal police"/>
    <s v="FBI"/>
    <s v="No"/>
    <x v="8"/>
    <s v="July"/>
    <n v="1"/>
    <s v="Normal update"/>
    <s v="Murder and non-negligent manslaughter"/>
    <s v="Multiple victims/unknown offender(s)"/>
    <x v="12"/>
    <n v="15"/>
    <x v="0"/>
    <s v="Asian"/>
    <s v="Not of Hispanic origin"/>
    <n v="999"/>
    <s v=""/>
    <s v="Unknown"/>
    <s v="Unknown"/>
    <s v="Unknown or not reported"/>
    <x v="9"/>
    <s v="Relationship not determined"/>
    <s v="Arson"/>
    <m/>
    <n v="1"/>
    <n v="2"/>
    <n v="0"/>
    <n v="1"/>
    <n v="31785"/>
    <s v="Washington"/>
    <s v="&quot;Portland-Vancouver-Beaverton, OR-WA&quot;"/>
  </r>
  <r>
    <s v="198407001WA00601"/>
    <s v="&quot;Clark, WA&quot;"/>
    <x v="8"/>
    <s v="WA00601"/>
    <s v="Washington"/>
    <s v="Battle Ground"/>
    <s v="Municipal police"/>
    <s v="FBI"/>
    <s v="No"/>
    <x v="8"/>
    <s v="July"/>
    <n v="1"/>
    <s v="Normal update"/>
    <s v="Murder and non-negligent manslaughter"/>
    <s v="Multiple victims/unknown offender(s)"/>
    <x v="7"/>
    <n v="19"/>
    <x v="0"/>
    <s v="Asian"/>
    <s v="Not of Hispanic origin"/>
    <n v="999"/>
    <s v=""/>
    <s v="Unknown"/>
    <s v="Unknown"/>
    <s v="Unknown or not reported"/>
    <x v="9"/>
    <s v="Relationship not determined"/>
    <s v="Arson"/>
    <m/>
    <n v="1"/>
    <n v="2"/>
    <n v="0"/>
    <n v="1"/>
    <n v="31785"/>
    <s v="Washington"/>
    <s v="&quot;Portland-Vancouver-Beaverton, OR-WA&quot;"/>
  </r>
  <r>
    <s v="198407001WA02700"/>
    <s v="&quot;Pierce, WA&quot;"/>
    <x v="6"/>
    <s v="WA02700"/>
    <s v="Washington"/>
    <s v="Pierce County"/>
    <s v="Sheriff"/>
    <s v="FBI"/>
    <s v="No"/>
    <x v="8"/>
    <s v="July"/>
    <n v="1"/>
    <s v="Normal update"/>
    <s v="Murder and non-negligent manslaughter"/>
    <s v="Single victim/unknown offender(s)"/>
    <x v="2"/>
    <n v="22"/>
    <x v="0"/>
    <s v="White"/>
    <s v="Not of Hispanic origin"/>
    <n v="999"/>
    <s v=""/>
    <s v="Unknown"/>
    <s v="Unknown"/>
    <s v="Unknown or not reported"/>
    <x v="3"/>
    <s v="Relationship not determined"/>
    <s v="Robbery"/>
    <m/>
    <n v="0"/>
    <n v="1"/>
    <n v="0"/>
    <n v="1"/>
    <n v="121184"/>
    <s v="Washington"/>
    <s v="&quot;Seattle-Tacoma-Bellevue, WA&quot;"/>
  </r>
  <r>
    <s v="198407001WA03204"/>
    <s v="&quot;Spokane, WA&quot;"/>
    <x v="12"/>
    <s v="WA03204"/>
    <s v="Washington"/>
    <s v="Spokane"/>
    <s v="Municipal police"/>
    <s v="FBI"/>
    <s v="No"/>
    <x v="8"/>
    <s v="July"/>
    <n v="1"/>
    <s v="Normal update"/>
    <s v="Murder and non-negligent manslaughter"/>
    <s v="Single victim/unknown offender(s)"/>
    <x v="51"/>
    <n v="37"/>
    <x v="0"/>
    <s v="White"/>
    <s v="Not of Hispanic origin"/>
    <n v="999"/>
    <s v=""/>
    <s v="Unknown"/>
    <s v="Unknown"/>
    <s v="Unknown or not reported"/>
    <x v="1"/>
    <s v="Relationship not determined"/>
    <s v="Circumstances undetermined"/>
    <m/>
    <n v="0"/>
    <n v="1"/>
    <n v="0"/>
    <n v="1"/>
    <n v="110384"/>
    <s v="Washington"/>
    <s v="&quot;Spokane, WA&quot;"/>
  </r>
  <r>
    <s v="198407001WASPD00"/>
    <s v="&quot;King, WA&quot;"/>
    <x v="1"/>
    <s v="WASPD00"/>
    <s v="Washington"/>
    <s v="Seattle"/>
    <s v="Municipal police"/>
    <s v="FBI"/>
    <s v="No"/>
    <x v="8"/>
    <s v="July"/>
    <n v="1"/>
    <s v="Adjustment"/>
    <s v="Murder and non-negligent manslaughter"/>
    <s v="Single victim/unknown offender(s)"/>
    <x v="25"/>
    <n v="71"/>
    <x v="0"/>
    <s v="White"/>
    <s v="Not of Hispanic origin"/>
    <n v="999"/>
    <s v=""/>
    <s v="Unknown"/>
    <s v="Unknown"/>
    <s v="Unknown or not reported"/>
    <x v="6"/>
    <s v="Relationship not determined"/>
    <s v="Circumstances undetermined"/>
    <m/>
    <n v="0"/>
    <n v="1"/>
    <n v="0"/>
    <n v="1"/>
    <n v="32285"/>
    <s v="Washington"/>
    <s v="&quot;Seattle-Tacoma-Bellevue, WA&quot;"/>
  </r>
  <r>
    <s v="198407004WASPD00"/>
    <s v="&quot;King, WA&quot;"/>
    <x v="1"/>
    <s v="WASPD00"/>
    <s v="Washington"/>
    <s v="Seattle"/>
    <s v="Municipal police"/>
    <s v="FBI"/>
    <s v="No"/>
    <x v="8"/>
    <s v="July"/>
    <n v="4"/>
    <s v="Adjustment"/>
    <s v="Murder and non-negligent manslaughter"/>
    <s v="Single victim/unknown offender(s)"/>
    <x v="9"/>
    <n v="49"/>
    <x v="0"/>
    <s v="American Indian or Alaskan Native"/>
    <s v="Not of Hispanic origin"/>
    <n v="999"/>
    <s v=""/>
    <s v="Unknown"/>
    <s v="Unknown"/>
    <s v="Unknown or not reported"/>
    <x v="6"/>
    <s v="Relationship not determined"/>
    <s v="Circumstances undetermined"/>
    <m/>
    <n v="0"/>
    <n v="1"/>
    <n v="0"/>
    <n v="1"/>
    <n v="32285"/>
    <s v="Washington"/>
    <s v="&quot;Seattle-Tacoma-Bellevue, WA&quot;"/>
  </r>
  <r>
    <s v="198408001WA00802"/>
    <s v="&quot;Cowlitz, WA&quot;"/>
    <x v="9"/>
    <s v="WA00802"/>
    <s v="Washington"/>
    <s v="Longview"/>
    <s v="Municipal police"/>
    <s v="FBI"/>
    <s v="No"/>
    <x v="8"/>
    <s v="August"/>
    <n v="1"/>
    <s v="Adjustment"/>
    <s v="Murder and non-negligent manslaughter"/>
    <s v="Single victim/unknown offender(s)"/>
    <x v="79"/>
    <n v="4"/>
    <x v="0"/>
    <s v="White"/>
    <s v="Not of Hispanic origin"/>
    <n v="999"/>
    <s v=""/>
    <s v="Unknown"/>
    <s v="Unknown"/>
    <s v="Unknown or not reported"/>
    <x v="3"/>
    <s v="Relationship not determined"/>
    <s v="Circumstances undetermined"/>
    <m/>
    <n v="0"/>
    <n v="1"/>
    <n v="0"/>
    <n v="1"/>
    <n v="31385"/>
    <s v="Washington"/>
    <s v="&quot;Longview, WA&quot;"/>
  </r>
  <r>
    <s v="198408001WA02100"/>
    <s v="&quot;Lewis, WA&quot;"/>
    <x v="22"/>
    <s v="WA02100"/>
    <s v="Washington"/>
    <s v="Lewis County"/>
    <s v="Sheriff"/>
    <s v="FBI"/>
    <s v="No"/>
    <x v="8"/>
    <s v="August"/>
    <n v="1"/>
    <s v="Normal update"/>
    <s v="Murder and non-negligent manslaughter"/>
    <s v="Single victim/unknown offender(s)"/>
    <x v="10"/>
    <n v="32"/>
    <x v="1"/>
    <s v="White"/>
    <s v="Not of Hispanic origin"/>
    <n v="999"/>
    <s v=""/>
    <s v="Unknown"/>
    <s v="Unknown"/>
    <s v="Unknown or not reported"/>
    <x v="5"/>
    <s v="Relationship not determined"/>
    <s v="Circumstances undetermined"/>
    <m/>
    <n v="0"/>
    <n v="1"/>
    <n v="0"/>
    <n v="1"/>
    <n v="120584"/>
    <s v="Washington"/>
    <s v="Rural Washington"/>
  </r>
  <r>
    <s v="198408001WA02700"/>
    <s v="&quot;Pierce, WA&quot;"/>
    <x v="6"/>
    <s v="WA02700"/>
    <s v="Washington"/>
    <s v="Pierce County"/>
    <s v="Sheriff"/>
    <s v="FBI"/>
    <s v="No"/>
    <x v="8"/>
    <s v="August"/>
    <n v="1"/>
    <s v="Normal update"/>
    <s v="Murder and non-negligent manslaughter"/>
    <s v="Multiple victims/unknown offender(s)"/>
    <x v="15"/>
    <n v="47"/>
    <x v="1"/>
    <s v="Asian"/>
    <s v="Not of Hispanic origin"/>
    <n v="999"/>
    <s v=""/>
    <s v="Unknown"/>
    <s v="Unknown"/>
    <s v="Unknown or not reported"/>
    <x v="0"/>
    <s v="Relationship not determined"/>
    <s v="Circumstances undetermined"/>
    <m/>
    <n v="2"/>
    <n v="3"/>
    <n v="0"/>
    <n v="1"/>
    <n v="11185"/>
    <s v="Washington"/>
    <s v="&quot;Seattle-Tacoma-Bellevue, WA&quot;"/>
  </r>
  <r>
    <s v="198408001WA02700"/>
    <s v="&quot;Pierce, WA&quot;"/>
    <x v="6"/>
    <s v="WA02700"/>
    <s v="Washington"/>
    <s v="Pierce County"/>
    <s v="Sheriff"/>
    <s v="FBI"/>
    <s v="No"/>
    <x v="8"/>
    <s v="August"/>
    <n v="1"/>
    <s v="Normal update"/>
    <s v="Murder and non-negligent manslaughter"/>
    <s v="Multiple victims/unknown offender(s)"/>
    <x v="31"/>
    <n v="58"/>
    <x v="1"/>
    <s v="Asian"/>
    <s v="Not of Hispanic origin"/>
    <n v="999"/>
    <s v=""/>
    <s v="Unknown"/>
    <s v="Unknown"/>
    <s v="Unknown or not reported"/>
    <x v="0"/>
    <s v="Relationship not determined"/>
    <s v="Circumstances undetermined"/>
    <m/>
    <n v="2"/>
    <n v="3"/>
    <n v="0"/>
    <n v="1"/>
    <n v="11185"/>
    <s v="Washington"/>
    <s v="&quot;Seattle-Tacoma-Bellevue, WA&quot;"/>
  </r>
  <r>
    <s v="198408001WA02700"/>
    <s v="&quot;Pierce, WA&quot;"/>
    <x v="6"/>
    <s v="WA02700"/>
    <s v="Washington"/>
    <s v="Pierce County"/>
    <s v="Sheriff"/>
    <s v="FBI"/>
    <s v="No"/>
    <x v="8"/>
    <s v="August"/>
    <n v="1"/>
    <s v="Normal update"/>
    <s v="Murder and non-negligent manslaughter"/>
    <s v="Multiple victims/unknown offender(s)"/>
    <x v="21"/>
    <n v="59"/>
    <x v="0"/>
    <s v="Asian"/>
    <s v="Not of Hispanic origin"/>
    <n v="999"/>
    <s v=""/>
    <s v="Unknown"/>
    <s v="Unknown"/>
    <s v="Unknown or not reported"/>
    <x v="0"/>
    <s v="Relationship not determined"/>
    <s v="Circumstances undetermined"/>
    <m/>
    <n v="2"/>
    <n v="3"/>
    <n v="0"/>
    <n v="1"/>
    <n v="11185"/>
    <s v="Washington"/>
    <s v="&quot;Seattle-Tacoma-Bellevue, WA&quot;"/>
  </r>
  <r>
    <s v="198408001WA02703"/>
    <s v="&quot;Pierce, WA&quot;"/>
    <x v="6"/>
    <s v="WA02703"/>
    <s v="Washington"/>
    <s v="Tacoma"/>
    <s v="Municipal police"/>
    <s v="FBI"/>
    <s v="No"/>
    <x v="8"/>
    <s v="August"/>
    <n v="1"/>
    <s v="Normal update"/>
    <s v="Murder and non-negligent manslaughter"/>
    <s v="Single victim/unknown offender(s)"/>
    <x v="1"/>
    <n v="26"/>
    <x v="0"/>
    <s v="Black"/>
    <s v="Not of Hispanic origin"/>
    <n v="999"/>
    <s v=""/>
    <s v="Unknown"/>
    <s v="Unknown"/>
    <s v="Unknown or not reported"/>
    <x v="3"/>
    <s v="Relationship not determined"/>
    <s v="Circumstances undetermined"/>
    <m/>
    <n v="0"/>
    <n v="1"/>
    <n v="0"/>
    <n v="1"/>
    <n v="121184"/>
    <s v="Washington"/>
    <s v="&quot;Seattle-Tacoma-Bellevue, WA&quot;"/>
  </r>
  <r>
    <s v="198408001WA03100"/>
    <s v="&quot;Snohomish, WA&quot;"/>
    <x v="4"/>
    <s v="WA03100"/>
    <s v="Washington"/>
    <s v="Snohomish County"/>
    <s v="Sheriff"/>
    <s v="FBI"/>
    <s v="No"/>
    <x v="8"/>
    <s v="August"/>
    <n v="1"/>
    <s v="Normal update"/>
    <s v="Murder and non-negligent manslaughter"/>
    <s v="Single victim/unknown offender(s)"/>
    <x v="34"/>
    <n v="36"/>
    <x v="0"/>
    <s v="White"/>
    <s v="Not of Hispanic origin"/>
    <n v="999"/>
    <s v=""/>
    <s v="Unknown"/>
    <s v="Unknown"/>
    <s v="Unknown or not reported"/>
    <x v="0"/>
    <s v="Relationship not determined"/>
    <s v="Circumstances undetermined"/>
    <m/>
    <n v="0"/>
    <n v="1"/>
    <n v="0"/>
    <n v="1"/>
    <n v="12585"/>
    <s v="Washington"/>
    <s v="&quot;Seattle-Tacoma-Bellevue, WA&quot;"/>
  </r>
  <r>
    <s v="198408002WA02700"/>
    <s v="&quot;Pierce, WA&quot;"/>
    <x v="6"/>
    <s v="WA02700"/>
    <s v="Washington"/>
    <s v="Pierce County"/>
    <s v="Sheriff"/>
    <s v="FBI"/>
    <s v="No"/>
    <x v="8"/>
    <s v="August"/>
    <n v="2"/>
    <s v="Normal update"/>
    <s v="Murder and non-negligent manslaughter"/>
    <s v="Single victim/unknown offender(s)"/>
    <x v="13"/>
    <n v="27"/>
    <x v="1"/>
    <s v="White"/>
    <s v="Not of Hispanic origin"/>
    <n v="999"/>
    <s v=""/>
    <s v="Unknown"/>
    <s v="Unknown"/>
    <s v="Unknown or not reported"/>
    <x v="7"/>
    <s v="Relationship not determined"/>
    <s v="Circumstances undetermined"/>
    <m/>
    <n v="0"/>
    <n v="1"/>
    <n v="0"/>
    <n v="1"/>
    <n v="11185"/>
    <s v="Washington"/>
    <s v="&quot;Seattle-Tacoma-Bellevue, WA&quot;"/>
  </r>
  <r>
    <s v="198408002WASPD00"/>
    <s v="&quot;King, WA&quot;"/>
    <x v="1"/>
    <s v="WASPD00"/>
    <s v="Washington"/>
    <s v="Seattle"/>
    <s v="Municipal police"/>
    <s v="FBI"/>
    <s v="No"/>
    <x v="8"/>
    <s v="August"/>
    <n v="2"/>
    <s v="Adjustment"/>
    <s v="Murder and non-negligent manslaughter"/>
    <s v="Single victim/unknown offender(s)"/>
    <x v="16"/>
    <n v="28"/>
    <x v="0"/>
    <s v="White"/>
    <s v="Not of Hispanic origin"/>
    <n v="999"/>
    <s v=""/>
    <s v="Unknown"/>
    <s v="Unknown"/>
    <s v="Unknown or not reported"/>
    <x v="3"/>
    <s v="Relationship not determined"/>
    <s v="Circumstances undetermined"/>
    <m/>
    <n v="0"/>
    <n v="1"/>
    <n v="0"/>
    <n v="1"/>
    <n v="32285"/>
    <s v="Washington"/>
    <s v="&quot;Seattle-Tacoma-Bellevue, WA&quot;"/>
  </r>
  <r>
    <s v="198408003WASPD00"/>
    <s v="&quot;King, WA&quot;"/>
    <x v="1"/>
    <s v="WASPD00"/>
    <s v="Washington"/>
    <s v="Seattle"/>
    <s v="Municipal police"/>
    <s v="FBI"/>
    <s v="No"/>
    <x v="8"/>
    <s v="August"/>
    <n v="3"/>
    <s v="Adjustment"/>
    <s v="Murder and non-negligent manslaughter"/>
    <s v="Single victim/unknown offender(s)"/>
    <x v="63"/>
    <n v="70"/>
    <x v="1"/>
    <s v="White"/>
    <s v="Not of Hispanic origin"/>
    <n v="999"/>
    <s v=""/>
    <s v="Unknown"/>
    <s v="Unknown"/>
    <s v="Unknown or not reported"/>
    <x v="3"/>
    <s v="Relationship not determined"/>
    <s v="Circumstances undetermined"/>
    <m/>
    <n v="0"/>
    <n v="1"/>
    <n v="0"/>
    <n v="1"/>
    <n v="32285"/>
    <s v="Washington"/>
    <s v="&quot;Seattle-Tacoma-Bellevue, WA&quot;"/>
  </r>
  <r>
    <s v="198408004WA02700"/>
    <s v="&quot;Pierce, WA&quot;"/>
    <x v="6"/>
    <s v="WA02700"/>
    <s v="Washington"/>
    <s v="Pierce County"/>
    <s v="Sheriff"/>
    <s v="FBI"/>
    <s v="No"/>
    <x v="8"/>
    <s v="August"/>
    <n v="4"/>
    <s v="Normal update"/>
    <s v="Murder and non-negligent manslaughter"/>
    <s v="Single victim/unknown offender(s)"/>
    <x v="42"/>
    <n v="16"/>
    <x v="1"/>
    <s v="White"/>
    <s v="Not of Hispanic origin"/>
    <n v="999"/>
    <s v=""/>
    <s v="Unknown"/>
    <s v="Unknown"/>
    <s v="Unknown or not reported"/>
    <x v="1"/>
    <s v="Relationship not determined"/>
    <s v="Circumstances undetermined"/>
    <m/>
    <n v="0"/>
    <n v="1"/>
    <n v="0"/>
    <n v="1"/>
    <n v="11185"/>
    <s v="Washington"/>
    <s v="&quot;Seattle-Tacoma-Bellevue, WA&quot;"/>
  </r>
  <r>
    <s v="198408004WASPD00"/>
    <s v="&quot;King, WA&quot;"/>
    <x v="1"/>
    <s v="WASPD00"/>
    <s v="Washington"/>
    <s v="Seattle"/>
    <s v="Municipal police"/>
    <s v="FBI"/>
    <s v="No"/>
    <x v="8"/>
    <s v="August"/>
    <n v="4"/>
    <s v="Adjustment"/>
    <s v="Murder and non-negligent manslaughter"/>
    <s v="Single victim/unknown offender(s)"/>
    <x v="5"/>
    <n v="25"/>
    <x v="1"/>
    <s v="Black"/>
    <s v="Not of Hispanic origin"/>
    <n v="999"/>
    <s v=""/>
    <s v="Unknown"/>
    <s v="Unknown"/>
    <s v="Unknown or not reported"/>
    <x v="6"/>
    <s v="Relationship not determined"/>
    <s v="Circumstances undetermined"/>
    <m/>
    <n v="0"/>
    <n v="1"/>
    <n v="0"/>
    <n v="1"/>
    <n v="32285"/>
    <s v="Washington"/>
    <s v="&quot;Seattle-Tacoma-Bellevue, WA&quot;"/>
  </r>
  <r>
    <s v="198409001WA02700"/>
    <s v="&quot;Pierce, WA&quot;"/>
    <x v="6"/>
    <s v="WA02700"/>
    <s v="Washington"/>
    <s v="Pierce County"/>
    <s v="Sheriff"/>
    <s v="FBI"/>
    <s v="No"/>
    <x v="8"/>
    <s v="September"/>
    <n v="1"/>
    <s v="Adjustment"/>
    <s v="Murder and non-negligent manslaughter"/>
    <s v="Single victim/unknown offender(s)"/>
    <x v="32"/>
    <n v="21"/>
    <x v="1"/>
    <s v="White"/>
    <s v="Not of Hispanic origin"/>
    <n v="999"/>
    <s v=""/>
    <s v="Unknown"/>
    <s v="Unknown"/>
    <s v="Unknown or not reported"/>
    <x v="1"/>
    <s v="Relationship not determined"/>
    <s v="Circumstances undetermined"/>
    <m/>
    <n v="0"/>
    <n v="1"/>
    <n v="0"/>
    <n v="1"/>
    <n v="11185"/>
    <s v="Washington"/>
    <s v="&quot;Seattle-Tacoma-Bellevue, WA&quot;"/>
  </r>
  <r>
    <s v="198409001WA03905"/>
    <s v="&quot;Yakima, WA&quot;"/>
    <x v="5"/>
    <s v="WA03905"/>
    <s v="Washington"/>
    <s v="Yakima"/>
    <s v="Municipal police"/>
    <s v="FBI"/>
    <s v="No"/>
    <x v="8"/>
    <s v="September"/>
    <n v="1"/>
    <s v="Normal update"/>
    <s v="Murder and non-negligent manslaughter"/>
    <s v="Single victim/unknown offender(s)"/>
    <x v="8"/>
    <n v="43"/>
    <x v="0"/>
    <s v="White"/>
    <s v="Hispanic origin"/>
    <n v="999"/>
    <s v=""/>
    <s v="Unknown"/>
    <s v="Unknown"/>
    <s v="Unknown or not reported"/>
    <x v="6"/>
    <s v="Relationship not determined"/>
    <s v="Brawl due to influence of alcohol"/>
    <m/>
    <n v="0"/>
    <n v="1"/>
    <n v="0"/>
    <n v="1"/>
    <n v="12585"/>
    <s v="Washington"/>
    <s v="&quot;Yakima, WA&quot;"/>
  </r>
  <r>
    <s v="198409002WA01700"/>
    <s v="&quot;King, WA&quot;"/>
    <x v="1"/>
    <s v="WA01700"/>
    <s v="Washington"/>
    <s v="King County"/>
    <s v="Sheriff"/>
    <s v="FBI"/>
    <s v="No"/>
    <x v="8"/>
    <s v="September"/>
    <n v="2"/>
    <s v="Normal update"/>
    <s v="Murder and non-negligent manslaughter"/>
    <s v="Single victim/unknown offender(s)"/>
    <x v="23"/>
    <n v="42"/>
    <x v="0"/>
    <s v="White"/>
    <s v="Not of Hispanic origin"/>
    <n v="999"/>
    <s v=""/>
    <s v="Unknown"/>
    <s v="Unknown"/>
    <s v="Unknown or not reported"/>
    <x v="0"/>
    <s v="Relationship not determined"/>
    <s v="Circumstances undetermined"/>
    <m/>
    <n v="0"/>
    <n v="1"/>
    <n v="1"/>
    <n v="2"/>
    <n v="11185"/>
    <s v="Washington"/>
    <s v="&quot;Seattle-Tacoma-Bellevue, WA&quot;"/>
  </r>
  <r>
    <s v="198410001WA00902"/>
    <s v="&quot;Douglas, WA&quot;"/>
    <x v="24"/>
    <s v="WA00902"/>
    <s v="Washington"/>
    <s v="East Wenatchee"/>
    <s v="Municipal police"/>
    <s v="FBI"/>
    <s v="No"/>
    <x v="8"/>
    <s v="October"/>
    <n v="1"/>
    <s v="Normal update"/>
    <s v="Murder and non-negligent manslaughter"/>
    <s v="Single victim/unknown offender(s)"/>
    <x v="6"/>
    <n v="30"/>
    <x v="0"/>
    <s v="White"/>
    <s v="Not of Hispanic origin"/>
    <n v="999"/>
    <s v=""/>
    <s v="Unknown"/>
    <s v="Unknown"/>
    <s v="Unknown or not reported"/>
    <x v="1"/>
    <s v="Relationship not determined"/>
    <s v="Circumstances undetermined"/>
    <m/>
    <n v="0"/>
    <n v="1"/>
    <n v="0"/>
    <n v="1"/>
    <n v="32285"/>
    <s v="Washington"/>
    <s v="&quot;Wenatchee, WA&quot;"/>
  </r>
  <r>
    <s v="198410001WA01700"/>
    <s v="&quot;King, WA&quot;"/>
    <x v="1"/>
    <s v="WA01700"/>
    <s v="Washington"/>
    <s v="King County"/>
    <s v="Sheriff"/>
    <s v="FBI"/>
    <s v="No"/>
    <x v="8"/>
    <s v="October"/>
    <n v="1"/>
    <s v="Normal update"/>
    <s v="Murder and non-negligent manslaughter"/>
    <s v="Single victim/unknown offender(s)"/>
    <x v="1"/>
    <n v="26"/>
    <x v="1"/>
    <s v="White"/>
    <s v="Unknown or not reported"/>
    <n v="999"/>
    <s v=""/>
    <s v="Unknown"/>
    <s v="Unknown"/>
    <s v="Unknown or not reported"/>
    <x v="1"/>
    <s v="Relationship not determined"/>
    <s v="Circumstances undetermined"/>
    <m/>
    <n v="0"/>
    <n v="1"/>
    <n v="1"/>
    <n v="2"/>
    <n v="30285"/>
    <s v="Washington"/>
    <s v="&quot;Seattle-Tacoma-Bellevue, WA&quot;"/>
  </r>
  <r>
    <s v="198410001WA02100"/>
    <s v="&quot;Lewis, WA&quot;"/>
    <x v="22"/>
    <s v="WA02100"/>
    <s v="Washington"/>
    <s v="Lewis County"/>
    <s v="Sheriff"/>
    <s v="FBI"/>
    <s v="No"/>
    <x v="8"/>
    <s v="October"/>
    <n v="1"/>
    <s v="Normal update"/>
    <s v="Murder and non-negligent manslaughter"/>
    <s v="Single victim/unknown offender(s)"/>
    <x v="26"/>
    <n v="24"/>
    <x v="1"/>
    <s v="White"/>
    <s v="Not of Hispanic origin"/>
    <n v="999"/>
    <s v=""/>
    <s v="Unknown"/>
    <s v="Unknown"/>
    <s v="Unknown or not reported"/>
    <x v="0"/>
    <s v="Relationship not determined"/>
    <s v="Circumstances undetermined"/>
    <m/>
    <n v="0"/>
    <n v="1"/>
    <n v="0"/>
    <n v="1"/>
    <n v="22585"/>
    <s v="Washington"/>
    <s v="Rural Washington"/>
  </r>
  <r>
    <s v="198410001WA03200"/>
    <s v="&quot;Spokane, WA&quot;"/>
    <x v="12"/>
    <s v="WA03200"/>
    <s v="Washington"/>
    <s v="Spokane County"/>
    <s v="Sheriff"/>
    <s v="FBI"/>
    <s v="No"/>
    <x v="8"/>
    <s v="October"/>
    <n v="1"/>
    <s v="Adjustment"/>
    <s v="Murder and non-negligent manslaughter"/>
    <s v="Single victim/unknown offender(s)"/>
    <x v="5"/>
    <n v="25"/>
    <x v="1"/>
    <s v="White"/>
    <s v="Not of Hispanic origin"/>
    <n v="999"/>
    <s v=""/>
    <s v="Unknown"/>
    <s v="Unknown"/>
    <s v="Unknown or not reported"/>
    <x v="7"/>
    <s v="Relationship not determined"/>
    <s v="Circumstances undetermined"/>
    <m/>
    <n v="0"/>
    <n v="1"/>
    <n v="0"/>
    <n v="1"/>
    <n v="31785"/>
    <s v="Washington"/>
    <s v="&quot;Spokane, WA&quot;"/>
  </r>
  <r>
    <s v="198411001WA01700"/>
    <s v="&quot;King, WA&quot;"/>
    <x v="1"/>
    <s v="WA01700"/>
    <s v="Washington"/>
    <s v="King County"/>
    <s v="Sheriff"/>
    <s v="FBI"/>
    <s v="No"/>
    <x v="8"/>
    <s v="November"/>
    <n v="1"/>
    <s v="Normal update"/>
    <s v="Murder and non-negligent manslaughter"/>
    <s v="Single victim/unknown offender(s)"/>
    <x v="59"/>
    <n v="18"/>
    <x v="1"/>
    <s v="Black"/>
    <s v="Not of Hispanic origin"/>
    <n v="999"/>
    <s v=""/>
    <s v="Unknown"/>
    <s v="Unknown"/>
    <s v="Unknown or not reported"/>
    <x v="1"/>
    <s v="Relationship not determined"/>
    <s v="Circumstances undetermined"/>
    <m/>
    <n v="0"/>
    <n v="1"/>
    <n v="0"/>
    <n v="1"/>
    <n v="31785"/>
    <s v="Washington"/>
    <s v="&quot;Seattle-Tacoma-Bellevue, WA&quot;"/>
  </r>
  <r>
    <s v="198411001WA03200"/>
    <s v="&quot;Spokane, WA&quot;"/>
    <x v="12"/>
    <s v="WA03200"/>
    <s v="Washington"/>
    <s v="Spokane County"/>
    <s v="Sheriff"/>
    <s v="FBI"/>
    <s v="No"/>
    <x v="8"/>
    <s v="November"/>
    <n v="1"/>
    <s v="Normal update"/>
    <s v="Murder and non-negligent manslaughter"/>
    <s v="Single victim/unknown offender(s)"/>
    <x v="11"/>
    <n v="31"/>
    <x v="0"/>
    <s v="White"/>
    <s v="Not of Hispanic origin"/>
    <n v="999"/>
    <s v=""/>
    <s v="Unknown"/>
    <s v="Unknown"/>
    <s v="Unknown or not reported"/>
    <x v="0"/>
    <s v="Relationship not determined"/>
    <s v="Brawl due to influence of narcotics"/>
    <m/>
    <n v="0"/>
    <n v="1"/>
    <n v="0"/>
    <n v="1"/>
    <n v="52285"/>
    <s v="Washington"/>
    <s v="&quot;Spokane, WA&quot;"/>
  </r>
  <r>
    <s v="198411005WASPD00"/>
    <s v="&quot;King, WA&quot;"/>
    <x v="1"/>
    <s v="WASPD00"/>
    <s v="Washington"/>
    <s v="Seattle"/>
    <s v="Municipal police"/>
    <s v="FBI"/>
    <s v="No"/>
    <x v="8"/>
    <s v="November"/>
    <n v="5"/>
    <s v="Adjustment"/>
    <s v="Murder and non-negligent manslaughter"/>
    <s v="Single victim/unknown offender(s)"/>
    <x v="23"/>
    <n v="42"/>
    <x v="0"/>
    <s v="White"/>
    <s v="Not of Hispanic origin"/>
    <n v="999"/>
    <s v=""/>
    <s v="Unknown"/>
    <s v="Unknown"/>
    <s v="Unknown or not reported"/>
    <x v="3"/>
    <s v="Relationship not determined"/>
    <s v="Other arguments"/>
    <m/>
    <n v="0"/>
    <n v="1"/>
    <n v="0"/>
    <n v="1"/>
    <n v="32285"/>
    <s v="Washington"/>
    <s v="&quot;Seattle-Tacoma-Bellevue, WA&quot;"/>
  </r>
  <r>
    <s v="198411006WASPD00"/>
    <s v="&quot;King, WA&quot;"/>
    <x v="1"/>
    <s v="WASPD00"/>
    <s v="Washington"/>
    <s v="Seattle"/>
    <s v="Municipal police"/>
    <s v="FBI"/>
    <s v="No"/>
    <x v="8"/>
    <s v="November"/>
    <n v="6"/>
    <s v="Adjustment"/>
    <s v="Murder and non-negligent manslaughter"/>
    <s v="Single victim/unknown offender(s)"/>
    <x v="70"/>
    <n v="1"/>
    <x v="0"/>
    <s v="Black"/>
    <s v="Not of Hispanic origin"/>
    <n v="999"/>
    <s v=""/>
    <s v="Unknown"/>
    <s v="Unknown"/>
    <s v="Unknown or not reported"/>
    <x v="6"/>
    <s v="Relationship not determined"/>
    <s v="Other"/>
    <m/>
    <n v="0"/>
    <n v="1"/>
    <n v="0"/>
    <n v="1"/>
    <n v="32285"/>
    <s v="Washington"/>
    <s v="&quot;Seattle-Tacoma-Bellevue, WA&quot;"/>
  </r>
  <r>
    <s v="198412001WA00500"/>
    <s v="&quot;Clallam, WA&quot;"/>
    <x v="0"/>
    <s v="WA00500"/>
    <s v="Washington"/>
    <s v="Clallam County"/>
    <s v="Sheriff"/>
    <s v="FBI"/>
    <s v="No"/>
    <x v="8"/>
    <s v="December"/>
    <n v="1"/>
    <s v="Normal update"/>
    <s v="Murder and non-negligent manslaughter"/>
    <s v="Single victim/unknown offender(s)"/>
    <x v="6"/>
    <n v="30"/>
    <x v="1"/>
    <s v="White"/>
    <s v="Not of Hispanic origin"/>
    <n v="999"/>
    <s v=""/>
    <s v="Unknown"/>
    <s v="Unknown"/>
    <s v="Unknown or not reported"/>
    <x v="0"/>
    <s v="Relationship not determined"/>
    <s v="Circumstances undetermined"/>
    <m/>
    <n v="0"/>
    <n v="1"/>
    <n v="0"/>
    <n v="1"/>
    <n v="52285"/>
    <s v="Washington"/>
    <s v="Rural Washington"/>
  </r>
  <r>
    <s v="198412001WA01700"/>
    <s v="&quot;King, WA&quot;"/>
    <x v="1"/>
    <s v="WA01700"/>
    <s v="Washington"/>
    <s v="King County"/>
    <s v="Sheriff"/>
    <s v="FBI"/>
    <s v="No"/>
    <x v="8"/>
    <s v="December"/>
    <n v="1"/>
    <s v="Adjustment"/>
    <s v="Murder and non-negligent manslaughter"/>
    <s v="Single victim/unknown offender(s)"/>
    <x v="26"/>
    <n v="24"/>
    <x v="1"/>
    <s v="White"/>
    <s v="Not of Hispanic origin"/>
    <n v="999"/>
    <s v=""/>
    <s v="Unknown"/>
    <s v="Unknown"/>
    <s v="Unknown or not reported"/>
    <x v="1"/>
    <s v="Relationship not determined"/>
    <s v="Circumstances undetermined"/>
    <m/>
    <n v="0"/>
    <n v="1"/>
    <n v="0"/>
    <n v="1"/>
    <n v="32285"/>
    <s v="Washington"/>
    <s v="&quot;Seattle-Tacoma-Bellevue, WA&quot;"/>
  </r>
  <r>
    <s v="198412001WA02903"/>
    <s v="&quot;Skagit, WA&quot;"/>
    <x v="7"/>
    <s v="WA02903"/>
    <s v="Washington"/>
    <s v="Sedro Woolley"/>
    <s v="Municipal police"/>
    <s v="FBI"/>
    <s v="No"/>
    <x v="8"/>
    <s v="December"/>
    <n v="1"/>
    <s v="Normal update"/>
    <s v="Murder and non-negligent manslaughter"/>
    <s v="Single victim/unknown offender(s)"/>
    <x v="48"/>
    <n v="57"/>
    <x v="0"/>
    <s v="White"/>
    <s v="Not of Hispanic origin"/>
    <n v="999"/>
    <s v=""/>
    <s v="Unknown"/>
    <s v="Unknown"/>
    <s v="Unknown or not reported"/>
    <x v="3"/>
    <s v="Relationship not determined"/>
    <s v="Circumstances undetermined"/>
    <m/>
    <n v="0"/>
    <n v="1"/>
    <n v="0"/>
    <n v="1"/>
    <n v="32085"/>
    <s v="Washington"/>
    <s v="&quot;Mount Vernon-Anacortes, WA&quot;"/>
  </r>
  <r>
    <s v="198502001WA02700"/>
    <s v="&quot;Pierce, WA&quot;"/>
    <x v="6"/>
    <s v="WA02700"/>
    <s v="Washington"/>
    <s v="Pierce County"/>
    <s v="Sheriff"/>
    <s v="FBI"/>
    <s v="No"/>
    <x v="9"/>
    <s v="February"/>
    <n v="1"/>
    <s v="Normal update"/>
    <s v="Murder and non-negligent manslaughter"/>
    <s v="Single victim/unknown offender(s)"/>
    <x v="63"/>
    <n v="70"/>
    <x v="0"/>
    <s v="White"/>
    <s v="Not of Hispanic origin"/>
    <n v="999"/>
    <s v=""/>
    <s v="Unknown"/>
    <s v="Unknown"/>
    <s v="Unknown or not reported"/>
    <x v="1"/>
    <s v="Relationship not determined"/>
    <s v="Robbery"/>
    <m/>
    <n v="0"/>
    <n v="1"/>
    <n v="1"/>
    <n v="2"/>
    <n v="71885"/>
    <s v="Washington"/>
    <s v="&quot;Seattle-Tacoma-Bellevue, WA&quot;"/>
  </r>
  <r>
    <s v="198503001WA01300"/>
    <s v="&quot;Grant, WA&quot;"/>
    <x v="18"/>
    <s v="WA01300"/>
    <s v="Washington"/>
    <s v="Grant County"/>
    <s v="Sheriff"/>
    <s v="FBI"/>
    <s v="No"/>
    <x v="9"/>
    <s v="March"/>
    <n v="1"/>
    <s v="Normal update"/>
    <s v="Murder and non-negligent manslaughter"/>
    <s v="Single victim/unknown offender(s)"/>
    <x v="1"/>
    <n v="26"/>
    <x v="0"/>
    <s v="White"/>
    <s v="Not of Hispanic origin"/>
    <n v="999"/>
    <s v=""/>
    <s v="Unknown"/>
    <s v="Unknown"/>
    <s v="Unknown or not reported"/>
    <x v="3"/>
    <s v="Relationship not determined"/>
    <s v="Circumstances undetermined"/>
    <m/>
    <n v="0"/>
    <n v="1"/>
    <n v="0"/>
    <n v="1"/>
    <n v="82385"/>
    <s v="Washington"/>
    <s v="Rural Washington"/>
  </r>
  <r>
    <s v="198503001WA02700"/>
    <s v="&quot;Pierce, WA&quot;"/>
    <x v="6"/>
    <s v="WA02700"/>
    <s v="Washington"/>
    <s v="Pierce County"/>
    <s v="Sheriff"/>
    <s v="FBI"/>
    <s v="No"/>
    <x v="9"/>
    <s v="March"/>
    <n v="1"/>
    <s v="Normal update"/>
    <s v="Murder and non-negligent manslaughter"/>
    <s v="Single victim/unknown offender(s)"/>
    <x v="11"/>
    <n v="31"/>
    <x v="1"/>
    <s v="American Indian or Alaskan Native"/>
    <s v="Not of Hispanic origin"/>
    <n v="999"/>
    <s v=""/>
    <s v="Unknown"/>
    <s v="Unknown"/>
    <s v="Unknown or not reported"/>
    <x v="4"/>
    <s v="Relationship not determined"/>
    <s v="Circumstances undetermined"/>
    <m/>
    <n v="0"/>
    <n v="1"/>
    <n v="0"/>
    <n v="1"/>
    <n v="81485"/>
    <s v="Washington"/>
    <s v="&quot;Seattle-Tacoma-Bellevue, WA&quot;"/>
  </r>
  <r>
    <s v="198503001WASPD00"/>
    <s v="&quot;King, WA&quot;"/>
    <x v="1"/>
    <s v="WASPD00"/>
    <s v="Washington"/>
    <s v="Seattle"/>
    <s v="Municipal police"/>
    <s v="FBI"/>
    <s v="No"/>
    <x v="9"/>
    <s v="March"/>
    <n v="1"/>
    <s v="Normal update"/>
    <s v="Murder and non-negligent manslaughter"/>
    <s v="Single victim/unknown offender(s)"/>
    <x v="21"/>
    <n v="59"/>
    <x v="0"/>
    <s v="White"/>
    <s v="Not of Hispanic origin"/>
    <n v="999"/>
    <s v=""/>
    <s v="Unknown"/>
    <s v="Unknown"/>
    <s v="Unknown or not reported"/>
    <x v="7"/>
    <s v="Relationship not determined"/>
    <s v="Burglary"/>
    <m/>
    <n v="0"/>
    <n v="1"/>
    <n v="0"/>
    <n v="1"/>
    <n v="80385"/>
    <s v="Washington"/>
    <s v="&quot;Seattle-Tacoma-Bellevue, WA&quot;"/>
  </r>
  <r>
    <s v="198503002WA01700"/>
    <s v="&quot;King, WA&quot;"/>
    <x v="1"/>
    <s v="WA01700"/>
    <s v="Washington"/>
    <s v="King County"/>
    <s v="Sheriff"/>
    <s v="FBI"/>
    <s v="No"/>
    <x v="9"/>
    <s v="March"/>
    <n v="2"/>
    <s v="Normal update"/>
    <s v="Murder and non-negligent manslaughter"/>
    <s v="Single victim/unknown offender(s)"/>
    <x v="42"/>
    <n v="16"/>
    <x v="1"/>
    <s v="White"/>
    <s v="Not of Hispanic origin"/>
    <n v="999"/>
    <s v=""/>
    <s v="Unknown"/>
    <s v="Unknown"/>
    <s v="Unknown or not reported"/>
    <x v="1"/>
    <s v="Relationship not determined"/>
    <s v="Circumstances undetermined"/>
    <m/>
    <n v="0"/>
    <n v="1"/>
    <n v="0"/>
    <n v="1"/>
    <n v="82085"/>
    <s v="Washington"/>
    <s v="&quot;Seattle-Tacoma-Bellevue, WA&quot;"/>
  </r>
  <r>
    <s v="198503003WA01700"/>
    <s v="&quot;King, WA&quot;"/>
    <x v="1"/>
    <s v="WA01700"/>
    <s v="Washington"/>
    <s v="King County"/>
    <s v="Sheriff"/>
    <s v="FBI"/>
    <s v="No"/>
    <x v="9"/>
    <s v="March"/>
    <n v="3"/>
    <s v="Normal update"/>
    <s v="Murder and non-negligent manslaughter"/>
    <s v="Single victim/unknown offender(s)"/>
    <x v="36"/>
    <n v="64"/>
    <x v="0"/>
    <s v="White"/>
    <s v="Not of Hispanic origin"/>
    <n v="999"/>
    <s v=""/>
    <s v="Unknown"/>
    <s v="Unknown"/>
    <s v="Unknown or not reported"/>
    <x v="1"/>
    <s v="Relationship not determined"/>
    <s v="All suspected felony type"/>
    <m/>
    <n v="0"/>
    <n v="1"/>
    <n v="0"/>
    <n v="1"/>
    <n v="82085"/>
    <s v="Washington"/>
    <s v="&quot;Seattle-Tacoma-Bellevue, WA&quot;"/>
  </r>
  <r>
    <s v="198503005WASPD00"/>
    <s v="&quot;King, WA&quot;"/>
    <x v="1"/>
    <s v="WASPD00"/>
    <s v="Washington"/>
    <s v="Seattle"/>
    <s v="Municipal police"/>
    <s v="FBI"/>
    <s v="No"/>
    <x v="9"/>
    <s v="March"/>
    <n v="5"/>
    <s v="Normal update"/>
    <s v="Murder and non-negligent manslaughter"/>
    <s v="Single victim/unknown offender(s)"/>
    <x v="55"/>
    <n v="40"/>
    <x v="0"/>
    <s v="Black"/>
    <s v="Not of Hispanic origin"/>
    <n v="999"/>
    <s v=""/>
    <s v="Unknown"/>
    <s v="Unknown"/>
    <s v="Unknown or not reported"/>
    <x v="0"/>
    <s v="Acquaintance"/>
    <s v="Brawl due to influence of narcotics"/>
    <m/>
    <n v="0"/>
    <n v="1"/>
    <n v="0"/>
    <n v="1"/>
    <n v="80385"/>
    <s v="Washington"/>
    <s v="&quot;Seattle-Tacoma-Bellevue, WA&quot;"/>
  </r>
  <r>
    <s v="198503006WASPD00"/>
    <s v="&quot;King, WA&quot;"/>
    <x v="1"/>
    <s v="WASPD00"/>
    <s v="Washington"/>
    <s v="Seattle"/>
    <s v="Municipal police"/>
    <s v="FBI"/>
    <s v="No"/>
    <x v="9"/>
    <s v="March"/>
    <n v="6"/>
    <s v="Normal update"/>
    <s v="Murder and non-negligent manslaughter"/>
    <s v="Single victim/unknown offender(s)"/>
    <x v="78"/>
    <n v="39"/>
    <x v="0"/>
    <s v="Black"/>
    <s v="Not of Hispanic origin"/>
    <n v="999"/>
    <s v=""/>
    <s v="Unknown"/>
    <s v="Unknown"/>
    <s v="Unknown or not reported"/>
    <x v="0"/>
    <s v="Relationship not determined"/>
    <s v="Circumstances undetermined"/>
    <m/>
    <n v="0"/>
    <n v="1"/>
    <n v="0"/>
    <n v="1"/>
    <n v="80385"/>
    <s v="Washington"/>
    <s v="&quot;Seattle-Tacoma-Bellevue, WA&quot;"/>
  </r>
  <r>
    <s v="198503007WASPD00"/>
    <s v="&quot;King, WA&quot;"/>
    <x v="1"/>
    <s v="WASPD00"/>
    <s v="Washington"/>
    <s v="Seattle"/>
    <s v="Municipal police"/>
    <s v="FBI"/>
    <s v="No"/>
    <x v="9"/>
    <s v="March"/>
    <n v="7"/>
    <s v="Normal update"/>
    <s v="Murder and non-negligent manslaughter"/>
    <s v="Single victim/unknown offender(s)"/>
    <x v="11"/>
    <n v="31"/>
    <x v="0"/>
    <s v="White"/>
    <s v="Not of Hispanic origin"/>
    <n v="999"/>
    <s v=""/>
    <s v="Unknown"/>
    <s v="Unknown"/>
    <s v="Unknown or not reported"/>
    <x v="0"/>
    <s v="Relationship not determined"/>
    <s v="Robbery"/>
    <m/>
    <n v="0"/>
    <n v="1"/>
    <n v="0"/>
    <n v="1"/>
    <n v="80385"/>
    <s v="Washington"/>
    <s v="&quot;Seattle-Tacoma-Bellevue, WA&quot;"/>
  </r>
  <r>
    <s v="198503009WASPD00"/>
    <s v="&quot;King, WA&quot;"/>
    <x v="1"/>
    <s v="WASPD00"/>
    <s v="Washington"/>
    <s v="Seattle"/>
    <s v="Municipal police"/>
    <s v="FBI"/>
    <s v="No"/>
    <x v="9"/>
    <s v="March"/>
    <n v="9"/>
    <s v="Normal update"/>
    <s v="Murder and non-negligent manslaughter"/>
    <s v="Single victim/unknown offender(s)"/>
    <x v="80"/>
    <n v="72"/>
    <x v="1"/>
    <s v="Black"/>
    <s v="Not of Hispanic origin"/>
    <n v="999"/>
    <s v=""/>
    <s v="Unknown"/>
    <s v="Unknown"/>
    <s v="Unknown or not reported"/>
    <x v="7"/>
    <s v="Relationship not determined"/>
    <s v="Burglary"/>
    <m/>
    <n v="0"/>
    <n v="1"/>
    <n v="0"/>
    <n v="1"/>
    <n v="31286"/>
    <s v="Washington"/>
    <s v="&quot;Seattle-Tacoma-Bellevue, WA&quot;"/>
  </r>
  <r>
    <s v="198504002WA01700"/>
    <s v="&quot;King, WA&quot;"/>
    <x v="1"/>
    <s v="WA01700"/>
    <s v="Washington"/>
    <s v="King County"/>
    <s v="Sheriff"/>
    <s v="FBI"/>
    <s v="No"/>
    <x v="9"/>
    <s v="April"/>
    <n v="2"/>
    <s v="Normal update"/>
    <s v="Murder and non-negligent manslaughter"/>
    <s v="Single victim/unknown offender(s)"/>
    <x v="9"/>
    <n v="49"/>
    <x v="0"/>
    <s v="White"/>
    <s v="Not of Hispanic origin"/>
    <n v="999"/>
    <s v=""/>
    <s v="Unknown"/>
    <s v="Unknown"/>
    <s v="Unknown or not reported"/>
    <x v="8"/>
    <s v="Relationship not determined"/>
    <s v="Circumstances undetermined"/>
    <m/>
    <n v="0"/>
    <n v="1"/>
    <n v="0"/>
    <n v="1"/>
    <n v="91485"/>
    <s v="Washington"/>
    <s v="&quot;Seattle-Tacoma-Bellevue, WA&quot;"/>
  </r>
  <r>
    <s v="198504002WASPD00"/>
    <s v="&quot;King, WA&quot;"/>
    <x v="1"/>
    <s v="WASPD00"/>
    <s v="Washington"/>
    <s v="Seattle"/>
    <s v="Municipal police"/>
    <s v="FBI"/>
    <s v="No"/>
    <x v="9"/>
    <s v="April"/>
    <n v="2"/>
    <s v="Normal update"/>
    <s v="Murder and non-negligent manslaughter"/>
    <s v="Single victim/unknown offender(s)"/>
    <x v="2"/>
    <n v="22"/>
    <x v="0"/>
    <s v="Black"/>
    <s v="Not of Hispanic origin"/>
    <n v="999"/>
    <s v=""/>
    <s v="Unknown"/>
    <s v="Unknown"/>
    <s v="Unknown or not reported"/>
    <x v="0"/>
    <s v="Relationship not determined"/>
    <s v="Brawl due to influence of narcotics"/>
    <m/>
    <n v="0"/>
    <n v="1"/>
    <n v="0"/>
    <n v="1"/>
    <n v="91485"/>
    <s v="Washington"/>
    <s v="&quot;Seattle-Tacoma-Bellevue, WA&quot;"/>
  </r>
  <r>
    <s v="198504003WASPD00"/>
    <s v="&quot;King, WA&quot;"/>
    <x v="1"/>
    <s v="WASPD00"/>
    <s v="Washington"/>
    <s v="Seattle"/>
    <s v="Municipal police"/>
    <s v="FBI"/>
    <s v="No"/>
    <x v="9"/>
    <s v="April"/>
    <n v="3"/>
    <s v="Normal update"/>
    <s v="Murder and non-negligent manslaughter"/>
    <s v="Single victim/unknown offender(s)"/>
    <x v="17"/>
    <n v="48"/>
    <x v="0"/>
    <s v="White"/>
    <s v="Not of Hispanic origin"/>
    <n v="999"/>
    <s v=""/>
    <s v="Unknown"/>
    <s v="Unknown"/>
    <s v="Unknown or not reported"/>
    <x v="3"/>
    <s v="Relationship not determined"/>
    <s v="Arson"/>
    <m/>
    <n v="0"/>
    <n v="1"/>
    <n v="0"/>
    <n v="1"/>
    <n v="91485"/>
    <s v="Washington"/>
    <s v="&quot;Seattle-Tacoma-Bellevue, WA&quot;"/>
  </r>
  <r>
    <s v="198505001WA02100"/>
    <s v="&quot;Lewis, WA&quot;"/>
    <x v="22"/>
    <s v="WA02100"/>
    <s v="Washington"/>
    <s v="Lewis County"/>
    <s v="Sheriff"/>
    <s v="FBI"/>
    <s v="No"/>
    <x v="9"/>
    <s v="May"/>
    <n v="1"/>
    <s v="Normal update"/>
    <s v="Murder and non-negligent manslaughter"/>
    <s v="Single victim/unknown offender(s)"/>
    <x v="28"/>
    <s v=""/>
    <x v="1"/>
    <s v="White"/>
    <s v="Not of Hispanic origin"/>
    <n v="999"/>
    <s v=""/>
    <s v="Unknown"/>
    <s v="Unknown"/>
    <s v="Unknown or not reported"/>
    <x v="4"/>
    <s v="Relationship not determined"/>
    <s v="Circumstances undetermined"/>
    <m/>
    <n v="0"/>
    <n v="1"/>
    <n v="0"/>
    <n v="1"/>
    <n v="81285"/>
    <s v="Washington"/>
    <s v="Rural Washington"/>
  </r>
  <r>
    <s v="198505001WASPD00"/>
    <s v="&quot;King, WA&quot;"/>
    <x v="1"/>
    <s v="WASPD00"/>
    <s v="Washington"/>
    <s v="Seattle"/>
    <s v="Municipal police"/>
    <s v="FBI"/>
    <s v="No"/>
    <x v="9"/>
    <s v="May"/>
    <n v="1"/>
    <s v="Normal update"/>
    <s v="Murder and non-negligent manslaughter"/>
    <s v="Single victim/unknown offender(s)"/>
    <x v="22"/>
    <n v="52"/>
    <x v="0"/>
    <s v="Black"/>
    <s v="Not of Hispanic origin"/>
    <n v="999"/>
    <s v=""/>
    <s v="Unknown"/>
    <s v="Unknown"/>
    <s v="Unknown or not reported"/>
    <x v="3"/>
    <s v="Relationship not determined"/>
    <s v="Circumstances undetermined"/>
    <m/>
    <n v="0"/>
    <n v="1"/>
    <n v="0"/>
    <n v="1"/>
    <n v="91485"/>
    <s v="Washington"/>
    <s v="&quot;Seattle-Tacoma-Bellevue, WA&quot;"/>
  </r>
  <r>
    <s v="198505002WA02703"/>
    <s v="&quot;Pierce, WA&quot;"/>
    <x v="6"/>
    <s v="WA02703"/>
    <s v="Washington"/>
    <s v="Tacoma"/>
    <s v="Municipal police"/>
    <s v="FBI"/>
    <s v="No"/>
    <x v="9"/>
    <s v="May"/>
    <n v="2"/>
    <s v="Normal update"/>
    <s v="Murder and non-negligent manslaughter"/>
    <s v="Single victim/unknown offender(s)"/>
    <x v="74"/>
    <n v="45"/>
    <x v="0"/>
    <s v="Asian"/>
    <s v="Not of Hispanic origin"/>
    <n v="999"/>
    <s v=""/>
    <s v="Unknown"/>
    <s v="Unknown"/>
    <s v="Unknown or not reported"/>
    <x v="6"/>
    <s v="Stranger"/>
    <s v="Robbery"/>
    <m/>
    <n v="0"/>
    <n v="1"/>
    <n v="0"/>
    <n v="1"/>
    <n v="91485"/>
    <s v="Washington"/>
    <s v="&quot;Seattle-Tacoma-Bellevue, WA&quot;"/>
  </r>
  <r>
    <s v="198505004WA02700"/>
    <s v="&quot;Pierce, WA&quot;"/>
    <x v="6"/>
    <s v="WA02700"/>
    <s v="Washington"/>
    <s v="Pierce County"/>
    <s v="Sheriff"/>
    <s v="FBI"/>
    <s v="No"/>
    <x v="9"/>
    <s v="May"/>
    <n v="4"/>
    <s v="Normal update"/>
    <s v="Murder and non-negligent manslaughter"/>
    <s v="Single victim/unknown offender(s)"/>
    <x v="45"/>
    <n v="33"/>
    <x v="0"/>
    <s v="White"/>
    <s v="Not of Hispanic origin"/>
    <n v="999"/>
    <s v=""/>
    <s v="Unknown"/>
    <s v="Unknown"/>
    <s v="Unknown or not reported"/>
    <x v="3"/>
    <s v="Relationship not determined"/>
    <s v="Burglary"/>
    <m/>
    <n v="0"/>
    <n v="1"/>
    <n v="0"/>
    <n v="1"/>
    <n v="91485"/>
    <s v="Washington"/>
    <s v="&quot;Seattle-Tacoma-Bellevue, WA&quot;"/>
  </r>
  <r>
    <s v="198506001WASPD00"/>
    <s v="&quot;King, WA&quot;"/>
    <x v="1"/>
    <s v="WASPD00"/>
    <s v="Washington"/>
    <s v="Seattle"/>
    <s v="Municipal police"/>
    <s v="FBI"/>
    <s v="No"/>
    <x v="9"/>
    <s v="June"/>
    <n v="1"/>
    <s v="Normal update"/>
    <s v="Murder and non-negligent manslaughter"/>
    <s v="Single victim/unknown offender(s)"/>
    <x v="2"/>
    <n v="22"/>
    <x v="0"/>
    <s v="White"/>
    <s v="Hispanic origin"/>
    <n v="999"/>
    <s v=""/>
    <s v="Unknown"/>
    <s v="Unknown"/>
    <s v="Unknown or not reported"/>
    <x v="4"/>
    <s v="Relationship not determined"/>
    <s v="Circumstances undetermined"/>
    <m/>
    <n v="0"/>
    <n v="1"/>
    <n v="0"/>
    <n v="1"/>
    <n v="91185"/>
    <s v="Washington"/>
    <s v="&quot;Seattle-Tacoma-Bellevue, WA&quot;"/>
  </r>
  <r>
    <s v="198506003WASPD00"/>
    <s v="&quot;King, WA&quot;"/>
    <x v="1"/>
    <s v="WASPD00"/>
    <s v="Washington"/>
    <s v="Seattle"/>
    <s v="Municipal police"/>
    <s v="FBI"/>
    <s v="No"/>
    <x v="9"/>
    <s v="June"/>
    <n v="3"/>
    <s v="Normal update"/>
    <s v="Murder and non-negligent manslaughter"/>
    <s v="Single victim/unknown offender(s)"/>
    <x v="20"/>
    <n v="53"/>
    <x v="0"/>
    <s v="White"/>
    <s v="Hispanic origin"/>
    <n v="999"/>
    <s v=""/>
    <s v="Unknown"/>
    <s v="Unknown"/>
    <s v="Unknown or not reported"/>
    <x v="3"/>
    <s v="Relationship not determined"/>
    <s v="Circumstances undetermined"/>
    <m/>
    <n v="0"/>
    <n v="1"/>
    <n v="0"/>
    <n v="1"/>
    <n v="31286"/>
    <s v="Washington"/>
    <s v="&quot;Seattle-Tacoma-Bellevue, WA&quot;"/>
  </r>
  <r>
    <s v="198507001WA03100"/>
    <s v="&quot;Snohomish, WA&quot;"/>
    <x v="4"/>
    <s v="WA03100"/>
    <s v="Washington"/>
    <s v="Snohomish County"/>
    <s v="Sheriff"/>
    <s v="FBI"/>
    <s v="No"/>
    <x v="9"/>
    <s v="July"/>
    <n v="1"/>
    <s v="Normal update"/>
    <s v="Murder and non-negligent manslaughter"/>
    <s v="Single victim/unknown offender(s)"/>
    <x v="7"/>
    <n v="19"/>
    <x v="1"/>
    <s v="White"/>
    <s v="Not of Hispanic origin"/>
    <n v="999"/>
    <s v=""/>
    <s v="Unknown"/>
    <s v="Unknown"/>
    <s v="Unknown or not reported"/>
    <x v="0"/>
    <s v="Relationship not determined"/>
    <s v="Circumstances undetermined"/>
    <m/>
    <n v="0"/>
    <n v="1"/>
    <n v="0"/>
    <n v="1"/>
    <n v="112685"/>
    <s v="Washington"/>
    <s v="&quot;Seattle-Tacoma-Bellevue, WA&quot;"/>
  </r>
  <r>
    <s v="198507001WA03204"/>
    <s v="&quot;Spokane, WA&quot;"/>
    <x v="12"/>
    <s v="WA03204"/>
    <s v="Washington"/>
    <s v="Spokane"/>
    <s v="Municipal police"/>
    <s v="FBI"/>
    <s v="No"/>
    <x v="9"/>
    <s v="July"/>
    <n v="1"/>
    <s v="Normal update"/>
    <s v="Murder and non-negligent manslaughter"/>
    <s v="Single victim/unknown offender(s)"/>
    <x v="75"/>
    <n v="86"/>
    <x v="1"/>
    <s v="White"/>
    <s v="Not of Hispanic origin"/>
    <n v="999"/>
    <s v=""/>
    <s v="Unknown"/>
    <s v="Unknown"/>
    <s v="Unknown or not reported"/>
    <x v="7"/>
    <s v="Relationship not determined"/>
    <s v="Circumstances undetermined"/>
    <m/>
    <n v="0"/>
    <n v="1"/>
    <n v="0"/>
    <n v="1"/>
    <n v="11786"/>
    <s v="Washington"/>
    <s v="&quot;Spokane, WA&quot;"/>
  </r>
  <r>
    <s v="198507001WASPD00"/>
    <s v="&quot;King, WA&quot;"/>
    <x v="1"/>
    <s v="WASPD00"/>
    <s v="Washington"/>
    <s v="Seattle"/>
    <s v="Municipal police"/>
    <s v="FBI"/>
    <s v="No"/>
    <x v="9"/>
    <s v="July"/>
    <n v="1"/>
    <s v="Normal update"/>
    <s v="Murder and non-negligent manslaughter"/>
    <s v="Single victim/unknown offender(s)"/>
    <x v="15"/>
    <n v="47"/>
    <x v="0"/>
    <s v="White"/>
    <s v="Not of Hispanic origin"/>
    <n v="999"/>
    <s v=""/>
    <s v="Unknown"/>
    <s v="Unknown"/>
    <s v="Unknown or not reported"/>
    <x v="3"/>
    <s v="Relationship not determined"/>
    <s v="Circumstances undetermined"/>
    <m/>
    <n v="0"/>
    <n v="1"/>
    <n v="0"/>
    <n v="1"/>
    <n v="13186"/>
    <s v="Washington"/>
    <s v="&quot;Seattle-Tacoma-Bellevue, WA&quot;"/>
  </r>
  <r>
    <s v="198507002WA03100"/>
    <s v="&quot;Snohomish, WA&quot;"/>
    <x v="4"/>
    <s v="WA03100"/>
    <s v="Washington"/>
    <s v="Snohomish County"/>
    <s v="Sheriff"/>
    <s v="FBI"/>
    <s v="No"/>
    <x v="9"/>
    <s v="July"/>
    <n v="2"/>
    <s v="Normal update"/>
    <s v="Murder and non-negligent manslaughter"/>
    <s v="Single victim/unknown offender(s)"/>
    <x v="5"/>
    <n v="25"/>
    <x v="1"/>
    <s v="White"/>
    <s v="Not of Hispanic origin"/>
    <n v="999"/>
    <s v=""/>
    <s v="Unknown"/>
    <s v="Unknown"/>
    <s v="Unknown or not reported"/>
    <x v="1"/>
    <s v="Relationship not determined"/>
    <s v="Circumstances undetermined"/>
    <m/>
    <n v="0"/>
    <n v="1"/>
    <n v="0"/>
    <n v="1"/>
    <n v="112685"/>
    <s v="Washington"/>
    <s v="&quot;Seattle-Tacoma-Bellevue, WA&quot;"/>
  </r>
  <r>
    <s v="198508001WA01300"/>
    <s v="&quot;Grant, WA&quot;"/>
    <x v="18"/>
    <s v="WA01300"/>
    <s v="Washington"/>
    <s v="Grant County"/>
    <s v="Sheriff"/>
    <s v="FBI"/>
    <s v="No"/>
    <x v="9"/>
    <s v="August"/>
    <n v="1"/>
    <s v="Normal update"/>
    <s v="Murder and non-negligent manslaughter"/>
    <s v="Single victim/unknown offender(s)"/>
    <x v="13"/>
    <n v="27"/>
    <x v="1"/>
    <s v="White"/>
    <s v="Not of Hispanic origin"/>
    <n v="999"/>
    <s v=""/>
    <s v="Unknown"/>
    <s v="Unknown"/>
    <s v="Unknown or not reported"/>
    <x v="1"/>
    <s v="Relationship not determined"/>
    <s v="Circumstances undetermined"/>
    <m/>
    <n v="0"/>
    <n v="1"/>
    <n v="0"/>
    <n v="1"/>
    <n v="21286"/>
    <s v="Washington"/>
    <s v="Rural Washington"/>
  </r>
  <r>
    <s v="198508002WA03204"/>
    <s v="&quot;Spokane, WA&quot;"/>
    <x v="12"/>
    <s v="WA03204"/>
    <s v="Washington"/>
    <s v="Spokane"/>
    <s v="Municipal police"/>
    <s v="FBI"/>
    <s v="No"/>
    <x v="9"/>
    <s v="August"/>
    <n v="2"/>
    <s v="Normal update"/>
    <s v="Murder and non-negligent manslaughter"/>
    <s v="Single victim/unknown offender(s)"/>
    <x v="81"/>
    <n v="12"/>
    <x v="1"/>
    <s v="White"/>
    <s v="Not of Hispanic origin"/>
    <n v="999"/>
    <s v=""/>
    <s v="Unknown"/>
    <s v="Unknown"/>
    <s v="Unknown or not reported"/>
    <x v="3"/>
    <s v="Relationship not determined"/>
    <s v="Circumstances undetermined"/>
    <m/>
    <n v="0"/>
    <n v="1"/>
    <n v="0"/>
    <n v="1"/>
    <n v="11786"/>
    <s v="Washington"/>
    <s v="&quot;Spokane, WA&quot;"/>
  </r>
  <r>
    <s v="198508003WA03900"/>
    <s v="&quot;Yakima, WA&quot;"/>
    <x v="5"/>
    <s v="WA03900"/>
    <s v="Washington"/>
    <s v="Yakima County"/>
    <s v="Sheriff"/>
    <s v="FBI"/>
    <s v="No"/>
    <x v="9"/>
    <s v="August"/>
    <n v="3"/>
    <s v="Normal update"/>
    <s v="Murder and non-negligent manslaughter"/>
    <s v="Single victim/unknown offender(s)"/>
    <x v="2"/>
    <n v="22"/>
    <x v="0"/>
    <s v="White"/>
    <s v="Hispanic origin"/>
    <n v="999"/>
    <s v=""/>
    <s v="Unknown"/>
    <s v="Unknown"/>
    <s v="Unknown or not reported"/>
    <x v="3"/>
    <s v="Relationship not determined"/>
    <s v="Circumstances undetermined"/>
    <m/>
    <n v="0"/>
    <n v="1"/>
    <n v="0"/>
    <n v="1"/>
    <n v="22586"/>
    <s v="Washington"/>
    <s v="&quot;Yakima, WA&quot;"/>
  </r>
  <r>
    <s v="198509001WA03204"/>
    <s v="&quot;Spokane, WA&quot;"/>
    <x v="12"/>
    <s v="WA03204"/>
    <s v="Washington"/>
    <s v="Spokane"/>
    <s v="Municipal police"/>
    <s v="FBI"/>
    <s v="No"/>
    <x v="9"/>
    <s v="September"/>
    <n v="1"/>
    <s v="Adjustment"/>
    <s v="Murder and non-negligent manslaughter"/>
    <s v="Single victim/unknown offender(s)"/>
    <x v="30"/>
    <n v="17"/>
    <x v="0"/>
    <s v="White"/>
    <s v="Hispanic origin"/>
    <n v="999"/>
    <s v=""/>
    <s v="Unknown"/>
    <s v="Unknown"/>
    <s v="Unknown or not reported"/>
    <x v="1"/>
    <s v="Relationship not determined"/>
    <s v="Brawl due to influence of narcotics"/>
    <m/>
    <n v="0"/>
    <n v="1"/>
    <n v="0"/>
    <n v="1"/>
    <n v="30586"/>
    <s v="Washington"/>
    <s v="&quot;Spokane, WA&quot;"/>
  </r>
  <r>
    <s v="198509001WA03900"/>
    <s v="&quot;Yakima, WA&quot;"/>
    <x v="5"/>
    <s v="WA03900"/>
    <s v="Washington"/>
    <s v="Yakima County"/>
    <s v="Sheriff"/>
    <s v="FBI"/>
    <s v="No"/>
    <x v="9"/>
    <s v="September"/>
    <n v="1"/>
    <s v="Normal update"/>
    <s v="Murder and non-negligent manslaughter"/>
    <s v="Single victim/unknown offender(s)"/>
    <x v="4"/>
    <n v="23"/>
    <x v="0"/>
    <s v="American Indian or Alaskan Native"/>
    <s v="Not of Hispanic origin"/>
    <n v="999"/>
    <s v=""/>
    <s v="Unknown"/>
    <s v="Unknown"/>
    <s v="Unknown or not reported"/>
    <x v="0"/>
    <s v="Relationship not determined"/>
    <s v="Circumstances undetermined"/>
    <m/>
    <n v="0"/>
    <n v="1"/>
    <n v="0"/>
    <n v="1"/>
    <n v="32186"/>
    <s v="Washington"/>
    <s v="&quot;Yakima, WA&quot;"/>
  </r>
  <r>
    <s v="198509001WA03913"/>
    <s v="&quot;Yakima, WA&quot;"/>
    <x v="5"/>
    <s v="WA03913"/>
    <s v="Washington"/>
    <s v="Wapato"/>
    <s v="Municipal police"/>
    <s v="FBI"/>
    <s v="No"/>
    <x v="9"/>
    <s v="September"/>
    <n v="1"/>
    <s v="Normal update"/>
    <s v="Murder and non-negligent manslaughter"/>
    <s v="Single victim/unknown offender(s)"/>
    <x v="4"/>
    <n v="23"/>
    <x v="0"/>
    <s v="American Indian or Alaskan Native"/>
    <s v="Not of Hispanic origin"/>
    <n v="999"/>
    <s v=""/>
    <s v="Unknown"/>
    <s v="Unknown"/>
    <s v="Unknown or not reported"/>
    <x v="0"/>
    <s v="Relationship not determined"/>
    <s v="Circumstances undetermined"/>
    <m/>
    <n v="0"/>
    <n v="1"/>
    <n v="0"/>
    <n v="1"/>
    <n v="22086"/>
    <s v="Washington"/>
    <s v="&quot;Yakima, WA&quot;"/>
  </r>
  <r>
    <s v="198509001WASPD00"/>
    <s v="&quot;King, WA&quot;"/>
    <x v="1"/>
    <s v="WASPD00"/>
    <s v="Washington"/>
    <s v="Seattle"/>
    <s v="Municipal police"/>
    <s v="FBI"/>
    <s v="No"/>
    <x v="9"/>
    <s v="September"/>
    <n v="1"/>
    <s v="Normal update"/>
    <s v="Murder and non-negligent manslaughter"/>
    <s v="Single victim/unknown offender(s)"/>
    <x v="32"/>
    <n v="21"/>
    <x v="0"/>
    <s v="Asian"/>
    <s v="Not of Hispanic origin"/>
    <n v="999"/>
    <s v=""/>
    <s v="Unknown"/>
    <s v="Unknown"/>
    <s v="Unknown or not reported"/>
    <x v="3"/>
    <s v="Relationship not determined"/>
    <s v="Circumstances undetermined"/>
    <m/>
    <n v="0"/>
    <n v="1"/>
    <n v="0"/>
    <n v="1"/>
    <n v="13186"/>
    <s v="Washington"/>
    <s v="&quot;Seattle-Tacoma-Bellevue, WA&quot;"/>
  </r>
  <r>
    <s v="198509002WA01700"/>
    <s v="&quot;King, WA&quot;"/>
    <x v="1"/>
    <s v="WA01700"/>
    <s v="Washington"/>
    <s v="King County"/>
    <s v="Sheriff"/>
    <s v="FBI"/>
    <s v="No"/>
    <x v="9"/>
    <s v="September"/>
    <n v="2"/>
    <s v="Normal update"/>
    <s v="Murder and non-negligent manslaughter"/>
    <s v="Single victim/unknown offender(s)"/>
    <x v="38"/>
    <n v="34"/>
    <x v="0"/>
    <s v="White"/>
    <s v="Not of Hispanic origin"/>
    <n v="999"/>
    <s v=""/>
    <s v="Unknown"/>
    <s v="Unknown"/>
    <s v="Unknown or not reported"/>
    <x v="8"/>
    <s v="Relationship not determined"/>
    <s v="Circumstances undetermined"/>
    <m/>
    <n v="0"/>
    <n v="1"/>
    <n v="0"/>
    <n v="1"/>
    <n v="11786"/>
    <s v="Washington"/>
    <s v="&quot;Seattle-Tacoma-Bellevue, WA&quot;"/>
  </r>
  <r>
    <s v="198509002WASPD00"/>
    <s v="&quot;King, WA&quot;"/>
    <x v="1"/>
    <s v="WASPD00"/>
    <s v="Washington"/>
    <s v="Seattle"/>
    <s v="Municipal police"/>
    <s v="FBI"/>
    <s v="No"/>
    <x v="9"/>
    <s v="September"/>
    <n v="2"/>
    <s v="Normal update"/>
    <s v="Murder and non-negligent manslaughter"/>
    <s v="Single victim/unknown offender(s)"/>
    <x v="59"/>
    <n v="18"/>
    <x v="1"/>
    <s v="Black"/>
    <s v="Not of Hispanic origin"/>
    <n v="999"/>
    <s v=""/>
    <s v="Unknown"/>
    <s v="Unknown"/>
    <s v="Unknown or not reported"/>
    <x v="7"/>
    <s v="Relationship not determined"/>
    <s v="Circumstances undetermined"/>
    <m/>
    <n v="0"/>
    <n v="1"/>
    <n v="0"/>
    <n v="1"/>
    <n v="13186"/>
    <s v="Washington"/>
    <s v="&quot;Seattle-Tacoma-Bellevue, WA&quot;"/>
  </r>
  <r>
    <s v="198509004WASPD00"/>
    <s v="&quot;King, WA&quot;"/>
    <x v="1"/>
    <s v="WASPD00"/>
    <s v="Washington"/>
    <s v="Seattle"/>
    <s v="Municipal police"/>
    <s v="FBI"/>
    <s v="No"/>
    <x v="9"/>
    <s v="September"/>
    <n v="4"/>
    <s v="Normal update"/>
    <s v="Murder and non-negligent manslaughter"/>
    <s v="Single victim/unknown offender(s)"/>
    <x v="78"/>
    <n v="39"/>
    <x v="0"/>
    <s v="White"/>
    <s v="Not of Hispanic origin"/>
    <n v="999"/>
    <s v=""/>
    <s v="Unknown"/>
    <s v="Unknown"/>
    <s v="Unknown or not reported"/>
    <x v="3"/>
    <s v="Relationship not determined"/>
    <s v="Circumstances undetermined"/>
    <m/>
    <n v="0"/>
    <n v="1"/>
    <n v="0"/>
    <n v="1"/>
    <n v="13186"/>
    <s v="Washington"/>
    <s v="&quot;Seattle-Tacoma-Bellevue, WA&quot;"/>
  </r>
  <r>
    <s v="198509007WASPD00"/>
    <s v="&quot;King, WA&quot;"/>
    <x v="1"/>
    <s v="WASPD00"/>
    <s v="Washington"/>
    <s v="Seattle"/>
    <s v="Municipal police"/>
    <s v="FBI"/>
    <s v="No"/>
    <x v="9"/>
    <s v="September"/>
    <n v="7"/>
    <s v="Normal update"/>
    <s v="Murder and non-negligent manslaughter"/>
    <s v="Single victim/unknown offender(s)"/>
    <x v="5"/>
    <n v="25"/>
    <x v="0"/>
    <s v="White"/>
    <s v="Not of Hispanic origin"/>
    <n v="999"/>
    <s v=""/>
    <s v="Unknown"/>
    <s v="Unknown"/>
    <s v="Unknown or not reported"/>
    <x v="0"/>
    <s v="Acquaintance"/>
    <s v="Brawl due to influence of narcotics"/>
    <m/>
    <n v="0"/>
    <n v="1"/>
    <n v="0"/>
    <n v="1"/>
    <n v="31286"/>
    <s v="Washington"/>
    <s v="&quot;Seattle-Tacoma-Bellevue, WA&quot;"/>
  </r>
  <r>
    <s v="198510001WA01700"/>
    <s v="&quot;King, WA&quot;"/>
    <x v="1"/>
    <s v="WA01700"/>
    <s v="Washington"/>
    <s v="King County"/>
    <s v="Sheriff"/>
    <s v="FBI"/>
    <s v="No"/>
    <x v="9"/>
    <s v="October"/>
    <n v="1"/>
    <s v="Normal update"/>
    <s v="Murder and non-negligent manslaughter"/>
    <s v="Single victim/unknown offender(s)"/>
    <x v="46"/>
    <n v="61"/>
    <x v="0"/>
    <s v="White"/>
    <s v="Not of Hispanic origin"/>
    <n v="999"/>
    <s v=""/>
    <s v="Unknown"/>
    <s v="Unknown"/>
    <s v="Unknown or not reported"/>
    <x v="6"/>
    <s v="Relationship not determined"/>
    <s v="Circumstances undetermined"/>
    <m/>
    <n v="0"/>
    <n v="1"/>
    <n v="0"/>
    <n v="1"/>
    <n v="13186"/>
    <s v="Washington"/>
    <s v="&quot;Seattle-Tacoma-Bellevue, WA&quot;"/>
  </r>
  <r>
    <s v="198510001WA02100"/>
    <s v="&quot;Lewis, WA&quot;"/>
    <x v="22"/>
    <s v="WA02100"/>
    <s v="Washington"/>
    <s v="Lewis County"/>
    <s v="Sheriff"/>
    <s v="FBI"/>
    <s v="No"/>
    <x v="9"/>
    <s v="October"/>
    <n v="1"/>
    <s v="Normal update"/>
    <s v="Murder and non-negligent manslaughter"/>
    <s v="Single victim/unknown offender(s)"/>
    <x v="59"/>
    <n v="18"/>
    <x v="1"/>
    <s v="White"/>
    <s v="Not of Hispanic origin"/>
    <n v="999"/>
    <s v=""/>
    <s v="Unknown"/>
    <s v="Unknown"/>
    <s v="Unknown or not reported"/>
    <x v="4"/>
    <s v="Relationship not determined"/>
    <s v="Circumstances undetermined"/>
    <m/>
    <n v="0"/>
    <n v="1"/>
    <n v="0"/>
    <n v="1"/>
    <n v="22586"/>
    <s v="Washington"/>
    <s v="Rural Washington"/>
  </r>
  <r>
    <s v="198510001WA03200"/>
    <s v="&quot;Spokane, WA&quot;"/>
    <x v="12"/>
    <s v="WA03200"/>
    <s v="Washington"/>
    <s v="Spokane County"/>
    <s v="Sheriff"/>
    <s v="FBI"/>
    <s v="No"/>
    <x v="9"/>
    <s v="October"/>
    <n v="1"/>
    <s v="Normal update"/>
    <s v="Murder and non-negligent manslaughter"/>
    <s v="Single victim/unknown offender(s)"/>
    <x v="10"/>
    <n v="32"/>
    <x v="0"/>
    <s v="White"/>
    <s v="Not of Hispanic origin"/>
    <n v="999"/>
    <s v=""/>
    <s v="Unknown"/>
    <s v="Unknown"/>
    <s v="Unknown or not reported"/>
    <x v="3"/>
    <s v="Relationship not determined"/>
    <s v="Circumstances undetermined"/>
    <m/>
    <n v="0"/>
    <n v="1"/>
    <n v="0"/>
    <n v="1"/>
    <n v="30586"/>
    <s v="Washington"/>
    <s v="&quot;Spokane, WA&quot;"/>
  </r>
  <r>
    <s v="198510002WA03204"/>
    <s v="&quot;Spokane, WA&quot;"/>
    <x v="12"/>
    <s v="WA03204"/>
    <s v="Washington"/>
    <s v="Spokane"/>
    <s v="Municipal police"/>
    <s v="FBI"/>
    <s v="No"/>
    <x v="9"/>
    <s v="October"/>
    <n v="2"/>
    <s v="Normal update"/>
    <s v="Murder and non-negligent manslaughter"/>
    <s v="Single victim/unknown offender(s)"/>
    <x v="13"/>
    <n v="27"/>
    <x v="0"/>
    <s v="White"/>
    <s v="Not of Hispanic origin"/>
    <n v="999"/>
    <s v=""/>
    <s v="Unknown"/>
    <s v="Unknown"/>
    <s v="Unknown or not reported"/>
    <x v="8"/>
    <s v="Relationship not determined"/>
    <s v="Circumstances undetermined"/>
    <m/>
    <n v="0"/>
    <n v="1"/>
    <n v="0"/>
    <n v="1"/>
    <n v="13186"/>
    <s v="Washington"/>
    <s v="&quot;Spokane, WA&quot;"/>
  </r>
  <r>
    <s v="198510003WASPD00"/>
    <s v="&quot;King, WA&quot;"/>
    <x v="1"/>
    <s v="WASPD00"/>
    <s v="Washington"/>
    <s v="Seattle"/>
    <s v="Municipal police"/>
    <s v="FBI"/>
    <s v="No"/>
    <x v="9"/>
    <s v="October"/>
    <n v="3"/>
    <s v="Normal update"/>
    <s v="Murder and non-negligent manslaughter"/>
    <s v="Single victim/unknown offender(s)"/>
    <x v="45"/>
    <n v="33"/>
    <x v="0"/>
    <s v="Black"/>
    <s v="Not of Hispanic origin"/>
    <n v="999"/>
    <s v=""/>
    <s v="Unknown"/>
    <s v="Unknown"/>
    <s v="Unknown or not reported"/>
    <x v="0"/>
    <s v="Relationship not determined"/>
    <s v="Circumstances undetermined"/>
    <m/>
    <n v="0"/>
    <n v="1"/>
    <n v="0"/>
    <n v="1"/>
    <n v="22586"/>
    <s v="Washington"/>
    <s v="&quot;Seattle-Tacoma-Bellevue, WA&quot;"/>
  </r>
  <r>
    <s v="198510004WASPD00"/>
    <s v="&quot;King, WA&quot;"/>
    <x v="1"/>
    <s v="WASPD00"/>
    <s v="Washington"/>
    <s v="Seattle"/>
    <s v="Municipal police"/>
    <s v="FBI"/>
    <s v="No"/>
    <x v="9"/>
    <s v="October"/>
    <n v="4"/>
    <s v="Normal update"/>
    <s v="Murder and non-negligent manslaughter"/>
    <s v="Single victim/unknown offender(s)"/>
    <x v="2"/>
    <n v="22"/>
    <x v="1"/>
    <s v="Black"/>
    <s v="Not of Hispanic origin"/>
    <n v="999"/>
    <s v=""/>
    <s v="Unknown"/>
    <s v="Unknown"/>
    <s v="Unknown or not reported"/>
    <x v="6"/>
    <s v="Relationship not determined"/>
    <s v="Rape"/>
    <m/>
    <n v="0"/>
    <n v="1"/>
    <n v="0"/>
    <n v="1"/>
    <n v="22586"/>
    <s v="Washington"/>
    <s v="&quot;Seattle-Tacoma-Bellevue, WA&quot;"/>
  </r>
  <r>
    <s v="198511001WA01400"/>
    <s v="&quot;Grays Harbor, WA&quot;"/>
    <x v="15"/>
    <s v="WA01400"/>
    <s v="Washington"/>
    <s v="Grays Harbor County"/>
    <s v="Sheriff"/>
    <s v="FBI"/>
    <s v="No"/>
    <x v="9"/>
    <s v="November"/>
    <n v="1"/>
    <s v="Normal update"/>
    <s v="Murder and non-negligent manslaughter"/>
    <s v="Single victim/unknown offender(s)"/>
    <x v="36"/>
    <n v="64"/>
    <x v="0"/>
    <s v="White"/>
    <s v="Not of Hispanic origin"/>
    <n v="999"/>
    <s v=""/>
    <s v="Unknown"/>
    <s v="Unknown"/>
    <s v="Unknown or not reported"/>
    <x v="0"/>
    <s v="Relationship not determined"/>
    <s v="Circumstances undetermined"/>
    <m/>
    <n v="0"/>
    <n v="1"/>
    <n v="0"/>
    <n v="1"/>
    <n v="32186"/>
    <s v="Washington"/>
    <s v="Rural Washington"/>
  </r>
  <r>
    <s v="198511001WA03700"/>
    <s v="&quot;Whatcom, WA&quot;"/>
    <x v="21"/>
    <s v="WA03700"/>
    <s v="Washington"/>
    <s v="Whatcom County"/>
    <s v="Sheriff"/>
    <s v="FBI"/>
    <s v="No"/>
    <x v="9"/>
    <s v="November"/>
    <n v="1"/>
    <s v="Normal update"/>
    <s v="Murder and non-negligent manslaughter"/>
    <s v="Single victim/unknown offender(s)"/>
    <x v="17"/>
    <n v="48"/>
    <x v="0"/>
    <s v="White"/>
    <s v="Hispanic origin"/>
    <n v="999"/>
    <s v=""/>
    <s v="Unknown"/>
    <s v="Unknown"/>
    <s v="Unknown or not reported"/>
    <x v="3"/>
    <s v="Relationship not determined"/>
    <s v="Circumstances undetermined"/>
    <m/>
    <n v="0"/>
    <n v="1"/>
    <n v="0"/>
    <n v="1"/>
    <n v="22586"/>
    <s v="Washington"/>
    <s v="&quot;Bellingham, WA&quot;"/>
  </r>
  <r>
    <s v="198511002WA02703"/>
    <s v="&quot;Pierce, WA&quot;"/>
    <x v="6"/>
    <s v="WA02703"/>
    <s v="Washington"/>
    <s v="Tacoma"/>
    <s v="Municipal police"/>
    <s v="FBI"/>
    <s v="No"/>
    <x v="9"/>
    <s v="November"/>
    <n v="2"/>
    <s v="Normal update"/>
    <s v="Murder and non-negligent manslaughter"/>
    <s v="Single victim/unknown offender(s)"/>
    <x v="46"/>
    <n v="61"/>
    <x v="0"/>
    <s v="White"/>
    <s v="Not of Hispanic origin"/>
    <n v="999"/>
    <s v=""/>
    <s v="Unknown"/>
    <s v="Unknown"/>
    <s v="Unknown or not reported"/>
    <x v="3"/>
    <s v="Relationship not determined"/>
    <s v="Other - not specified"/>
    <m/>
    <n v="0"/>
    <n v="1"/>
    <n v="0"/>
    <n v="1"/>
    <n v="22586"/>
    <s v="Washington"/>
    <s v="&quot;Seattle-Tacoma-Bellevue, WA&quot;"/>
  </r>
  <r>
    <s v="198511004WASPD00"/>
    <s v="&quot;King, WA&quot;"/>
    <x v="1"/>
    <s v="WASPD00"/>
    <s v="Washington"/>
    <s v="Seattle"/>
    <s v="Municipal police"/>
    <s v="FBI"/>
    <s v="No"/>
    <x v="9"/>
    <s v="November"/>
    <n v="4"/>
    <s v="Normal update"/>
    <s v="Murder and non-negligent manslaughter"/>
    <s v="Single victim/unknown offender(s)"/>
    <x v="38"/>
    <n v="34"/>
    <x v="0"/>
    <s v="Black"/>
    <s v="Not of Hispanic origin"/>
    <n v="999"/>
    <s v=""/>
    <s v="Unknown"/>
    <s v="Unknown"/>
    <s v="Unknown or not reported"/>
    <x v="3"/>
    <s v="Relationship not determined"/>
    <s v="Other arguments"/>
    <m/>
    <n v="0"/>
    <n v="1"/>
    <n v="0"/>
    <n v="1"/>
    <n v="31286"/>
    <s v="Washington"/>
    <s v="&quot;Seattle-Tacoma-Bellevue, WA&quot;"/>
  </r>
  <r>
    <s v="198511005WASPD00"/>
    <s v="&quot;King, WA&quot;"/>
    <x v="1"/>
    <s v="WASPD00"/>
    <s v="Washington"/>
    <s v="Seattle"/>
    <s v="Municipal police"/>
    <s v="FBI"/>
    <s v="No"/>
    <x v="9"/>
    <s v="November"/>
    <n v="5"/>
    <s v="Normal update"/>
    <s v="Murder and non-negligent manslaughter"/>
    <s v="Single victim/unknown offender(s)"/>
    <x v="26"/>
    <n v="24"/>
    <x v="0"/>
    <s v="White"/>
    <s v="Not of Hispanic origin"/>
    <n v="999"/>
    <s v=""/>
    <s v="Unknown"/>
    <s v="Unknown"/>
    <s v="Unknown or not reported"/>
    <x v="8"/>
    <s v="Relationship not determined"/>
    <s v="Brawl due to influence of narcotics"/>
    <m/>
    <n v="0"/>
    <n v="1"/>
    <n v="0"/>
    <n v="1"/>
    <n v="31286"/>
    <s v="Washington"/>
    <s v="&quot;Seattle-Tacoma-Bellevue, WA&quot;"/>
  </r>
  <r>
    <s v="198511006WASPD00"/>
    <s v="&quot;King, WA&quot;"/>
    <x v="1"/>
    <s v="WASPD00"/>
    <s v="Washington"/>
    <s v="Seattle"/>
    <s v="Municipal police"/>
    <s v="FBI"/>
    <s v="No"/>
    <x v="9"/>
    <s v="November"/>
    <n v="6"/>
    <s v="Normal update"/>
    <s v="Murder and non-negligent manslaughter"/>
    <s v="Single victim/unknown offender(s)"/>
    <x v="26"/>
    <n v="24"/>
    <x v="0"/>
    <s v="White"/>
    <s v="Not of Hispanic origin"/>
    <n v="999"/>
    <s v=""/>
    <s v="Unknown"/>
    <s v="Unknown"/>
    <s v="Unknown or not reported"/>
    <x v="0"/>
    <s v="Relationship not determined"/>
    <s v="Brawl due to influence of narcotics"/>
    <m/>
    <n v="0"/>
    <n v="1"/>
    <n v="0"/>
    <n v="1"/>
    <n v="31286"/>
    <s v="Washington"/>
    <s v="&quot;Seattle-Tacoma-Bellevue, WA&quot;"/>
  </r>
  <r>
    <s v="198511007WASPD00"/>
    <s v="&quot;King, WA&quot;"/>
    <x v="1"/>
    <s v="WASPD00"/>
    <s v="Washington"/>
    <s v="Seattle"/>
    <s v="Municipal police"/>
    <s v="FBI"/>
    <s v="No"/>
    <x v="9"/>
    <s v="November"/>
    <n v="7"/>
    <s v="Normal update"/>
    <s v="Murder and non-negligent manslaughter"/>
    <s v="Single victim/unknown offender(s)"/>
    <x v="26"/>
    <n v="24"/>
    <x v="0"/>
    <s v="White"/>
    <s v="Hispanic origin"/>
    <n v="999"/>
    <s v=""/>
    <s v="Unknown"/>
    <s v="Unknown"/>
    <s v="Unknown or not reported"/>
    <x v="0"/>
    <s v="Relationship not determined"/>
    <s v="Brawl due to influence of narcotics"/>
    <m/>
    <n v="0"/>
    <n v="1"/>
    <n v="0"/>
    <n v="1"/>
    <n v="31286"/>
    <s v="Washington"/>
    <s v="&quot;Seattle-Tacoma-Bellevue, WA&quot;"/>
  </r>
  <r>
    <s v="198512001WA01701"/>
    <s v="&quot;King, WA&quot;"/>
    <x v="1"/>
    <s v="WA01701"/>
    <s v="Washington"/>
    <s v="Auburn"/>
    <s v="Municipal police"/>
    <s v="FBI"/>
    <s v="No"/>
    <x v="9"/>
    <s v="December"/>
    <n v="1"/>
    <s v="Normal update"/>
    <s v="Murder and non-negligent manslaughter"/>
    <s v="Single victim/unknown offender(s)"/>
    <x v="37"/>
    <n v="20"/>
    <x v="1"/>
    <s v="Black"/>
    <s v="Unknown or not reported"/>
    <n v="999"/>
    <s v=""/>
    <s v="Unknown"/>
    <s v="Unknown"/>
    <s v="Unknown or not reported"/>
    <x v="1"/>
    <s v="Relationship not determined"/>
    <s v="Circumstances undetermined"/>
    <m/>
    <n v="0"/>
    <n v="1"/>
    <n v="0"/>
    <n v="1"/>
    <n v="32186"/>
    <s v="Washington"/>
    <s v="&quot;Seattle-Tacoma-Bellevue, WA&quot;"/>
  </r>
  <r>
    <s v="198512001WA01702"/>
    <s v="&quot;King, WA&quot;"/>
    <x v="1"/>
    <s v="WA01702"/>
    <s v="Washington"/>
    <s v="Bellevue"/>
    <s v="Municipal police"/>
    <s v="FBI"/>
    <s v="No"/>
    <x v="9"/>
    <s v="December"/>
    <n v="1"/>
    <s v="Normal update"/>
    <s v="Murder and non-negligent manslaughter"/>
    <s v="Single victim/unknown offender(s)"/>
    <x v="23"/>
    <n v="42"/>
    <x v="0"/>
    <s v="White"/>
    <s v="Not of Hispanic origin"/>
    <n v="999"/>
    <s v=""/>
    <s v="Unknown"/>
    <s v="Unknown"/>
    <s v="Unknown or not reported"/>
    <x v="1"/>
    <s v="Relationship not determined"/>
    <s v="Circumstances undetermined"/>
    <m/>
    <n v="0"/>
    <n v="1"/>
    <n v="0"/>
    <n v="1"/>
    <n v="22586"/>
    <s v="Washington"/>
    <s v="&quot;Seattle-Tacoma-Bellevue, WA&quot;"/>
  </r>
  <r>
    <s v="198512001WA02100"/>
    <s v="&quot;Lewis, WA&quot;"/>
    <x v="22"/>
    <s v="WA02100"/>
    <s v="Washington"/>
    <s v="Lewis County"/>
    <s v="Sheriff"/>
    <s v="FBI"/>
    <s v="No"/>
    <x v="9"/>
    <s v="December"/>
    <n v="1"/>
    <s v="Normal update"/>
    <s v="Murder and non-negligent manslaughter"/>
    <s v="Multiple victims/unknown offender(s)"/>
    <x v="43"/>
    <n v="80"/>
    <x v="0"/>
    <s v="White"/>
    <s v="Not of Hispanic origin"/>
    <n v="999"/>
    <s v=""/>
    <s v="Unknown"/>
    <s v="Unknown"/>
    <s v="Unknown or not reported"/>
    <x v="10"/>
    <s v="Relationship not determined"/>
    <s v="Robbery"/>
    <m/>
    <n v="1"/>
    <n v="2"/>
    <n v="1"/>
    <n v="2"/>
    <n v="32186"/>
    <s v="Washington"/>
    <s v="Rural Washington"/>
  </r>
  <r>
    <s v="198512001WA02100"/>
    <s v="&quot;Lewis, WA&quot;"/>
    <x v="22"/>
    <s v="WA02100"/>
    <s v="Washington"/>
    <s v="Lewis County"/>
    <s v="Sheriff"/>
    <s v="FBI"/>
    <s v="No"/>
    <x v="9"/>
    <s v="December"/>
    <n v="1"/>
    <s v="Normal update"/>
    <s v="Murder and non-negligent manslaughter"/>
    <s v="Multiple victims/unknown offender(s)"/>
    <x v="41"/>
    <n v="84"/>
    <x v="1"/>
    <s v="White"/>
    <s v="Not of Hispanic origin"/>
    <n v="999"/>
    <s v=""/>
    <s v="Unknown"/>
    <s v="Unknown"/>
    <s v="Unknown or not reported"/>
    <x v="10"/>
    <s v="Relationship not determined"/>
    <s v="Robbery"/>
    <m/>
    <n v="1"/>
    <n v="2"/>
    <n v="1"/>
    <n v="2"/>
    <n v="32186"/>
    <s v="Washington"/>
    <s v="Rural Washington"/>
  </r>
  <r>
    <s v="198512001WASPD00"/>
    <s v="&quot;King, WA&quot;"/>
    <x v="1"/>
    <s v="WASPD00"/>
    <s v="Washington"/>
    <s v="Seattle"/>
    <s v="Municipal police"/>
    <s v="FBI"/>
    <s v="No"/>
    <x v="9"/>
    <s v="December"/>
    <n v="1"/>
    <s v="Normal update"/>
    <s v="Murder and non-negligent manslaughter"/>
    <s v="Single victim/unknown offender(s)"/>
    <x v="37"/>
    <n v="20"/>
    <x v="0"/>
    <s v="Asian"/>
    <s v="Not of Hispanic origin"/>
    <n v="999"/>
    <s v=""/>
    <s v="Unknown"/>
    <s v="Unknown"/>
    <s v="Unknown or not reported"/>
    <x v="10"/>
    <s v="Relationship not determined"/>
    <s v="Circumstances undetermined"/>
    <m/>
    <n v="0"/>
    <n v="1"/>
    <n v="0"/>
    <n v="1"/>
    <n v="31286"/>
    <s v="Washington"/>
    <s v="&quot;Seattle-Tacoma-Bellevue, WA&quot;"/>
  </r>
  <r>
    <s v="198512002WA02700"/>
    <s v="&quot;Pierce, WA&quot;"/>
    <x v="6"/>
    <s v="WA02700"/>
    <s v="Washington"/>
    <s v="Pierce County"/>
    <s v="Sheriff"/>
    <s v="FBI"/>
    <s v="No"/>
    <x v="9"/>
    <s v="December"/>
    <n v="2"/>
    <s v="Normal update"/>
    <s v="Murder and non-negligent manslaughter"/>
    <s v="Multiple victims/unknown offender(s)"/>
    <x v="13"/>
    <n v="27"/>
    <x v="0"/>
    <s v="White"/>
    <s v="Not of Hispanic origin"/>
    <n v="999"/>
    <s v=""/>
    <s v="Unknown"/>
    <s v="Unknown"/>
    <s v="Unknown or not reported"/>
    <x v="0"/>
    <s v="Relationship not determined"/>
    <s v="Circumstances undetermined"/>
    <m/>
    <n v="1"/>
    <n v="2"/>
    <n v="0"/>
    <n v="1"/>
    <n v="31286"/>
    <s v="Washington"/>
    <s v="&quot;Seattle-Tacoma-Bellevue, WA&quot;"/>
  </r>
  <r>
    <s v="198512002WA02700"/>
    <s v="&quot;Pierce, WA&quot;"/>
    <x v="6"/>
    <s v="WA02700"/>
    <s v="Washington"/>
    <s v="Pierce County"/>
    <s v="Sheriff"/>
    <s v="FBI"/>
    <s v="No"/>
    <x v="9"/>
    <s v="December"/>
    <n v="2"/>
    <s v="Normal update"/>
    <s v="Murder and non-negligent manslaughter"/>
    <s v="Multiple victims/unknown offender(s)"/>
    <x v="23"/>
    <n v="42"/>
    <x v="1"/>
    <s v="White"/>
    <s v="Not of Hispanic origin"/>
    <n v="999"/>
    <s v=""/>
    <s v="Unknown"/>
    <s v="Unknown"/>
    <s v="Unknown or not reported"/>
    <x v="0"/>
    <s v="Relationship not determined"/>
    <s v="Circumstances undetermined"/>
    <m/>
    <n v="1"/>
    <n v="2"/>
    <n v="0"/>
    <n v="1"/>
    <n v="31286"/>
    <s v="Washington"/>
    <s v="&quot;Seattle-Tacoma-Bellevue, WA&quot;"/>
  </r>
  <r>
    <s v="198512004WASPD00"/>
    <s v="&quot;King, WA&quot;"/>
    <x v="1"/>
    <s v="WASPD00"/>
    <s v="Washington"/>
    <s v="Seattle"/>
    <s v="Municipal police"/>
    <s v="FBI"/>
    <s v="No"/>
    <x v="9"/>
    <s v="December"/>
    <n v="4"/>
    <s v="Normal update"/>
    <s v="Murder and non-negligent manslaughter"/>
    <s v="Single victim/unknown offender(s)"/>
    <x v="14"/>
    <n v="29"/>
    <x v="0"/>
    <s v="Black"/>
    <s v="Not of Hispanic origin"/>
    <n v="999"/>
    <s v=""/>
    <s v="Unknown"/>
    <s v="Unknown"/>
    <s v="Unknown or not reported"/>
    <x v="0"/>
    <s v="Relationship not determined"/>
    <s v="Narcotic drug laws"/>
    <m/>
    <n v="0"/>
    <n v="1"/>
    <n v="0"/>
    <n v="1"/>
    <n v="31286"/>
    <s v="Washington"/>
    <s v="&quot;Seattle-Tacoma-Bellevue, WA&quot;"/>
  </r>
  <r>
    <s v="198512006WASPD00"/>
    <s v="&quot;King, WA&quot;"/>
    <x v="1"/>
    <s v="WASPD00"/>
    <s v="Washington"/>
    <s v="Seattle"/>
    <s v="Municipal police"/>
    <s v="FBI"/>
    <s v="No"/>
    <x v="9"/>
    <s v="December"/>
    <n v="6"/>
    <s v="Normal update"/>
    <s v="Murder and non-negligent manslaughter"/>
    <s v="Single victim/unknown offender(s)"/>
    <x v="64"/>
    <n v="44"/>
    <x v="0"/>
    <s v="White"/>
    <s v="Hispanic origin"/>
    <n v="999"/>
    <s v=""/>
    <s v="Unknown"/>
    <s v="Unknown"/>
    <s v="Unknown or not reported"/>
    <x v="4"/>
    <s v="Relationship not determined"/>
    <s v="Circumstances undetermined"/>
    <m/>
    <n v="0"/>
    <n v="1"/>
    <n v="0"/>
    <n v="1"/>
    <n v="31286"/>
    <s v="Washington"/>
    <s v="&quot;Seattle-Tacoma-Bellevue, WA&quot;"/>
  </r>
  <r>
    <s v="198512007WASPD00"/>
    <s v="&quot;King, WA&quot;"/>
    <x v="1"/>
    <s v="WASPD00"/>
    <s v="Washington"/>
    <s v="Seattle"/>
    <s v="Municipal police"/>
    <s v="FBI"/>
    <s v="No"/>
    <x v="9"/>
    <s v="December"/>
    <n v="7"/>
    <s v="Normal update"/>
    <s v="Murder and non-negligent manslaughter"/>
    <s v="Single victim/unknown offender(s)"/>
    <x v="45"/>
    <n v="33"/>
    <x v="0"/>
    <s v="White"/>
    <s v="Not of Hispanic origin"/>
    <n v="999"/>
    <s v=""/>
    <s v="Unknown"/>
    <s v="Unknown"/>
    <s v="Unknown or not reported"/>
    <x v="3"/>
    <s v="Relationship not determined"/>
    <s v="Brawl due to influence of alcohol"/>
    <m/>
    <n v="0"/>
    <n v="1"/>
    <n v="0"/>
    <n v="1"/>
    <n v="31286"/>
    <s v="Washington"/>
    <s v="&quot;Seattle-Tacoma-Bellevue, WA&quot;"/>
  </r>
  <r>
    <s v="198601001WA01701"/>
    <s v="&quot;King, WA&quot;"/>
    <x v="1"/>
    <s v="WA01701"/>
    <s v="Washington"/>
    <s v="Auburn"/>
    <s v="Municipal police"/>
    <s v="FBI"/>
    <s v="No"/>
    <x v="10"/>
    <s v="January"/>
    <n v="1"/>
    <s v="Normal update"/>
    <s v="Murder and non-negligent manslaughter"/>
    <s v="Single victim/unknown offender(s)"/>
    <x v="28"/>
    <s v=""/>
    <x v="1"/>
    <s v="White"/>
    <s v="Unknown or not reported"/>
    <n v="999"/>
    <s v=""/>
    <s v="Unknown"/>
    <s v="Unknown"/>
    <s v="Unknown or not reported"/>
    <x v="1"/>
    <s v="Relationship not determined"/>
    <s v="Circumstances undetermined"/>
    <m/>
    <n v="0"/>
    <n v="1"/>
    <n v="0"/>
    <n v="1"/>
    <n v="81686"/>
    <s v="Washington"/>
    <s v="&quot;Seattle-Tacoma-Bellevue, WA&quot;"/>
  </r>
  <r>
    <s v="198601001WA01801"/>
    <s v="&quot;Kitsap, WA&quot;"/>
    <x v="2"/>
    <s v="WA01801"/>
    <s v="Washington"/>
    <s v="Bremerton"/>
    <s v="Municipal police"/>
    <s v="FBI"/>
    <s v="No"/>
    <x v="10"/>
    <s v="January"/>
    <n v="1"/>
    <s v="Normal update"/>
    <s v="Murder and non-negligent manslaughter"/>
    <s v="Multiple victims/unknown offender(s)"/>
    <x v="79"/>
    <n v="4"/>
    <x v="1"/>
    <s v="Black"/>
    <s v="Not of Hispanic origin"/>
    <n v="999"/>
    <s v=""/>
    <s v="Unknown"/>
    <s v="Unknown"/>
    <s v="Unknown or not reported"/>
    <x v="6"/>
    <s v="Relationship not determined"/>
    <s v="Circumstances undetermined"/>
    <m/>
    <n v="1"/>
    <n v="2"/>
    <n v="0"/>
    <n v="1"/>
    <n v="121286"/>
    <s v="Washington"/>
    <s v="&quot;Bremerton-Silverdale, WA&quot;"/>
  </r>
  <r>
    <s v="198601001WA01801"/>
    <s v="&quot;Kitsap, WA&quot;"/>
    <x v="2"/>
    <s v="WA01801"/>
    <s v="Washington"/>
    <s v="Bremerton"/>
    <s v="Municipal police"/>
    <s v="FBI"/>
    <s v="No"/>
    <x v="10"/>
    <s v="January"/>
    <n v="1"/>
    <s v="Normal update"/>
    <s v="Murder and non-negligent manslaughter"/>
    <s v="Multiple victims/unknown offender(s)"/>
    <x v="13"/>
    <n v="27"/>
    <x v="1"/>
    <s v="Black"/>
    <s v="Not of Hispanic origin"/>
    <n v="999"/>
    <s v=""/>
    <s v="Unknown"/>
    <s v="Unknown"/>
    <s v="Unknown or not reported"/>
    <x v="6"/>
    <s v="Relationship not determined"/>
    <s v="Circumstances undetermined"/>
    <m/>
    <n v="1"/>
    <n v="2"/>
    <n v="0"/>
    <n v="1"/>
    <n v="121286"/>
    <s v="Washington"/>
    <s v="&quot;Bremerton-Silverdale, WA&quot;"/>
  </r>
  <r>
    <s v="198601001WA03204"/>
    <s v="&quot;Spokane, WA&quot;"/>
    <x v="12"/>
    <s v="WA03204"/>
    <s v="Washington"/>
    <s v="Spokane"/>
    <s v="Municipal police"/>
    <s v="FBI"/>
    <s v="No"/>
    <x v="10"/>
    <s v="January"/>
    <n v="1"/>
    <s v="Normal update"/>
    <s v="Murder and non-negligent manslaughter"/>
    <s v="Single victim/unknown offender(s)"/>
    <x v="51"/>
    <n v="37"/>
    <x v="0"/>
    <s v="White"/>
    <s v="Not of Hispanic origin"/>
    <n v="999"/>
    <s v=""/>
    <s v="Unknown"/>
    <s v="Unknown"/>
    <s v="Unknown or not reported"/>
    <x v="4"/>
    <s v="Relationship not determined"/>
    <s v="Circumstances undetermined"/>
    <m/>
    <n v="0"/>
    <n v="1"/>
    <n v="0"/>
    <n v="1"/>
    <n v="72586"/>
    <s v="Washington"/>
    <s v="&quot;Spokane, WA&quot;"/>
  </r>
  <r>
    <s v="198601002WA03204"/>
    <s v="&quot;Spokane, WA&quot;"/>
    <x v="12"/>
    <s v="WA03204"/>
    <s v="Washington"/>
    <s v="Spokane"/>
    <s v="Municipal police"/>
    <s v="FBI"/>
    <s v="No"/>
    <x v="10"/>
    <s v="January"/>
    <n v="2"/>
    <s v="Normal update"/>
    <s v="Murder and non-negligent manslaughter"/>
    <s v="Single victim/unknown offender(s)"/>
    <x v="13"/>
    <n v="27"/>
    <x v="1"/>
    <s v="Black"/>
    <s v="Not of Hispanic origin"/>
    <n v="999"/>
    <s v=""/>
    <s v="Unknown"/>
    <s v="Unknown"/>
    <s v="Unknown or not reported"/>
    <x v="7"/>
    <s v="Relationship not determined"/>
    <s v="Circumstances undetermined"/>
    <m/>
    <n v="0"/>
    <n v="1"/>
    <n v="0"/>
    <n v="1"/>
    <n v="72586"/>
    <s v="Washington"/>
    <s v="&quot;Spokane, WA&quot;"/>
  </r>
  <r>
    <s v="198601002WASPD00"/>
    <s v="&quot;King, WA&quot;"/>
    <x v="1"/>
    <s v="WASPD00"/>
    <s v="Washington"/>
    <s v="Seattle"/>
    <s v="Municipal police"/>
    <s v="FBI"/>
    <s v="No"/>
    <x v="10"/>
    <s v="January"/>
    <n v="2"/>
    <s v="Normal update"/>
    <s v="Murder and non-negligent manslaughter"/>
    <s v="Multiple victims/unknown offender(s)"/>
    <x v="46"/>
    <n v="61"/>
    <x v="1"/>
    <s v="White"/>
    <s v="Not of Hispanic origin"/>
    <n v="999"/>
    <s v=""/>
    <s v="Unknown"/>
    <s v="Unknown"/>
    <s v="Unknown or not reported"/>
    <x v="3"/>
    <s v="Relationship not determined"/>
    <s v="Burglary"/>
    <m/>
    <n v="1"/>
    <n v="2"/>
    <n v="0"/>
    <n v="1"/>
    <n v="72586"/>
    <s v="Washington"/>
    <s v="&quot;Seattle-Tacoma-Bellevue, WA&quot;"/>
  </r>
  <r>
    <s v="198601002WASPD00"/>
    <s v="&quot;King, WA&quot;"/>
    <x v="1"/>
    <s v="WASPD00"/>
    <s v="Washington"/>
    <s v="Seattle"/>
    <s v="Municipal police"/>
    <s v="FBI"/>
    <s v="No"/>
    <x v="10"/>
    <s v="January"/>
    <n v="2"/>
    <s v="Normal update"/>
    <s v="Murder and non-negligent manslaughter"/>
    <s v="Multiple victims/unknown offender(s)"/>
    <x v="29"/>
    <n v="76"/>
    <x v="0"/>
    <s v="White"/>
    <s v="Not of Hispanic origin"/>
    <n v="999"/>
    <s v=""/>
    <s v="Unknown"/>
    <s v="Unknown"/>
    <s v="Unknown or not reported"/>
    <x v="3"/>
    <s v="Relationship not determined"/>
    <s v="Burglary"/>
    <m/>
    <n v="1"/>
    <n v="2"/>
    <n v="0"/>
    <n v="1"/>
    <n v="72586"/>
    <s v="Washington"/>
    <s v="&quot;Seattle-Tacoma-Bellevue, WA&quot;"/>
  </r>
  <r>
    <s v="198601004WASPD00"/>
    <s v="&quot;King, WA&quot;"/>
    <x v="1"/>
    <s v="WASPD00"/>
    <s v="Washington"/>
    <s v="Seattle"/>
    <s v="Municipal police"/>
    <s v="FBI"/>
    <s v="No"/>
    <x v="10"/>
    <s v="January"/>
    <n v="4"/>
    <s v="Normal update"/>
    <s v="Murder and non-negligent manslaughter"/>
    <s v="Single victim/unknown offender(s)"/>
    <x v="14"/>
    <n v="29"/>
    <x v="1"/>
    <s v="White"/>
    <s v="Not of Hispanic origin"/>
    <n v="999"/>
    <s v=""/>
    <s v="Unknown"/>
    <s v="Unknown"/>
    <s v="Unknown or not reported"/>
    <x v="7"/>
    <s v="Relationship not determined"/>
    <s v="Burglary"/>
    <m/>
    <n v="0"/>
    <n v="1"/>
    <n v="0"/>
    <n v="1"/>
    <n v="72586"/>
    <s v="Washington"/>
    <s v="&quot;Seattle-Tacoma-Bellevue, WA&quot;"/>
  </r>
  <r>
    <s v="198601005WASPD00"/>
    <s v="&quot;King, WA&quot;"/>
    <x v="1"/>
    <s v="WASPD00"/>
    <s v="Washington"/>
    <s v="Seattle"/>
    <s v="Municipal police"/>
    <s v="FBI"/>
    <s v="No"/>
    <x v="10"/>
    <s v="January"/>
    <n v="5"/>
    <s v="Normal update"/>
    <s v="Murder and non-negligent manslaughter"/>
    <s v="Single victim/unknown offender(s)"/>
    <x v="28"/>
    <s v=""/>
    <x v="0"/>
    <s v="White"/>
    <s v="Not of Hispanic origin"/>
    <n v="999"/>
    <s v=""/>
    <s v="Unknown"/>
    <s v="Unknown"/>
    <s v="Unknown or not reported"/>
    <x v="3"/>
    <s v="Relationship not determined"/>
    <s v="Circumstances undetermined"/>
    <m/>
    <n v="0"/>
    <n v="1"/>
    <n v="0"/>
    <n v="1"/>
    <n v="72586"/>
    <s v="Washington"/>
    <s v="&quot;Seattle-Tacoma-Bellevue, WA&quot;"/>
  </r>
  <r>
    <s v="198602001WA01102"/>
    <s v="&quot;Franklin, WA&quot;"/>
    <x v="19"/>
    <s v="WA01102"/>
    <s v="Washington"/>
    <s v="Pasco"/>
    <s v="Municipal police"/>
    <s v="FBI"/>
    <s v="No"/>
    <x v="10"/>
    <s v="February"/>
    <n v="1"/>
    <s v="Normal update"/>
    <s v="Murder and non-negligent manslaughter"/>
    <s v="Single victim/unknown offender(s)"/>
    <x v="55"/>
    <n v="40"/>
    <x v="0"/>
    <s v="White"/>
    <s v="Not of Hispanic origin"/>
    <n v="999"/>
    <s v=""/>
    <s v="Unknown"/>
    <s v="Unknown"/>
    <s v="Unknown or not reported"/>
    <x v="4"/>
    <s v="Relationship not determined"/>
    <s v="Circumstances undetermined"/>
    <m/>
    <n v="0"/>
    <n v="1"/>
    <n v="0"/>
    <n v="1"/>
    <n v="121286"/>
    <s v="Washington"/>
    <s v="&quot;Kennewick-Richland-Pasco, WA&quot;"/>
  </r>
  <r>
    <s v="198602001WA02703"/>
    <s v="&quot;Pierce, WA&quot;"/>
    <x v="6"/>
    <s v="WA02703"/>
    <s v="Washington"/>
    <s v="Tacoma"/>
    <s v="Municipal police"/>
    <s v="FBI"/>
    <s v="No"/>
    <x v="10"/>
    <s v="February"/>
    <n v="1"/>
    <s v="Normal update"/>
    <s v="Murder and non-negligent manslaughter"/>
    <s v="Single victim/unknown offender(s)"/>
    <x v="32"/>
    <n v="21"/>
    <x v="1"/>
    <s v="White"/>
    <s v="Not of Hispanic origin"/>
    <n v="999"/>
    <s v=""/>
    <s v="Unknown"/>
    <s v="Unknown"/>
    <s v="Unknown or not reported"/>
    <x v="3"/>
    <s v="Relationship not determined"/>
    <s v="Circumstances undetermined"/>
    <m/>
    <n v="0"/>
    <n v="1"/>
    <n v="0"/>
    <n v="1"/>
    <n v="81186"/>
    <s v="Washington"/>
    <s v="&quot;Seattle-Tacoma-Bellevue, WA&quot;"/>
  </r>
  <r>
    <s v="198602001WA03905"/>
    <s v="&quot;Yakima, WA&quot;"/>
    <x v="5"/>
    <s v="WA03905"/>
    <s v="Washington"/>
    <s v="Yakima"/>
    <s v="Municipal police"/>
    <s v="FBI"/>
    <s v="No"/>
    <x v="10"/>
    <s v="February"/>
    <n v="1"/>
    <s v="Normal update"/>
    <s v="Murder and non-negligent manslaughter"/>
    <s v="Single victim/unknown offender(s)"/>
    <x v="81"/>
    <n v="12"/>
    <x v="0"/>
    <s v="White"/>
    <s v="Hispanic origin"/>
    <n v="999"/>
    <s v=""/>
    <s v="Unknown"/>
    <s v="Unknown"/>
    <s v="Unknown or not reported"/>
    <x v="9"/>
    <s v="Relationship not determined"/>
    <s v="Narcotic drug laws"/>
    <m/>
    <n v="0"/>
    <n v="1"/>
    <n v="0"/>
    <n v="1"/>
    <n v="121286"/>
    <s v="Washington"/>
    <s v="&quot;Yakima, WA&quot;"/>
  </r>
  <r>
    <s v="198602002WA00600"/>
    <s v="&quot;Clark, WA&quot;"/>
    <x v="8"/>
    <s v="WA00600"/>
    <s v="Washington"/>
    <s v="Clark County"/>
    <s v="Sheriff"/>
    <s v="FBI"/>
    <s v="No"/>
    <x v="10"/>
    <s v="February"/>
    <n v="2"/>
    <s v="Normal update"/>
    <s v="Murder and non-negligent manslaughter"/>
    <s v="Single victim/unknown offender(s)"/>
    <x v="56"/>
    <n v="68"/>
    <x v="1"/>
    <s v="White"/>
    <s v="Not of Hispanic origin"/>
    <n v="999"/>
    <s v=""/>
    <s v="Unknown"/>
    <s v="Unknown"/>
    <s v="Unknown or not reported"/>
    <x v="7"/>
    <s v="Relationship not determined"/>
    <s v="Rape"/>
    <m/>
    <n v="0"/>
    <n v="1"/>
    <n v="0"/>
    <n v="1"/>
    <n v="81186"/>
    <s v="Washington"/>
    <s v="&quot;Portland-Vancouver-Beaverton, OR-WA&quot;"/>
  </r>
  <r>
    <s v="198603001WA00802"/>
    <s v="&quot;Cowlitz, WA&quot;"/>
    <x v="9"/>
    <s v="WA00802"/>
    <s v="Washington"/>
    <s v="Longview"/>
    <s v="Municipal police"/>
    <s v="FBI"/>
    <s v="No"/>
    <x v="10"/>
    <s v="March"/>
    <n v="1"/>
    <s v="Normal update"/>
    <s v="Murder and non-negligent manslaughter"/>
    <s v="Single victim/unknown offender(s)"/>
    <x v="31"/>
    <n v="58"/>
    <x v="0"/>
    <s v="White"/>
    <s v="Not of Hispanic origin"/>
    <n v="999"/>
    <s v=""/>
    <s v="Unknown"/>
    <s v="Unknown"/>
    <s v="Unknown or not reported"/>
    <x v="7"/>
    <s v="Relationship not determined"/>
    <s v="Circumstances undetermined"/>
    <m/>
    <n v="0"/>
    <n v="1"/>
    <n v="0"/>
    <n v="1"/>
    <n v="22587"/>
    <s v="Washington"/>
    <s v="&quot;Longview, WA&quot;"/>
  </r>
  <r>
    <s v="198603001WA02100"/>
    <s v="&quot;Lewis, WA&quot;"/>
    <x v="22"/>
    <s v="WA02100"/>
    <s v="Washington"/>
    <s v="Lewis County"/>
    <s v="Sheriff"/>
    <s v="FBI"/>
    <s v="No"/>
    <x v="10"/>
    <s v="March"/>
    <n v="1"/>
    <s v="Normal update"/>
    <s v="Murder and non-negligent manslaughter"/>
    <s v="Single victim/unknown offender(s)"/>
    <x v="32"/>
    <n v="21"/>
    <x v="1"/>
    <s v="White"/>
    <s v="Not of Hispanic origin"/>
    <n v="999"/>
    <s v=""/>
    <s v="Unknown"/>
    <s v="Unknown"/>
    <s v="Unknown or not reported"/>
    <x v="3"/>
    <s v="Relationship not determined"/>
    <s v="Circumstances undetermined"/>
    <m/>
    <n v="0"/>
    <n v="1"/>
    <n v="0"/>
    <n v="1"/>
    <n v="22087"/>
    <s v="Washington"/>
    <s v="Rural Washington"/>
  </r>
  <r>
    <s v="198603001WA02703"/>
    <s v="&quot;Pierce, WA&quot;"/>
    <x v="6"/>
    <s v="WA02703"/>
    <s v="Washington"/>
    <s v="Tacoma"/>
    <s v="Municipal police"/>
    <s v="FBI"/>
    <s v="No"/>
    <x v="10"/>
    <s v="March"/>
    <n v="1"/>
    <s v="Normal update"/>
    <s v="Murder and non-negligent manslaughter"/>
    <s v="Single victim/unknown offender(s)"/>
    <x v="81"/>
    <n v="12"/>
    <x v="1"/>
    <s v="White"/>
    <s v="Not of Hispanic origin"/>
    <n v="999"/>
    <s v=""/>
    <s v="Unknown"/>
    <s v="Unknown"/>
    <s v="Unknown or not reported"/>
    <x v="3"/>
    <s v="Relationship not determined"/>
    <s v="Rape"/>
    <m/>
    <n v="0"/>
    <n v="1"/>
    <n v="0"/>
    <n v="1"/>
    <n v="81186"/>
    <s v="Washington"/>
    <s v="&quot;Seattle-Tacoma-Bellevue, WA&quot;"/>
  </r>
  <r>
    <s v="198603002WA03204"/>
    <s v="&quot;Spokane, WA&quot;"/>
    <x v="12"/>
    <s v="WA03204"/>
    <s v="Washington"/>
    <s v="Spokane"/>
    <s v="Municipal police"/>
    <s v="FBI"/>
    <s v="No"/>
    <x v="10"/>
    <s v="March"/>
    <n v="2"/>
    <s v="Normal update"/>
    <s v="Murder and non-negligent manslaughter"/>
    <s v="Single victim/unknown offender(s)"/>
    <x v="5"/>
    <n v="25"/>
    <x v="0"/>
    <s v="White"/>
    <s v="Not of Hispanic origin"/>
    <n v="999"/>
    <s v=""/>
    <s v="Unknown"/>
    <s v="Unknown"/>
    <s v="Unknown or not reported"/>
    <x v="1"/>
    <s v="Relationship not determined"/>
    <s v="Robbery"/>
    <m/>
    <n v="0"/>
    <n v="1"/>
    <n v="0"/>
    <n v="1"/>
    <n v="81186"/>
    <s v="Washington"/>
    <s v="&quot;Spokane, WA&quot;"/>
  </r>
  <r>
    <s v="198603002WA03401"/>
    <s v="&quot;Thurston, WA&quot;"/>
    <x v="16"/>
    <s v="WA03401"/>
    <s v="Washington"/>
    <s v="Olympia"/>
    <s v="Municipal police"/>
    <s v="FBI"/>
    <s v="No"/>
    <x v="10"/>
    <s v="March"/>
    <n v="2"/>
    <s v="Normal update"/>
    <s v="Murder and non-negligent manslaughter"/>
    <s v="Single victim/unknown offender(s)"/>
    <x v="17"/>
    <n v="48"/>
    <x v="1"/>
    <s v="White"/>
    <s v="Not of Hispanic origin"/>
    <n v="999"/>
    <s v=""/>
    <s v="Unknown"/>
    <s v="Unknown"/>
    <s v="Unknown or not reported"/>
    <x v="0"/>
    <s v="Relationship not determined"/>
    <s v="Circumstances undetermined"/>
    <m/>
    <n v="0"/>
    <n v="1"/>
    <n v="0"/>
    <n v="1"/>
    <n v="32487"/>
    <s v="Washington"/>
    <s v="&quot;Olympia, WA&quot;"/>
  </r>
  <r>
    <s v="198603003WASPD00"/>
    <s v="&quot;King, WA&quot;"/>
    <x v="1"/>
    <s v="WASPD00"/>
    <s v="Washington"/>
    <s v="Seattle"/>
    <s v="Municipal police"/>
    <s v="FBI"/>
    <s v="No"/>
    <x v="10"/>
    <s v="March"/>
    <n v="3"/>
    <s v="Adjustment"/>
    <s v="Murder and non-negligent manslaughter"/>
    <s v="Single victim/unknown offender(s)"/>
    <x v="28"/>
    <s v=""/>
    <x v="1"/>
    <s v="White"/>
    <s v="Not of Hispanic origin"/>
    <n v="999"/>
    <s v=""/>
    <s v="Unknown"/>
    <s v="Unknown"/>
    <s v="Unknown or not reported"/>
    <x v="4"/>
    <s v="Relationship not determined"/>
    <s v="Circumstances undetermined"/>
    <m/>
    <n v="0"/>
    <n v="1"/>
    <n v="0"/>
    <n v="1"/>
    <n v="22087"/>
    <s v="Washington"/>
    <s v="&quot;Seattle-Tacoma-Bellevue, WA&quot;"/>
  </r>
  <r>
    <s v="198603004WA02700"/>
    <s v="&quot;Pierce, WA&quot;"/>
    <x v="6"/>
    <s v="WA02700"/>
    <s v="Washington"/>
    <s v="Pierce County"/>
    <s v="Sheriff"/>
    <s v="FBI"/>
    <s v="No"/>
    <x v="10"/>
    <s v="March"/>
    <n v="4"/>
    <s v="Normal update"/>
    <s v="Murder and non-negligent manslaughter"/>
    <s v="Single victim/unknown offender(s)"/>
    <x v="30"/>
    <n v="17"/>
    <x v="1"/>
    <s v="White"/>
    <s v="Not of Hispanic origin"/>
    <n v="999"/>
    <s v=""/>
    <s v="Unknown"/>
    <s v="Unknown"/>
    <s v="Unknown or not reported"/>
    <x v="7"/>
    <s v="Relationship not determined"/>
    <s v="Circumstances undetermined"/>
    <m/>
    <n v="0"/>
    <n v="1"/>
    <n v="0"/>
    <n v="1"/>
    <n v="81186"/>
    <s v="Washington"/>
    <s v="&quot;Seattle-Tacoma-Bellevue, WA&quot;"/>
  </r>
  <r>
    <s v="198604001WA02100"/>
    <s v="&quot;Lewis, WA&quot;"/>
    <x v="22"/>
    <s v="WA02100"/>
    <s v="Washington"/>
    <s v="Lewis County"/>
    <s v="Sheriff"/>
    <s v="FBI"/>
    <s v="No"/>
    <x v="10"/>
    <s v="April"/>
    <n v="1"/>
    <s v="Normal update"/>
    <s v="Murder and non-negligent manslaughter"/>
    <s v="Single victim/unknown offender(s)"/>
    <x v="33"/>
    <n v="69"/>
    <x v="0"/>
    <s v="White"/>
    <s v="Not of Hispanic origin"/>
    <n v="999"/>
    <s v=""/>
    <s v="Unknown"/>
    <s v="Unknown"/>
    <s v="Unknown or not reported"/>
    <x v="0"/>
    <s v="Relationship not determined"/>
    <s v="Robbery"/>
    <m/>
    <n v="0"/>
    <n v="1"/>
    <n v="0"/>
    <n v="1"/>
    <n v="22087"/>
    <s v="Washington"/>
    <s v="Rural Washington"/>
  </r>
  <r>
    <s v="198604001WA03100"/>
    <s v="&quot;Snohomish, WA&quot;"/>
    <x v="4"/>
    <s v="WA03100"/>
    <s v="Washington"/>
    <s v="Snohomish County"/>
    <s v="Sheriff"/>
    <s v="FBI"/>
    <s v="No"/>
    <x v="10"/>
    <s v="April"/>
    <n v="1"/>
    <s v="Normal update"/>
    <s v="Murder and non-negligent manslaughter"/>
    <s v="Single victim/unknown offender(s)"/>
    <x v="42"/>
    <n v="16"/>
    <x v="1"/>
    <s v="White"/>
    <s v="Not of Hispanic origin"/>
    <n v="999"/>
    <s v=""/>
    <s v="Unknown"/>
    <s v="Unknown"/>
    <s v="Unknown or not reported"/>
    <x v="5"/>
    <s v="Relationship not determined"/>
    <s v="Circumstances undetermined"/>
    <m/>
    <n v="0"/>
    <n v="1"/>
    <n v="0"/>
    <n v="1"/>
    <n v="91186"/>
    <s v="Washington"/>
    <s v="&quot;Seattle-Tacoma-Bellevue, WA&quot;"/>
  </r>
  <r>
    <s v="198604001WA03900"/>
    <s v="&quot;Yakima, WA&quot;"/>
    <x v="5"/>
    <s v="WA03900"/>
    <s v="Washington"/>
    <s v="Yakima County"/>
    <s v="Sheriff"/>
    <s v="FBI"/>
    <s v="No"/>
    <x v="10"/>
    <s v="April"/>
    <n v="1"/>
    <s v="Normal update"/>
    <s v="Murder and non-negligent manslaughter"/>
    <s v="Single victim/unknown offender(s)"/>
    <x v="5"/>
    <n v="25"/>
    <x v="0"/>
    <s v="Black"/>
    <s v="Not of Hispanic origin"/>
    <n v="999"/>
    <s v=""/>
    <s v="Unknown"/>
    <s v="Unknown"/>
    <s v="Unknown or not reported"/>
    <x v="0"/>
    <s v="Relationship not determined"/>
    <s v="Circumstances undetermined"/>
    <m/>
    <n v="0"/>
    <n v="1"/>
    <n v="0"/>
    <n v="1"/>
    <n v="92586"/>
    <s v="Washington"/>
    <s v="&quot;Yakima, WA&quot;"/>
  </r>
  <r>
    <s v="198604002WASPD00"/>
    <s v="&quot;King, WA&quot;"/>
    <x v="1"/>
    <s v="WASPD00"/>
    <s v="Washington"/>
    <s v="Seattle"/>
    <s v="Municipal police"/>
    <s v="FBI"/>
    <s v="No"/>
    <x v="10"/>
    <s v="April"/>
    <n v="2"/>
    <s v="Normal update"/>
    <s v="Murder and non-negligent manslaughter"/>
    <s v="Single victim/unknown offender(s)"/>
    <x v="65"/>
    <n v="73"/>
    <x v="0"/>
    <s v="American Indian or Alaskan Native"/>
    <s v="Not of Hispanic origin"/>
    <n v="999"/>
    <s v=""/>
    <s v="Unknown"/>
    <s v="Unknown"/>
    <s v="Unknown or not reported"/>
    <x v="4"/>
    <s v="Relationship not determined"/>
    <s v="Circumstances undetermined"/>
    <m/>
    <n v="0"/>
    <n v="1"/>
    <n v="0"/>
    <n v="1"/>
    <n v="90986"/>
    <s v="Washington"/>
    <s v="&quot;Seattle-Tacoma-Bellevue, WA&quot;"/>
  </r>
  <r>
    <s v="198604003WA02700"/>
    <s v="&quot;Pierce, WA&quot;"/>
    <x v="6"/>
    <s v="WA02700"/>
    <s v="Washington"/>
    <s v="Pierce County"/>
    <s v="Sheriff"/>
    <s v="FBI"/>
    <s v="No"/>
    <x v="10"/>
    <s v="April"/>
    <n v="3"/>
    <s v="Normal update"/>
    <s v="Murder and non-negligent manslaughter"/>
    <s v="Single victim/unknown offender(s)"/>
    <x v="13"/>
    <n v="27"/>
    <x v="0"/>
    <s v="White"/>
    <s v="Not of Hispanic origin"/>
    <n v="999"/>
    <s v=""/>
    <s v="Unknown"/>
    <s v="Unknown"/>
    <s v="Unknown or not reported"/>
    <x v="0"/>
    <s v="Relationship not determined"/>
    <s v="Circumstances undetermined"/>
    <m/>
    <n v="0"/>
    <n v="1"/>
    <n v="0"/>
    <n v="1"/>
    <n v="90986"/>
    <s v="Washington"/>
    <s v="&quot;Seattle-Tacoma-Bellevue, WA&quot;"/>
  </r>
  <r>
    <s v="198605001WA00404"/>
    <s v="&quot;Chelan, WA&quot;"/>
    <x v="17"/>
    <s v="WA00404"/>
    <s v="Washington"/>
    <s v="Wenatchee"/>
    <s v="Municipal police"/>
    <s v="FBI"/>
    <s v="No"/>
    <x v="10"/>
    <s v="May"/>
    <n v="1"/>
    <s v="Normal update"/>
    <s v="Murder and non-negligent manslaughter"/>
    <s v="Single victim/unknown offender(s)"/>
    <x v="19"/>
    <n v="35"/>
    <x v="1"/>
    <s v="White"/>
    <s v="Not of Hispanic origin"/>
    <n v="999"/>
    <s v=""/>
    <s v="Unknown"/>
    <s v="Unknown"/>
    <s v="Unknown or not reported"/>
    <x v="1"/>
    <s v="Relationship not determined"/>
    <s v="Circumstances undetermined"/>
    <m/>
    <n v="0"/>
    <n v="1"/>
    <n v="0"/>
    <n v="1"/>
    <n v="93086"/>
    <s v="Washington"/>
    <s v="&quot;Wenatchee, WA&quot;"/>
  </r>
  <r>
    <s v="198605001WA01700"/>
    <s v="&quot;King, WA&quot;"/>
    <x v="1"/>
    <s v="WA01700"/>
    <s v="Washington"/>
    <s v="King County"/>
    <s v="Sheriff"/>
    <s v="FBI"/>
    <s v="No"/>
    <x v="10"/>
    <s v="May"/>
    <n v="1"/>
    <s v="Normal update"/>
    <s v="Murder and non-negligent manslaughter"/>
    <s v="Single victim/unknown offender(s)"/>
    <x v="2"/>
    <n v="22"/>
    <x v="1"/>
    <s v="White"/>
    <s v="Not of Hispanic origin"/>
    <n v="999"/>
    <s v=""/>
    <s v="Unknown"/>
    <s v="Unknown"/>
    <s v="Unknown or not reported"/>
    <x v="1"/>
    <s v="Relationship not determined"/>
    <s v="Circumstances undetermined"/>
    <m/>
    <n v="0"/>
    <n v="1"/>
    <n v="0"/>
    <n v="1"/>
    <n v="101686"/>
    <s v="Washington"/>
    <s v="&quot;Seattle-Tacoma-Bellevue, WA&quot;"/>
  </r>
  <r>
    <s v="198606001WA01700"/>
    <s v="&quot;King, WA&quot;"/>
    <x v="1"/>
    <s v="WA01700"/>
    <s v="Washington"/>
    <s v="King County"/>
    <s v="Sheriff"/>
    <s v="FBI"/>
    <s v="No"/>
    <x v="10"/>
    <s v="June"/>
    <n v="1"/>
    <s v="Normal update"/>
    <s v="Murder and non-negligent manslaughter"/>
    <s v="Single victim/unknown offender(s)"/>
    <x v="37"/>
    <n v="20"/>
    <x v="1"/>
    <s v="White"/>
    <s v="Not of Hispanic origin"/>
    <n v="999"/>
    <s v=""/>
    <s v="Unknown"/>
    <s v="Unknown"/>
    <s v="Unknown or not reported"/>
    <x v="1"/>
    <s v="Relationship not determined"/>
    <s v="Circumstances undetermined"/>
    <m/>
    <n v="0"/>
    <n v="1"/>
    <n v="0"/>
    <n v="1"/>
    <n v="103086"/>
    <s v="Washington"/>
    <s v="&quot;Seattle-Tacoma-Bellevue, WA&quot;"/>
  </r>
  <r>
    <s v="198606001WA01701"/>
    <s v="&quot;King, WA&quot;"/>
    <x v="1"/>
    <s v="WA01701"/>
    <s v="Washington"/>
    <s v="Auburn"/>
    <s v="Municipal police"/>
    <s v="FBI"/>
    <s v="No"/>
    <x v="10"/>
    <s v="June"/>
    <n v="1"/>
    <s v="Normal update"/>
    <s v="Murder and non-negligent manslaughter"/>
    <s v="Single victim/unknown offender(s)"/>
    <x v="55"/>
    <n v="40"/>
    <x v="1"/>
    <s v="White"/>
    <s v="Not of Hispanic origin"/>
    <n v="999"/>
    <s v=""/>
    <s v="Unknown"/>
    <s v="Unknown"/>
    <s v="Unknown or not reported"/>
    <x v="14"/>
    <s v="Relationship not determined"/>
    <s v="Circumstances undetermined"/>
    <m/>
    <n v="0"/>
    <n v="1"/>
    <n v="0"/>
    <n v="1"/>
    <n v="121286"/>
    <s v="Washington"/>
    <s v="&quot;Seattle-Tacoma-Bellevue, WA&quot;"/>
  </r>
  <r>
    <s v="198606001WA01707"/>
    <s v="&quot;King, WA&quot;"/>
    <x v="1"/>
    <s v="WA01707"/>
    <s v="Washington"/>
    <s v="Kent"/>
    <s v="Municipal police"/>
    <s v="FBI"/>
    <s v="No"/>
    <x v="10"/>
    <s v="June"/>
    <n v="1"/>
    <s v="Normal update"/>
    <s v="Murder and non-negligent manslaughter"/>
    <s v="Single victim/unknown offender(s)"/>
    <x v="67"/>
    <n v="38"/>
    <x v="0"/>
    <s v="White"/>
    <s v="Not of Hispanic origin"/>
    <n v="999"/>
    <s v=""/>
    <s v="Unknown"/>
    <s v="Unknown"/>
    <s v="Unknown or not reported"/>
    <x v="0"/>
    <s v="Relationship not determined"/>
    <s v="Circumstances undetermined"/>
    <m/>
    <n v="0"/>
    <n v="1"/>
    <n v="0"/>
    <n v="1"/>
    <n v="110686"/>
    <s v="Washington"/>
    <s v="&quot;Seattle-Tacoma-Bellevue, WA&quot;"/>
  </r>
  <r>
    <s v="198606001WA03200"/>
    <s v="&quot;Spokane, WA&quot;"/>
    <x v="12"/>
    <s v="WA03200"/>
    <s v="Washington"/>
    <s v="Spokane County"/>
    <s v="Sheriff"/>
    <s v="FBI"/>
    <s v="No"/>
    <x v="10"/>
    <s v="June"/>
    <n v="1"/>
    <s v="Normal update"/>
    <s v="Murder and non-negligent manslaughter"/>
    <s v="Single victim/unknown offender(s)"/>
    <x v="37"/>
    <n v="20"/>
    <x v="0"/>
    <s v="White"/>
    <s v="Not of Hispanic origin"/>
    <n v="999"/>
    <s v=""/>
    <s v="Unknown"/>
    <s v="Unknown"/>
    <s v="Unknown or not reported"/>
    <x v="0"/>
    <s v="Stranger"/>
    <s v="Robbery"/>
    <m/>
    <n v="0"/>
    <n v="1"/>
    <n v="0"/>
    <n v="1"/>
    <n v="101686"/>
    <s v="Washington"/>
    <s v="&quot;Spokane, WA&quot;"/>
  </r>
  <r>
    <s v="198606001WASPD00"/>
    <s v="&quot;King, WA&quot;"/>
    <x v="1"/>
    <s v="WASPD00"/>
    <s v="Washington"/>
    <s v="Seattle"/>
    <s v="Municipal police"/>
    <s v="FBI"/>
    <s v="No"/>
    <x v="10"/>
    <s v="June"/>
    <n v="1"/>
    <s v="Adjustment"/>
    <s v="Murder and non-negligent manslaughter"/>
    <s v="Single victim/unknown offender(s)"/>
    <x v="74"/>
    <n v="45"/>
    <x v="0"/>
    <s v="White"/>
    <s v="Not of Hispanic origin"/>
    <n v="999"/>
    <s v=""/>
    <s v="Unknown"/>
    <s v="Unknown"/>
    <s v="Unknown or not reported"/>
    <x v="9"/>
    <s v="Relationship not determined"/>
    <s v="Arson"/>
    <m/>
    <n v="0"/>
    <n v="1"/>
    <n v="0"/>
    <n v="1"/>
    <n v="102786"/>
    <s v="Washington"/>
    <s v="&quot;Seattle-Tacoma-Bellevue, WA&quot;"/>
  </r>
  <r>
    <s v="198606002WASPD00"/>
    <s v="&quot;King, WA&quot;"/>
    <x v="1"/>
    <s v="WASPD00"/>
    <s v="Washington"/>
    <s v="Seattle"/>
    <s v="Municipal police"/>
    <s v="FBI"/>
    <s v="No"/>
    <x v="10"/>
    <s v="June"/>
    <n v="2"/>
    <s v="Adjustment"/>
    <s v="Murder and non-negligent manslaughter"/>
    <s v="Single victim/unknown offender(s)"/>
    <x v="5"/>
    <n v="25"/>
    <x v="0"/>
    <s v="White"/>
    <s v="Not of Hispanic origin"/>
    <n v="999"/>
    <s v=""/>
    <s v="Unknown"/>
    <s v="Unknown"/>
    <s v="Unknown or not reported"/>
    <x v="0"/>
    <s v="Relationship not determined"/>
    <s v="Brawl due to influence of narcotics"/>
    <m/>
    <n v="0"/>
    <n v="1"/>
    <n v="0"/>
    <n v="1"/>
    <n v="102786"/>
    <s v="Washington"/>
    <s v="&quot;Seattle-Tacoma-Bellevue, WA&quot;"/>
  </r>
  <r>
    <s v="198606003WASPD00"/>
    <s v="&quot;King, WA&quot;"/>
    <x v="1"/>
    <s v="WASPD00"/>
    <s v="Washington"/>
    <s v="Seattle"/>
    <s v="Municipal police"/>
    <s v="FBI"/>
    <s v="No"/>
    <x v="10"/>
    <s v="June"/>
    <n v="3"/>
    <s v="Adjustment"/>
    <s v="Murder and non-negligent manslaughter"/>
    <s v="Single victim/unknown offender(s)"/>
    <x v="48"/>
    <n v="57"/>
    <x v="0"/>
    <s v="White"/>
    <s v="Not of Hispanic origin"/>
    <n v="999"/>
    <s v=""/>
    <s v="Unknown"/>
    <s v="Unknown"/>
    <s v="Unknown or not reported"/>
    <x v="0"/>
    <s v="Relationship not determined"/>
    <s v="Circumstances undetermined"/>
    <m/>
    <n v="0"/>
    <n v="1"/>
    <n v="0"/>
    <n v="1"/>
    <n v="102786"/>
    <s v="Washington"/>
    <s v="&quot;Seattle-Tacoma-Bellevue, WA&quot;"/>
  </r>
  <r>
    <s v="198606004WASPD00"/>
    <s v="&quot;King, WA&quot;"/>
    <x v="1"/>
    <s v="WASPD00"/>
    <s v="Washington"/>
    <s v="Seattle"/>
    <s v="Municipal police"/>
    <s v="FBI"/>
    <s v="No"/>
    <x v="10"/>
    <s v="June"/>
    <n v="4"/>
    <s v="Adjustment"/>
    <s v="Murder and non-negligent manslaughter"/>
    <s v="Single victim/unknown offender(s)"/>
    <x v="56"/>
    <n v="68"/>
    <x v="0"/>
    <s v="Black"/>
    <s v="Not of Hispanic origin"/>
    <n v="999"/>
    <s v=""/>
    <s v="Unknown"/>
    <s v="Unknown"/>
    <s v="Unknown or not reported"/>
    <x v="3"/>
    <s v="Relationship not determined"/>
    <s v="Circumstances undetermined"/>
    <m/>
    <n v="0"/>
    <n v="1"/>
    <n v="0"/>
    <n v="1"/>
    <n v="102786"/>
    <s v="Washington"/>
    <s v="&quot;Seattle-Tacoma-Bellevue, WA&quot;"/>
  </r>
  <r>
    <s v="198607001WA00600"/>
    <s v="&quot;Clark, WA&quot;"/>
    <x v="8"/>
    <s v="WA00600"/>
    <s v="Washington"/>
    <s v="Clark County"/>
    <s v="Sheriff"/>
    <s v="FBI"/>
    <s v="No"/>
    <x v="10"/>
    <s v="July"/>
    <n v="1"/>
    <s v="Normal update"/>
    <s v="Murder and non-negligent manslaughter"/>
    <s v="Single victim/unknown offender(s)"/>
    <x v="2"/>
    <n v="22"/>
    <x v="1"/>
    <s v="Asian"/>
    <s v="Not of Hispanic origin"/>
    <n v="999"/>
    <s v=""/>
    <s v="Unknown"/>
    <s v="Unknown"/>
    <s v="Unknown or not reported"/>
    <x v="7"/>
    <s v="Relationship not determined"/>
    <s v="Circumstances undetermined"/>
    <m/>
    <n v="0"/>
    <n v="1"/>
    <n v="0"/>
    <n v="1"/>
    <n v="21087"/>
    <s v="Washington"/>
    <s v="&quot;Portland-Vancouver-Beaverton, OR-WA&quot;"/>
  </r>
  <r>
    <s v="198607001WA01102"/>
    <s v="&quot;Franklin, WA&quot;"/>
    <x v="19"/>
    <s v="WA01102"/>
    <s v="Washington"/>
    <s v="Pasco"/>
    <s v="Municipal police"/>
    <s v="FBI"/>
    <s v="No"/>
    <x v="10"/>
    <s v="July"/>
    <n v="1"/>
    <s v="Normal update"/>
    <s v="Murder and non-negligent manslaughter"/>
    <s v="Single victim/unknown offender(s)"/>
    <x v="40"/>
    <n v="54"/>
    <x v="0"/>
    <s v="White"/>
    <s v="Not of Hispanic origin"/>
    <n v="999"/>
    <s v=""/>
    <s v="Unknown"/>
    <s v="Unknown"/>
    <s v="Unknown or not reported"/>
    <x v="4"/>
    <s v="Relationship not determined"/>
    <s v="Circumstances undetermined"/>
    <m/>
    <n v="0"/>
    <n v="1"/>
    <n v="0"/>
    <n v="1"/>
    <n v="111386"/>
    <s v="Washington"/>
    <s v="&quot;Kennewick-Richland-Pasco, WA&quot;"/>
  </r>
  <r>
    <s v="198607001WA01712"/>
    <s v="&quot;King, WA&quot;"/>
    <x v="1"/>
    <s v="WA01712"/>
    <s v="Washington"/>
    <s v="Redmond"/>
    <s v="Municipal police"/>
    <s v="FBI"/>
    <s v="No"/>
    <x v="10"/>
    <s v="July"/>
    <n v="1"/>
    <s v="Normal update"/>
    <s v="Murder and non-negligent manslaughter"/>
    <s v="Single victim/unknown offender(s)"/>
    <x v="34"/>
    <n v="36"/>
    <x v="0"/>
    <s v="White"/>
    <s v="Not of Hispanic origin"/>
    <n v="999"/>
    <s v=""/>
    <s v="Unknown"/>
    <s v="Unknown"/>
    <s v="Unknown or not reported"/>
    <x v="5"/>
    <s v="Relationship not determined"/>
    <s v="Circumstances undetermined"/>
    <m/>
    <n v="0"/>
    <n v="1"/>
    <n v="0"/>
    <n v="1"/>
    <n v="22087"/>
    <s v="Washington"/>
    <s v="&quot;Seattle-Tacoma-Bellevue, WA&quot;"/>
  </r>
  <r>
    <s v="198607001WA03800"/>
    <s v="&quot;Whitman, WA&quot;"/>
    <x v="25"/>
    <s v="WA03800"/>
    <s v="Washington"/>
    <s v="Whitman County"/>
    <s v="Sheriff"/>
    <s v="FBI"/>
    <s v="No"/>
    <x v="10"/>
    <s v="July"/>
    <n v="1"/>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22687"/>
    <s v="Washington"/>
    <s v="Rural Washington"/>
  </r>
  <r>
    <s v="198607002WA03900"/>
    <s v="&quot;Yakima, WA&quot;"/>
    <x v="5"/>
    <s v="WA03900"/>
    <s v="Washington"/>
    <s v="Yakima County"/>
    <s v="Sheriff"/>
    <s v="FBI"/>
    <s v="No"/>
    <x v="10"/>
    <s v="July"/>
    <n v="2"/>
    <s v="Normal update"/>
    <s v="Murder and non-negligent manslaughter"/>
    <s v="Single victim/unknown offender(s)"/>
    <x v="34"/>
    <n v="36"/>
    <x v="0"/>
    <s v="White"/>
    <s v="Not of Hispanic origin"/>
    <n v="999"/>
    <s v=""/>
    <s v="Unknown"/>
    <s v="Unknown"/>
    <s v="Unknown or not reported"/>
    <x v="0"/>
    <s v="Relationship not determined"/>
    <s v="Circumstances undetermined"/>
    <m/>
    <n v="0"/>
    <n v="1"/>
    <n v="0"/>
    <n v="1"/>
    <n v="32087"/>
    <s v="Washington"/>
    <s v="&quot;Yakima, WA&quot;"/>
  </r>
  <r>
    <s v="198608001WA01801"/>
    <s v="&quot;Kitsap, WA&quot;"/>
    <x v="2"/>
    <s v="WA01801"/>
    <s v="Washington"/>
    <s v="Bremerton"/>
    <s v="Municipal police"/>
    <s v="FBI"/>
    <s v="No"/>
    <x v="10"/>
    <s v="August"/>
    <n v="1"/>
    <s v="Normal update"/>
    <s v="Murder and non-negligent manslaughter"/>
    <s v="Single victim/unknown offender(s)"/>
    <x v="76"/>
    <n v="14"/>
    <x v="0"/>
    <s v="White"/>
    <s v="Not of Hispanic origin"/>
    <n v="999"/>
    <s v=""/>
    <s v="Unknown"/>
    <s v="Unknown"/>
    <s v="Unknown or not reported"/>
    <x v="0"/>
    <s v="Relationship not determined"/>
    <s v="Circumstances undetermined"/>
    <m/>
    <n v="0"/>
    <n v="1"/>
    <n v="0"/>
    <n v="1"/>
    <n v="22087"/>
    <s v="Washington"/>
    <s v="&quot;Bremerton-Silverdale, WA&quot;"/>
  </r>
  <r>
    <s v="198608001WA02700"/>
    <s v="&quot;Pierce, WA&quot;"/>
    <x v="6"/>
    <s v="WA02700"/>
    <s v="Washington"/>
    <s v="Pierce County"/>
    <s v="Sheriff"/>
    <s v="FBI"/>
    <s v="No"/>
    <x v="10"/>
    <s v="August"/>
    <n v="1"/>
    <s v="Normal update"/>
    <s v="Murder and non-negligent manslaughter"/>
    <s v="Single victim/unknown offender(s)"/>
    <x v="5"/>
    <n v="25"/>
    <x v="1"/>
    <s v="White"/>
    <s v="Not of Hispanic origin"/>
    <n v="999"/>
    <s v=""/>
    <s v="Unknown"/>
    <s v="Unknown"/>
    <s v="Unknown or not reported"/>
    <x v="1"/>
    <s v="Relationship not determined"/>
    <s v="Circumstances undetermined"/>
    <m/>
    <n v="0"/>
    <n v="1"/>
    <n v="0"/>
    <n v="1"/>
    <n v="21387"/>
    <s v="Washington"/>
    <s v="&quot;Seattle-Tacoma-Bellevue, WA&quot;"/>
  </r>
  <r>
    <s v="198608001WA03900"/>
    <s v="&quot;Yakima, WA&quot;"/>
    <x v="5"/>
    <s v="WA03900"/>
    <s v="Washington"/>
    <s v="Yakima County"/>
    <s v="Sheriff"/>
    <s v="FBI"/>
    <s v="No"/>
    <x v="10"/>
    <s v="August"/>
    <n v="1"/>
    <s v="Normal update"/>
    <s v="Murder and non-negligent manslaughter"/>
    <s v="Single victim/unknown offender(s)"/>
    <x v="4"/>
    <n v="23"/>
    <x v="0"/>
    <s v="American Indian or Alaskan Native"/>
    <s v="Not of Hispanic origin"/>
    <n v="999"/>
    <s v=""/>
    <s v="Unknown"/>
    <s v="Unknown"/>
    <s v="Unknown or not reported"/>
    <x v="3"/>
    <s v="Relationship not determined"/>
    <s v="Circumstances undetermined"/>
    <m/>
    <n v="0"/>
    <n v="1"/>
    <n v="0"/>
    <n v="1"/>
    <n v="32087"/>
    <s v="Washington"/>
    <s v="&quot;Yakima, WA&quot;"/>
  </r>
  <r>
    <s v="198608001WA03913"/>
    <s v="&quot;Yakima, WA&quot;"/>
    <x v="5"/>
    <s v="WA03913"/>
    <s v="Washington"/>
    <s v="Wapato"/>
    <s v="Municipal police"/>
    <s v="FBI"/>
    <s v="No"/>
    <x v="10"/>
    <s v="August"/>
    <n v="1"/>
    <s v="Normal update"/>
    <s v="Murder and non-negligent manslaughter"/>
    <s v="Single victim/unknown offender(s)"/>
    <x v="32"/>
    <n v="21"/>
    <x v="0"/>
    <s v="American Indian or Alaskan Native"/>
    <s v="Not of Hispanic origin"/>
    <n v="999"/>
    <s v=""/>
    <s v="Unknown"/>
    <s v="Unknown"/>
    <s v="Unknown or not reported"/>
    <x v="3"/>
    <s v="Relationship not determined"/>
    <s v="Circumstances undetermined"/>
    <m/>
    <n v="0"/>
    <n v="1"/>
    <n v="0"/>
    <n v="1"/>
    <n v="22087"/>
    <s v="Washington"/>
    <s v="&quot;Yakima, WA&quot;"/>
  </r>
  <r>
    <s v="198608001WASPD00"/>
    <s v="&quot;King, WA&quot;"/>
    <x v="1"/>
    <s v="WASPD00"/>
    <s v="Washington"/>
    <s v="Seattle"/>
    <s v="Municipal police"/>
    <s v="FBI"/>
    <s v="No"/>
    <x v="10"/>
    <s v="August"/>
    <n v="1"/>
    <s v="Normal update"/>
    <s v="Murder and non-negligent manslaughter"/>
    <s v="Single victim/unknown offender(s)"/>
    <x v="1"/>
    <n v="26"/>
    <x v="1"/>
    <s v="White"/>
    <s v="Not of Hispanic origin"/>
    <n v="999"/>
    <s v=""/>
    <s v="Unknown"/>
    <s v="Unknown"/>
    <s v="Unknown or not reported"/>
    <x v="7"/>
    <s v="Relationship not determined"/>
    <s v="Rape"/>
    <m/>
    <n v="0"/>
    <n v="1"/>
    <n v="0"/>
    <n v="1"/>
    <n v="21487"/>
    <s v="Washington"/>
    <s v="&quot;Seattle-Tacoma-Bellevue, WA&quot;"/>
  </r>
  <r>
    <s v="198608003WA02703"/>
    <s v="&quot;Pierce, WA&quot;"/>
    <x v="6"/>
    <s v="WA02703"/>
    <s v="Washington"/>
    <s v="Tacoma"/>
    <s v="Municipal police"/>
    <s v="FBI"/>
    <s v="No"/>
    <x v="10"/>
    <s v="August"/>
    <n v="3"/>
    <s v="Normal update"/>
    <s v="Murder and non-negligent manslaughter"/>
    <s v="Single victim/unknown offender(s)"/>
    <x v="35"/>
    <n v="46"/>
    <x v="1"/>
    <s v="White"/>
    <s v="Not of Hispanic origin"/>
    <n v="999"/>
    <s v=""/>
    <s v="Unknown"/>
    <s v="Unknown"/>
    <s v="Unknown or not reported"/>
    <x v="1"/>
    <s v="Relationship not determined"/>
    <s v="Circumstances undetermined"/>
    <m/>
    <n v="0"/>
    <n v="1"/>
    <n v="0"/>
    <n v="1"/>
    <n v="22087"/>
    <s v="Washington"/>
    <s v="&quot;Seattle-Tacoma-Bellevue, WA&quot;"/>
  </r>
  <r>
    <s v="198609002WA03900"/>
    <s v="&quot;Yakima, WA&quot;"/>
    <x v="5"/>
    <s v="WA03900"/>
    <s v="Washington"/>
    <s v="Yakima County"/>
    <s v="Sheriff"/>
    <s v="FBI"/>
    <s v="No"/>
    <x v="10"/>
    <s v="September"/>
    <n v="2"/>
    <s v="Normal update"/>
    <s v="Murder and non-negligent manslaughter"/>
    <s v="Single victim/unknown offender(s)"/>
    <x v="63"/>
    <n v="70"/>
    <x v="0"/>
    <s v="White"/>
    <s v="Not of Hispanic origin"/>
    <n v="999"/>
    <s v=""/>
    <s v="Unknown"/>
    <s v="Unknown"/>
    <s v="Unknown or not reported"/>
    <x v="12"/>
    <s v="Relationship not determined"/>
    <s v="Circumstances undetermined"/>
    <m/>
    <n v="0"/>
    <n v="1"/>
    <n v="0"/>
    <n v="1"/>
    <n v="22787"/>
    <s v="Washington"/>
    <s v="&quot;Yakima, WA&quot;"/>
  </r>
  <r>
    <s v="198610001WA02400"/>
    <s v="&quot;Okanogan, WA&quot;"/>
    <x v="26"/>
    <s v="WA02400"/>
    <s v="Washington"/>
    <s v="Okanogan County"/>
    <s v="Sheriff"/>
    <s v="FBI"/>
    <s v="No"/>
    <x v="10"/>
    <s v="October"/>
    <n v="1"/>
    <s v="Normal update"/>
    <s v="Murder and non-negligent manslaughter"/>
    <s v="Single victim/unknown offender(s)"/>
    <x v="26"/>
    <n v="24"/>
    <x v="0"/>
    <s v="White"/>
    <s v="Hispanic origin"/>
    <n v="999"/>
    <s v=""/>
    <s v="Unknown"/>
    <s v="Unknown"/>
    <s v="Unknown or not reported"/>
    <x v="1"/>
    <s v="Relationship not determined"/>
    <s v="Circumstances undetermined"/>
    <m/>
    <n v="0"/>
    <n v="1"/>
    <n v="0"/>
    <n v="1"/>
    <n v="31987"/>
    <s v="Washington"/>
    <s v="Rural Washington"/>
  </r>
  <r>
    <s v="198610001WA02700"/>
    <s v="&quot;Pierce, WA&quot;"/>
    <x v="6"/>
    <s v="WA02700"/>
    <s v="Washington"/>
    <s v="Pierce County"/>
    <s v="Sheriff"/>
    <s v="FBI"/>
    <s v="No"/>
    <x v="10"/>
    <s v="October"/>
    <n v="1"/>
    <s v="Normal update"/>
    <s v="Murder and non-negligent manslaughter"/>
    <s v="Single victim/unknown offender(s)"/>
    <x v="42"/>
    <n v="16"/>
    <x v="1"/>
    <s v="White"/>
    <s v="Not of Hispanic origin"/>
    <n v="999"/>
    <s v=""/>
    <s v="Unknown"/>
    <s v="Unknown"/>
    <s v="Unknown or not reported"/>
    <x v="5"/>
    <s v="Relationship not determined"/>
    <s v="Circumstances undetermined"/>
    <m/>
    <n v="0"/>
    <n v="1"/>
    <n v="0"/>
    <n v="1"/>
    <n v="31887"/>
    <s v="Washington"/>
    <s v="&quot;Seattle-Tacoma-Bellevue, WA&quot;"/>
  </r>
  <r>
    <s v="198610003WASPD00"/>
    <s v="&quot;King, WA&quot;"/>
    <x v="1"/>
    <s v="WASPD00"/>
    <s v="Washington"/>
    <s v="Seattle"/>
    <s v="Municipal police"/>
    <s v="FBI"/>
    <s v="No"/>
    <x v="10"/>
    <s v="October"/>
    <n v="3"/>
    <s v="Normal update"/>
    <s v="Murder and non-negligent manslaughter"/>
    <s v="Single victim/unknown offender(s)"/>
    <x v="1"/>
    <n v="26"/>
    <x v="0"/>
    <s v="White"/>
    <s v="Not of Hispanic origin"/>
    <n v="999"/>
    <s v=""/>
    <s v="Unknown"/>
    <s v="Unknown"/>
    <s v="Unknown or not reported"/>
    <x v="4"/>
    <s v="Relationship not determined"/>
    <s v="Robbery"/>
    <m/>
    <n v="0"/>
    <n v="1"/>
    <n v="0"/>
    <n v="1"/>
    <n v="22787"/>
    <s v="Washington"/>
    <s v="&quot;Seattle-Tacoma-Bellevue, WA&quot;"/>
  </r>
  <r>
    <s v="198611001WA00300"/>
    <s v="&quot;Benton, WA&quot;"/>
    <x v="3"/>
    <s v="WA00300"/>
    <s v="Washington"/>
    <s v="Benton County"/>
    <s v="Sheriff"/>
    <s v="FBI"/>
    <s v="No"/>
    <x v="10"/>
    <s v="November"/>
    <n v="1"/>
    <s v="Normal update"/>
    <s v="Murder and non-negligent manslaughter"/>
    <s v="Single victim/unknown offender(s)"/>
    <x v="26"/>
    <n v="24"/>
    <x v="0"/>
    <s v="White"/>
    <s v="Not of Hispanic origin"/>
    <n v="999"/>
    <s v=""/>
    <s v="Unknown"/>
    <s v="Unknown"/>
    <s v="Unknown or not reported"/>
    <x v="10"/>
    <s v="Relationship not determined"/>
    <s v="Circumstances undetermined"/>
    <m/>
    <n v="0"/>
    <n v="1"/>
    <n v="0"/>
    <n v="1"/>
    <n v="32087"/>
    <s v="Washington"/>
    <s v="&quot;Kennewick-Richland-Pasco, WA&quot;"/>
  </r>
  <r>
    <s v="198611001WA03204"/>
    <s v="&quot;Spokane, WA&quot;"/>
    <x v="12"/>
    <s v="WA03204"/>
    <s v="Washington"/>
    <s v="Spokane"/>
    <s v="Municipal police"/>
    <s v="FBI"/>
    <s v="No"/>
    <x v="10"/>
    <s v="November"/>
    <n v="1"/>
    <s v="Normal update"/>
    <s v="Murder and non-negligent manslaughter"/>
    <s v="Single victim/unknown offender(s)"/>
    <x v="10"/>
    <n v="32"/>
    <x v="1"/>
    <s v="Black"/>
    <s v="Not of Hispanic origin"/>
    <n v="999"/>
    <s v=""/>
    <s v="Unknown"/>
    <s v="Unknown"/>
    <s v="Unknown or not reported"/>
    <x v="7"/>
    <s v="Relationship not determined"/>
    <s v="Circumstances undetermined"/>
    <m/>
    <n v="0"/>
    <n v="1"/>
    <n v="0"/>
    <n v="1"/>
    <n v="22787"/>
    <s v="Washington"/>
    <s v="&quot;Spokane, WA&quot;"/>
  </r>
  <r>
    <s v="198611002WA01700"/>
    <s v="&quot;King, WA&quot;"/>
    <x v="1"/>
    <s v="WA01700"/>
    <s v="Washington"/>
    <s v="King County"/>
    <s v="Sheriff"/>
    <s v="FBI"/>
    <s v="No"/>
    <x v="10"/>
    <s v="November"/>
    <n v="2"/>
    <s v="Normal update"/>
    <s v="Murder and non-negligent manslaughter"/>
    <s v="Single victim/unknown offender(s)"/>
    <x v="30"/>
    <n v="17"/>
    <x v="0"/>
    <s v="White"/>
    <s v="Not of Hispanic origin"/>
    <n v="999"/>
    <s v=""/>
    <s v="Unknown"/>
    <s v="Unknown"/>
    <s v="Unknown or not reported"/>
    <x v="0"/>
    <s v="Relationship not determined"/>
    <s v="Circumstances undetermined"/>
    <m/>
    <n v="0"/>
    <n v="1"/>
    <n v="0"/>
    <n v="1"/>
    <n v="31887"/>
    <s v="Washington"/>
    <s v="&quot;Seattle-Tacoma-Bellevue, WA&quot;"/>
  </r>
  <r>
    <s v="198612001WA02101"/>
    <s v="&quot;Lewis, WA&quot;"/>
    <x v="22"/>
    <s v="WA02101"/>
    <s v="Washington"/>
    <s v="Centralia"/>
    <s v="Municipal police"/>
    <s v="FBI"/>
    <s v="No"/>
    <x v="10"/>
    <s v="December"/>
    <n v="1"/>
    <s v="Normal update"/>
    <s v="Murder and non-negligent manslaughter"/>
    <s v="Single victim/unknown offender(s)"/>
    <x v="82"/>
    <n v="82"/>
    <x v="0"/>
    <s v="White"/>
    <s v="Not of Hispanic origin"/>
    <n v="999"/>
    <s v=""/>
    <s v="Unknown"/>
    <s v="Unknown"/>
    <s v="Unknown or not reported"/>
    <x v="2"/>
    <s v="Relationship not determined"/>
    <s v="Circumstances undetermined"/>
    <m/>
    <n v="0"/>
    <n v="1"/>
    <n v="0"/>
    <n v="1"/>
    <n v="31987"/>
    <s v="Washington"/>
    <s v="Rural Washington"/>
  </r>
  <r>
    <s v="198612001WASPD00"/>
    <s v="&quot;King, WA&quot;"/>
    <x v="1"/>
    <s v="WASPD00"/>
    <s v="Washington"/>
    <s v="Seattle"/>
    <s v="Municipal police"/>
    <s v="FBI"/>
    <s v="No"/>
    <x v="10"/>
    <s v="December"/>
    <n v="1"/>
    <s v="Normal update"/>
    <s v="Murder and non-negligent manslaughter"/>
    <s v="Single victim/unknown offender(s)"/>
    <x v="35"/>
    <n v="46"/>
    <x v="0"/>
    <s v="White"/>
    <s v="Hispanic origin"/>
    <n v="999"/>
    <s v=""/>
    <s v="Unknown"/>
    <s v="Unknown"/>
    <s v="Unknown or not reported"/>
    <x v="3"/>
    <s v="Relationship not determined"/>
    <s v="Other arguments"/>
    <m/>
    <n v="0"/>
    <n v="1"/>
    <n v="0"/>
    <n v="1"/>
    <n v="22787"/>
    <s v="Washington"/>
    <s v="&quot;Seattle-Tacoma-Bellevue, WA&quot;"/>
  </r>
  <r>
    <s v="198612002WA02700"/>
    <s v="&quot;Pierce, WA&quot;"/>
    <x v="6"/>
    <s v="WA02700"/>
    <s v="Washington"/>
    <s v="Pierce County"/>
    <s v="Sheriff"/>
    <s v="FBI"/>
    <s v="No"/>
    <x v="10"/>
    <s v="December"/>
    <n v="2"/>
    <s v="Normal update"/>
    <s v="Murder and non-negligent manslaughter"/>
    <s v="Single victim/unknown offender(s)"/>
    <x v="11"/>
    <n v="31"/>
    <x v="0"/>
    <s v="White"/>
    <s v="Not of Hispanic origin"/>
    <n v="999"/>
    <s v=""/>
    <s v="Unknown"/>
    <s v="Unknown"/>
    <s v="Unknown or not reported"/>
    <x v="6"/>
    <s v="Relationship not determined"/>
    <s v="Brawl due to influence of narcotics"/>
    <m/>
    <n v="0"/>
    <n v="1"/>
    <n v="0"/>
    <n v="1"/>
    <n v="31887"/>
    <s v="Washington"/>
    <s v="&quot;Seattle-Tacoma-Bellevue, WA&quot;"/>
  </r>
  <r>
    <s v="198612002WA02703"/>
    <s v="&quot;Pierce, WA&quot;"/>
    <x v="6"/>
    <s v="WA02703"/>
    <s v="Washington"/>
    <s v="Tacoma"/>
    <s v="Municipal police"/>
    <s v="FBI"/>
    <s v="No"/>
    <x v="10"/>
    <s v="December"/>
    <n v="2"/>
    <s v="Normal update"/>
    <s v="Murder and non-negligent manslaughter"/>
    <s v="Single victim/unknown offender(s)"/>
    <x v="27"/>
    <n v="13"/>
    <x v="1"/>
    <s v="White"/>
    <s v="Not of Hispanic origin"/>
    <n v="999"/>
    <s v=""/>
    <s v="Unknown"/>
    <s v="Unknown"/>
    <s v="Unknown or not reported"/>
    <x v="1"/>
    <s v="Relationship not determined"/>
    <s v="Circumstances undetermined"/>
    <m/>
    <n v="0"/>
    <n v="1"/>
    <n v="0"/>
    <n v="1"/>
    <n v="22687"/>
    <s v="Washington"/>
    <s v="&quot;Seattle-Tacoma-Bellevue, WA&quot;"/>
  </r>
  <r>
    <s v="198612002WA03204"/>
    <s v="&quot;Spokane, WA&quot;"/>
    <x v="12"/>
    <s v="WA03204"/>
    <s v="Washington"/>
    <s v="Spokane"/>
    <s v="Municipal police"/>
    <s v="FBI"/>
    <s v="No"/>
    <x v="10"/>
    <s v="December"/>
    <n v="2"/>
    <s v="Normal update"/>
    <s v="Murder and non-negligent manslaughter"/>
    <s v="Single victim/unknown offender(s)"/>
    <x v="77"/>
    <n v="62"/>
    <x v="1"/>
    <s v="White"/>
    <s v="Not of Hispanic origin"/>
    <n v="999"/>
    <s v=""/>
    <s v="Unknown"/>
    <s v="Unknown"/>
    <s v="Unknown or not reported"/>
    <x v="5"/>
    <s v="Relationship not determined"/>
    <s v="Rape"/>
    <m/>
    <n v="0"/>
    <n v="1"/>
    <n v="0"/>
    <n v="1"/>
    <n v="22787"/>
    <s v="Washington"/>
    <s v="&quot;Spokane, WA&quot;"/>
  </r>
  <r>
    <s v="198612003WA02700"/>
    <s v="&quot;Pierce, WA&quot;"/>
    <x v="6"/>
    <s v="WA02700"/>
    <s v="Washington"/>
    <s v="Pierce County"/>
    <s v="Sheriff"/>
    <s v="FBI"/>
    <s v="No"/>
    <x v="10"/>
    <s v="December"/>
    <n v="3"/>
    <s v="Normal update"/>
    <s v="Murder and non-negligent manslaughter"/>
    <s v="Single victim/unknown offender(s)"/>
    <x v="32"/>
    <n v="21"/>
    <x v="1"/>
    <s v="White"/>
    <s v="Not of Hispanic origin"/>
    <n v="999"/>
    <s v=""/>
    <s v="Unknown"/>
    <s v="Unknown"/>
    <s v="Unknown or not reported"/>
    <x v="4"/>
    <s v="Relationship not determined"/>
    <s v="Circumstances undetermined"/>
    <m/>
    <n v="0"/>
    <n v="1"/>
    <n v="0"/>
    <n v="1"/>
    <n v="31887"/>
    <s v="Washington"/>
    <s v="&quot;Seattle-Tacoma-Bellevue, WA&quot;"/>
  </r>
  <r>
    <s v="198701001WA02700"/>
    <s v="&quot;Pierce, WA&quot;"/>
    <x v="6"/>
    <s v="WA02700"/>
    <s v="Washington"/>
    <s v="Pierce County"/>
    <s v="Sheriff"/>
    <s v="FBI"/>
    <s v="No"/>
    <x v="11"/>
    <s v="January"/>
    <n v="1"/>
    <s v="Normal update"/>
    <s v="Murder and non-negligent manslaughter"/>
    <s v="Single victim/unknown offender(s)"/>
    <x v="37"/>
    <n v="20"/>
    <x v="1"/>
    <s v="American Indian or Alaskan Native"/>
    <s v="Unknown or not reported"/>
    <n v="999"/>
    <s v=""/>
    <s v="Unknown"/>
    <s v="Unknown"/>
    <s v="Unknown or not reported"/>
    <x v="1"/>
    <s v="Relationship not determined"/>
    <s v="Circumstances undetermined"/>
    <m/>
    <n v="0"/>
    <n v="1"/>
    <n v="0"/>
    <n v="1"/>
    <n v="71987"/>
    <s v="Washington"/>
    <s v="&quot;Seattle-Tacoma-Bellevue, WA&quot;"/>
  </r>
  <r>
    <s v="198701003WA02703"/>
    <s v="&quot;Pierce, WA&quot;"/>
    <x v="6"/>
    <s v="WA02703"/>
    <s v="Washington"/>
    <s v="Tacoma"/>
    <s v="Municipal police"/>
    <s v="FBI"/>
    <s v="No"/>
    <x v="11"/>
    <s v="January"/>
    <n v="3"/>
    <s v="Normal update"/>
    <s v="Murder and non-negligent manslaughter"/>
    <s v="Single victim/unknown offender(s)"/>
    <x v="37"/>
    <n v="20"/>
    <x v="0"/>
    <s v="Black"/>
    <s v="Unknown or not reported"/>
    <n v="999"/>
    <s v=""/>
    <s v="Unknown"/>
    <s v="Unknown"/>
    <s v="Unknown or not reported"/>
    <x v="0"/>
    <s v="Relationship not determined"/>
    <s v="Circumstances undetermined"/>
    <m/>
    <n v="0"/>
    <n v="1"/>
    <n v="0"/>
    <n v="1"/>
    <n v="71987"/>
    <s v="Washington"/>
    <s v="&quot;Seattle-Tacoma-Bellevue, WA&quot;"/>
  </r>
  <r>
    <s v="198701004WASPD00"/>
    <s v="&quot;King, WA&quot;"/>
    <x v="1"/>
    <s v="WASPD00"/>
    <s v="Washington"/>
    <s v="Seattle"/>
    <s v="Municipal police"/>
    <s v="FBI"/>
    <s v="No"/>
    <x v="11"/>
    <s v="January"/>
    <n v="4"/>
    <s v="Normal update"/>
    <s v="Murder and non-negligent manslaughter"/>
    <s v="Single victim/unknown offender(s)"/>
    <x v="17"/>
    <n v="48"/>
    <x v="0"/>
    <s v="American Indian or Alaskan Native"/>
    <s v="Unknown or not reported"/>
    <n v="999"/>
    <s v=""/>
    <s v="Unknown"/>
    <s v="Unknown"/>
    <s v="Unknown or not reported"/>
    <x v="1"/>
    <s v="Relationship not determined"/>
    <s v="Circumstances undetermined"/>
    <m/>
    <n v="0"/>
    <n v="1"/>
    <n v="0"/>
    <n v="1"/>
    <n v="70887"/>
    <s v="Washington"/>
    <s v="&quot;Seattle-Tacoma-Bellevue, WA&quot;"/>
  </r>
  <r>
    <s v="198702001WA03900"/>
    <s v="&quot;Yakima, WA&quot;"/>
    <x v="5"/>
    <s v="WA03900"/>
    <s v="Washington"/>
    <s v="Yakima County"/>
    <s v="Sheriff"/>
    <s v="FBI"/>
    <s v="No"/>
    <x v="11"/>
    <s v="February"/>
    <n v="1"/>
    <s v="Normal update"/>
    <s v="Murder and non-negligent manslaughter"/>
    <s v="Single victim/unknown offender(s)"/>
    <x v="7"/>
    <n v="19"/>
    <x v="1"/>
    <s v="White"/>
    <s v="Unknown or not reported"/>
    <n v="999"/>
    <s v=""/>
    <s v="Unknown"/>
    <s v="Unknown"/>
    <s v="Unknown or not reported"/>
    <x v="3"/>
    <s v="Relationship not determined"/>
    <s v="Brawl due to influence of narcotics"/>
    <m/>
    <n v="0"/>
    <n v="1"/>
    <n v="0"/>
    <n v="1"/>
    <n v="122987"/>
    <s v="Washington"/>
    <s v="&quot;Yakima, WA&quot;"/>
  </r>
  <r>
    <s v="198702002WA03204"/>
    <s v="&quot;Spokane, WA&quot;"/>
    <x v="12"/>
    <s v="WA03204"/>
    <s v="Washington"/>
    <s v="Spokane"/>
    <s v="Municipal police"/>
    <s v="FBI"/>
    <s v="No"/>
    <x v="11"/>
    <s v="February"/>
    <n v="2"/>
    <s v="Normal update"/>
    <s v="Murder and non-negligent manslaughter"/>
    <s v="Single victim/unknown offender(s)"/>
    <x v="10"/>
    <n v="32"/>
    <x v="0"/>
    <s v="White"/>
    <s v="Unknown or not reported"/>
    <n v="999"/>
    <s v=""/>
    <s v="Unknown"/>
    <s v="Unknown"/>
    <s v="Unknown or not reported"/>
    <x v="6"/>
    <s v="Relationship not determined"/>
    <s v="Other sex offense"/>
    <m/>
    <n v="0"/>
    <n v="1"/>
    <n v="0"/>
    <n v="1"/>
    <n v="70887"/>
    <s v="Washington"/>
    <s v="&quot;Spokane, WA&quot;"/>
  </r>
  <r>
    <s v="198702002WASPD00"/>
    <s v="&quot;King, WA&quot;"/>
    <x v="1"/>
    <s v="WASPD00"/>
    <s v="Washington"/>
    <s v="Seattle"/>
    <s v="Municipal police"/>
    <s v="FBI"/>
    <s v="No"/>
    <x v="11"/>
    <s v="February"/>
    <n v="2"/>
    <s v="Normal update"/>
    <s v="Murder and non-negligent manslaughter"/>
    <s v="Single victim/unknown offender(s)"/>
    <x v="75"/>
    <n v="86"/>
    <x v="1"/>
    <s v="White"/>
    <s v="Unknown or not reported"/>
    <n v="999"/>
    <s v=""/>
    <s v="Unknown"/>
    <s v="Unknown"/>
    <s v="Unknown or not reported"/>
    <x v="3"/>
    <s v="Relationship not determined"/>
    <s v="Circumstances undetermined"/>
    <m/>
    <n v="0"/>
    <n v="1"/>
    <n v="0"/>
    <n v="1"/>
    <n v="70887"/>
    <s v="Washington"/>
    <s v="&quot;Seattle-Tacoma-Bellevue, WA&quot;"/>
  </r>
  <r>
    <s v="198702003WA02703"/>
    <s v="&quot;Pierce, WA&quot;"/>
    <x v="6"/>
    <s v="WA02703"/>
    <s v="Washington"/>
    <s v="Tacoma"/>
    <s v="Municipal police"/>
    <s v="FBI"/>
    <s v="No"/>
    <x v="11"/>
    <s v="February"/>
    <n v="3"/>
    <s v="Normal update"/>
    <s v="Murder and non-negligent manslaughter"/>
    <s v="Single victim/unknown offender(s)"/>
    <x v="14"/>
    <n v="29"/>
    <x v="1"/>
    <s v="White"/>
    <s v="Unknown or not reported"/>
    <n v="999"/>
    <s v=""/>
    <s v="Unknown"/>
    <s v="Unknown"/>
    <s v="Unknown or not reported"/>
    <x v="3"/>
    <s v="Relationship not determined"/>
    <s v="Circumstances undetermined"/>
    <m/>
    <n v="0"/>
    <n v="1"/>
    <n v="0"/>
    <n v="1"/>
    <n v="71987"/>
    <s v="Washington"/>
    <s v="&quot;Seattle-Tacoma-Bellevue, WA&quot;"/>
  </r>
  <r>
    <s v="198703001WA01400"/>
    <s v="&quot;Grays Harbor, WA&quot;"/>
    <x v="15"/>
    <s v="WA01400"/>
    <s v="Washington"/>
    <s v="Grays Harbor County"/>
    <s v="Sheriff"/>
    <s v="FBI"/>
    <s v="No"/>
    <x v="11"/>
    <s v="March"/>
    <n v="1"/>
    <s v="Normal update"/>
    <s v="Murder and non-negligent manslaughter"/>
    <s v="Single victim/unknown offender(s)"/>
    <x v="67"/>
    <n v="38"/>
    <x v="0"/>
    <s v="White"/>
    <s v="Unknown or not reported"/>
    <n v="999"/>
    <s v=""/>
    <s v="Unknown"/>
    <s v="Unknown"/>
    <s v="Unknown or not reported"/>
    <x v="0"/>
    <s v="Relationship not determined"/>
    <s v="Circumstances undetermined"/>
    <m/>
    <n v="0"/>
    <n v="1"/>
    <n v="0"/>
    <n v="1"/>
    <n v="81887"/>
    <s v="Washington"/>
    <s v="Rural Washington"/>
  </r>
  <r>
    <s v="198703001WA02903"/>
    <s v="&quot;Skagit, WA&quot;"/>
    <x v="7"/>
    <s v="WA02903"/>
    <s v="Washington"/>
    <s v="Sedro Woolley"/>
    <s v="Municipal police"/>
    <s v="FBI"/>
    <s v="No"/>
    <x v="11"/>
    <s v="March"/>
    <n v="1"/>
    <s v="Normal update"/>
    <s v="Murder and non-negligent manslaughter"/>
    <s v="Single victim/unknown offender(s)"/>
    <x v="50"/>
    <n v="41"/>
    <x v="0"/>
    <s v="White"/>
    <s v="Unknown or not reported"/>
    <n v="999"/>
    <s v=""/>
    <s v="Unknown"/>
    <s v="Unknown"/>
    <s v="Unknown or not reported"/>
    <x v="0"/>
    <s v="Relationship not determined"/>
    <s v="Robbery"/>
    <m/>
    <n v="0"/>
    <n v="1"/>
    <n v="0"/>
    <n v="1"/>
    <n v="81887"/>
    <s v="Washington"/>
    <s v="&quot;Mount Vernon-Anacortes, WA&quot;"/>
  </r>
  <r>
    <s v="198703003WASPD00"/>
    <s v="&quot;King, WA&quot;"/>
    <x v="1"/>
    <s v="WASPD00"/>
    <s v="Washington"/>
    <s v="Seattle"/>
    <s v="Municipal police"/>
    <s v="FBI"/>
    <s v="No"/>
    <x v="11"/>
    <s v="March"/>
    <n v="3"/>
    <s v="Normal update"/>
    <s v="Murder and non-negligent manslaughter"/>
    <s v="Single victim/unknown offender(s)"/>
    <x v="6"/>
    <n v="30"/>
    <x v="0"/>
    <s v="White"/>
    <s v="Unknown or not reported"/>
    <n v="999"/>
    <s v=""/>
    <s v="Unknown"/>
    <s v="Unknown"/>
    <s v="Unknown or not reported"/>
    <x v="3"/>
    <s v="Relationship not determined"/>
    <s v="Circumstances undetermined"/>
    <m/>
    <n v="0"/>
    <n v="1"/>
    <n v="0"/>
    <n v="1"/>
    <n v="70887"/>
    <s v="Washington"/>
    <s v="&quot;Seattle-Tacoma-Bellevue, WA&quot;"/>
  </r>
  <r>
    <s v="198703004WASPD00"/>
    <s v="&quot;King, WA&quot;"/>
    <x v="1"/>
    <s v="WASPD00"/>
    <s v="Washington"/>
    <s v="Seattle"/>
    <s v="Municipal police"/>
    <s v="FBI"/>
    <s v="No"/>
    <x v="11"/>
    <s v="March"/>
    <n v="4"/>
    <s v="Adjustment"/>
    <s v="Murder and non-negligent manslaughter"/>
    <s v="Multiple victims/unknown offender(s)"/>
    <x v="43"/>
    <n v="80"/>
    <x v="1"/>
    <s v="White"/>
    <s v="Unknown or not reported"/>
    <n v="999"/>
    <s v=""/>
    <s v="Unknown"/>
    <s v="Unknown"/>
    <s v="Unknown or not reported"/>
    <x v="9"/>
    <s v="Relationship not determined"/>
    <s v="Arson"/>
    <m/>
    <n v="1"/>
    <n v="2"/>
    <n v="1"/>
    <n v="2"/>
    <n v="72887"/>
    <s v="Washington"/>
    <s v="&quot;Seattle-Tacoma-Bellevue, WA&quot;"/>
  </r>
  <r>
    <s v="198703004WASPD00"/>
    <s v="&quot;King, WA&quot;"/>
    <x v="1"/>
    <s v="WASPD00"/>
    <s v="Washington"/>
    <s v="Seattle"/>
    <s v="Municipal police"/>
    <s v="FBI"/>
    <s v="No"/>
    <x v="11"/>
    <s v="March"/>
    <n v="4"/>
    <s v="Adjustment"/>
    <s v="Murder and non-negligent manslaughter"/>
    <s v="Multiple victims/unknown offender(s)"/>
    <x v="43"/>
    <n v="80"/>
    <x v="0"/>
    <s v="White"/>
    <s v="Unknown or not reported"/>
    <n v="999"/>
    <s v=""/>
    <s v="Unknown"/>
    <s v="Unknown"/>
    <s v="Unknown or not reported"/>
    <x v="9"/>
    <s v="Relationship not determined"/>
    <s v="Arson"/>
    <m/>
    <n v="1"/>
    <n v="2"/>
    <n v="1"/>
    <n v="2"/>
    <n v="72887"/>
    <s v="Washington"/>
    <s v="&quot;Seattle-Tacoma-Bellevue, WA&quot;"/>
  </r>
  <r>
    <s v="198704001WA00600"/>
    <s v="&quot;Clark, WA&quot;"/>
    <x v="8"/>
    <s v="WA00600"/>
    <s v="Washington"/>
    <s v="Clark County"/>
    <s v="Sheriff"/>
    <s v="FBI"/>
    <s v="No"/>
    <x v="11"/>
    <s v="April"/>
    <n v="1"/>
    <s v="Normal update"/>
    <s v="Murder and non-negligent manslaughter"/>
    <s v="Single victim/unknown offender(s)"/>
    <x v="83"/>
    <n v="77"/>
    <x v="1"/>
    <s v="White"/>
    <s v="Unknown or not reported"/>
    <n v="999"/>
    <s v=""/>
    <s v="Unknown"/>
    <s v="Unknown"/>
    <s v="Unknown or not reported"/>
    <x v="12"/>
    <s v="Relationship not determined"/>
    <s v="Circumstances undetermined"/>
    <m/>
    <n v="0"/>
    <n v="1"/>
    <n v="0"/>
    <n v="1"/>
    <n v="110487"/>
    <s v="Washington"/>
    <s v="&quot;Portland-Vancouver-Beaverton, OR-WA&quot;"/>
  </r>
  <r>
    <s v="198704001WA01102"/>
    <s v="&quot;Franklin, WA&quot;"/>
    <x v="19"/>
    <s v="WA01102"/>
    <s v="Washington"/>
    <s v="Pasco"/>
    <s v="Municipal police"/>
    <s v="FBI"/>
    <s v="No"/>
    <x v="11"/>
    <s v="April"/>
    <n v="1"/>
    <s v="Normal update"/>
    <s v="Murder and non-negligent manslaughter"/>
    <s v="Single victim/unknown offender(s)"/>
    <x v="16"/>
    <n v="28"/>
    <x v="0"/>
    <s v="Black"/>
    <s v="Unknown or not reported"/>
    <n v="999"/>
    <s v=""/>
    <s v="Unknown"/>
    <s v="Unknown"/>
    <s v="Unknown or not reported"/>
    <x v="0"/>
    <s v="Relationship not determined"/>
    <s v="Circumstances undetermined"/>
    <m/>
    <n v="0"/>
    <n v="1"/>
    <n v="0"/>
    <n v="1"/>
    <n v="112087"/>
    <s v="Washington"/>
    <s v="&quot;Kennewick-Richland-Pasco, WA&quot;"/>
  </r>
  <r>
    <s v="198704001WA03204"/>
    <s v="&quot;Spokane, WA&quot;"/>
    <x v="12"/>
    <s v="WA03204"/>
    <s v="Washington"/>
    <s v="Spokane"/>
    <s v="Municipal police"/>
    <s v="FBI"/>
    <s v="No"/>
    <x v="11"/>
    <s v="April"/>
    <n v="1"/>
    <s v="Normal update"/>
    <s v="Murder and non-negligent manslaughter"/>
    <s v="Single victim/unknown offender(s)"/>
    <x v="2"/>
    <n v="22"/>
    <x v="1"/>
    <s v="White"/>
    <s v="Unknown or not reported"/>
    <n v="999"/>
    <s v=""/>
    <s v="Unknown"/>
    <s v="Unknown"/>
    <s v="Unknown or not reported"/>
    <x v="7"/>
    <s v="Relationship not determined"/>
    <s v="Circumstances undetermined"/>
    <m/>
    <n v="0"/>
    <n v="1"/>
    <n v="0"/>
    <n v="1"/>
    <n v="81187"/>
    <s v="Washington"/>
    <s v="&quot;Spokane, WA&quot;"/>
  </r>
  <r>
    <s v="198705001WA01102"/>
    <s v="&quot;Franklin, WA&quot;"/>
    <x v="19"/>
    <s v="WA01102"/>
    <s v="Washington"/>
    <s v="Pasco"/>
    <s v="Municipal police"/>
    <s v="FBI"/>
    <s v="No"/>
    <x v="11"/>
    <s v="May"/>
    <n v="1"/>
    <s v="Normal update"/>
    <s v="Murder and non-negligent manslaughter"/>
    <s v="Single victim/unknown offender(s)"/>
    <x v="26"/>
    <n v="24"/>
    <x v="1"/>
    <s v="White"/>
    <s v="Unknown or not reported"/>
    <n v="999"/>
    <s v=""/>
    <s v="Unknown"/>
    <s v="Unknown"/>
    <s v="Unknown or not reported"/>
    <x v="1"/>
    <s v="Relationship not determined"/>
    <s v="Circumstances undetermined"/>
    <m/>
    <n v="0"/>
    <n v="1"/>
    <n v="0"/>
    <n v="1"/>
    <n v="112087"/>
    <s v="Washington"/>
    <s v="&quot;Kennewick-Richland-Pasco, WA&quot;"/>
  </r>
  <r>
    <s v="198705001WA02703"/>
    <s v="&quot;Pierce, WA&quot;"/>
    <x v="6"/>
    <s v="WA02703"/>
    <s v="Washington"/>
    <s v="Tacoma"/>
    <s v="Municipal police"/>
    <s v="FBI"/>
    <s v="No"/>
    <x v="11"/>
    <s v="May"/>
    <n v="1"/>
    <s v="Normal update"/>
    <s v="Murder and non-negligent manslaughter"/>
    <s v="Single victim/unknown offender(s)"/>
    <x v="84"/>
    <n v="79"/>
    <x v="0"/>
    <s v="White"/>
    <s v="Unknown or not reported"/>
    <n v="999"/>
    <s v=""/>
    <s v="Unknown"/>
    <s v="Unknown"/>
    <s v="Unknown or not reported"/>
    <x v="1"/>
    <s v="Relationship not determined"/>
    <s v="Circumstances undetermined"/>
    <m/>
    <n v="0"/>
    <n v="1"/>
    <n v="0"/>
    <n v="1"/>
    <n v="73087"/>
    <s v="Washington"/>
    <s v="&quot;Seattle-Tacoma-Bellevue, WA&quot;"/>
  </r>
  <r>
    <s v="198705001WASPD00"/>
    <s v="&quot;King, WA&quot;"/>
    <x v="1"/>
    <s v="WASPD00"/>
    <s v="Washington"/>
    <s v="Seattle"/>
    <s v="Municipal police"/>
    <s v="FBI"/>
    <s v="No"/>
    <x v="11"/>
    <s v="May"/>
    <n v="1"/>
    <s v="Normal update"/>
    <s v="Murder and non-negligent manslaughter"/>
    <s v="Single victim/unknown offender(s)"/>
    <x v="31"/>
    <n v="58"/>
    <x v="0"/>
    <s v="American Indian or Alaskan Native"/>
    <s v="Unknown or not reported"/>
    <n v="999"/>
    <s v=""/>
    <s v="Unknown"/>
    <s v="Unknown"/>
    <s v="Unknown or not reported"/>
    <x v="4"/>
    <s v="Relationship not determined"/>
    <s v="Robbery"/>
    <m/>
    <n v="0"/>
    <n v="1"/>
    <n v="0"/>
    <n v="1"/>
    <n v="81987"/>
    <s v="Washington"/>
    <s v="&quot;Seattle-Tacoma-Bellevue, WA&quot;"/>
  </r>
  <r>
    <s v="198705002WA02700"/>
    <s v="&quot;Pierce, WA&quot;"/>
    <x v="6"/>
    <s v="WA02700"/>
    <s v="Washington"/>
    <s v="Pierce County"/>
    <s v="Sheriff"/>
    <s v="FBI"/>
    <s v="No"/>
    <x v="11"/>
    <s v="May"/>
    <n v="2"/>
    <s v="Normal update"/>
    <s v="Murder and non-negligent manslaughter"/>
    <s v="Single victim/unknown offender(s)"/>
    <x v="13"/>
    <n v="27"/>
    <x v="0"/>
    <s v="White"/>
    <s v="Unknown or not reported"/>
    <n v="999"/>
    <s v=""/>
    <s v="Unknown"/>
    <s v="Unknown"/>
    <s v="Unknown or not reported"/>
    <x v="0"/>
    <s v="Relationship not determined"/>
    <s v="Circumstances undetermined"/>
    <m/>
    <n v="0"/>
    <n v="1"/>
    <n v="0"/>
    <n v="1"/>
    <n v="83087"/>
    <s v="Washington"/>
    <s v="&quot;Seattle-Tacoma-Bellevue, WA&quot;"/>
  </r>
  <r>
    <s v="198705002WASPD00"/>
    <s v="&quot;King, WA&quot;"/>
    <x v="1"/>
    <s v="WASPD00"/>
    <s v="Washington"/>
    <s v="Seattle"/>
    <s v="Municipal police"/>
    <s v="FBI"/>
    <s v="No"/>
    <x v="11"/>
    <s v="May"/>
    <n v="2"/>
    <s v="Normal update"/>
    <s v="Murder and non-negligent manslaughter"/>
    <s v="Single victim/unknown offender(s)"/>
    <x v="34"/>
    <n v="36"/>
    <x v="0"/>
    <s v="Asian"/>
    <s v="Unknown or not reported"/>
    <n v="999"/>
    <s v=""/>
    <s v="Unknown"/>
    <s v="Unknown"/>
    <s v="Unknown or not reported"/>
    <x v="3"/>
    <s v="Relationship not determined"/>
    <s v="Robbery"/>
    <m/>
    <n v="0"/>
    <n v="1"/>
    <n v="0"/>
    <n v="1"/>
    <n v="81987"/>
    <s v="Washington"/>
    <s v="&quot;Seattle-Tacoma-Bellevue, WA&quot;"/>
  </r>
  <r>
    <s v="198705007WASPD00"/>
    <s v="&quot;King, WA&quot;"/>
    <x v="1"/>
    <s v="WASPD00"/>
    <s v="Washington"/>
    <s v="Seattle"/>
    <s v="Municipal police"/>
    <s v="FBI"/>
    <s v="No"/>
    <x v="11"/>
    <s v="May"/>
    <n v="7"/>
    <s v="Normal update"/>
    <s v="Murder and non-negligent manslaughter"/>
    <s v="Single victim/unknown offender(s)"/>
    <x v="60"/>
    <n v="63"/>
    <x v="0"/>
    <s v="White"/>
    <s v="Unknown or not reported"/>
    <n v="999"/>
    <s v=""/>
    <s v="Unknown"/>
    <s v="Unknown"/>
    <s v="Unknown or not reported"/>
    <x v="7"/>
    <s v="Relationship not determined"/>
    <s v="Circumstances undetermined"/>
    <m/>
    <n v="0"/>
    <n v="1"/>
    <n v="0"/>
    <n v="1"/>
    <n v="81987"/>
    <s v="Washington"/>
    <s v="&quot;Seattle-Tacoma-Bellevue, WA&quot;"/>
  </r>
  <r>
    <s v="198706001WA02000"/>
    <s v="&quot;Klickitat, WA&quot;"/>
    <x v="11"/>
    <s v="WA02000"/>
    <s v="Washington"/>
    <s v="Klickitat County"/>
    <s v="Sheriff"/>
    <s v="FBI"/>
    <s v="No"/>
    <x v="11"/>
    <s v="June"/>
    <n v="1"/>
    <s v="Normal update"/>
    <s v="Murder and non-negligent manslaughter"/>
    <s v="Single victim/unknown offender(s)"/>
    <x v="85"/>
    <n v="91"/>
    <x v="0"/>
    <s v="White"/>
    <s v="Unknown or not reported"/>
    <n v="999"/>
    <s v=""/>
    <s v="Unknown"/>
    <s v="Unknown"/>
    <s v="Unknown or not reported"/>
    <x v="4"/>
    <s v="Relationship not determined"/>
    <s v="Robbery"/>
    <m/>
    <n v="0"/>
    <n v="1"/>
    <n v="0"/>
    <n v="1"/>
    <n v="122187"/>
    <s v="Washington"/>
    <s v="Rural Washington"/>
  </r>
  <r>
    <s v="198706001WA03900"/>
    <s v="&quot;Yakima, WA&quot;"/>
    <x v="5"/>
    <s v="WA03900"/>
    <s v="Washington"/>
    <s v="Yakima County"/>
    <s v="Sheriff"/>
    <s v="FBI"/>
    <s v="No"/>
    <x v="11"/>
    <s v="June"/>
    <n v="1"/>
    <s v="Normal update"/>
    <s v="Murder and non-negligent manslaughter"/>
    <s v="Single victim/unknown offender(s)"/>
    <x v="79"/>
    <n v="4"/>
    <x v="0"/>
    <s v="White"/>
    <s v="Unknown or not reported"/>
    <n v="999"/>
    <s v=""/>
    <s v="Unknown"/>
    <s v="Unknown"/>
    <s v="Unknown or not reported"/>
    <x v="6"/>
    <s v="Relationship not determined"/>
    <s v="Other"/>
    <m/>
    <n v="0"/>
    <n v="1"/>
    <n v="0"/>
    <n v="1"/>
    <n v="121787"/>
    <s v="Washington"/>
    <s v="&quot;Yakima, WA&quot;"/>
  </r>
  <r>
    <s v="198706002WA01700"/>
    <s v="&quot;King, WA&quot;"/>
    <x v="1"/>
    <s v="WA01700"/>
    <s v="Washington"/>
    <s v="King County"/>
    <s v="Sheriff"/>
    <s v="FBI"/>
    <s v="No"/>
    <x v="11"/>
    <s v="June"/>
    <n v="2"/>
    <s v="Normal update"/>
    <s v="Murder and non-negligent manslaughter"/>
    <s v="Single victim/unknown offender(s)"/>
    <x v="30"/>
    <n v="17"/>
    <x v="1"/>
    <s v="White"/>
    <s v="Unknown or not reported"/>
    <n v="999"/>
    <s v=""/>
    <s v="Unknown"/>
    <s v="Unknown"/>
    <s v="Unknown or not reported"/>
    <x v="1"/>
    <s v="Relationship not determined"/>
    <s v="Circumstances undetermined"/>
    <m/>
    <n v="0"/>
    <n v="1"/>
    <n v="0"/>
    <n v="1"/>
    <n v="102287"/>
    <s v="Washington"/>
    <s v="&quot;Seattle-Tacoma-Bellevue, WA&quot;"/>
  </r>
  <r>
    <s v="198706003WA02703"/>
    <s v="&quot;Pierce, WA&quot;"/>
    <x v="6"/>
    <s v="WA02703"/>
    <s v="Washington"/>
    <s v="Tacoma"/>
    <s v="Municipal police"/>
    <s v="FBI"/>
    <s v="No"/>
    <x v="11"/>
    <s v="June"/>
    <n v="3"/>
    <s v="Normal update"/>
    <s v="Murder and non-negligent manslaughter"/>
    <s v="Single victim/unknown offender(s)"/>
    <x v="51"/>
    <n v="37"/>
    <x v="0"/>
    <s v="White"/>
    <s v="Unknown or not reported"/>
    <n v="999"/>
    <s v=""/>
    <s v="Unknown"/>
    <s v="Unknown"/>
    <s v="Unknown or not reported"/>
    <x v="0"/>
    <s v="Acquaintance"/>
    <s v="Circumstances undetermined"/>
    <m/>
    <n v="0"/>
    <n v="1"/>
    <n v="0"/>
    <n v="1"/>
    <n v="81987"/>
    <s v="Washington"/>
    <s v="&quot;Seattle-Tacoma-Bellevue, WA&quot;"/>
  </r>
  <r>
    <s v="198706003WA03900"/>
    <s v="&quot;Yakima, WA&quot;"/>
    <x v="5"/>
    <s v="WA03900"/>
    <s v="Washington"/>
    <s v="Yakima County"/>
    <s v="Sheriff"/>
    <s v="FBI"/>
    <s v="No"/>
    <x v="11"/>
    <s v="June"/>
    <n v="3"/>
    <s v="Normal update"/>
    <s v="Murder and non-negligent manslaughter"/>
    <s v="Single victim/unknown offender(s)"/>
    <x v="5"/>
    <n v="25"/>
    <x v="1"/>
    <s v="White"/>
    <s v="Unknown or not reported"/>
    <n v="999"/>
    <s v=""/>
    <s v="Unknown"/>
    <s v="Unknown"/>
    <s v="Unknown or not reported"/>
    <x v="3"/>
    <s v="Relationship not determined"/>
    <s v="Circumstances undetermined"/>
    <m/>
    <n v="0"/>
    <n v="1"/>
    <n v="0"/>
    <n v="1"/>
    <n v="121787"/>
    <s v="Washington"/>
    <s v="&quot;Yakima, WA&quot;"/>
  </r>
  <r>
    <s v="198706004WASPD00"/>
    <s v="&quot;King, WA&quot;"/>
    <x v="1"/>
    <s v="WASPD00"/>
    <s v="Washington"/>
    <s v="Seattle"/>
    <s v="Municipal police"/>
    <s v="FBI"/>
    <s v="No"/>
    <x v="11"/>
    <s v="June"/>
    <n v="4"/>
    <s v="Normal update"/>
    <s v="Murder and non-negligent manslaughter"/>
    <s v="Single victim/unknown offender(s)"/>
    <x v="8"/>
    <n v="43"/>
    <x v="0"/>
    <s v="White"/>
    <s v="Unknown or not reported"/>
    <n v="999"/>
    <s v=""/>
    <s v="Unknown"/>
    <s v="Unknown"/>
    <s v="Unknown or not reported"/>
    <x v="0"/>
    <s v="Relationship not determined"/>
    <s v="Circumstances undetermined"/>
    <m/>
    <n v="0"/>
    <n v="1"/>
    <n v="0"/>
    <n v="1"/>
    <n v="93087"/>
    <s v="Washington"/>
    <s v="&quot;Seattle-Tacoma-Bellevue, WA&quot;"/>
  </r>
  <r>
    <s v="198707001WA01102"/>
    <s v="&quot;Franklin, WA&quot;"/>
    <x v="19"/>
    <s v="WA01102"/>
    <s v="Washington"/>
    <s v="Pasco"/>
    <s v="Municipal police"/>
    <s v="FBI"/>
    <s v="No"/>
    <x v="11"/>
    <s v="July"/>
    <n v="1"/>
    <s v="Normal update"/>
    <s v="Murder and non-negligent manslaughter"/>
    <s v="Single victim/unknown offender(s)"/>
    <x v="32"/>
    <n v="21"/>
    <x v="1"/>
    <s v="White"/>
    <s v="Unknown or not reported"/>
    <n v="999"/>
    <s v=""/>
    <s v="Unknown"/>
    <s v="Unknown"/>
    <s v="Unknown or not reported"/>
    <x v="3"/>
    <s v="Relationship not determined"/>
    <s v="Circumstances undetermined"/>
    <m/>
    <n v="0"/>
    <n v="1"/>
    <n v="0"/>
    <n v="1"/>
    <n v="22288"/>
    <s v="Washington"/>
    <s v="&quot;Kennewick-Richland-Pasco, WA&quot;"/>
  </r>
  <r>
    <s v="198707001WA01800"/>
    <s v="&quot;Kitsap, WA&quot;"/>
    <x v="2"/>
    <s v="WA01800"/>
    <s v="Washington"/>
    <s v="Kitsap County"/>
    <s v="Sheriff"/>
    <s v="FBI"/>
    <s v="No"/>
    <x v="11"/>
    <s v="July"/>
    <n v="1"/>
    <s v="Normal update"/>
    <s v="Murder and non-negligent manslaughter"/>
    <s v="Single victim/unknown offender(s)"/>
    <x v="10"/>
    <n v="32"/>
    <x v="1"/>
    <s v="White"/>
    <s v="Unknown or not reported"/>
    <n v="999"/>
    <s v=""/>
    <s v="Unknown"/>
    <s v="Unknown"/>
    <s v="Unknown or not reported"/>
    <x v="7"/>
    <s v="Relationship not determined"/>
    <s v="Circumstances undetermined"/>
    <m/>
    <n v="0"/>
    <n v="1"/>
    <n v="0"/>
    <n v="1"/>
    <n v="30888"/>
    <s v="Washington"/>
    <s v="&quot;Bremerton-Silverdale, WA&quot;"/>
  </r>
  <r>
    <s v="198707001WA03100"/>
    <s v="&quot;Snohomish, WA&quot;"/>
    <x v="4"/>
    <s v="WA03100"/>
    <s v="Washington"/>
    <s v="Snohomish County"/>
    <s v="Sheriff"/>
    <s v="FBI"/>
    <s v="No"/>
    <x v="11"/>
    <s v="July"/>
    <n v="1"/>
    <s v="Normal update"/>
    <s v="Murder and non-negligent manslaughter"/>
    <s v="Single victim/unknown offender(s)"/>
    <x v="52"/>
    <n v="88"/>
    <x v="0"/>
    <s v="American Indian or Alaskan Native"/>
    <s v="Unknown or not reported"/>
    <n v="999"/>
    <s v=""/>
    <s v="Unknown"/>
    <s v="Unknown"/>
    <s v="Unknown or not reported"/>
    <x v="9"/>
    <s v="Relationship not determined"/>
    <s v="Arson"/>
    <m/>
    <n v="0"/>
    <n v="1"/>
    <n v="0"/>
    <n v="1"/>
    <n v="10588"/>
    <s v="Washington"/>
    <s v="&quot;Seattle-Tacoma-Bellevue, WA&quot;"/>
  </r>
  <r>
    <s v="198707001WA03204"/>
    <s v="&quot;Spokane, WA&quot;"/>
    <x v="12"/>
    <s v="WA03204"/>
    <s v="Washington"/>
    <s v="Spokane"/>
    <s v="Municipal police"/>
    <s v="FBI"/>
    <s v="No"/>
    <x v="11"/>
    <s v="July"/>
    <n v="1"/>
    <s v="Normal update"/>
    <s v="Murder and non-negligent manslaughter"/>
    <s v="Single victim/unknown offender(s)"/>
    <x v="51"/>
    <n v="37"/>
    <x v="1"/>
    <s v="White"/>
    <s v="Unknown or not reported"/>
    <n v="999"/>
    <s v=""/>
    <s v="Unknown"/>
    <s v="Unknown"/>
    <s v="Unknown or not reported"/>
    <x v="7"/>
    <s v="Relationship not determined"/>
    <s v="Circumstances undetermined"/>
    <m/>
    <n v="0"/>
    <n v="1"/>
    <n v="0"/>
    <n v="1"/>
    <n v="12588"/>
    <s v="Washington"/>
    <s v="&quot;Spokane, WA&quot;"/>
  </r>
  <r>
    <s v="198707001WA03900"/>
    <s v="&quot;Yakima, WA&quot;"/>
    <x v="5"/>
    <s v="WA03900"/>
    <s v="Washington"/>
    <s v="Yakima County"/>
    <s v="Sheriff"/>
    <s v="FBI"/>
    <s v="No"/>
    <x v="11"/>
    <s v="July"/>
    <n v="1"/>
    <s v="Normal update"/>
    <s v="Murder and non-negligent manslaughter"/>
    <s v="Single victim/unknown offender(s)"/>
    <x v="5"/>
    <n v="25"/>
    <x v="1"/>
    <s v="American Indian or Alaskan Native"/>
    <s v="Unknown or not reported"/>
    <n v="999"/>
    <s v=""/>
    <s v="Unknown"/>
    <s v="Unknown"/>
    <s v="Unknown or not reported"/>
    <x v="12"/>
    <s v="Relationship not determined"/>
    <s v="Circumstances undetermined"/>
    <m/>
    <n v="0"/>
    <n v="1"/>
    <n v="0"/>
    <n v="1"/>
    <n v="31888"/>
    <s v="Washington"/>
    <s v="&quot;Yakima, WA&quot;"/>
  </r>
  <r>
    <s v="198707001WASPD00"/>
    <s v="&quot;King, WA&quot;"/>
    <x v="1"/>
    <s v="WASPD00"/>
    <s v="Washington"/>
    <s v="Seattle"/>
    <s v="Municipal police"/>
    <s v="FBI"/>
    <s v="No"/>
    <x v="11"/>
    <s v="July"/>
    <n v="1"/>
    <s v="Normal update"/>
    <s v="Murder and non-negligent manslaughter"/>
    <s v="Single victim/unknown offender(s)"/>
    <x v="22"/>
    <n v="52"/>
    <x v="0"/>
    <s v="Black"/>
    <s v="Unknown or not reported"/>
    <n v="999"/>
    <s v=""/>
    <s v="Unknown"/>
    <s v="Unknown"/>
    <s v="Unknown or not reported"/>
    <x v="3"/>
    <s v="Relationship not determined"/>
    <s v="Circumstances undetermined"/>
    <m/>
    <n v="0"/>
    <n v="1"/>
    <n v="0"/>
    <n v="1"/>
    <n v="122987"/>
    <s v="Washington"/>
    <s v="&quot;Seattle-Tacoma-Bellevue, WA&quot;"/>
  </r>
  <r>
    <s v="198707003WA03204"/>
    <s v="&quot;Spokane, WA&quot;"/>
    <x v="12"/>
    <s v="WA03204"/>
    <s v="Washington"/>
    <s v="Spokane"/>
    <s v="Municipal police"/>
    <s v="FBI"/>
    <s v="No"/>
    <x v="11"/>
    <s v="July"/>
    <n v="3"/>
    <s v="Normal update"/>
    <s v="Murder and non-negligent manslaughter"/>
    <s v="Single victim/unknown offender(s)"/>
    <x v="74"/>
    <n v="45"/>
    <x v="0"/>
    <s v="White"/>
    <s v="Unknown or not reported"/>
    <n v="999"/>
    <s v=""/>
    <s v="Unknown"/>
    <s v="Unknown"/>
    <s v="Unknown or not reported"/>
    <x v="0"/>
    <s v="Relationship not determined"/>
    <s v="Robbery"/>
    <m/>
    <n v="0"/>
    <n v="1"/>
    <n v="0"/>
    <n v="1"/>
    <n v="12588"/>
    <s v="Washington"/>
    <s v="&quot;Spokane, WA&quot;"/>
  </r>
  <r>
    <s v="198707003WASPD00"/>
    <s v="&quot;King, WA&quot;"/>
    <x v="1"/>
    <s v="WASPD00"/>
    <s v="Washington"/>
    <s v="Seattle"/>
    <s v="Municipal police"/>
    <s v="FBI"/>
    <s v="No"/>
    <x v="11"/>
    <s v="July"/>
    <n v="3"/>
    <s v="Normal update"/>
    <s v="Murder and non-negligent manslaughter"/>
    <s v="Single victim/unknown offender(s)"/>
    <x v="83"/>
    <n v="77"/>
    <x v="0"/>
    <s v="Black"/>
    <s v="Unknown or not reported"/>
    <n v="999"/>
    <s v=""/>
    <s v="Unknown"/>
    <s v="Unknown"/>
    <s v="Unknown or not reported"/>
    <x v="3"/>
    <s v="Relationship not determined"/>
    <s v="Circumstances undetermined"/>
    <m/>
    <n v="0"/>
    <n v="1"/>
    <n v="0"/>
    <n v="1"/>
    <n v="122987"/>
    <s v="Washington"/>
    <s v="&quot;Seattle-Tacoma-Bellevue, WA&quot;"/>
  </r>
  <r>
    <s v="198707004WA03900"/>
    <s v="&quot;Yakima, WA&quot;"/>
    <x v="5"/>
    <s v="WA03900"/>
    <s v="Washington"/>
    <s v="Yakima County"/>
    <s v="Sheriff"/>
    <s v="FBI"/>
    <s v="No"/>
    <x v="11"/>
    <s v="July"/>
    <n v="4"/>
    <s v="Normal update"/>
    <s v="Murder and non-negligent manslaughter"/>
    <s v="Single victim/unknown offender(s)"/>
    <x v="34"/>
    <n v="36"/>
    <x v="0"/>
    <s v="White"/>
    <s v="Unknown or not reported"/>
    <n v="999"/>
    <s v=""/>
    <s v="Unknown"/>
    <s v="Unknown"/>
    <s v="Unknown or not reported"/>
    <x v="0"/>
    <s v="Relationship not determined"/>
    <s v="Circumstances undetermined"/>
    <m/>
    <n v="0"/>
    <n v="1"/>
    <n v="0"/>
    <n v="1"/>
    <n v="31888"/>
    <s v="Washington"/>
    <s v="&quot;Yakima, WA&quot;"/>
  </r>
  <r>
    <s v="198707004WASPD00"/>
    <s v="&quot;King, WA&quot;"/>
    <x v="1"/>
    <s v="WASPD00"/>
    <s v="Washington"/>
    <s v="Seattle"/>
    <s v="Municipal police"/>
    <s v="FBI"/>
    <s v="No"/>
    <x v="11"/>
    <s v="July"/>
    <n v="4"/>
    <s v="Normal update"/>
    <s v="Murder and non-negligent manslaughter"/>
    <s v="Single victim/unknown offender(s)"/>
    <x v="60"/>
    <n v="63"/>
    <x v="0"/>
    <s v="White"/>
    <s v="Unknown or not reported"/>
    <n v="999"/>
    <s v=""/>
    <s v="Unknown"/>
    <s v="Unknown"/>
    <s v="Unknown or not reported"/>
    <x v="3"/>
    <s v="Relationship not determined"/>
    <s v="Circumstances undetermined"/>
    <m/>
    <n v="0"/>
    <n v="1"/>
    <n v="0"/>
    <n v="1"/>
    <n v="122987"/>
    <s v="Washington"/>
    <s v="&quot;Seattle-Tacoma-Bellevue, WA&quot;"/>
  </r>
  <r>
    <s v="198708001WA00301"/>
    <s v="&quot;Benton, WA&quot;"/>
    <x v="3"/>
    <s v="WA00301"/>
    <s v="Washington"/>
    <s v="Kennewick"/>
    <s v="Municipal police"/>
    <s v="FBI"/>
    <s v="No"/>
    <x v="11"/>
    <s v="August"/>
    <n v="1"/>
    <s v="Normal update"/>
    <s v="Murder and non-negligent manslaughter"/>
    <s v="Single victim/unknown offender(s)"/>
    <x v="77"/>
    <n v="62"/>
    <x v="1"/>
    <s v="White"/>
    <s v="Unknown or not reported"/>
    <n v="999"/>
    <s v=""/>
    <s v="Unknown"/>
    <s v="Unknown"/>
    <s v="Unknown or not reported"/>
    <x v="4"/>
    <s v="Relationship not determined"/>
    <s v="Circumstances undetermined"/>
    <m/>
    <n v="0"/>
    <n v="1"/>
    <n v="0"/>
    <n v="1"/>
    <n v="22288"/>
    <s v="Washington"/>
    <s v="&quot;Kennewick-Richland-Pasco, WA&quot;"/>
  </r>
  <r>
    <s v="198708001WA01700"/>
    <s v="&quot;King, WA&quot;"/>
    <x v="1"/>
    <s v="WA01700"/>
    <s v="Washington"/>
    <s v="King County"/>
    <s v="Sheriff"/>
    <s v="FBI"/>
    <s v="No"/>
    <x v="11"/>
    <s v="August"/>
    <n v="1"/>
    <s v="Normal update"/>
    <s v="Murder and non-negligent manslaughter"/>
    <s v="Multiple victims/unknown offender(s)"/>
    <x v="73"/>
    <n v="8"/>
    <x v="1"/>
    <s v="White"/>
    <s v="Unknown or not reported"/>
    <n v="999"/>
    <s v=""/>
    <s v="Unknown"/>
    <s v="Unknown"/>
    <s v="Unknown or not reported"/>
    <x v="9"/>
    <s v="Relationship not determined"/>
    <s v="Arson"/>
    <m/>
    <n v="1"/>
    <n v="2"/>
    <n v="0"/>
    <n v="1"/>
    <n v="12588"/>
    <s v="Washington"/>
    <s v="&quot;Seattle-Tacoma-Bellevue, WA&quot;"/>
  </r>
  <r>
    <s v="198708001WA01700"/>
    <s v="&quot;King, WA&quot;"/>
    <x v="1"/>
    <s v="WA01700"/>
    <s v="Washington"/>
    <s v="King County"/>
    <s v="Sheriff"/>
    <s v="FBI"/>
    <s v="No"/>
    <x v="11"/>
    <s v="August"/>
    <n v="1"/>
    <s v="Normal update"/>
    <s v="Murder and non-negligent manslaughter"/>
    <s v="Multiple victims/unknown offender(s)"/>
    <x v="22"/>
    <n v="52"/>
    <x v="0"/>
    <s v="White"/>
    <s v="Unknown or not reported"/>
    <n v="999"/>
    <s v=""/>
    <s v="Unknown"/>
    <s v="Unknown"/>
    <s v="Unknown or not reported"/>
    <x v="9"/>
    <s v="Relationship not determined"/>
    <s v="Arson"/>
    <m/>
    <n v="1"/>
    <n v="2"/>
    <n v="0"/>
    <n v="1"/>
    <n v="12588"/>
    <s v="Washington"/>
    <s v="&quot;Seattle-Tacoma-Bellevue, WA&quot;"/>
  </r>
  <r>
    <s v="198708001WA03204"/>
    <s v="&quot;Spokane, WA&quot;"/>
    <x v="12"/>
    <s v="WA03204"/>
    <s v="Washington"/>
    <s v="Spokane"/>
    <s v="Municipal police"/>
    <s v="FBI"/>
    <s v="No"/>
    <x v="11"/>
    <s v="August"/>
    <n v="1"/>
    <s v="Adjustment"/>
    <s v="Murder and non-negligent manslaughter"/>
    <s v="Single victim/unknown offender(s)"/>
    <x v="38"/>
    <n v="34"/>
    <x v="0"/>
    <s v="American Indian or Alaskan Native"/>
    <s v="Unknown or not reported"/>
    <n v="999"/>
    <s v=""/>
    <s v="Unknown"/>
    <s v="Unknown"/>
    <s v="Unknown or not reported"/>
    <x v="1"/>
    <s v="Relationship not determined"/>
    <s v="Circumstances undetermined"/>
    <m/>
    <n v="0"/>
    <n v="1"/>
    <n v="0"/>
    <n v="1"/>
    <n v="22288"/>
    <s v="Washington"/>
    <s v="&quot;Spokane, WA&quot;"/>
  </r>
  <r>
    <s v="198708001WA03700"/>
    <s v="&quot;Whatcom, WA&quot;"/>
    <x v="21"/>
    <s v="WA03700"/>
    <s v="Washington"/>
    <s v="Whatcom County"/>
    <s v="Sheriff"/>
    <s v="FBI"/>
    <s v="No"/>
    <x v="11"/>
    <s v="August"/>
    <n v="1"/>
    <s v="Normal update"/>
    <s v="Murder and non-negligent manslaughter"/>
    <s v="Single victim/unknown offender(s)"/>
    <x v="55"/>
    <n v="40"/>
    <x v="1"/>
    <s v="White"/>
    <s v="Unknown or not reported"/>
    <n v="999"/>
    <s v=""/>
    <s v="Unknown"/>
    <s v="Unknown"/>
    <s v="Unknown or not reported"/>
    <x v="6"/>
    <s v="Relationship not determined"/>
    <s v="Robbery"/>
    <m/>
    <n v="0"/>
    <n v="1"/>
    <n v="0"/>
    <n v="1"/>
    <n v="22288"/>
    <s v="Washington"/>
    <s v="&quot;Bellingham, WA&quot;"/>
  </r>
  <r>
    <s v="198708001WA03900"/>
    <s v="&quot;Yakima, WA&quot;"/>
    <x v="5"/>
    <s v="WA03900"/>
    <s v="Washington"/>
    <s v="Yakima County"/>
    <s v="Sheriff"/>
    <s v="FBI"/>
    <s v="No"/>
    <x v="11"/>
    <s v="August"/>
    <n v="1"/>
    <s v="Normal update"/>
    <s v="Murder and non-negligent manslaughter"/>
    <s v="Single victim/unknown offender(s)"/>
    <x v="28"/>
    <s v=""/>
    <x v="1"/>
    <s v="White"/>
    <s v="Unknown or not reported"/>
    <n v="999"/>
    <s v=""/>
    <s v="Unknown"/>
    <s v="Unknown"/>
    <s v="Unknown or not reported"/>
    <x v="1"/>
    <s v="Relationship not determined"/>
    <s v="Circumstances undetermined"/>
    <m/>
    <n v="0"/>
    <n v="1"/>
    <n v="0"/>
    <n v="1"/>
    <n v="22288"/>
    <s v="Washington"/>
    <s v="&quot;Yakima, WA&quot;"/>
  </r>
  <r>
    <s v="198708002WA01700"/>
    <s v="&quot;King, WA&quot;"/>
    <x v="1"/>
    <s v="WA01700"/>
    <s v="Washington"/>
    <s v="King County"/>
    <s v="Sheriff"/>
    <s v="FBI"/>
    <s v="No"/>
    <x v="11"/>
    <s v="August"/>
    <n v="2"/>
    <s v="Normal update"/>
    <s v="Murder and non-negligent manslaughter"/>
    <s v="Single victim/unknown offender(s)"/>
    <x v="10"/>
    <n v="32"/>
    <x v="1"/>
    <s v="White"/>
    <s v="Unknown or not reported"/>
    <n v="999"/>
    <s v=""/>
    <s v="Unknown"/>
    <s v="Unknown"/>
    <s v="Unknown or not reported"/>
    <x v="0"/>
    <s v="Relationship not determined"/>
    <s v="Robbery"/>
    <m/>
    <n v="0"/>
    <n v="1"/>
    <n v="0"/>
    <n v="1"/>
    <n v="12588"/>
    <s v="Washington"/>
    <s v="&quot;Seattle-Tacoma-Bellevue, WA&quot;"/>
  </r>
  <r>
    <s v="198708002WA02703"/>
    <s v="&quot;Pierce, WA&quot;"/>
    <x v="6"/>
    <s v="WA02703"/>
    <s v="Washington"/>
    <s v="Tacoma"/>
    <s v="Municipal police"/>
    <s v="FBI"/>
    <s v="No"/>
    <x v="11"/>
    <s v="August"/>
    <n v="2"/>
    <s v="Normal update"/>
    <s v="Murder and non-negligent manslaughter"/>
    <s v="Single victim/unknown offender(s)"/>
    <x v="51"/>
    <n v="37"/>
    <x v="0"/>
    <s v="Black"/>
    <s v="Unknown or not reported"/>
    <n v="999"/>
    <s v=""/>
    <s v="Unknown"/>
    <s v="Unknown"/>
    <s v="Unknown or not reported"/>
    <x v="0"/>
    <s v="Relationship not determined"/>
    <s v="Circumstances undetermined"/>
    <m/>
    <n v="0"/>
    <n v="1"/>
    <n v="0"/>
    <n v="1"/>
    <n v="10588"/>
    <s v="Washington"/>
    <s v="&quot;Seattle-Tacoma-Bellevue, WA&quot;"/>
  </r>
  <r>
    <s v="198708002WASPD00"/>
    <s v="&quot;King, WA&quot;"/>
    <x v="1"/>
    <s v="WASPD00"/>
    <s v="Washington"/>
    <s v="Seattle"/>
    <s v="Municipal police"/>
    <s v="FBI"/>
    <s v="No"/>
    <x v="11"/>
    <s v="August"/>
    <n v="2"/>
    <s v="Normal update"/>
    <s v="Murder and non-negligent manslaughter"/>
    <s v="Single victim/unknown offender(s)"/>
    <x v="55"/>
    <n v="40"/>
    <x v="0"/>
    <s v="White"/>
    <s v="Unknown or not reported"/>
    <n v="999"/>
    <s v=""/>
    <s v="Unknown"/>
    <s v="Unknown"/>
    <s v="Unknown or not reported"/>
    <x v="3"/>
    <s v="Relationship not determined"/>
    <s v="Circumstances undetermined"/>
    <m/>
    <n v="0"/>
    <n v="1"/>
    <n v="0"/>
    <n v="1"/>
    <n v="10588"/>
    <s v="Washington"/>
    <s v="&quot;Seattle-Tacoma-Bellevue, WA&quot;"/>
  </r>
  <r>
    <s v="198708004WASPD00"/>
    <s v="&quot;King, WA&quot;"/>
    <x v="1"/>
    <s v="WASPD00"/>
    <s v="Washington"/>
    <s v="Seattle"/>
    <s v="Municipal police"/>
    <s v="FBI"/>
    <s v="No"/>
    <x v="11"/>
    <s v="August"/>
    <n v="4"/>
    <s v="Normal update"/>
    <s v="Murder and non-negligent manslaughter"/>
    <s v="Single victim/unknown offender(s)"/>
    <x v="6"/>
    <n v="30"/>
    <x v="0"/>
    <s v="White"/>
    <s v="Unknown or not reported"/>
    <n v="999"/>
    <s v=""/>
    <s v="Unknown"/>
    <s v="Unknown"/>
    <s v="Unknown or not reported"/>
    <x v="3"/>
    <s v="Relationship not determined"/>
    <s v="Circumstances undetermined"/>
    <m/>
    <n v="0"/>
    <n v="1"/>
    <n v="0"/>
    <n v="1"/>
    <n v="10588"/>
    <s v="Washington"/>
    <s v="&quot;Seattle-Tacoma-Bellevue, WA&quot;"/>
  </r>
  <r>
    <s v="198709001WA00800"/>
    <s v="&quot;Cowlitz, WA&quot;"/>
    <x v="9"/>
    <s v="WA00800"/>
    <s v="Washington"/>
    <s v="Cowlitz County"/>
    <s v="Sheriff"/>
    <s v="FBI"/>
    <s v="No"/>
    <x v="11"/>
    <s v="September"/>
    <n v="1"/>
    <s v="Normal update"/>
    <s v="Murder and non-negligent manslaughter"/>
    <s v="Single victim/unknown offender(s)"/>
    <x v="28"/>
    <s v=""/>
    <x v="1"/>
    <s v="White"/>
    <s v="Unknown or not reported"/>
    <n v="999"/>
    <s v=""/>
    <s v="Unknown"/>
    <s v="Unknown"/>
    <s v="Unknown or not reported"/>
    <x v="1"/>
    <s v="Relationship not determined"/>
    <s v="Circumstances undetermined"/>
    <m/>
    <n v="0"/>
    <n v="1"/>
    <n v="0"/>
    <n v="1"/>
    <n v="22288"/>
    <s v="Washington"/>
    <s v="&quot;Longview, WA&quot;"/>
  </r>
  <r>
    <s v="198709001WA00801"/>
    <s v="&quot;Cowlitz, WA&quot;"/>
    <x v="9"/>
    <s v="WA00801"/>
    <s v="Washington"/>
    <s v="Kelso"/>
    <s v="Municipal police"/>
    <s v="FBI"/>
    <s v="No"/>
    <x v="11"/>
    <s v="September"/>
    <n v="1"/>
    <s v="Normal update"/>
    <s v="Murder and non-negligent manslaughter"/>
    <s v="Single victim/unknown offender(s)"/>
    <x v="70"/>
    <n v="1"/>
    <x v="1"/>
    <s v="White"/>
    <s v="Unknown or not reported"/>
    <n v="999"/>
    <s v=""/>
    <s v="Unknown"/>
    <s v="Unknown"/>
    <s v="Unknown or not reported"/>
    <x v="4"/>
    <s v="Relationship not determined"/>
    <s v="Circumstances undetermined"/>
    <m/>
    <n v="0"/>
    <n v="1"/>
    <n v="0"/>
    <n v="1"/>
    <n v="22288"/>
    <s v="Washington"/>
    <s v="&quot;Longview, WA&quot;"/>
  </r>
  <r>
    <s v="198709001WA01700"/>
    <s v="&quot;King, WA&quot;"/>
    <x v="1"/>
    <s v="WA01700"/>
    <s v="Washington"/>
    <s v="King County"/>
    <s v="Sheriff"/>
    <s v="FBI"/>
    <s v="No"/>
    <x v="11"/>
    <s v="September"/>
    <n v="1"/>
    <s v="Normal update"/>
    <s v="Murder and non-negligent manslaughter"/>
    <s v="Single victim/unknown offender(s)"/>
    <x v="42"/>
    <n v="16"/>
    <x v="1"/>
    <s v="White"/>
    <s v="Unknown or not reported"/>
    <n v="999"/>
    <s v=""/>
    <s v="Unknown"/>
    <s v="Unknown"/>
    <s v="Unknown or not reported"/>
    <x v="1"/>
    <s v="Relationship not determined"/>
    <s v="Circumstances undetermined"/>
    <m/>
    <n v="0"/>
    <n v="1"/>
    <n v="0"/>
    <n v="1"/>
    <n v="12588"/>
    <s v="Washington"/>
    <s v="&quot;Seattle-Tacoma-Bellevue, WA&quot;"/>
  </r>
  <r>
    <s v="198709001WA01702"/>
    <s v="&quot;King, WA&quot;"/>
    <x v="1"/>
    <s v="WA01702"/>
    <s v="Washington"/>
    <s v="Bellevue"/>
    <s v="Municipal police"/>
    <s v="FBI"/>
    <s v="No"/>
    <x v="11"/>
    <s v="September"/>
    <n v="1"/>
    <s v="Normal update"/>
    <s v="Murder and non-negligent manslaughter"/>
    <s v="Single victim/unknown offender(s)"/>
    <x v="14"/>
    <n v="29"/>
    <x v="1"/>
    <s v="White"/>
    <s v="Unknown or not reported"/>
    <n v="999"/>
    <s v=""/>
    <s v="Unknown"/>
    <s v="Unknown"/>
    <s v="Unknown or not reported"/>
    <x v="3"/>
    <s v="Relationship not determined"/>
    <s v="Circumstances undetermined"/>
    <m/>
    <n v="0"/>
    <n v="1"/>
    <n v="0"/>
    <n v="1"/>
    <n v="22288"/>
    <s v="Washington"/>
    <s v="&quot;Seattle-Tacoma-Bellevue, WA&quot;"/>
  </r>
  <r>
    <s v="198709001WASPD00"/>
    <s v="&quot;King, WA&quot;"/>
    <x v="1"/>
    <s v="WASPD00"/>
    <s v="Washington"/>
    <s v="Seattle"/>
    <s v="Municipal police"/>
    <s v="FBI"/>
    <s v="No"/>
    <x v="11"/>
    <s v="September"/>
    <n v="1"/>
    <s v="Normal update"/>
    <s v="Murder and non-negligent manslaughter"/>
    <s v="Single victim/unknown offender(s)"/>
    <x v="39"/>
    <n v="60"/>
    <x v="0"/>
    <s v="White"/>
    <s v="Unknown or not reported"/>
    <n v="999"/>
    <s v=""/>
    <s v="Unknown"/>
    <s v="Unknown"/>
    <s v="Unknown or not reported"/>
    <x v="4"/>
    <s v="Relationship not determined"/>
    <s v="Robbery"/>
    <m/>
    <n v="0"/>
    <n v="1"/>
    <n v="0"/>
    <n v="1"/>
    <n v="12588"/>
    <s v="Washington"/>
    <s v="&quot;Seattle-Tacoma-Bellevue, WA&quot;"/>
  </r>
  <r>
    <s v="198709002WA03900"/>
    <s v="&quot;Yakima, WA&quot;"/>
    <x v="5"/>
    <s v="WA03900"/>
    <s v="Washington"/>
    <s v="Yakima County"/>
    <s v="Sheriff"/>
    <s v="FBI"/>
    <s v="No"/>
    <x v="11"/>
    <s v="September"/>
    <n v="2"/>
    <s v="Normal update"/>
    <s v="Murder and non-negligent manslaughter"/>
    <s v="Single victim/unknown offender(s)"/>
    <x v="55"/>
    <n v="40"/>
    <x v="0"/>
    <s v="White"/>
    <s v="Unknown or not reported"/>
    <n v="999"/>
    <s v=""/>
    <s v="Unknown"/>
    <s v="Unknown"/>
    <s v="Unknown or not reported"/>
    <x v="0"/>
    <s v="Relationship not determined"/>
    <s v="Circumstances undetermined"/>
    <m/>
    <n v="0"/>
    <n v="1"/>
    <n v="0"/>
    <n v="1"/>
    <n v="22288"/>
    <s v="Washington"/>
    <s v="&quot;Yakima, WA&quot;"/>
  </r>
  <r>
    <s v="198709002WASPD00"/>
    <s v="&quot;King, WA&quot;"/>
    <x v="1"/>
    <s v="WASPD00"/>
    <s v="Washington"/>
    <s v="Seattle"/>
    <s v="Municipal police"/>
    <s v="FBI"/>
    <s v="No"/>
    <x v="11"/>
    <s v="September"/>
    <n v="2"/>
    <s v="Normal update"/>
    <s v="Murder and non-negligent manslaughter"/>
    <s v="Single victim/unknown offender(s)"/>
    <x v="16"/>
    <n v="28"/>
    <x v="0"/>
    <s v="Black"/>
    <s v="Unknown or not reported"/>
    <n v="999"/>
    <s v=""/>
    <s v="Unknown"/>
    <s v="Unknown"/>
    <s v="Unknown or not reported"/>
    <x v="0"/>
    <s v="Relationship not determined"/>
    <s v="Brawl due to influence of narcotics"/>
    <m/>
    <n v="0"/>
    <n v="1"/>
    <n v="0"/>
    <n v="1"/>
    <n v="12588"/>
    <s v="Washington"/>
    <s v="&quot;Seattle-Tacoma-Bellevue, WA&quot;"/>
  </r>
  <r>
    <s v="198709003WA03204"/>
    <s v="&quot;Spokane, WA&quot;"/>
    <x v="12"/>
    <s v="WA03204"/>
    <s v="Washington"/>
    <s v="Spokane"/>
    <s v="Municipal police"/>
    <s v="FBI"/>
    <s v="No"/>
    <x v="11"/>
    <s v="September"/>
    <n v="3"/>
    <s v="Normal update"/>
    <s v="Murder and non-negligent manslaughter"/>
    <s v="Single victim/unknown offender(s)"/>
    <x v="53"/>
    <n v="65"/>
    <x v="1"/>
    <s v="Black"/>
    <s v="Unknown or not reported"/>
    <n v="999"/>
    <s v=""/>
    <s v="Unknown"/>
    <s v="Unknown"/>
    <s v="Unknown or not reported"/>
    <x v="3"/>
    <s v="Relationship not determined"/>
    <s v="Circumstances undetermined"/>
    <m/>
    <n v="0"/>
    <n v="1"/>
    <n v="0"/>
    <n v="1"/>
    <n v="12588"/>
    <s v="Washington"/>
    <s v="&quot;Spokane, WA&quot;"/>
  </r>
  <r>
    <s v="198709003WA03900"/>
    <s v="&quot;Yakima, WA&quot;"/>
    <x v="5"/>
    <s v="WA03900"/>
    <s v="Washington"/>
    <s v="Yakima County"/>
    <s v="Sheriff"/>
    <s v="FBI"/>
    <s v="No"/>
    <x v="11"/>
    <s v="September"/>
    <n v="3"/>
    <s v="Normal update"/>
    <s v="Murder and non-negligent manslaughter"/>
    <s v="Single victim/unknown offender(s)"/>
    <x v="34"/>
    <n v="36"/>
    <x v="0"/>
    <s v="White"/>
    <s v="Unknown or not reported"/>
    <n v="999"/>
    <s v=""/>
    <s v="Unknown"/>
    <s v="Unknown"/>
    <s v="Unknown or not reported"/>
    <x v="4"/>
    <s v="Relationship not determined"/>
    <s v="Circumstances undetermined"/>
    <m/>
    <n v="0"/>
    <n v="1"/>
    <n v="0"/>
    <n v="1"/>
    <n v="22288"/>
    <s v="Washington"/>
    <s v="&quot;Yakima, WA&quot;"/>
  </r>
  <r>
    <s v="198709004WA01700"/>
    <s v="&quot;King, WA&quot;"/>
    <x v="1"/>
    <s v="WA01700"/>
    <s v="Washington"/>
    <s v="King County"/>
    <s v="Sheriff"/>
    <s v="FBI"/>
    <s v="No"/>
    <x v="11"/>
    <s v="September"/>
    <n v="4"/>
    <s v="Normal update"/>
    <s v="Murder and non-negligent manslaughter"/>
    <s v="Single victim/unknown offender(s)"/>
    <x v="76"/>
    <n v="14"/>
    <x v="1"/>
    <s v="White"/>
    <s v="Unknown or not reported"/>
    <n v="999"/>
    <s v=""/>
    <s v="Unknown"/>
    <s v="Unknown"/>
    <s v="Unknown or not reported"/>
    <x v="1"/>
    <s v="Relationship not determined"/>
    <s v="Circumstances undetermined"/>
    <m/>
    <n v="0"/>
    <n v="1"/>
    <n v="0"/>
    <n v="1"/>
    <n v="12588"/>
    <s v="Washington"/>
    <s v="&quot;Seattle-Tacoma-Bellevue, WA&quot;"/>
  </r>
  <r>
    <s v="198710001WA02701"/>
    <s v="&quot;Pierce, WA&quot;"/>
    <x v="6"/>
    <s v="WA02701"/>
    <s v="Washington"/>
    <s v="Puyallup"/>
    <s v="Municipal police"/>
    <s v="FBI"/>
    <s v="No"/>
    <x v="11"/>
    <s v="October"/>
    <n v="1"/>
    <s v="Normal update"/>
    <s v="Murder and non-negligent manslaughter"/>
    <s v="Single victim/unknown offender(s)"/>
    <x v="46"/>
    <n v="61"/>
    <x v="0"/>
    <s v="White"/>
    <s v="Unknown or not reported"/>
    <n v="999"/>
    <s v=""/>
    <s v="Unknown"/>
    <s v="Unknown"/>
    <s v="Unknown or not reported"/>
    <x v="0"/>
    <s v="Relationship not determined"/>
    <s v="Circumstances undetermined"/>
    <m/>
    <n v="0"/>
    <n v="1"/>
    <n v="0"/>
    <n v="1"/>
    <n v="22288"/>
    <s v="Washington"/>
    <s v="&quot;Seattle-Tacoma-Bellevue, WA&quot;"/>
  </r>
  <r>
    <s v="198710001WA02703"/>
    <s v="&quot;Pierce, WA&quot;"/>
    <x v="6"/>
    <s v="WA02703"/>
    <s v="Washington"/>
    <s v="Tacoma"/>
    <s v="Municipal police"/>
    <s v="FBI"/>
    <s v="No"/>
    <x v="11"/>
    <s v="October"/>
    <n v="1"/>
    <s v="Normal update"/>
    <s v="Murder and non-negligent manslaughter"/>
    <s v="Single victim/unknown offender(s)"/>
    <x v="2"/>
    <n v="22"/>
    <x v="1"/>
    <s v="White"/>
    <s v="Unknown or not reported"/>
    <n v="999"/>
    <s v=""/>
    <s v="Unknown"/>
    <s v="Unknown"/>
    <s v="Unknown or not reported"/>
    <x v="1"/>
    <s v="Relationship not determined"/>
    <s v="Circumstances undetermined"/>
    <m/>
    <n v="0"/>
    <n v="1"/>
    <n v="0"/>
    <n v="1"/>
    <n v="12588"/>
    <s v="Washington"/>
    <s v="&quot;Seattle-Tacoma-Bellevue, WA&quot;"/>
  </r>
  <r>
    <s v="198710001WA03200"/>
    <s v="&quot;Spokane, WA&quot;"/>
    <x v="12"/>
    <s v="WA03200"/>
    <s v="Washington"/>
    <s v="Spokane County"/>
    <s v="Sheriff"/>
    <s v="FBI"/>
    <s v="No"/>
    <x v="11"/>
    <s v="October"/>
    <n v="1"/>
    <s v="Normal update"/>
    <s v="Murder and non-negligent manslaughter"/>
    <s v="Single victim/unknown offender(s)"/>
    <x v="30"/>
    <n v="17"/>
    <x v="1"/>
    <s v="White"/>
    <s v="Unknown or not reported"/>
    <n v="999"/>
    <s v=""/>
    <s v="Unknown"/>
    <s v="Unknown"/>
    <s v="Unknown or not reported"/>
    <x v="3"/>
    <s v="Relationship not determined"/>
    <s v="Circumstances undetermined"/>
    <m/>
    <n v="0"/>
    <n v="1"/>
    <n v="0"/>
    <n v="1"/>
    <n v="12588"/>
    <s v="Washington"/>
    <s v="&quot;Spokane, WA&quot;"/>
  </r>
  <r>
    <s v="198710002WA01700"/>
    <s v="&quot;King, WA&quot;"/>
    <x v="1"/>
    <s v="WA01700"/>
    <s v="Washington"/>
    <s v="King County"/>
    <s v="Sheriff"/>
    <s v="FBI"/>
    <s v="No"/>
    <x v="11"/>
    <s v="October"/>
    <n v="2"/>
    <s v="Normal update"/>
    <s v="Murder and non-negligent manslaughter"/>
    <s v="Single victim/unknown offender(s)"/>
    <x v="51"/>
    <n v="37"/>
    <x v="0"/>
    <s v="Black"/>
    <s v="Unknown or not reported"/>
    <n v="999"/>
    <s v=""/>
    <s v="Unknown"/>
    <s v="Unknown"/>
    <s v="Unknown or not reported"/>
    <x v="8"/>
    <s v="Relationship not determined"/>
    <s v="Narcotic drug laws"/>
    <m/>
    <n v="0"/>
    <n v="1"/>
    <n v="0"/>
    <n v="1"/>
    <n v="12588"/>
    <s v="Washington"/>
    <s v="&quot;Seattle-Tacoma-Bellevue, WA&quot;"/>
  </r>
  <r>
    <s v="198710003WASPD00"/>
    <s v="&quot;King, WA&quot;"/>
    <x v="1"/>
    <s v="WASPD00"/>
    <s v="Washington"/>
    <s v="Seattle"/>
    <s v="Municipal police"/>
    <s v="FBI"/>
    <s v="No"/>
    <x v="11"/>
    <s v="October"/>
    <n v="3"/>
    <s v="Normal update"/>
    <s v="Murder and non-negligent manslaughter"/>
    <s v="Single victim/unknown offender(s)"/>
    <x v="2"/>
    <n v="22"/>
    <x v="0"/>
    <s v="Black"/>
    <s v="Unknown or not reported"/>
    <n v="999"/>
    <s v=""/>
    <s v="Unknown"/>
    <s v="Unknown"/>
    <s v="Unknown or not reported"/>
    <x v="0"/>
    <s v="Relationship not determined"/>
    <s v="Brawl due to influence of alcohol"/>
    <m/>
    <n v="0"/>
    <n v="1"/>
    <n v="0"/>
    <n v="1"/>
    <n v="30888"/>
    <s v="Washington"/>
    <s v="&quot;Seattle-Tacoma-Bellevue, WA&quot;"/>
  </r>
  <r>
    <s v="198710004WASPD00"/>
    <s v="&quot;King, WA&quot;"/>
    <x v="1"/>
    <s v="WASPD00"/>
    <s v="Washington"/>
    <s v="Seattle"/>
    <s v="Municipal police"/>
    <s v="FBI"/>
    <s v="No"/>
    <x v="11"/>
    <s v="October"/>
    <n v="4"/>
    <s v="Normal update"/>
    <s v="Murder and non-negligent manslaughter"/>
    <s v="Single victim/unknown offender(s)"/>
    <x v="82"/>
    <n v="82"/>
    <x v="1"/>
    <s v="White"/>
    <s v="Unknown or not reported"/>
    <n v="999"/>
    <s v=""/>
    <s v="Unknown"/>
    <s v="Unknown"/>
    <s v="Unknown or not reported"/>
    <x v="5"/>
    <s v="Relationship not determined"/>
    <s v="Robbery"/>
    <m/>
    <n v="0"/>
    <n v="1"/>
    <n v="0"/>
    <n v="1"/>
    <n v="30888"/>
    <s v="Washington"/>
    <s v="&quot;Seattle-Tacoma-Bellevue, WA&quot;"/>
  </r>
  <r>
    <s v="198710005WASPD00"/>
    <s v="&quot;King, WA&quot;"/>
    <x v="1"/>
    <s v="WASPD00"/>
    <s v="Washington"/>
    <s v="Seattle"/>
    <s v="Municipal police"/>
    <s v="FBI"/>
    <s v="No"/>
    <x v="11"/>
    <s v="October"/>
    <n v="5"/>
    <s v="Normal update"/>
    <s v="Murder and non-negligent manslaughter"/>
    <s v="Single victim/unknown offender(s)"/>
    <x v="15"/>
    <n v="47"/>
    <x v="0"/>
    <s v="White"/>
    <s v="Unknown or not reported"/>
    <n v="999"/>
    <s v=""/>
    <s v="Unknown"/>
    <s v="Unknown"/>
    <s v="Unknown or not reported"/>
    <x v="0"/>
    <s v="Relationship not determined"/>
    <s v="Circumstances undetermined"/>
    <m/>
    <n v="0"/>
    <n v="1"/>
    <n v="0"/>
    <n v="1"/>
    <n v="30888"/>
    <s v="Washington"/>
    <s v="&quot;Seattle-Tacoma-Bellevue, WA&quot;"/>
  </r>
  <r>
    <s v="198711001WA01401"/>
    <s v="&quot;Grays Harbor, WA&quot;"/>
    <x v="15"/>
    <s v="WA01401"/>
    <s v="Washington"/>
    <s v="Aberdeen"/>
    <s v="Municipal police"/>
    <s v="FBI"/>
    <s v="No"/>
    <x v="11"/>
    <s v="November"/>
    <n v="1"/>
    <s v="Normal update"/>
    <s v="Murder and non-negligent manslaughter"/>
    <s v="Single victim/unknown offender(s)"/>
    <x v="42"/>
    <n v="16"/>
    <x v="1"/>
    <s v="White"/>
    <s v="Unknown or not reported"/>
    <n v="999"/>
    <s v=""/>
    <s v="Unknown"/>
    <s v="Unknown"/>
    <s v="Unknown or not reported"/>
    <x v="3"/>
    <s v="Relationship not determined"/>
    <s v="Circumstances undetermined"/>
    <m/>
    <n v="0"/>
    <n v="1"/>
    <n v="0"/>
    <n v="1"/>
    <n v="22288"/>
    <s v="Washington"/>
    <s v="Rural Washington"/>
  </r>
  <r>
    <s v="198711001WA02900"/>
    <s v="&quot;Skagit, WA&quot;"/>
    <x v="7"/>
    <s v="WA02900"/>
    <s v="Washington"/>
    <s v="Skagit County"/>
    <s v="Sheriff"/>
    <s v="FBI"/>
    <s v="No"/>
    <x v="11"/>
    <s v="November"/>
    <n v="1"/>
    <s v="Normal update"/>
    <s v="Murder and non-negligent manslaughter"/>
    <s v="Single victim/unknown offender(s)"/>
    <x v="59"/>
    <n v="18"/>
    <x v="1"/>
    <s v="White"/>
    <s v="Unknown or not reported"/>
    <n v="999"/>
    <s v=""/>
    <s v="Unknown"/>
    <s v="Unknown"/>
    <s v="Unknown or not reported"/>
    <x v="0"/>
    <s v="Relationship not determined"/>
    <s v="Circumstances undetermined"/>
    <m/>
    <n v="0"/>
    <n v="1"/>
    <n v="0"/>
    <n v="1"/>
    <n v="31288"/>
    <s v="Washington"/>
    <s v="&quot;Mount Vernon-Anacortes, WA&quot;"/>
  </r>
  <r>
    <s v="198711001WA03100"/>
    <s v="&quot;Snohomish, WA&quot;"/>
    <x v="4"/>
    <s v="WA03100"/>
    <s v="Washington"/>
    <s v="Snohomish County"/>
    <s v="Sheriff"/>
    <s v="FBI"/>
    <s v="No"/>
    <x v="11"/>
    <s v="November"/>
    <n v="1"/>
    <s v="Normal update"/>
    <s v="Murder and non-negligent manslaughter"/>
    <s v="Single victim/unknown offender(s)"/>
    <x v="32"/>
    <n v="21"/>
    <x v="0"/>
    <s v="White"/>
    <s v="Unknown or not reported"/>
    <n v="999"/>
    <s v=""/>
    <s v="Unknown"/>
    <s v="Unknown"/>
    <s v="Unknown or not reported"/>
    <x v="7"/>
    <s v="Stranger"/>
    <s v="Circumstances undetermined"/>
    <m/>
    <n v="0"/>
    <n v="1"/>
    <n v="0"/>
    <n v="1"/>
    <n v="30888"/>
    <s v="Washington"/>
    <s v="&quot;Seattle-Tacoma-Bellevue, WA&quot;"/>
  </r>
  <r>
    <s v="198711001WA03900"/>
    <s v="&quot;Yakima, WA&quot;"/>
    <x v="5"/>
    <s v="WA03900"/>
    <s v="Washington"/>
    <s v="Yakima County"/>
    <s v="Sheriff"/>
    <s v="FBI"/>
    <s v="No"/>
    <x v="11"/>
    <s v="November"/>
    <n v="1"/>
    <s v="Normal update"/>
    <s v="Murder and non-negligent manslaughter"/>
    <s v="Single victim/unknown offender(s)"/>
    <x v="86"/>
    <n v="5"/>
    <x v="1"/>
    <s v="White"/>
    <s v="Unknown or not reported"/>
    <n v="999"/>
    <s v=""/>
    <s v="Unknown"/>
    <s v="Unknown"/>
    <s v="Unknown or not reported"/>
    <x v="9"/>
    <s v="Acquaintance"/>
    <s v="Arson"/>
    <m/>
    <n v="0"/>
    <n v="1"/>
    <n v="0"/>
    <n v="1"/>
    <n v="31888"/>
    <s v="Washington"/>
    <s v="&quot;Yakima, WA&quot;"/>
  </r>
  <r>
    <s v="198711001WASPD00"/>
    <s v="&quot;King, WA&quot;"/>
    <x v="1"/>
    <s v="WASPD00"/>
    <s v="Washington"/>
    <s v="Seattle"/>
    <s v="Municipal police"/>
    <s v="FBI"/>
    <s v="No"/>
    <x v="11"/>
    <s v="November"/>
    <n v="1"/>
    <s v="Normal update"/>
    <s v="Murder and non-negligent manslaughter"/>
    <s v="Multiple victims/unknown offender(s)"/>
    <x v="45"/>
    <n v="33"/>
    <x v="0"/>
    <s v="White"/>
    <s v="Unknown or not reported"/>
    <n v="999"/>
    <s v=""/>
    <s v="Unknown"/>
    <s v="Unknown"/>
    <s v="Unknown or not reported"/>
    <x v="0"/>
    <s v="Relationship not determined"/>
    <s v="Narcotic drug laws"/>
    <m/>
    <n v="1"/>
    <n v="2"/>
    <n v="0"/>
    <n v="1"/>
    <n v="32188"/>
    <s v="Washington"/>
    <s v="&quot;Seattle-Tacoma-Bellevue, WA&quot;"/>
  </r>
  <r>
    <s v="198711001WASPD00"/>
    <s v="&quot;King, WA&quot;"/>
    <x v="1"/>
    <s v="WASPD00"/>
    <s v="Washington"/>
    <s v="Seattle"/>
    <s v="Municipal police"/>
    <s v="FBI"/>
    <s v="No"/>
    <x v="11"/>
    <s v="November"/>
    <n v="1"/>
    <s v="Normal update"/>
    <s v="Murder and non-negligent manslaughter"/>
    <s v="Multiple victims/unknown offender(s)"/>
    <x v="34"/>
    <n v="36"/>
    <x v="0"/>
    <s v="White"/>
    <s v="Unknown or not reported"/>
    <n v="999"/>
    <s v=""/>
    <s v="Unknown"/>
    <s v="Unknown"/>
    <s v="Unknown or not reported"/>
    <x v="0"/>
    <s v="Relationship not determined"/>
    <s v="Narcotic drug laws"/>
    <m/>
    <n v="1"/>
    <n v="2"/>
    <n v="0"/>
    <n v="1"/>
    <n v="32188"/>
    <s v="Washington"/>
    <s v="&quot;Seattle-Tacoma-Bellevue, WA&quot;"/>
  </r>
  <r>
    <s v="198711003WA01700"/>
    <s v="&quot;King, WA&quot;"/>
    <x v="1"/>
    <s v="WA01700"/>
    <s v="Washington"/>
    <s v="King County"/>
    <s v="Sheriff"/>
    <s v="FBI"/>
    <s v="No"/>
    <x v="11"/>
    <s v="November"/>
    <n v="3"/>
    <s v="Normal update"/>
    <s v="Murder and non-negligent manslaughter"/>
    <s v="Single victim/unknown offender(s)"/>
    <x v="20"/>
    <n v="53"/>
    <x v="0"/>
    <s v="White"/>
    <s v="Unknown or not reported"/>
    <n v="999"/>
    <s v=""/>
    <s v="Unknown"/>
    <s v="Unknown"/>
    <s v="Unknown or not reported"/>
    <x v="3"/>
    <s v="Relationship not determined"/>
    <s v="Narcotic drug laws"/>
    <m/>
    <n v="0"/>
    <n v="1"/>
    <n v="0"/>
    <n v="1"/>
    <n v="21788"/>
    <s v="Washington"/>
    <s v="&quot;Seattle-Tacoma-Bellevue, WA&quot;"/>
  </r>
  <r>
    <s v="198712001WA01100"/>
    <s v="&quot;Franklin, WA&quot;"/>
    <x v="19"/>
    <s v="WA01100"/>
    <s v="Washington"/>
    <s v="Franklin County"/>
    <s v="Sheriff"/>
    <s v="FBI"/>
    <s v="No"/>
    <x v="11"/>
    <s v="December"/>
    <n v="1"/>
    <s v="Normal update"/>
    <s v="Murder and non-negligent manslaughter"/>
    <s v="Single victim/unknown offender(s)"/>
    <x v="4"/>
    <n v="23"/>
    <x v="1"/>
    <s v="American Indian or Alaskan Native"/>
    <s v="Unknown or not reported"/>
    <n v="999"/>
    <s v=""/>
    <s v="Unknown"/>
    <s v="Unknown"/>
    <s v="Unknown or not reported"/>
    <x v="3"/>
    <s v="Relationship not determined"/>
    <s v="Circumstances undetermined"/>
    <m/>
    <n v="0"/>
    <n v="1"/>
    <n v="0"/>
    <n v="1"/>
    <n v="31588"/>
    <s v="Washington"/>
    <s v="&quot;Kennewick-Richland-Pasco, WA&quot;"/>
  </r>
  <r>
    <s v="198712001WA01500"/>
    <s v="&quot;Island, WA&quot;"/>
    <x v="10"/>
    <s v="WA01500"/>
    <s v="Washington"/>
    <s v="Island County"/>
    <s v="Sheriff"/>
    <s v="FBI"/>
    <s v="No"/>
    <x v="11"/>
    <s v="December"/>
    <n v="1"/>
    <s v="Normal update"/>
    <s v="Murder and non-negligent manslaughter"/>
    <s v="Single victim/unknown offender(s)"/>
    <x v="1"/>
    <n v="26"/>
    <x v="0"/>
    <s v="White"/>
    <s v="Unknown or not reported"/>
    <n v="999"/>
    <s v=""/>
    <s v="Unknown"/>
    <s v="Unknown"/>
    <s v="Unknown or not reported"/>
    <x v="0"/>
    <s v="Relationship not determined"/>
    <s v="Narcotic drug laws"/>
    <m/>
    <n v="0"/>
    <n v="1"/>
    <n v="0"/>
    <n v="1"/>
    <n v="31288"/>
    <s v="Washington"/>
    <s v="Rural Washington"/>
  </r>
  <r>
    <s v="198712001WA02703"/>
    <s v="&quot;Pierce, WA&quot;"/>
    <x v="6"/>
    <s v="WA02703"/>
    <s v="Washington"/>
    <s v="Tacoma"/>
    <s v="Municipal police"/>
    <s v="FBI"/>
    <s v="No"/>
    <x v="11"/>
    <s v="December"/>
    <n v="1"/>
    <s v="Normal update"/>
    <s v="Murder and non-negligent manslaughter"/>
    <s v="Single victim/unknown offender(s)"/>
    <x v="44"/>
    <n v="51"/>
    <x v="0"/>
    <s v="Black"/>
    <s v="Unknown or not reported"/>
    <n v="999"/>
    <s v=""/>
    <s v="Unknown"/>
    <s v="Unknown"/>
    <s v="Unknown or not reported"/>
    <x v="8"/>
    <s v="Relationship not determined"/>
    <s v="Narcotic drug laws"/>
    <m/>
    <n v="0"/>
    <n v="1"/>
    <n v="0"/>
    <n v="1"/>
    <n v="22588"/>
    <s v="Washington"/>
    <s v="&quot;Seattle-Tacoma-Bellevue, WA&quot;"/>
  </r>
  <r>
    <s v="198712001WA03905"/>
    <s v="&quot;Yakima, WA&quot;"/>
    <x v="5"/>
    <s v="WA03905"/>
    <s v="Washington"/>
    <s v="Yakima"/>
    <s v="Municipal police"/>
    <s v="FBI"/>
    <s v="No"/>
    <x v="11"/>
    <s v="December"/>
    <n v="1"/>
    <s v="Normal update"/>
    <s v="Murder and non-negligent manslaughter"/>
    <s v="Single victim/unknown offender(s)"/>
    <x v="50"/>
    <n v="41"/>
    <x v="0"/>
    <s v="White"/>
    <s v="Unknown or not reported"/>
    <n v="999"/>
    <s v=""/>
    <s v="Unknown"/>
    <s v="Unknown"/>
    <s v="Unknown or not reported"/>
    <x v="1"/>
    <s v="Relationship not determined"/>
    <s v="Circumstances undetermined"/>
    <m/>
    <n v="0"/>
    <n v="1"/>
    <n v="0"/>
    <n v="1"/>
    <n v="31288"/>
    <s v="Washington"/>
    <s v="&quot;Yakima, WA&quot;"/>
  </r>
  <r>
    <s v="198712002WA02703"/>
    <s v="&quot;Pierce, WA&quot;"/>
    <x v="6"/>
    <s v="WA02703"/>
    <s v="Washington"/>
    <s v="Tacoma"/>
    <s v="Municipal police"/>
    <s v="FBI"/>
    <s v="No"/>
    <x v="11"/>
    <s v="December"/>
    <n v="2"/>
    <s v="Normal update"/>
    <s v="Murder and non-negligent manslaughter"/>
    <s v="Single victim/unknown offender(s)"/>
    <x v="25"/>
    <n v="71"/>
    <x v="0"/>
    <s v="White"/>
    <s v="Unknown or not reported"/>
    <n v="999"/>
    <s v=""/>
    <s v="Unknown"/>
    <s v="Unknown"/>
    <s v="Unknown or not reported"/>
    <x v="3"/>
    <s v="Relationship not determined"/>
    <s v="Circumstances undetermined"/>
    <m/>
    <n v="0"/>
    <n v="1"/>
    <n v="0"/>
    <n v="1"/>
    <n v="22588"/>
    <s v="Washington"/>
    <s v="&quot;Seattle-Tacoma-Bellevue, WA&quot;"/>
  </r>
  <r>
    <s v="198712003WA02703"/>
    <s v="&quot;Pierce, WA&quot;"/>
    <x v="6"/>
    <s v="WA02703"/>
    <s v="Washington"/>
    <s v="Tacoma"/>
    <s v="Municipal police"/>
    <s v="FBI"/>
    <s v="No"/>
    <x v="11"/>
    <s v="December"/>
    <n v="3"/>
    <s v="Normal update"/>
    <s v="Murder and non-negligent manslaughter"/>
    <s v="Single victim/unknown offender(s)"/>
    <x v="11"/>
    <n v="31"/>
    <x v="0"/>
    <s v="Black"/>
    <s v="Unknown or not reported"/>
    <n v="999"/>
    <s v=""/>
    <s v="Unknown"/>
    <s v="Unknown"/>
    <s v="Unknown or not reported"/>
    <x v="8"/>
    <s v="Relationship not determined"/>
    <s v="Circumstances undetermined"/>
    <m/>
    <n v="0"/>
    <n v="1"/>
    <n v="0"/>
    <n v="1"/>
    <n v="22588"/>
    <s v="Washington"/>
    <s v="&quot;Seattle-Tacoma-Bellevue, WA&quot;"/>
  </r>
  <r>
    <s v="198712003WASPD00"/>
    <s v="&quot;King, WA&quot;"/>
    <x v="1"/>
    <s v="WASPD00"/>
    <s v="Washington"/>
    <s v="Seattle"/>
    <s v="Municipal police"/>
    <s v="FBI"/>
    <s v="No"/>
    <x v="11"/>
    <s v="December"/>
    <n v="3"/>
    <s v="Normal update"/>
    <s v="Murder and non-negligent manslaughter"/>
    <s v="Single victim/unknown offender(s)"/>
    <x v="7"/>
    <n v="19"/>
    <x v="0"/>
    <s v="Black"/>
    <s v="Unknown or not reported"/>
    <n v="999"/>
    <s v=""/>
    <s v="Unknown"/>
    <s v="Unknown"/>
    <s v="Unknown or not reported"/>
    <x v="0"/>
    <s v="Relationship not determined"/>
    <s v="Circumstances undetermined"/>
    <m/>
    <n v="0"/>
    <n v="1"/>
    <n v="0"/>
    <n v="1"/>
    <n v="32188"/>
    <s v="Washington"/>
    <s v="&quot;Seattle-Tacoma-Bellevue, WA&quot;"/>
  </r>
  <r>
    <s v="198801001WA02703"/>
    <s v="&quot;Pierce, WA&quot;"/>
    <x v="6"/>
    <s v="WA02703"/>
    <s v="Washington"/>
    <s v="Tacoma"/>
    <s v="Municipal police"/>
    <s v="FBI"/>
    <s v="No"/>
    <x v="12"/>
    <s v="January"/>
    <n v="1"/>
    <s v="Normal update"/>
    <s v="Murder and non-negligent manslaughter"/>
    <s v="Single victim/unknown offender(s)"/>
    <x v="64"/>
    <n v="44"/>
    <x v="0"/>
    <s v="Black"/>
    <s v="Unknown or not reported"/>
    <n v="999"/>
    <s v=""/>
    <s v="Unknown"/>
    <s v="Unknown"/>
    <s v="Unknown or not reported"/>
    <x v="0"/>
    <s v="Relationship not determined"/>
    <s v="Circumstances undetermined"/>
    <m/>
    <n v="0"/>
    <n v="1"/>
    <n v="0"/>
    <n v="1"/>
    <n v="82388"/>
    <s v="Washington"/>
    <s v="&quot;Seattle-Tacoma-Bellevue, WA&quot;"/>
  </r>
  <r>
    <s v="198801001WA03100"/>
    <s v="&quot;Snohomish, WA&quot;"/>
    <x v="4"/>
    <s v="WA03100"/>
    <s v="Washington"/>
    <s v="Snohomish County"/>
    <s v="Sheriff"/>
    <s v="FBI"/>
    <s v="No"/>
    <x v="12"/>
    <s v="January"/>
    <n v="1"/>
    <s v="Normal update"/>
    <s v="Murder and non-negligent manslaughter"/>
    <s v="Single victim/unknown offender(s)"/>
    <x v="28"/>
    <s v=""/>
    <x v="1"/>
    <s v="White"/>
    <s v="Unknown or not reported"/>
    <n v="999"/>
    <s v=""/>
    <s v="Unknown"/>
    <s v="Unknown"/>
    <s v="Unknown or not reported"/>
    <x v="1"/>
    <s v="Relationship not determined"/>
    <s v="Circumstances undetermined"/>
    <m/>
    <n v="0"/>
    <n v="1"/>
    <n v="0"/>
    <n v="1"/>
    <n v="21689"/>
    <s v="Washington"/>
    <s v="&quot;Seattle-Tacoma-Bellevue, WA&quot;"/>
  </r>
  <r>
    <s v="198801002WA03900"/>
    <s v="&quot;Yakima, WA&quot;"/>
    <x v="5"/>
    <s v="WA03900"/>
    <s v="Washington"/>
    <s v="Yakima County"/>
    <s v="Sheriff"/>
    <s v="FBI"/>
    <s v="No"/>
    <x v="12"/>
    <s v="January"/>
    <n v="2"/>
    <s v="Adjustment"/>
    <s v="Murder and non-negligent manslaughter"/>
    <s v="Single victim/unknown offender(s)"/>
    <x v="28"/>
    <s v=""/>
    <x v="0"/>
    <s v="White"/>
    <s v="Unknown or not reported"/>
    <n v="999"/>
    <s v=""/>
    <s v="Unknown"/>
    <s v="Unknown"/>
    <s v="Unknown or not reported"/>
    <x v="3"/>
    <s v="Relationship not determined"/>
    <s v="Circumstances undetermined"/>
    <m/>
    <n v="0"/>
    <n v="1"/>
    <n v="0"/>
    <n v="1"/>
    <n v="112888"/>
    <s v="Washington"/>
    <s v="&quot;Yakima, WA&quot;"/>
  </r>
  <r>
    <s v="198801003WA02703"/>
    <s v="&quot;Pierce, WA&quot;"/>
    <x v="6"/>
    <s v="WA02703"/>
    <s v="Washington"/>
    <s v="Tacoma"/>
    <s v="Municipal police"/>
    <s v="FBI"/>
    <s v="No"/>
    <x v="12"/>
    <s v="January"/>
    <n v="3"/>
    <s v="Normal update"/>
    <s v="Murder and non-negligent manslaughter"/>
    <s v="Single victim/unknown offender(s)"/>
    <x v="67"/>
    <n v="38"/>
    <x v="0"/>
    <s v="White"/>
    <s v="Unknown or not reported"/>
    <n v="999"/>
    <s v=""/>
    <s v="Unknown"/>
    <s v="Unknown"/>
    <s v="Unknown or not reported"/>
    <x v="0"/>
    <s v="Relationship not determined"/>
    <s v="Circumstances undetermined"/>
    <m/>
    <n v="0"/>
    <n v="1"/>
    <n v="0"/>
    <n v="1"/>
    <n v="82388"/>
    <s v="Washington"/>
    <s v="&quot;Seattle-Tacoma-Bellevue, WA&quot;"/>
  </r>
  <r>
    <s v="198802001WA03200"/>
    <s v="&quot;Spokane, WA&quot;"/>
    <x v="12"/>
    <s v="WA03200"/>
    <s v="Washington"/>
    <s v="Spokane County"/>
    <s v="Sheriff"/>
    <s v="FBI"/>
    <s v="No"/>
    <x v="12"/>
    <s v="February"/>
    <n v="1"/>
    <s v="Adjustment"/>
    <s v="Murder and non-negligent manslaughter"/>
    <s v="Single victim/unknown offender(s)"/>
    <x v="45"/>
    <n v="33"/>
    <x v="0"/>
    <s v="Black"/>
    <s v="Unknown or not reported"/>
    <n v="999"/>
    <s v=""/>
    <s v="Unknown"/>
    <s v="Unknown"/>
    <s v="Unknown or not reported"/>
    <x v="10"/>
    <s v="Relationship not determined"/>
    <s v="Narcotic drug laws"/>
    <m/>
    <n v="0"/>
    <n v="1"/>
    <n v="0"/>
    <n v="1"/>
    <n v="112888"/>
    <s v="Washington"/>
    <s v="&quot;Spokane, WA&quot;"/>
  </r>
  <r>
    <s v="198802001WASPD00"/>
    <s v="&quot;King, WA&quot;"/>
    <x v="1"/>
    <s v="WASPD00"/>
    <s v="Washington"/>
    <s v="Seattle"/>
    <s v="Municipal police"/>
    <s v="FBI"/>
    <s v="No"/>
    <x v="12"/>
    <s v="February"/>
    <n v="1"/>
    <s v="Adjustment"/>
    <s v="Murder and non-negligent manslaughter"/>
    <s v="Single victim/unknown offender(s)"/>
    <x v="10"/>
    <n v="32"/>
    <x v="0"/>
    <s v="Black"/>
    <s v="Unknown or not reported"/>
    <n v="999"/>
    <s v=""/>
    <s v="Unknown"/>
    <s v="Unknown"/>
    <s v="Unknown or not reported"/>
    <x v="0"/>
    <s v="Relationship not determined"/>
    <s v="Robbery"/>
    <m/>
    <n v="0"/>
    <n v="1"/>
    <n v="0"/>
    <n v="1"/>
    <n v="111588"/>
    <s v="Washington"/>
    <s v="&quot;Seattle-Tacoma-Bellevue, WA&quot;"/>
  </r>
  <r>
    <s v="198802002WA02703"/>
    <s v="&quot;Pierce, WA&quot;"/>
    <x v="6"/>
    <s v="WA02703"/>
    <s v="Washington"/>
    <s v="Tacoma"/>
    <s v="Municipal police"/>
    <s v="FBI"/>
    <s v="No"/>
    <x v="12"/>
    <s v="February"/>
    <n v="2"/>
    <s v="Adjustment"/>
    <s v="Murder and non-negligent manslaughter"/>
    <s v="Single victim/unknown offender(s)"/>
    <x v="13"/>
    <n v="27"/>
    <x v="0"/>
    <s v="Black"/>
    <s v="Unknown or not reported"/>
    <n v="999"/>
    <s v=""/>
    <s v="Unknown"/>
    <s v="Unknown"/>
    <s v="Unknown or not reported"/>
    <x v="0"/>
    <s v="Relationship not determined"/>
    <s v="Narcotic drug laws"/>
    <m/>
    <n v="0"/>
    <n v="1"/>
    <n v="0"/>
    <n v="1"/>
    <n v="82688"/>
    <s v="Washington"/>
    <s v="&quot;Seattle-Tacoma-Bellevue, WA&quot;"/>
  </r>
  <r>
    <s v="198802004WASPD00"/>
    <s v="&quot;King, WA&quot;"/>
    <x v="1"/>
    <s v="WASPD00"/>
    <s v="Washington"/>
    <s v="Seattle"/>
    <s v="Municipal police"/>
    <s v="FBI"/>
    <s v="No"/>
    <x v="12"/>
    <s v="February"/>
    <n v="4"/>
    <s v="Adjustment"/>
    <s v="Murder and non-negligent manslaughter"/>
    <s v="Single victim/unknown offender(s)"/>
    <x v="28"/>
    <s v=""/>
    <x v="1"/>
    <s v="Black"/>
    <s v="Unknown or not reported"/>
    <n v="999"/>
    <s v=""/>
    <s v="Unknown"/>
    <s v="Unknown"/>
    <s v="Unknown or not reported"/>
    <x v="0"/>
    <s v="Relationship not determined"/>
    <s v="Circumstances undetermined"/>
    <m/>
    <n v="0"/>
    <n v="1"/>
    <n v="0"/>
    <n v="1"/>
    <n v="111588"/>
    <s v="Washington"/>
    <s v="&quot;Seattle-Tacoma-Bellevue, WA&quot;"/>
  </r>
  <r>
    <s v="198802005WASPD00"/>
    <s v="&quot;King, WA&quot;"/>
    <x v="1"/>
    <s v="WASPD00"/>
    <s v="Washington"/>
    <s v="Seattle"/>
    <s v="Municipal police"/>
    <s v="FBI"/>
    <s v="No"/>
    <x v="12"/>
    <s v="February"/>
    <n v="5"/>
    <s v="Adjustment"/>
    <s v="Murder and non-negligent manslaughter"/>
    <s v="Single victim/unknown offender(s)"/>
    <x v="32"/>
    <n v="21"/>
    <x v="0"/>
    <s v="Black"/>
    <s v="Unknown or not reported"/>
    <n v="999"/>
    <s v=""/>
    <s v="Unknown"/>
    <s v="Unknown"/>
    <s v="Unknown or not reported"/>
    <x v="0"/>
    <s v="Relationship not determined"/>
    <s v="Gangland killings"/>
    <m/>
    <n v="0"/>
    <n v="1"/>
    <n v="0"/>
    <n v="1"/>
    <n v="111588"/>
    <s v="Washington"/>
    <s v="&quot;Seattle-Tacoma-Bellevue, WA&quot;"/>
  </r>
  <r>
    <s v="198802009WASPD00"/>
    <s v="&quot;King, WA&quot;"/>
    <x v="1"/>
    <s v="WASPD00"/>
    <s v="Washington"/>
    <s v="Seattle"/>
    <s v="Municipal police"/>
    <s v="FBI"/>
    <s v="No"/>
    <x v="12"/>
    <s v="February"/>
    <n v="9"/>
    <s v="Adjustment"/>
    <s v="Murder and non-negligent manslaughter"/>
    <s v="Single victim/unknown offender(s)"/>
    <x v="7"/>
    <n v="19"/>
    <x v="0"/>
    <s v="Black"/>
    <s v="Unknown or not reported"/>
    <n v="999"/>
    <s v=""/>
    <s v="Unknown"/>
    <s v="Unknown"/>
    <s v="Unknown or not reported"/>
    <x v="0"/>
    <s v="Relationship not determined"/>
    <s v="Gangland killings"/>
    <m/>
    <n v="0"/>
    <n v="1"/>
    <n v="0"/>
    <n v="1"/>
    <n v="111588"/>
    <s v="Washington"/>
    <s v="&quot;Seattle-Tacoma-Bellevue, WA&quot;"/>
  </r>
  <r>
    <s v="198803001WA02703"/>
    <s v="&quot;Pierce, WA&quot;"/>
    <x v="6"/>
    <s v="WA02703"/>
    <s v="Washington"/>
    <s v="Tacoma"/>
    <s v="Municipal police"/>
    <s v="FBI"/>
    <s v="No"/>
    <x v="12"/>
    <s v="March"/>
    <n v="1"/>
    <s v="Adjustment"/>
    <s v="Murder and non-negligent manslaughter"/>
    <s v="Single victim/unknown offender(s)"/>
    <x v="26"/>
    <n v="24"/>
    <x v="0"/>
    <s v="Black"/>
    <s v="Unknown or not reported"/>
    <n v="999"/>
    <s v=""/>
    <s v="Unknown"/>
    <s v="Unknown"/>
    <s v="Unknown or not reported"/>
    <x v="0"/>
    <s v="Relationship not determined"/>
    <s v="Circumstances undetermined"/>
    <m/>
    <n v="0"/>
    <n v="1"/>
    <n v="0"/>
    <n v="1"/>
    <n v="111188"/>
    <s v="Washington"/>
    <s v="&quot;Seattle-Tacoma-Bellevue, WA&quot;"/>
  </r>
  <r>
    <s v="198803001WASPD00"/>
    <s v="&quot;King, WA&quot;"/>
    <x v="1"/>
    <s v="WASPD00"/>
    <s v="Washington"/>
    <s v="Seattle"/>
    <s v="Municipal police"/>
    <s v="FBI"/>
    <s v="No"/>
    <x v="12"/>
    <s v="March"/>
    <n v="1"/>
    <s v="Adjustment"/>
    <s v="Murder and non-negligent manslaughter"/>
    <s v="Single victim/unknown offender(s)"/>
    <x v="78"/>
    <n v="39"/>
    <x v="0"/>
    <s v="Asian"/>
    <s v="Unknown or not reported"/>
    <n v="999"/>
    <s v=""/>
    <s v="Unknown"/>
    <s v="Unknown"/>
    <s v="Unknown or not reported"/>
    <x v="0"/>
    <s v="Relationship not determined"/>
    <s v="Circumstances undetermined"/>
    <m/>
    <n v="0"/>
    <n v="1"/>
    <n v="0"/>
    <n v="1"/>
    <n v="111588"/>
    <s v="Washington"/>
    <s v="&quot;Seattle-Tacoma-Bellevue, WA&quot;"/>
  </r>
  <r>
    <s v="198803003WA02703"/>
    <s v="&quot;Pierce, WA&quot;"/>
    <x v="6"/>
    <s v="WA02703"/>
    <s v="Washington"/>
    <s v="Tacoma"/>
    <s v="Municipal police"/>
    <s v="FBI"/>
    <s v="No"/>
    <x v="12"/>
    <s v="March"/>
    <n v="3"/>
    <s v="Adjustment"/>
    <s v="Murder and non-negligent manslaughter"/>
    <s v="Single victim/unknown offender(s)"/>
    <x v="42"/>
    <n v="16"/>
    <x v="1"/>
    <s v="Black"/>
    <s v="Unknown or not reported"/>
    <n v="999"/>
    <s v=""/>
    <s v="Unknown"/>
    <s v="Unknown"/>
    <s v="Unknown or not reported"/>
    <x v="1"/>
    <s v="Relationship not determined"/>
    <s v="Circumstances undetermined"/>
    <m/>
    <n v="0"/>
    <n v="1"/>
    <n v="0"/>
    <n v="1"/>
    <n v="111188"/>
    <s v="Washington"/>
    <s v="&quot;Seattle-Tacoma-Bellevue, WA&quot;"/>
  </r>
  <r>
    <s v="198803003WASPD00"/>
    <s v="&quot;King, WA&quot;"/>
    <x v="1"/>
    <s v="WASPD00"/>
    <s v="Washington"/>
    <s v="Seattle"/>
    <s v="Municipal police"/>
    <s v="FBI"/>
    <s v="No"/>
    <x v="12"/>
    <s v="March"/>
    <n v="3"/>
    <s v="Adjustment"/>
    <s v="Murder and non-negligent manslaughter"/>
    <s v="Single victim/unknown offender(s)"/>
    <x v="1"/>
    <n v="26"/>
    <x v="0"/>
    <s v="White"/>
    <s v="Unknown or not reported"/>
    <n v="999"/>
    <s v=""/>
    <s v="Unknown"/>
    <s v="Unknown"/>
    <s v="Unknown or not reported"/>
    <x v="0"/>
    <s v="Relationship not determined"/>
    <s v="Circumstances undetermined"/>
    <m/>
    <n v="0"/>
    <n v="1"/>
    <n v="0"/>
    <n v="1"/>
    <n v="111588"/>
    <s v="Washington"/>
    <s v="&quot;Seattle-Tacoma-Bellevue, WA&quot;"/>
  </r>
  <r>
    <s v="198804001WA02500"/>
    <s v="&quot;Pacific, WA&quot;"/>
    <x v="14"/>
    <s v="WA02500"/>
    <s v="Washington"/>
    <s v="Pacific County"/>
    <s v="Sheriff"/>
    <s v="FBI"/>
    <s v="No"/>
    <x v="12"/>
    <s v="April"/>
    <n v="1"/>
    <s v="Adjustment"/>
    <s v="Murder and non-negligent manslaughter"/>
    <s v="Single victim/unknown offender(s)"/>
    <x v="50"/>
    <n v="41"/>
    <x v="1"/>
    <s v="White"/>
    <s v="Unknown or not reported"/>
    <n v="999"/>
    <s v=""/>
    <s v="Unknown"/>
    <s v="Unknown"/>
    <s v="Unknown or not reported"/>
    <x v="4"/>
    <s v="Relationship not determined"/>
    <s v="Circumstances undetermined"/>
    <m/>
    <n v="0"/>
    <n v="1"/>
    <n v="0"/>
    <n v="1"/>
    <n v="112888"/>
    <s v="Washington"/>
    <s v="Rural Washington"/>
  </r>
  <r>
    <s v="198804001WA02700"/>
    <s v="&quot;Pierce, WA&quot;"/>
    <x v="6"/>
    <s v="WA02700"/>
    <s v="Washington"/>
    <s v="Pierce County"/>
    <s v="Sheriff"/>
    <s v="FBI"/>
    <s v="No"/>
    <x v="12"/>
    <s v="April"/>
    <n v="1"/>
    <s v="Adjustment"/>
    <s v="Murder and non-negligent manslaughter"/>
    <s v="Single victim/unknown offender(s)"/>
    <x v="12"/>
    <n v="15"/>
    <x v="1"/>
    <s v="White"/>
    <s v="Unknown or not reported"/>
    <n v="999"/>
    <s v=""/>
    <s v="Unknown"/>
    <s v="Unknown"/>
    <s v="Unknown or not reported"/>
    <x v="7"/>
    <s v="Relationship not determined"/>
    <s v="Circumstances undetermined"/>
    <m/>
    <n v="0"/>
    <n v="1"/>
    <n v="0"/>
    <n v="1"/>
    <n v="112888"/>
    <s v="Washington"/>
    <s v="&quot;Seattle-Tacoma-Bellevue, WA&quot;"/>
  </r>
  <r>
    <s v="198804002WA00600"/>
    <s v="&quot;Clark, WA&quot;"/>
    <x v="8"/>
    <s v="WA00600"/>
    <s v="Washington"/>
    <s v="Clark County"/>
    <s v="Sheriff"/>
    <s v="FBI"/>
    <s v="No"/>
    <x v="12"/>
    <s v="April"/>
    <n v="2"/>
    <s v="Adjustment"/>
    <s v="Murder and non-negligent manslaughter"/>
    <s v="Single victim/unknown offender(s)"/>
    <x v="6"/>
    <n v="30"/>
    <x v="0"/>
    <s v="White"/>
    <s v="Unknown or not reported"/>
    <n v="999"/>
    <s v=""/>
    <s v="Unknown"/>
    <s v="Unknown"/>
    <s v="Unknown or not reported"/>
    <x v="0"/>
    <s v="Relationship not determined"/>
    <s v="Circumstances undetermined"/>
    <m/>
    <n v="0"/>
    <n v="1"/>
    <n v="0"/>
    <n v="1"/>
    <n v="20989"/>
    <s v="Washington"/>
    <s v="&quot;Portland-Vancouver-Beaverton, OR-WA&quot;"/>
  </r>
  <r>
    <s v="198804002WA02703"/>
    <s v="&quot;Pierce, WA&quot;"/>
    <x v="6"/>
    <s v="WA02703"/>
    <s v="Washington"/>
    <s v="Tacoma"/>
    <s v="Municipal police"/>
    <s v="FBI"/>
    <s v="No"/>
    <x v="12"/>
    <s v="April"/>
    <n v="2"/>
    <s v="Adjustment"/>
    <s v="Murder and non-negligent manslaughter"/>
    <s v="Single victim/unknown offender(s)"/>
    <x v="50"/>
    <n v="41"/>
    <x v="1"/>
    <s v="White"/>
    <s v="Unknown or not reported"/>
    <n v="999"/>
    <s v=""/>
    <s v="Unknown"/>
    <s v="Unknown"/>
    <s v="Unknown or not reported"/>
    <x v="1"/>
    <s v="Relationship not determined"/>
    <s v="Narcotic drug laws"/>
    <m/>
    <n v="0"/>
    <n v="1"/>
    <n v="0"/>
    <n v="1"/>
    <n v="111188"/>
    <s v="Washington"/>
    <s v="&quot;Seattle-Tacoma-Bellevue, WA&quot;"/>
  </r>
  <r>
    <s v="198805001WA01700"/>
    <s v="&quot;King, WA&quot;"/>
    <x v="1"/>
    <s v="WA01700"/>
    <s v="Washington"/>
    <s v="King County"/>
    <s v="Sheriff"/>
    <s v="FBI"/>
    <s v="No"/>
    <x v="12"/>
    <s v="May"/>
    <n v="1"/>
    <s v="Adjustment"/>
    <s v="Murder and non-negligent manslaughter"/>
    <s v="Single victim/unknown offender(s)"/>
    <x v="12"/>
    <n v="15"/>
    <x v="1"/>
    <s v="White"/>
    <s v="Unknown or not reported"/>
    <n v="999"/>
    <s v=""/>
    <s v="Unknown"/>
    <s v="Unknown"/>
    <s v="Unknown or not reported"/>
    <x v="1"/>
    <s v="Relationship not determined"/>
    <s v="Circumstances undetermined"/>
    <m/>
    <n v="0"/>
    <n v="1"/>
    <n v="0"/>
    <n v="1"/>
    <n v="111188"/>
    <s v="Washington"/>
    <s v="&quot;Seattle-Tacoma-Bellevue, WA&quot;"/>
  </r>
  <r>
    <s v="198805001WA03100"/>
    <s v="&quot;Snohomish, WA&quot;"/>
    <x v="4"/>
    <s v="WA03100"/>
    <s v="Washington"/>
    <s v="Snohomish County"/>
    <s v="Sheriff"/>
    <s v="FBI"/>
    <s v="No"/>
    <x v="12"/>
    <s v="May"/>
    <n v="1"/>
    <s v="Adjustment"/>
    <s v="Murder and non-negligent manslaughter"/>
    <s v="Single victim/unknown offender(s)"/>
    <x v="0"/>
    <n v="50"/>
    <x v="1"/>
    <s v="Asian"/>
    <s v="Unknown or not reported"/>
    <n v="999"/>
    <s v=""/>
    <s v="Unknown"/>
    <s v="Unknown"/>
    <s v="Unknown or not reported"/>
    <x v="5"/>
    <s v="Relationship not determined"/>
    <s v="Circumstances undetermined"/>
    <m/>
    <n v="0"/>
    <n v="1"/>
    <n v="0"/>
    <n v="1"/>
    <n v="112888"/>
    <s v="Washington"/>
    <s v="&quot;Seattle-Tacoma-Bellevue, WA&quot;"/>
  </r>
  <r>
    <s v="198805001WA03900"/>
    <s v="&quot;Yakima, WA&quot;"/>
    <x v="5"/>
    <s v="WA03900"/>
    <s v="Washington"/>
    <s v="Yakima County"/>
    <s v="Sheriff"/>
    <s v="FBI"/>
    <s v="No"/>
    <x v="12"/>
    <s v="May"/>
    <n v="1"/>
    <s v="Adjustment"/>
    <s v="Murder and non-negligent manslaughter"/>
    <s v="Single victim/unknown offender(s)"/>
    <x v="2"/>
    <n v="22"/>
    <x v="0"/>
    <s v="White"/>
    <s v="Unknown or not reported"/>
    <n v="999"/>
    <s v=""/>
    <s v="Unknown"/>
    <s v="Unknown"/>
    <s v="Unknown or not reported"/>
    <x v="4"/>
    <s v="Relationship not determined"/>
    <s v="Circumstances undetermined"/>
    <m/>
    <n v="0"/>
    <n v="1"/>
    <n v="0"/>
    <n v="1"/>
    <n v="112888"/>
    <s v="Washington"/>
    <s v="&quot;Yakima, WA&quot;"/>
  </r>
  <r>
    <s v="198805002WASPD00"/>
    <s v="&quot;King, WA&quot;"/>
    <x v="1"/>
    <s v="WASPD00"/>
    <s v="Washington"/>
    <s v="Seattle"/>
    <s v="Municipal police"/>
    <s v="FBI"/>
    <s v="No"/>
    <x v="12"/>
    <s v="May"/>
    <n v="2"/>
    <s v="Adjustment"/>
    <s v="Murder and non-negligent manslaughter"/>
    <s v="Single victim/unknown offender(s)"/>
    <x v="8"/>
    <n v="43"/>
    <x v="1"/>
    <s v="White"/>
    <s v="Unknown or not reported"/>
    <n v="999"/>
    <s v=""/>
    <s v="Unknown"/>
    <s v="Unknown"/>
    <s v="Unknown or not reported"/>
    <x v="3"/>
    <s v="Relationship not determined"/>
    <s v="Circumstances undetermined"/>
    <m/>
    <n v="0"/>
    <n v="1"/>
    <n v="0"/>
    <n v="1"/>
    <n v="111588"/>
    <s v="Washington"/>
    <s v="&quot;Seattle-Tacoma-Bellevue, WA&quot;"/>
  </r>
  <r>
    <s v="198805003WA02703"/>
    <s v="&quot;Pierce, WA&quot;"/>
    <x v="6"/>
    <s v="WA02703"/>
    <s v="Washington"/>
    <s v="Tacoma"/>
    <s v="Municipal police"/>
    <s v="FBI"/>
    <s v="No"/>
    <x v="12"/>
    <s v="May"/>
    <n v="3"/>
    <s v="Adjustment"/>
    <s v="Murder and non-negligent manslaughter"/>
    <s v="Single victim/unknown offender(s)"/>
    <x v="2"/>
    <n v="22"/>
    <x v="0"/>
    <s v="White"/>
    <s v="Unknown or not reported"/>
    <n v="999"/>
    <s v=""/>
    <s v="Unknown"/>
    <s v="Unknown"/>
    <s v="Unknown or not reported"/>
    <x v="1"/>
    <s v="Relationship not determined"/>
    <s v="Circumstances undetermined"/>
    <m/>
    <n v="0"/>
    <n v="1"/>
    <n v="0"/>
    <n v="1"/>
    <n v="111188"/>
    <s v="Washington"/>
    <s v="&quot;Seattle-Tacoma-Bellevue, WA&quot;"/>
  </r>
  <r>
    <s v="198805003WASPD00"/>
    <s v="&quot;King, WA&quot;"/>
    <x v="1"/>
    <s v="WASPD00"/>
    <s v="Washington"/>
    <s v="Seattle"/>
    <s v="Municipal police"/>
    <s v="FBI"/>
    <s v="No"/>
    <x v="12"/>
    <s v="May"/>
    <n v="3"/>
    <s v="Adjustment"/>
    <s v="Murder and non-negligent manslaughter"/>
    <s v="Single victim/unknown offender(s)"/>
    <x v="26"/>
    <n v="24"/>
    <x v="0"/>
    <s v="White"/>
    <s v="Unknown or not reported"/>
    <n v="999"/>
    <s v=""/>
    <s v="Unknown"/>
    <s v="Unknown"/>
    <s v="Unknown or not reported"/>
    <x v="4"/>
    <s v="Relationship not determined"/>
    <s v="Circumstances undetermined"/>
    <m/>
    <n v="0"/>
    <n v="1"/>
    <n v="0"/>
    <n v="1"/>
    <n v="111588"/>
    <s v="Washington"/>
    <s v="&quot;Seattle-Tacoma-Bellevue, WA&quot;"/>
  </r>
  <r>
    <s v="198806001WA01800"/>
    <s v="&quot;Kitsap, WA&quot;"/>
    <x v="2"/>
    <s v="WA01800"/>
    <s v="Washington"/>
    <s v="Kitsap County"/>
    <s v="Sheriff"/>
    <s v="FBI"/>
    <s v="No"/>
    <x v="12"/>
    <s v="June"/>
    <n v="1"/>
    <s v="Adjustment"/>
    <s v="Murder and non-negligent manslaughter"/>
    <s v="Single victim/unknown offender(s)"/>
    <x v="81"/>
    <n v="12"/>
    <x v="1"/>
    <s v="White"/>
    <s v="Unknown or not reported"/>
    <n v="999"/>
    <s v=""/>
    <s v="Unknown"/>
    <s v="Unknown"/>
    <s v="Unknown or not reported"/>
    <x v="1"/>
    <s v="Relationship not determined"/>
    <s v="Circumstances undetermined"/>
    <m/>
    <n v="0"/>
    <n v="1"/>
    <n v="0"/>
    <n v="1"/>
    <n v="122088"/>
    <s v="Washington"/>
    <s v="&quot;Bremerton-Silverdale, WA&quot;"/>
  </r>
  <r>
    <s v="198806001WA02700"/>
    <s v="&quot;Pierce, WA&quot;"/>
    <x v="6"/>
    <s v="WA02700"/>
    <s v="Washington"/>
    <s v="Pierce County"/>
    <s v="Sheriff"/>
    <s v="FBI"/>
    <s v="No"/>
    <x v="12"/>
    <s v="June"/>
    <n v="1"/>
    <s v="Adjustment"/>
    <s v="Murder and non-negligent manslaughter"/>
    <s v="Single victim/unknown offender(s)"/>
    <x v="16"/>
    <n v="28"/>
    <x v="0"/>
    <s v="Black"/>
    <s v="Unknown or not reported"/>
    <n v="999"/>
    <s v=""/>
    <s v="Unknown"/>
    <s v="Unknown"/>
    <s v="Unknown or not reported"/>
    <x v="3"/>
    <s v="Relationship not determined"/>
    <s v="Circumstances undetermined"/>
    <m/>
    <n v="0"/>
    <n v="1"/>
    <n v="0"/>
    <n v="1"/>
    <n v="112888"/>
    <s v="Washington"/>
    <s v="&quot;Seattle-Tacoma-Bellevue, WA&quot;"/>
  </r>
  <r>
    <s v="198806001WA02703"/>
    <s v="&quot;Pierce, WA&quot;"/>
    <x v="6"/>
    <s v="WA02703"/>
    <s v="Washington"/>
    <s v="Tacoma"/>
    <s v="Municipal police"/>
    <s v="FBI"/>
    <s v="No"/>
    <x v="12"/>
    <s v="June"/>
    <n v="1"/>
    <s v="Adjustment"/>
    <s v="Murder and non-negligent manslaughter"/>
    <s v="Single victim/unknown offender(s)"/>
    <x v="11"/>
    <n v="31"/>
    <x v="0"/>
    <s v="White"/>
    <s v="Unknown or not reported"/>
    <n v="999"/>
    <s v=""/>
    <s v="Unknown"/>
    <s v="Unknown"/>
    <s v="Unknown or not reported"/>
    <x v="4"/>
    <s v="Relationship not determined"/>
    <s v="Circumstances undetermined"/>
    <m/>
    <n v="0"/>
    <n v="1"/>
    <n v="0"/>
    <n v="1"/>
    <n v="111188"/>
    <s v="Washington"/>
    <s v="&quot;Seattle-Tacoma-Bellevue, WA&quot;"/>
  </r>
  <r>
    <s v="198806001WA03100"/>
    <s v="&quot;Snohomish, WA&quot;"/>
    <x v="4"/>
    <s v="WA03100"/>
    <s v="Washington"/>
    <s v="Snohomish County"/>
    <s v="Sheriff"/>
    <s v="FBI"/>
    <s v="No"/>
    <x v="12"/>
    <s v="June"/>
    <n v="1"/>
    <s v="Normal update"/>
    <s v="Murder and non-negligent manslaughter"/>
    <s v="Single victim/unknown offender(s)"/>
    <x v="10"/>
    <n v="32"/>
    <x v="1"/>
    <s v="White"/>
    <s v="Unknown or not reported"/>
    <n v="999"/>
    <s v=""/>
    <s v="Unknown"/>
    <s v="Unknown"/>
    <s v="Unknown or not reported"/>
    <x v="3"/>
    <s v="Relationship not determined"/>
    <s v="Circumstances undetermined"/>
    <m/>
    <n v="0"/>
    <n v="1"/>
    <n v="0"/>
    <n v="1"/>
    <n v="111788"/>
    <s v="Washington"/>
    <s v="&quot;Seattle-Tacoma-Bellevue, WA&quot;"/>
  </r>
  <r>
    <s v="198806001WA03204"/>
    <s v="&quot;Spokane, WA&quot;"/>
    <x v="12"/>
    <s v="WA03204"/>
    <s v="Washington"/>
    <s v="Spokane"/>
    <s v="Municipal police"/>
    <s v="FBI"/>
    <s v="No"/>
    <x v="12"/>
    <s v="June"/>
    <n v="1"/>
    <s v="Adjustment"/>
    <s v="Murder and non-negligent manslaughter"/>
    <s v="Single victim/unknown offender(s)"/>
    <x v="16"/>
    <n v="28"/>
    <x v="0"/>
    <s v="White"/>
    <s v="Unknown or not reported"/>
    <n v="999"/>
    <s v=""/>
    <s v="Unknown"/>
    <s v="Unknown"/>
    <s v="Unknown or not reported"/>
    <x v="4"/>
    <s v="Relationship not determined"/>
    <s v="Circumstances undetermined"/>
    <m/>
    <n v="0"/>
    <n v="1"/>
    <n v="0"/>
    <n v="1"/>
    <n v="111188"/>
    <s v="Washington"/>
    <s v="&quot;Spokane, WA&quot;"/>
  </r>
  <r>
    <s v="198806002WA03204"/>
    <s v="&quot;Spokane, WA&quot;"/>
    <x v="12"/>
    <s v="WA03204"/>
    <s v="Washington"/>
    <s v="Spokane"/>
    <s v="Municipal police"/>
    <s v="FBI"/>
    <s v="No"/>
    <x v="12"/>
    <s v="June"/>
    <n v="2"/>
    <s v="Adjustment"/>
    <s v="Murder and non-negligent manslaughter"/>
    <s v="Single victim/unknown offender(s)"/>
    <x v="87"/>
    <n v="7"/>
    <x v="1"/>
    <s v="Black"/>
    <s v="Unknown or not reported"/>
    <n v="999"/>
    <s v=""/>
    <s v="Unknown"/>
    <s v="Unknown"/>
    <s v="Unknown or not reported"/>
    <x v="1"/>
    <s v="Relationship not determined"/>
    <s v="Circumstances undetermined"/>
    <m/>
    <n v="0"/>
    <n v="1"/>
    <n v="0"/>
    <n v="1"/>
    <n v="111188"/>
    <s v="Washington"/>
    <s v="&quot;Spokane, WA&quot;"/>
  </r>
  <r>
    <s v="198806003WA02700"/>
    <s v="&quot;Pierce, WA&quot;"/>
    <x v="6"/>
    <s v="WA02700"/>
    <s v="Washington"/>
    <s v="Pierce County"/>
    <s v="Sheriff"/>
    <s v="FBI"/>
    <s v="No"/>
    <x v="12"/>
    <s v="June"/>
    <n v="3"/>
    <s v="Adjustment"/>
    <s v="Murder and non-negligent manslaughter"/>
    <s v="Single victim/unknown offender(s)"/>
    <x v="59"/>
    <n v="18"/>
    <x v="0"/>
    <s v="White"/>
    <s v="Unknown or not reported"/>
    <n v="999"/>
    <s v=""/>
    <s v="Unknown"/>
    <s v="Unknown"/>
    <s v="Unknown or not reported"/>
    <x v="4"/>
    <s v="Relationship not determined"/>
    <s v="Circumstances undetermined"/>
    <m/>
    <n v="0"/>
    <n v="1"/>
    <n v="0"/>
    <n v="1"/>
    <n v="112888"/>
    <s v="Washington"/>
    <s v="&quot;Seattle-Tacoma-Bellevue, WA&quot;"/>
  </r>
  <r>
    <s v="198806003WA02703"/>
    <s v="&quot;Pierce, WA&quot;"/>
    <x v="6"/>
    <s v="WA02703"/>
    <s v="Washington"/>
    <s v="Tacoma"/>
    <s v="Municipal police"/>
    <s v="FBI"/>
    <s v="No"/>
    <x v="12"/>
    <s v="June"/>
    <n v="3"/>
    <s v="Adjustment"/>
    <s v="Murder and non-negligent manslaughter"/>
    <s v="Single victim/unknown offender(s)"/>
    <x v="10"/>
    <n v="32"/>
    <x v="0"/>
    <s v="Black"/>
    <s v="Unknown or not reported"/>
    <n v="999"/>
    <s v=""/>
    <s v="Unknown"/>
    <s v="Unknown"/>
    <s v="Unknown or not reported"/>
    <x v="0"/>
    <s v="Relationship not determined"/>
    <s v="Narcotic drug laws"/>
    <m/>
    <n v="0"/>
    <n v="1"/>
    <n v="0"/>
    <n v="1"/>
    <n v="111188"/>
    <s v="Washington"/>
    <s v="&quot;Seattle-Tacoma-Bellevue, WA&quot;"/>
  </r>
  <r>
    <s v="198807001WA01102"/>
    <s v="&quot;Franklin, WA&quot;"/>
    <x v="19"/>
    <s v="WA01102"/>
    <s v="Washington"/>
    <s v="Pasco"/>
    <s v="Municipal police"/>
    <s v="FBI"/>
    <s v="No"/>
    <x v="12"/>
    <s v="July"/>
    <n v="1"/>
    <s v="Normal update"/>
    <s v="Murder and non-negligent manslaughter"/>
    <s v="Multiple victims/unknown offender(s)"/>
    <x v="44"/>
    <n v="51"/>
    <x v="0"/>
    <s v="Black"/>
    <s v="Unknown or not reported"/>
    <n v="999"/>
    <s v=""/>
    <s v="Unknown"/>
    <s v="Unknown"/>
    <s v="Unknown or not reported"/>
    <x v="9"/>
    <s v="Relationship not determined"/>
    <s v="Arson"/>
    <m/>
    <n v="2"/>
    <n v="3"/>
    <n v="0"/>
    <n v="1"/>
    <n v="122088"/>
    <s v="Washington"/>
    <s v="&quot;Kennewick-Richland-Pasco, WA&quot;"/>
  </r>
  <r>
    <s v="198807001WA01102"/>
    <s v="&quot;Franklin, WA&quot;"/>
    <x v="19"/>
    <s v="WA01102"/>
    <s v="Washington"/>
    <s v="Pasco"/>
    <s v="Municipal police"/>
    <s v="FBI"/>
    <s v="No"/>
    <x v="12"/>
    <s v="July"/>
    <n v="1"/>
    <s v="Normal update"/>
    <s v="Murder and non-negligent manslaughter"/>
    <s v="Multiple victims/unknown offender(s)"/>
    <x v="33"/>
    <n v="69"/>
    <x v="0"/>
    <s v="Black"/>
    <s v="Unknown or not reported"/>
    <n v="999"/>
    <s v=""/>
    <s v="Unknown"/>
    <s v="Unknown"/>
    <s v="Unknown or not reported"/>
    <x v="9"/>
    <s v="Relationship not determined"/>
    <s v="Arson"/>
    <m/>
    <n v="2"/>
    <n v="3"/>
    <n v="0"/>
    <n v="1"/>
    <n v="122088"/>
    <s v="Washington"/>
    <s v="&quot;Kennewick-Richland-Pasco, WA&quot;"/>
  </r>
  <r>
    <s v="198807001WA01102"/>
    <s v="&quot;Franklin, WA&quot;"/>
    <x v="19"/>
    <s v="WA01102"/>
    <s v="Washington"/>
    <s v="Pasco"/>
    <s v="Municipal police"/>
    <s v="FBI"/>
    <s v="No"/>
    <x v="12"/>
    <s v="July"/>
    <n v="1"/>
    <s v="Normal update"/>
    <s v="Murder and non-negligent manslaughter"/>
    <s v="Multiple victims/unknown offender(s)"/>
    <x v="11"/>
    <n v="31"/>
    <x v="0"/>
    <s v="White"/>
    <s v="Unknown or not reported"/>
    <n v="999"/>
    <s v=""/>
    <s v="Unknown"/>
    <s v="Unknown"/>
    <s v="Unknown or not reported"/>
    <x v="9"/>
    <s v="Relationship not determined"/>
    <s v="Arson"/>
    <m/>
    <n v="2"/>
    <n v="3"/>
    <n v="0"/>
    <n v="1"/>
    <n v="122088"/>
    <s v="Washington"/>
    <s v="&quot;Kennewick-Richland-Pasco, WA&quot;"/>
  </r>
  <r>
    <s v="198807001WA02700"/>
    <s v="&quot;Pierce, WA&quot;"/>
    <x v="6"/>
    <s v="WA02700"/>
    <s v="Washington"/>
    <s v="Pierce County"/>
    <s v="Sheriff"/>
    <s v="FBI"/>
    <s v="No"/>
    <x v="12"/>
    <s v="July"/>
    <n v="1"/>
    <s v="Normal update"/>
    <s v="Murder and non-negligent manslaughter"/>
    <s v="Single victim/unknown offender(s)"/>
    <x v="19"/>
    <n v="35"/>
    <x v="0"/>
    <s v="White"/>
    <s v="Unknown or not reported"/>
    <n v="999"/>
    <s v=""/>
    <s v="Unknown"/>
    <s v="Unknown"/>
    <s v="Unknown or not reported"/>
    <x v="2"/>
    <s v="Relationship not determined"/>
    <s v="Circumstances undetermined"/>
    <m/>
    <n v="0"/>
    <n v="1"/>
    <n v="0"/>
    <n v="1"/>
    <n v="122088"/>
    <s v="Washington"/>
    <s v="&quot;Seattle-Tacoma-Bellevue, WA&quot;"/>
  </r>
  <r>
    <s v="198807001WA02701"/>
    <s v="&quot;Pierce, WA&quot;"/>
    <x v="6"/>
    <s v="WA02701"/>
    <s v="Washington"/>
    <s v="Puyallup"/>
    <s v="Municipal police"/>
    <s v="FBI"/>
    <s v="No"/>
    <x v="12"/>
    <s v="July"/>
    <n v="1"/>
    <s v="Normal update"/>
    <s v="Murder and non-negligent manslaughter"/>
    <s v="Single victim/unknown offender(s)"/>
    <x v="13"/>
    <n v="27"/>
    <x v="1"/>
    <s v="White"/>
    <s v="Unknown or not reported"/>
    <n v="999"/>
    <s v=""/>
    <s v="Unknown"/>
    <s v="Unknown"/>
    <s v="Unknown or not reported"/>
    <x v="4"/>
    <s v="Relationship not determined"/>
    <s v="Circumstances undetermined"/>
    <m/>
    <n v="0"/>
    <n v="1"/>
    <n v="0"/>
    <n v="1"/>
    <n v="120388"/>
    <s v="Washington"/>
    <s v="&quot;Seattle-Tacoma-Bellevue, WA&quot;"/>
  </r>
  <r>
    <s v="198807001WA03905"/>
    <s v="&quot;Yakima, WA&quot;"/>
    <x v="5"/>
    <s v="WA03905"/>
    <s v="Washington"/>
    <s v="Yakima"/>
    <s v="Municipal police"/>
    <s v="FBI"/>
    <s v="No"/>
    <x v="12"/>
    <s v="July"/>
    <n v="1"/>
    <s v="Normal update"/>
    <s v="Murder and non-negligent manslaughter"/>
    <s v="Single victim/unknown offender(s)"/>
    <x v="25"/>
    <n v="71"/>
    <x v="0"/>
    <s v="White"/>
    <s v="Unknown or not reported"/>
    <n v="999"/>
    <s v=""/>
    <s v="Unknown"/>
    <s v="Unknown"/>
    <s v="Unknown or not reported"/>
    <x v="4"/>
    <s v="Relationship not determined"/>
    <s v="Circumstances undetermined"/>
    <m/>
    <n v="0"/>
    <n v="1"/>
    <n v="0"/>
    <n v="1"/>
    <n v="122088"/>
    <s v="Washington"/>
    <s v="&quot;Yakima, WA&quot;"/>
  </r>
  <r>
    <s v="198808001WA01700"/>
    <s v="&quot;King, WA&quot;"/>
    <x v="1"/>
    <s v="WA01700"/>
    <s v="Washington"/>
    <s v="King County"/>
    <s v="Sheriff"/>
    <s v="FBI"/>
    <s v="No"/>
    <x v="12"/>
    <s v="August"/>
    <n v="1"/>
    <s v="Normal update"/>
    <s v="Murder and non-negligent manslaughter"/>
    <s v="Single victim/unknown offender(s)"/>
    <x v="23"/>
    <n v="42"/>
    <x v="0"/>
    <s v="American Indian or Alaskan Native"/>
    <s v="Unknown or not reported"/>
    <n v="999"/>
    <s v=""/>
    <s v="Unknown"/>
    <s v="Unknown"/>
    <s v="Unknown or not reported"/>
    <x v="7"/>
    <s v="Relationship not determined"/>
    <s v="Circumstances undetermined"/>
    <m/>
    <n v="0"/>
    <n v="1"/>
    <n v="0"/>
    <n v="1"/>
    <n v="21689"/>
    <s v="Washington"/>
    <s v="&quot;Seattle-Tacoma-Bellevue, WA&quot;"/>
  </r>
  <r>
    <s v="198808001WA02600"/>
    <s v="&quot;Pend Oreille, WA&quot;"/>
    <x v="23"/>
    <s v="WA02600"/>
    <s v="Washington"/>
    <s v="Pend Oreille County"/>
    <s v="Sheriff"/>
    <s v="FBI"/>
    <s v="No"/>
    <x v="12"/>
    <s v="August"/>
    <n v="1"/>
    <s v="Normal update"/>
    <s v="Murder and non-negligent manslaughter"/>
    <s v="Single victim/unknown offender(s)"/>
    <x v="23"/>
    <n v="42"/>
    <x v="0"/>
    <s v="White"/>
    <s v="Unknown or not reported"/>
    <n v="999"/>
    <s v=""/>
    <s v="Unknown"/>
    <s v="Unknown"/>
    <s v="Unknown or not reported"/>
    <x v="0"/>
    <s v="Relationship not determined"/>
    <s v="Arson"/>
    <m/>
    <n v="0"/>
    <n v="1"/>
    <n v="0"/>
    <n v="1"/>
    <n v="32289"/>
    <s v="Washington"/>
    <s v="Rural Washington"/>
  </r>
  <r>
    <s v="198808001WA02700"/>
    <s v="&quot;Pierce, WA&quot;"/>
    <x v="6"/>
    <s v="WA02700"/>
    <s v="Washington"/>
    <s v="Pierce County"/>
    <s v="Sheriff"/>
    <s v="FBI"/>
    <s v="No"/>
    <x v="12"/>
    <s v="August"/>
    <n v="1"/>
    <s v="Normal update"/>
    <s v="Murder and non-negligent manslaughter"/>
    <s v="Single victim/unknown offender(s)"/>
    <x v="28"/>
    <s v=""/>
    <x v="1"/>
    <s v="White"/>
    <s v="Unknown or not reported"/>
    <n v="999"/>
    <s v=""/>
    <s v="Unknown"/>
    <s v="Unknown"/>
    <s v="Unknown or not reported"/>
    <x v="7"/>
    <s v="Relationship not determined"/>
    <s v="Circumstances undetermined"/>
    <m/>
    <n v="0"/>
    <n v="1"/>
    <n v="0"/>
    <n v="1"/>
    <n v="122088"/>
    <s v="Washington"/>
    <s v="&quot;Seattle-Tacoma-Bellevue, WA&quot;"/>
  </r>
  <r>
    <s v="198808002WA01700"/>
    <s v="&quot;King, WA&quot;"/>
    <x v="1"/>
    <s v="WA01700"/>
    <s v="Washington"/>
    <s v="King County"/>
    <s v="Sheriff"/>
    <s v="FBI"/>
    <s v="No"/>
    <x v="12"/>
    <s v="August"/>
    <n v="2"/>
    <s v="Normal update"/>
    <s v="Murder and non-negligent manslaughter"/>
    <s v="Single victim/unknown offender(s)"/>
    <x v="12"/>
    <n v="15"/>
    <x v="1"/>
    <s v="White"/>
    <s v="Unknown or not reported"/>
    <n v="999"/>
    <s v=""/>
    <s v="Unknown"/>
    <s v="Unknown"/>
    <s v="Unknown or not reported"/>
    <x v="1"/>
    <s v="Relationship not determined"/>
    <s v="Circumstances undetermined"/>
    <m/>
    <n v="0"/>
    <n v="1"/>
    <n v="0"/>
    <n v="1"/>
    <n v="21689"/>
    <s v="Washington"/>
    <s v="&quot;Seattle-Tacoma-Bellevue, WA&quot;"/>
  </r>
  <r>
    <s v="198808002WA02703"/>
    <s v="&quot;Pierce, WA&quot;"/>
    <x v="6"/>
    <s v="WA02703"/>
    <s v="Washington"/>
    <s v="Tacoma"/>
    <s v="Municipal police"/>
    <s v="FBI"/>
    <s v="No"/>
    <x v="12"/>
    <s v="August"/>
    <n v="2"/>
    <s v="Normal update"/>
    <s v="Murder and non-negligent manslaughter"/>
    <s v="Single victim/unknown offender(s)"/>
    <x v="30"/>
    <n v="17"/>
    <x v="0"/>
    <s v="Black"/>
    <s v="Unknown or not reported"/>
    <n v="999"/>
    <s v=""/>
    <s v="Unknown"/>
    <s v="Unknown"/>
    <s v="Unknown or not reported"/>
    <x v="0"/>
    <s v="Relationship not determined"/>
    <s v="Gangland killings"/>
    <m/>
    <n v="0"/>
    <n v="1"/>
    <n v="0"/>
    <n v="1"/>
    <n v="21689"/>
    <s v="Washington"/>
    <s v="&quot;Seattle-Tacoma-Bellevue, WA&quot;"/>
  </r>
  <r>
    <s v="198808002WA03204"/>
    <s v="&quot;Spokane, WA&quot;"/>
    <x v="12"/>
    <s v="WA03204"/>
    <s v="Washington"/>
    <s v="Spokane"/>
    <s v="Municipal police"/>
    <s v="FBI"/>
    <s v="No"/>
    <x v="12"/>
    <s v="August"/>
    <n v="2"/>
    <s v="Normal update"/>
    <s v="Murder and non-negligent manslaughter"/>
    <s v="Single victim/unknown offender(s)"/>
    <x v="31"/>
    <n v="58"/>
    <x v="1"/>
    <s v="White"/>
    <s v="Unknown or not reported"/>
    <n v="999"/>
    <s v=""/>
    <s v="Unknown"/>
    <s v="Unknown"/>
    <s v="Unknown or not reported"/>
    <x v="1"/>
    <s v="Relationship not determined"/>
    <s v="Circumstances undetermined"/>
    <m/>
    <n v="0"/>
    <n v="1"/>
    <n v="0"/>
    <n v="1"/>
    <n v="32589"/>
    <s v="Washington"/>
    <s v="&quot;Spokane, WA&quot;"/>
  </r>
  <r>
    <s v="198808005WASPD00"/>
    <s v="&quot;King, WA&quot;"/>
    <x v="1"/>
    <s v="WASPD00"/>
    <s v="Washington"/>
    <s v="Seattle"/>
    <s v="Municipal police"/>
    <s v="FBI"/>
    <s v="No"/>
    <x v="12"/>
    <s v="August"/>
    <n v="5"/>
    <s v="Normal update"/>
    <s v="Murder and non-negligent manslaughter"/>
    <s v="Single victim/unknown offender(s)"/>
    <x v="7"/>
    <n v="19"/>
    <x v="0"/>
    <s v="Black"/>
    <s v="Unknown or not reported"/>
    <n v="999"/>
    <s v=""/>
    <s v="Unknown"/>
    <s v="Unknown"/>
    <s v="Unknown or not reported"/>
    <x v="0"/>
    <s v="Relationship not determined"/>
    <s v="Circumstances undetermined"/>
    <m/>
    <n v="0"/>
    <n v="1"/>
    <n v="0"/>
    <n v="1"/>
    <n v="21889"/>
    <s v="Washington"/>
    <s v="&quot;Seattle-Tacoma-Bellevue, WA&quot;"/>
  </r>
  <r>
    <s v="198809001WA02300"/>
    <s v="&quot;Mason, WA&quot;"/>
    <x v="27"/>
    <s v="WA02300"/>
    <s v="Washington"/>
    <s v="Mason County"/>
    <s v="Sheriff"/>
    <s v="FBI"/>
    <s v="No"/>
    <x v="12"/>
    <s v="September"/>
    <n v="1"/>
    <s v="Normal update"/>
    <s v="Murder and non-negligent manslaughter"/>
    <s v="Single victim/unknown offender(s)"/>
    <x v="0"/>
    <n v="50"/>
    <x v="0"/>
    <s v="White"/>
    <s v="Unknown or not reported"/>
    <n v="999"/>
    <s v=""/>
    <s v="Unknown"/>
    <s v="Unknown"/>
    <s v="Unknown or not reported"/>
    <x v="0"/>
    <s v="Relationship not determined"/>
    <s v="Circumstances undetermined"/>
    <m/>
    <n v="0"/>
    <n v="1"/>
    <n v="0"/>
    <n v="1"/>
    <n v="22489"/>
    <s v="Washington"/>
    <s v="Rural Washington"/>
  </r>
  <r>
    <s v="198809001WA02700"/>
    <s v="&quot;Pierce, WA&quot;"/>
    <x v="6"/>
    <s v="WA02700"/>
    <s v="Washington"/>
    <s v="Pierce County"/>
    <s v="Sheriff"/>
    <s v="FBI"/>
    <s v="No"/>
    <x v="12"/>
    <s v="September"/>
    <n v="1"/>
    <s v="Normal update"/>
    <s v="Murder and non-negligent manslaughter"/>
    <s v="Single victim/unknown offender(s)"/>
    <x v="28"/>
    <s v=""/>
    <x v="2"/>
    <s v="Unknown"/>
    <s v="Unknown or not reported"/>
    <n v="999"/>
    <s v=""/>
    <s v="Unknown"/>
    <s v="Unknown"/>
    <s v="Unknown or not reported"/>
    <x v="0"/>
    <s v="Relationship not determined"/>
    <s v="Circumstances undetermined"/>
    <m/>
    <n v="0"/>
    <n v="1"/>
    <n v="0"/>
    <n v="1"/>
    <n v="31589"/>
    <s v="Washington"/>
    <s v="&quot;Seattle-Tacoma-Bellevue, WA&quot;"/>
  </r>
  <r>
    <s v="198809001WA02703"/>
    <s v="&quot;Pierce, WA&quot;"/>
    <x v="6"/>
    <s v="WA02703"/>
    <s v="Washington"/>
    <s v="Tacoma"/>
    <s v="Municipal police"/>
    <s v="FBI"/>
    <s v="No"/>
    <x v="12"/>
    <s v="September"/>
    <n v="1"/>
    <s v="Normal update"/>
    <s v="Murder and non-negligent manslaughter"/>
    <s v="Single victim/unknown offender(s)"/>
    <x v="77"/>
    <n v="62"/>
    <x v="0"/>
    <s v="White"/>
    <s v="Unknown or not reported"/>
    <n v="999"/>
    <s v=""/>
    <s v="Unknown"/>
    <s v="Unknown"/>
    <s v="Unknown or not reported"/>
    <x v="9"/>
    <s v="Relationship not determined"/>
    <s v="Arson"/>
    <m/>
    <n v="0"/>
    <n v="1"/>
    <n v="0"/>
    <n v="1"/>
    <n v="21689"/>
    <s v="Washington"/>
    <s v="&quot;Seattle-Tacoma-Bellevue, WA&quot;"/>
  </r>
  <r>
    <s v="198809001WA03900"/>
    <s v="&quot;Yakima, WA&quot;"/>
    <x v="5"/>
    <s v="WA03900"/>
    <s v="Washington"/>
    <s v="Yakima County"/>
    <s v="Sheriff"/>
    <s v="FBI"/>
    <s v="No"/>
    <x v="12"/>
    <s v="September"/>
    <n v="1"/>
    <s v="Normal update"/>
    <s v="Murder and non-negligent manslaughter"/>
    <s v="Single victim/unknown offender(s)"/>
    <x v="22"/>
    <n v="52"/>
    <x v="1"/>
    <s v="White"/>
    <s v="Unknown or not reported"/>
    <n v="999"/>
    <s v=""/>
    <s v="Unknown"/>
    <s v="Unknown"/>
    <s v="Unknown or not reported"/>
    <x v="0"/>
    <s v="Relationship not determined"/>
    <s v="Circumstances undetermined"/>
    <m/>
    <n v="0"/>
    <n v="1"/>
    <n v="0"/>
    <n v="1"/>
    <n v="11089"/>
    <s v="Washington"/>
    <s v="&quot;Yakima, WA&quot;"/>
  </r>
  <r>
    <s v="198809002WA02300"/>
    <s v="&quot;Mason, WA&quot;"/>
    <x v="27"/>
    <s v="WA02300"/>
    <s v="Washington"/>
    <s v="Mason County"/>
    <s v="Sheriff"/>
    <s v="FBI"/>
    <s v="No"/>
    <x v="12"/>
    <s v="September"/>
    <n v="2"/>
    <s v="Normal update"/>
    <s v="Murder and non-negligent manslaughter"/>
    <s v="Single victim/unknown offender(s)"/>
    <x v="88"/>
    <n v="11"/>
    <x v="1"/>
    <s v="White"/>
    <s v="Unknown or not reported"/>
    <n v="999"/>
    <s v=""/>
    <s v="Unknown"/>
    <s v="Unknown"/>
    <s v="Unknown or not reported"/>
    <x v="1"/>
    <s v="Relationship not determined"/>
    <s v="Circumstances undetermined"/>
    <m/>
    <n v="0"/>
    <n v="1"/>
    <n v="0"/>
    <n v="1"/>
    <n v="22489"/>
    <s v="Washington"/>
    <s v="Rural Washington"/>
  </r>
  <r>
    <s v="198810001WA02703"/>
    <s v="&quot;Pierce, WA&quot;"/>
    <x v="6"/>
    <s v="WA02703"/>
    <s v="Washington"/>
    <s v="Tacoma"/>
    <s v="Municipal police"/>
    <s v="FBI"/>
    <s v="No"/>
    <x v="12"/>
    <s v="October"/>
    <n v="1"/>
    <s v="Normal update"/>
    <s v="Murder and non-negligent manslaughter"/>
    <s v="Single victim/unknown offender(s)"/>
    <x v="16"/>
    <n v="28"/>
    <x v="0"/>
    <s v="Black"/>
    <s v="Unknown or not reported"/>
    <n v="999"/>
    <s v=""/>
    <s v="Unknown"/>
    <s v="Unknown"/>
    <s v="Unknown or not reported"/>
    <x v="0"/>
    <s v="Relationship not determined"/>
    <s v="Narcotic drug laws"/>
    <m/>
    <n v="0"/>
    <n v="1"/>
    <n v="0"/>
    <n v="1"/>
    <n v="21889"/>
    <s v="Washington"/>
    <s v="&quot;Seattle-Tacoma-Bellevue, WA&quot;"/>
  </r>
  <r>
    <s v="198810001WA03200"/>
    <s v="&quot;Spokane, WA&quot;"/>
    <x v="12"/>
    <s v="WA03200"/>
    <s v="Washington"/>
    <s v="Spokane County"/>
    <s v="Sheriff"/>
    <s v="FBI"/>
    <s v="No"/>
    <x v="12"/>
    <s v="October"/>
    <n v="1"/>
    <s v="Adjustment"/>
    <s v="Murder and non-negligent manslaughter"/>
    <s v="Single victim/unknown offender(s)"/>
    <x v="46"/>
    <n v="61"/>
    <x v="0"/>
    <s v="White"/>
    <s v="Unknown or not reported"/>
    <n v="999"/>
    <s v=""/>
    <s v="Unknown"/>
    <s v="Unknown"/>
    <s v="Unknown or not reported"/>
    <x v="4"/>
    <s v="Relationship not determined"/>
    <s v="Circumstances undetermined"/>
    <m/>
    <n v="0"/>
    <n v="1"/>
    <n v="0"/>
    <n v="1"/>
    <n v="32989"/>
    <s v="Washington"/>
    <s v="&quot;Spokane, WA&quot;"/>
  </r>
  <r>
    <s v="198810002WASPD00"/>
    <s v="&quot;King, WA&quot;"/>
    <x v="1"/>
    <s v="WASPD00"/>
    <s v="Washington"/>
    <s v="Seattle"/>
    <s v="Municipal police"/>
    <s v="FBI"/>
    <s v="No"/>
    <x v="12"/>
    <s v="October"/>
    <n v="2"/>
    <s v="Normal update"/>
    <s v="Murder and non-negligent manslaughter"/>
    <s v="Single victim/unknown offender(s)"/>
    <x v="26"/>
    <n v="24"/>
    <x v="0"/>
    <s v="Black"/>
    <s v="Unknown or not reported"/>
    <n v="999"/>
    <s v=""/>
    <s v="Unknown"/>
    <s v="Unknown"/>
    <s v="Unknown or not reported"/>
    <x v="0"/>
    <s v="Relationship not determined"/>
    <s v="Circumstances undetermined"/>
    <m/>
    <n v="0"/>
    <n v="1"/>
    <n v="0"/>
    <n v="1"/>
    <n v="30489"/>
    <s v="Washington"/>
    <s v="&quot;Seattle-Tacoma-Bellevue, WA&quot;"/>
  </r>
  <r>
    <s v="198810007WASPD00"/>
    <s v="&quot;King, WA&quot;"/>
    <x v="1"/>
    <s v="WASPD00"/>
    <s v="Washington"/>
    <s v="Seattle"/>
    <s v="Municipal police"/>
    <s v="FBI"/>
    <s v="No"/>
    <x v="12"/>
    <s v="October"/>
    <n v="7"/>
    <s v="Normal update"/>
    <s v="Murder and non-negligent manslaughter"/>
    <s v="Single victim/unknown offender(s)"/>
    <x v="38"/>
    <n v="34"/>
    <x v="1"/>
    <s v="White"/>
    <s v="Unknown or not reported"/>
    <n v="999"/>
    <s v=""/>
    <s v="Unknown"/>
    <s v="Unknown"/>
    <s v="Unknown or not reported"/>
    <x v="4"/>
    <s v="Relationship not determined"/>
    <s v="Circumstances undetermined"/>
    <m/>
    <n v="0"/>
    <n v="1"/>
    <n v="0"/>
    <n v="1"/>
    <n v="30489"/>
    <s v="Washington"/>
    <s v="&quot;Seattle-Tacoma-Bellevue, WA&quot;"/>
  </r>
  <r>
    <s v="198810008WASPD00"/>
    <s v="&quot;King, WA&quot;"/>
    <x v="1"/>
    <s v="WASPD00"/>
    <s v="Washington"/>
    <s v="Seattle"/>
    <s v="Municipal police"/>
    <s v="FBI"/>
    <s v="No"/>
    <x v="12"/>
    <s v="October"/>
    <n v="8"/>
    <s v="Normal update"/>
    <s v="Murder and non-negligent manslaughter"/>
    <s v="Single victim/unknown offender(s)"/>
    <x v="50"/>
    <n v="41"/>
    <x v="0"/>
    <s v="White"/>
    <s v="Unknown or not reported"/>
    <n v="999"/>
    <s v=""/>
    <s v="Unknown"/>
    <s v="Unknown"/>
    <s v="Unknown or not reported"/>
    <x v="0"/>
    <s v="Relationship not determined"/>
    <s v="Circumstances undetermined"/>
    <m/>
    <n v="0"/>
    <n v="1"/>
    <n v="0"/>
    <n v="1"/>
    <n v="30489"/>
    <s v="Washington"/>
    <s v="&quot;Seattle-Tacoma-Bellevue, WA&quot;"/>
  </r>
  <r>
    <s v="198811001WA03100"/>
    <s v="&quot;Snohomish, WA&quot;"/>
    <x v="4"/>
    <s v="WA03100"/>
    <s v="Washington"/>
    <s v="Snohomish County"/>
    <s v="Sheriff"/>
    <s v="FBI"/>
    <s v="No"/>
    <x v="12"/>
    <s v="November"/>
    <n v="1"/>
    <s v="Normal update"/>
    <s v="Murder and non-negligent manslaughter"/>
    <s v="Single victim/unknown offender(s)"/>
    <x v="78"/>
    <n v="39"/>
    <x v="0"/>
    <s v="White"/>
    <s v="Unknown or not reported"/>
    <n v="999"/>
    <s v=""/>
    <s v="Unknown"/>
    <s v="Unknown"/>
    <s v="Unknown or not reported"/>
    <x v="3"/>
    <s v="Relationship not determined"/>
    <s v="Robbery"/>
    <m/>
    <n v="0"/>
    <n v="1"/>
    <n v="0"/>
    <n v="1"/>
    <n v="32589"/>
    <s v="Washington"/>
    <s v="&quot;Seattle-Tacoma-Bellevue, WA&quot;"/>
  </r>
  <r>
    <s v="198811003WA02700"/>
    <s v="&quot;Pierce, WA&quot;"/>
    <x v="6"/>
    <s v="WA02700"/>
    <s v="Washington"/>
    <s v="Pierce County"/>
    <s v="Sheriff"/>
    <s v="FBI"/>
    <s v="No"/>
    <x v="12"/>
    <s v="November"/>
    <n v="3"/>
    <s v="Normal update"/>
    <s v="Murder and non-negligent manslaughter"/>
    <s v="Single victim/unknown offender(s)"/>
    <x v="30"/>
    <n v="17"/>
    <x v="1"/>
    <s v="White"/>
    <s v="Unknown or not reported"/>
    <n v="999"/>
    <s v=""/>
    <s v="Unknown"/>
    <s v="Unknown"/>
    <s v="Unknown or not reported"/>
    <x v="3"/>
    <s v="Relationship not determined"/>
    <s v="Circumstances undetermined"/>
    <m/>
    <n v="0"/>
    <n v="1"/>
    <n v="0"/>
    <n v="1"/>
    <n v="30489"/>
    <s v="Washington"/>
    <s v="&quot;Seattle-Tacoma-Bellevue, WA&quot;"/>
  </r>
  <r>
    <s v="198812001WA01700"/>
    <s v="&quot;King, WA&quot;"/>
    <x v="1"/>
    <s v="WA01700"/>
    <s v="Washington"/>
    <s v="King County"/>
    <s v="Sheriff"/>
    <s v="FBI"/>
    <s v="No"/>
    <x v="12"/>
    <s v="December"/>
    <n v="1"/>
    <s v="Normal update"/>
    <s v="Murder and non-negligent manslaughter"/>
    <s v="Single victim/unknown offender(s)"/>
    <x v="64"/>
    <n v="44"/>
    <x v="0"/>
    <s v="White"/>
    <s v="Unknown or not reported"/>
    <n v="999"/>
    <s v=""/>
    <s v="Unknown"/>
    <s v="Unknown"/>
    <s v="Unknown or not reported"/>
    <x v="0"/>
    <s v="Relationship not determined"/>
    <s v="Robbery"/>
    <m/>
    <n v="0"/>
    <n v="1"/>
    <n v="0"/>
    <n v="1"/>
    <n v="32589"/>
    <s v="Washington"/>
    <s v="&quot;Seattle-Tacoma-Bellevue, WA&quot;"/>
  </r>
  <r>
    <s v="198812001WA02700"/>
    <s v="&quot;Pierce, WA&quot;"/>
    <x v="6"/>
    <s v="WA02700"/>
    <s v="Washington"/>
    <s v="Pierce County"/>
    <s v="Sheriff"/>
    <s v="FBI"/>
    <s v="No"/>
    <x v="12"/>
    <s v="December"/>
    <n v="1"/>
    <s v="Normal update"/>
    <s v="Murder and non-negligent manslaughter"/>
    <s v="Single victim/unknown offender(s)"/>
    <x v="32"/>
    <n v="21"/>
    <x v="0"/>
    <s v="White"/>
    <s v="Unknown or not reported"/>
    <n v="999"/>
    <s v=""/>
    <s v="Unknown"/>
    <s v="Unknown"/>
    <s v="Unknown or not reported"/>
    <x v="0"/>
    <s v="Relationship not determined"/>
    <s v="Other arguments"/>
    <m/>
    <n v="0"/>
    <n v="1"/>
    <n v="0"/>
    <n v="1"/>
    <n v="30489"/>
    <s v="Washington"/>
    <s v="&quot;Seattle-Tacoma-Bellevue, WA&quot;"/>
  </r>
  <r>
    <s v="198812001WASPD00"/>
    <s v="&quot;King, WA&quot;"/>
    <x v="1"/>
    <s v="WASPD00"/>
    <s v="Washington"/>
    <s v="Seattle"/>
    <s v="Municipal police"/>
    <s v="FBI"/>
    <s v="No"/>
    <x v="12"/>
    <s v="December"/>
    <n v="1"/>
    <s v="Normal update"/>
    <s v="Murder and non-negligent manslaughter"/>
    <s v="Single victim/unknown offender(s)"/>
    <x v="15"/>
    <n v="47"/>
    <x v="0"/>
    <s v="White"/>
    <s v="Unknown or not reported"/>
    <n v="999"/>
    <s v=""/>
    <s v="Unknown"/>
    <s v="Unknown"/>
    <s v="Unknown or not reported"/>
    <x v="3"/>
    <s v="Relationship not determined"/>
    <s v="Circumstances undetermined"/>
    <m/>
    <n v="0"/>
    <n v="1"/>
    <n v="0"/>
    <n v="1"/>
    <n v="32589"/>
    <s v="Washington"/>
    <s v="&quot;Seattle-Tacoma-Bellevue, WA&quot;"/>
  </r>
  <r>
    <s v="198812002WA02700"/>
    <s v="&quot;Pierce, WA&quot;"/>
    <x v="6"/>
    <s v="WA02700"/>
    <s v="Washington"/>
    <s v="Pierce County"/>
    <s v="Sheriff"/>
    <s v="FBI"/>
    <s v="No"/>
    <x v="12"/>
    <s v="December"/>
    <n v="2"/>
    <s v="Normal update"/>
    <s v="Murder and non-negligent manslaughter"/>
    <s v="Single victim/unknown offender(s)"/>
    <x v="5"/>
    <n v="25"/>
    <x v="0"/>
    <s v="White"/>
    <s v="Unknown or not reported"/>
    <n v="999"/>
    <s v=""/>
    <s v="Unknown"/>
    <s v="Unknown"/>
    <s v="Unknown or not reported"/>
    <x v="10"/>
    <s v="Relationship not determined"/>
    <s v="Circumstances undetermined"/>
    <m/>
    <n v="0"/>
    <n v="1"/>
    <n v="0"/>
    <n v="1"/>
    <n v="30489"/>
    <s v="Washington"/>
    <s v="&quot;Seattle-Tacoma-Bellevue, WA&quot;"/>
  </r>
  <r>
    <s v="198901001WA01500"/>
    <s v="&quot;Island, WA&quot;"/>
    <x v="10"/>
    <s v="WA01500"/>
    <s v="Washington"/>
    <s v="Island County"/>
    <s v="Sheriff"/>
    <s v="FBI"/>
    <s v="No"/>
    <x v="13"/>
    <s v="January"/>
    <n v="1"/>
    <s v="Normal update"/>
    <s v="Murder and non-negligent manslaughter"/>
    <s v="Single victim/unknown offender(s)"/>
    <x v="59"/>
    <n v="18"/>
    <x v="0"/>
    <s v="White"/>
    <s v="Unknown or not reported"/>
    <n v="999"/>
    <s v=""/>
    <s v="Unknown"/>
    <s v="Unknown"/>
    <s v="Unknown or not reported"/>
    <x v="10"/>
    <s v="Relationship not determined"/>
    <s v="Circumstances undetermined"/>
    <m/>
    <n v="0"/>
    <n v="1"/>
    <n v="0"/>
    <n v="1"/>
    <n v="110189"/>
    <s v="Washington"/>
    <s v="Rural Washington"/>
  </r>
  <r>
    <s v="198901003WA02703"/>
    <s v="&quot;Pierce, WA&quot;"/>
    <x v="6"/>
    <s v="WA02703"/>
    <s v="Washington"/>
    <s v="Tacoma"/>
    <s v="Municipal police"/>
    <s v="FBI"/>
    <s v="No"/>
    <x v="13"/>
    <s v="January"/>
    <n v="3"/>
    <s v="Adjustment"/>
    <s v="Murder and non-negligent manslaughter"/>
    <s v="Single victim/unknown offender(s)"/>
    <x v="10"/>
    <n v="32"/>
    <x v="0"/>
    <s v="Black"/>
    <s v="Unknown or not reported"/>
    <n v="999"/>
    <s v=""/>
    <s v="Unknown"/>
    <s v="Unknown"/>
    <s v="Unknown or not reported"/>
    <x v="0"/>
    <s v="Relationship not determined"/>
    <s v="Circumstances undetermined"/>
    <m/>
    <n v="0"/>
    <n v="1"/>
    <n v="0"/>
    <n v="1"/>
    <n v="32490"/>
    <s v="Washington"/>
    <s v="&quot;Seattle-Tacoma-Bellevue, WA&quot;"/>
  </r>
  <r>
    <s v="198902001WA03103"/>
    <s v="&quot;Snohomish, WA&quot;"/>
    <x v="4"/>
    <s v="WA03103"/>
    <s v="Washington"/>
    <s v="Everett"/>
    <s v="Municipal police"/>
    <s v="FBI"/>
    <s v="No"/>
    <x v="13"/>
    <s v="February"/>
    <n v="1"/>
    <s v="Normal update"/>
    <s v="Murder and non-negligent manslaughter"/>
    <s v="Single victim/unknown offender(s)"/>
    <x v="11"/>
    <n v="31"/>
    <x v="1"/>
    <s v="White"/>
    <s v="Unknown or not reported"/>
    <n v="999"/>
    <s v=""/>
    <s v="Unknown"/>
    <s v="Unknown"/>
    <s v="Unknown or not reported"/>
    <x v="7"/>
    <s v="Relationship not determined"/>
    <s v="Rape"/>
    <m/>
    <n v="0"/>
    <n v="1"/>
    <n v="0"/>
    <n v="1"/>
    <n v="82289"/>
    <s v="Washington"/>
    <s v="&quot;Seattle-Tacoma-Bellevue, WA&quot;"/>
  </r>
  <r>
    <s v="198903001WA01800"/>
    <s v="&quot;Kitsap, WA&quot;"/>
    <x v="2"/>
    <s v="WA01800"/>
    <s v="Washington"/>
    <s v="Kitsap County"/>
    <s v="Sheriff"/>
    <s v="FBI"/>
    <s v="No"/>
    <x v="13"/>
    <s v="March"/>
    <n v="1"/>
    <s v="Normal update"/>
    <s v="Murder and non-negligent manslaughter"/>
    <s v="Multiple victims/unknown offender(s)"/>
    <x v="59"/>
    <n v="18"/>
    <x v="0"/>
    <s v="White"/>
    <s v="Unknown or not reported"/>
    <n v="999"/>
    <s v=""/>
    <s v="Unknown"/>
    <s v="Unknown"/>
    <s v="Unknown or not reported"/>
    <x v="10"/>
    <s v="Relationship not determined"/>
    <s v="Circumstances undetermined"/>
    <m/>
    <n v="2"/>
    <n v="3"/>
    <n v="0"/>
    <n v="1"/>
    <n v="111289"/>
    <s v="Washington"/>
    <s v="&quot;Bremerton-Silverdale, WA&quot;"/>
  </r>
  <r>
    <s v="198903001WA01800"/>
    <s v="&quot;Kitsap, WA&quot;"/>
    <x v="2"/>
    <s v="WA01800"/>
    <s v="Washington"/>
    <s v="Kitsap County"/>
    <s v="Sheriff"/>
    <s v="FBI"/>
    <s v="No"/>
    <x v="13"/>
    <s v="March"/>
    <n v="1"/>
    <s v="Normal update"/>
    <s v="Murder and non-negligent manslaughter"/>
    <s v="Multiple victims/unknown offender(s)"/>
    <x v="7"/>
    <n v="19"/>
    <x v="1"/>
    <s v="White"/>
    <s v="Unknown or not reported"/>
    <n v="999"/>
    <s v=""/>
    <s v="Unknown"/>
    <s v="Unknown"/>
    <s v="Unknown or not reported"/>
    <x v="10"/>
    <s v="Relationship not determined"/>
    <s v="Circumstances undetermined"/>
    <m/>
    <n v="2"/>
    <n v="3"/>
    <n v="0"/>
    <n v="1"/>
    <n v="111289"/>
    <s v="Washington"/>
    <s v="&quot;Bremerton-Silverdale, WA&quot;"/>
  </r>
  <r>
    <s v="198903001WA01800"/>
    <s v="&quot;Kitsap, WA&quot;"/>
    <x v="2"/>
    <s v="WA01800"/>
    <s v="Washington"/>
    <s v="Kitsap County"/>
    <s v="Sheriff"/>
    <s v="FBI"/>
    <s v="No"/>
    <x v="13"/>
    <s v="March"/>
    <n v="1"/>
    <s v="Normal update"/>
    <s v="Murder and non-negligent manslaughter"/>
    <s v="Multiple victims/unknown offender(s)"/>
    <x v="4"/>
    <n v="23"/>
    <x v="0"/>
    <s v="White"/>
    <s v="Unknown or not reported"/>
    <n v="999"/>
    <s v=""/>
    <s v="Unknown"/>
    <s v="Unknown"/>
    <s v="Unknown or not reported"/>
    <x v="10"/>
    <s v="Relationship not determined"/>
    <s v="Circumstances undetermined"/>
    <m/>
    <n v="2"/>
    <n v="3"/>
    <n v="0"/>
    <n v="1"/>
    <n v="111289"/>
    <s v="Washington"/>
    <s v="&quot;Bremerton-Silverdale, WA&quot;"/>
  </r>
  <r>
    <s v="198903001WA02700"/>
    <s v="&quot;Pierce, WA&quot;"/>
    <x v="6"/>
    <s v="WA02700"/>
    <s v="Washington"/>
    <s v="Pierce County"/>
    <s v="Sheriff"/>
    <s v="FBI"/>
    <s v="No"/>
    <x v="13"/>
    <s v="March"/>
    <n v="1"/>
    <s v="Normal update"/>
    <s v="Murder and non-negligent manslaughter"/>
    <s v="Single victim/unknown offender(s)"/>
    <x v="26"/>
    <n v="24"/>
    <x v="0"/>
    <s v="White"/>
    <s v="Unknown or not reported"/>
    <n v="999"/>
    <s v=""/>
    <s v="Unknown"/>
    <s v="Unknown"/>
    <s v="Unknown or not reported"/>
    <x v="3"/>
    <s v="Relationship not determined"/>
    <s v="Circumstances undetermined"/>
    <m/>
    <n v="0"/>
    <n v="1"/>
    <n v="0"/>
    <n v="1"/>
    <n v="90589"/>
    <s v="Washington"/>
    <s v="&quot;Seattle-Tacoma-Bellevue, WA&quot;"/>
  </r>
  <r>
    <s v="198903001WA03400"/>
    <s v="&quot;Thurston, WA&quot;"/>
    <x v="16"/>
    <s v="WA03400"/>
    <s v="Washington"/>
    <s v="Thurston County"/>
    <s v="Sheriff"/>
    <s v="FBI"/>
    <s v="No"/>
    <x v="13"/>
    <s v="March"/>
    <n v="1"/>
    <s v="Normal update"/>
    <s v="Murder and non-negligent manslaughter"/>
    <s v="Single victim/unknown offender(s)"/>
    <x v="14"/>
    <n v="29"/>
    <x v="1"/>
    <s v="White"/>
    <s v="Unknown or not reported"/>
    <n v="999"/>
    <s v=""/>
    <s v="Unknown"/>
    <s v="Unknown"/>
    <s v="Unknown or not reported"/>
    <x v="0"/>
    <s v="Relationship not determined"/>
    <s v="Circumstances undetermined"/>
    <m/>
    <n v="0"/>
    <n v="1"/>
    <n v="0"/>
    <n v="1"/>
    <n v="82289"/>
    <s v="Washington"/>
    <s v="&quot;Olympia, WA&quot;"/>
  </r>
  <r>
    <s v="198903005WASPD00"/>
    <s v="&quot;King, WA&quot;"/>
    <x v="1"/>
    <s v="WASPD00"/>
    <s v="Washington"/>
    <s v="Seattle"/>
    <s v="Municipal police"/>
    <s v="FBI"/>
    <s v="No"/>
    <x v="13"/>
    <s v="March"/>
    <n v="5"/>
    <s v="Normal update"/>
    <s v="Murder and non-negligent manslaughter"/>
    <s v="Single victim/unknown offender(s)"/>
    <x v="34"/>
    <n v="36"/>
    <x v="0"/>
    <s v="Black"/>
    <s v="Unknown or not reported"/>
    <n v="999"/>
    <s v=""/>
    <s v="Unknown"/>
    <s v="Unknown"/>
    <s v="Unknown or not reported"/>
    <x v="7"/>
    <s v="Relationship not determined"/>
    <s v="Circumstances undetermined"/>
    <m/>
    <n v="0"/>
    <n v="1"/>
    <n v="0"/>
    <n v="1"/>
    <n v="91489"/>
    <s v="Washington"/>
    <s v="&quot;Seattle-Tacoma-Bellevue, WA&quot;"/>
  </r>
  <r>
    <s v="198904001WA00301"/>
    <s v="&quot;Benton, WA&quot;"/>
    <x v="3"/>
    <s v="WA00301"/>
    <s v="Washington"/>
    <s v="Kennewick"/>
    <s v="Municipal police"/>
    <s v="FBI"/>
    <s v="No"/>
    <x v="13"/>
    <s v="April"/>
    <n v="1"/>
    <s v="Normal update"/>
    <s v="Murder and non-negligent manslaughter"/>
    <s v="Single victim/unknown offender(s)"/>
    <x v="42"/>
    <n v="16"/>
    <x v="1"/>
    <s v="White"/>
    <s v="Unknown or not reported"/>
    <n v="999"/>
    <s v=""/>
    <s v="Unknown"/>
    <s v="Unknown"/>
    <s v="Unknown or not reported"/>
    <x v="3"/>
    <s v="Relationship not determined"/>
    <s v="Circumstances undetermined"/>
    <m/>
    <n v="0"/>
    <n v="1"/>
    <n v="0"/>
    <n v="1"/>
    <n v="92189"/>
    <s v="Washington"/>
    <s v="&quot;Kennewick-Richland-Pasco, WA&quot;"/>
  </r>
  <r>
    <s v="198904001WA02707"/>
    <s v="&quot;Pierce, WA&quot;"/>
    <x v="6"/>
    <s v="WA02707"/>
    <s v="Washington"/>
    <s v="Fife"/>
    <s v="Municipal police"/>
    <s v="FBI"/>
    <s v="No"/>
    <x v="13"/>
    <s v="April"/>
    <n v="1"/>
    <s v="Normal update"/>
    <s v="Murder and non-negligent manslaughter"/>
    <s v="Single victim/unknown offender(s)"/>
    <x v="26"/>
    <n v="24"/>
    <x v="1"/>
    <s v="White"/>
    <s v="Unknown or not reported"/>
    <n v="999"/>
    <s v=""/>
    <s v="Unknown"/>
    <s v="Unknown"/>
    <s v="Unknown or not reported"/>
    <x v="7"/>
    <s v="Relationship not determined"/>
    <s v="Circumstances undetermined"/>
    <m/>
    <n v="0"/>
    <n v="1"/>
    <n v="0"/>
    <n v="1"/>
    <n v="82289"/>
    <s v="Washington"/>
    <s v="&quot;Seattle-Tacoma-Bellevue, WA&quot;"/>
  </r>
  <r>
    <s v="198904002WA02703"/>
    <s v="&quot;Pierce, WA&quot;"/>
    <x v="6"/>
    <s v="WA02703"/>
    <s v="Washington"/>
    <s v="Tacoma"/>
    <s v="Municipal police"/>
    <s v="FBI"/>
    <s v="No"/>
    <x v="13"/>
    <s v="April"/>
    <n v="2"/>
    <s v="Normal update"/>
    <s v="Murder and non-negligent manslaughter"/>
    <s v="Single victim/unknown offender(s)"/>
    <x v="7"/>
    <n v="19"/>
    <x v="0"/>
    <s v="Black"/>
    <s v="Unknown or not reported"/>
    <n v="999"/>
    <s v=""/>
    <s v="Unknown"/>
    <s v="Unknown"/>
    <s v="Unknown or not reported"/>
    <x v="0"/>
    <s v="Relationship not determined"/>
    <s v="Circumstances undetermined"/>
    <m/>
    <n v="0"/>
    <n v="1"/>
    <n v="0"/>
    <n v="1"/>
    <n v="82489"/>
    <s v="Washington"/>
    <s v="&quot;Seattle-Tacoma-Bellevue, WA&quot;"/>
  </r>
  <r>
    <s v="198905001WA03204"/>
    <s v="&quot;Spokane, WA&quot;"/>
    <x v="12"/>
    <s v="WA03204"/>
    <s v="Washington"/>
    <s v="Spokane"/>
    <s v="Municipal police"/>
    <s v="FBI"/>
    <s v="No"/>
    <x v="13"/>
    <s v="May"/>
    <n v="1"/>
    <s v="Normal update"/>
    <s v="Murder and non-negligent manslaughter"/>
    <s v="Single victim/unknown offender(s)"/>
    <x v="89"/>
    <n v="93"/>
    <x v="0"/>
    <s v="White"/>
    <s v="Unknown or not reported"/>
    <n v="999"/>
    <s v=""/>
    <s v="Unknown"/>
    <s v="Unknown"/>
    <s v="Unknown or not reported"/>
    <x v="4"/>
    <s v="Relationship not determined"/>
    <s v="Robbery"/>
    <m/>
    <n v="0"/>
    <n v="1"/>
    <n v="0"/>
    <n v="1"/>
    <n v="91489"/>
    <s v="Washington"/>
    <s v="&quot;Spokane, WA&quot;"/>
  </r>
  <r>
    <s v="198905002WA02700"/>
    <s v="&quot;Pierce, WA&quot;"/>
    <x v="6"/>
    <s v="WA02700"/>
    <s v="Washington"/>
    <s v="Pierce County"/>
    <s v="Sheriff"/>
    <s v="FBI"/>
    <s v="No"/>
    <x v="13"/>
    <s v="May"/>
    <n v="2"/>
    <s v="Adjustment"/>
    <s v="Murder and non-negligent manslaughter"/>
    <s v="Single victim/unknown offender(s)"/>
    <x v="35"/>
    <n v="46"/>
    <x v="1"/>
    <s v="White"/>
    <s v="Unknown or not reported"/>
    <n v="999"/>
    <s v=""/>
    <s v="Unknown"/>
    <s v="Unknown"/>
    <s v="Unknown or not reported"/>
    <x v="3"/>
    <s v="Relationship not determined"/>
    <s v="Circumstances undetermined"/>
    <m/>
    <n v="0"/>
    <n v="1"/>
    <n v="0"/>
    <n v="1"/>
    <n v="31690"/>
    <s v="Washington"/>
    <s v="&quot;Seattle-Tacoma-Bellevue, WA&quot;"/>
  </r>
  <r>
    <s v="198905002WA03905"/>
    <s v="&quot;Yakima, WA&quot;"/>
    <x v="5"/>
    <s v="WA03905"/>
    <s v="Washington"/>
    <s v="Yakima"/>
    <s v="Municipal police"/>
    <s v="FBI"/>
    <s v="No"/>
    <x v="13"/>
    <s v="May"/>
    <n v="2"/>
    <s v="Normal update"/>
    <s v="Murder and non-negligent manslaughter"/>
    <s v="Single victim/unknown offender(s)"/>
    <x v="80"/>
    <n v="72"/>
    <x v="0"/>
    <s v="White"/>
    <s v="Unknown or not reported"/>
    <n v="999"/>
    <s v=""/>
    <s v="Unknown"/>
    <s v="Unknown"/>
    <s v="Unknown or not reported"/>
    <x v="3"/>
    <s v="Relationship not determined"/>
    <s v="Circumstances undetermined"/>
    <m/>
    <n v="0"/>
    <n v="1"/>
    <n v="0"/>
    <n v="1"/>
    <n v="111289"/>
    <s v="Washington"/>
    <s v="&quot;Yakima, WA&quot;"/>
  </r>
  <r>
    <s v="198905002WASPD00"/>
    <s v="&quot;King, WA&quot;"/>
    <x v="1"/>
    <s v="WASPD00"/>
    <s v="Washington"/>
    <s v="Seattle"/>
    <s v="Municipal police"/>
    <s v="FBI"/>
    <s v="No"/>
    <x v="13"/>
    <s v="May"/>
    <n v="2"/>
    <s v="Normal update"/>
    <s v="Murder and non-negligent manslaughter"/>
    <s v="Single victim/unknown offender(s)"/>
    <x v="60"/>
    <n v="63"/>
    <x v="0"/>
    <s v="Black"/>
    <s v="Unknown or not reported"/>
    <n v="999"/>
    <s v=""/>
    <s v="Unknown"/>
    <s v="Unknown"/>
    <s v="Unknown or not reported"/>
    <x v="3"/>
    <s v="Relationship not determined"/>
    <s v="Circumstances undetermined"/>
    <m/>
    <n v="0"/>
    <n v="1"/>
    <n v="0"/>
    <n v="1"/>
    <n v="91489"/>
    <s v="Washington"/>
    <s v="&quot;Seattle-Tacoma-Bellevue, WA&quot;"/>
  </r>
  <r>
    <s v="198905004WA02700"/>
    <s v="&quot;Pierce, WA&quot;"/>
    <x v="6"/>
    <s v="WA02700"/>
    <s v="Washington"/>
    <s v="Pierce County"/>
    <s v="Sheriff"/>
    <s v="FBI"/>
    <s v="No"/>
    <x v="13"/>
    <s v="May"/>
    <n v="4"/>
    <s v="Adjustment"/>
    <s v="Murder and non-negligent manslaughter"/>
    <s v="Single victim/unknown offender(s)"/>
    <x v="78"/>
    <n v="39"/>
    <x v="0"/>
    <s v="Black"/>
    <s v="Unknown or not reported"/>
    <n v="999"/>
    <s v=""/>
    <s v="Unknown"/>
    <s v="Unknown"/>
    <s v="Unknown or not reported"/>
    <x v="0"/>
    <s v="Relationship not determined"/>
    <s v="Circumstances undetermined"/>
    <m/>
    <n v="0"/>
    <n v="1"/>
    <n v="0"/>
    <n v="1"/>
    <n v="31690"/>
    <s v="Washington"/>
    <s v="&quot;Seattle-Tacoma-Bellevue, WA&quot;"/>
  </r>
  <r>
    <s v="198906001WA00404"/>
    <s v="&quot;Chelan, WA&quot;"/>
    <x v="17"/>
    <s v="WA00404"/>
    <s v="Washington"/>
    <s v="Wenatchee"/>
    <s v="Municipal police"/>
    <s v="FBI"/>
    <s v="No"/>
    <x v="13"/>
    <s v="June"/>
    <n v="1"/>
    <s v="Normal update"/>
    <s v="Manslaughter by negligence"/>
    <s v="Single victim/unknown offender(s)"/>
    <x v="49"/>
    <n v="85"/>
    <x v="1"/>
    <s v="White"/>
    <s v="Unknown or not reported"/>
    <n v="999"/>
    <s v=""/>
    <s v="Unknown"/>
    <s v="Unknown"/>
    <s v="Unknown or not reported"/>
    <x v="1"/>
    <s v="Other - known to victim"/>
    <s v="All other manslaughter by negligence"/>
    <m/>
    <n v="0"/>
    <n v="1"/>
    <n v="0"/>
    <n v="1"/>
    <n v="31390"/>
    <s v="Washington"/>
    <s v="&quot;Wenatchee, WA&quot;"/>
  </r>
  <r>
    <s v="198906001WA00802"/>
    <s v="&quot;Cowlitz, WA&quot;"/>
    <x v="9"/>
    <s v="WA00802"/>
    <s v="Washington"/>
    <s v="Longview"/>
    <s v="Municipal police"/>
    <s v="FBI"/>
    <s v="No"/>
    <x v="13"/>
    <s v="June"/>
    <n v="1"/>
    <s v="Normal update"/>
    <s v="Murder and non-negligent manslaughter"/>
    <s v="Single victim/unknown offender(s)"/>
    <x v="78"/>
    <n v="39"/>
    <x v="1"/>
    <s v="Asian"/>
    <s v="Unknown or not reported"/>
    <n v="999"/>
    <s v=""/>
    <s v="Unknown"/>
    <s v="Unknown"/>
    <s v="Unknown or not reported"/>
    <x v="7"/>
    <s v="Relationship not determined"/>
    <s v="Circumstances undetermined"/>
    <m/>
    <n v="0"/>
    <n v="1"/>
    <n v="0"/>
    <n v="1"/>
    <n v="92189"/>
    <s v="Washington"/>
    <s v="&quot;Longview, WA&quot;"/>
  </r>
  <r>
    <s v="198906001WA01700"/>
    <s v="&quot;King, WA&quot;"/>
    <x v="1"/>
    <s v="WA01700"/>
    <s v="Washington"/>
    <s v="King County"/>
    <s v="Sheriff"/>
    <s v="FBI"/>
    <s v="No"/>
    <x v="13"/>
    <s v="June"/>
    <n v="1"/>
    <s v="Normal update"/>
    <s v="Murder and non-negligent manslaughter"/>
    <s v="Single victim/unknown offender(s)"/>
    <x v="34"/>
    <n v="36"/>
    <x v="0"/>
    <s v="White"/>
    <s v="Unknown or not reported"/>
    <n v="999"/>
    <s v=""/>
    <s v="Unknown"/>
    <s v="Unknown"/>
    <s v="Unknown or not reported"/>
    <x v="0"/>
    <s v="Relationship not determined"/>
    <s v="Circumstances undetermined"/>
    <m/>
    <n v="0"/>
    <n v="1"/>
    <n v="0"/>
    <n v="1"/>
    <n v="91489"/>
    <s v="Washington"/>
    <s v="&quot;Seattle-Tacoma-Bellevue, WA&quot;"/>
  </r>
  <r>
    <s v="198907002WASPD00"/>
    <s v="&quot;King, WA&quot;"/>
    <x v="1"/>
    <s v="WASPD00"/>
    <s v="Washington"/>
    <s v="Seattle"/>
    <s v="Municipal police"/>
    <s v="FBI"/>
    <s v="No"/>
    <x v="13"/>
    <s v="July"/>
    <n v="2"/>
    <s v="Adjustment"/>
    <s v="Murder and non-negligent manslaughter"/>
    <s v="Single victim/unknown offender(s)"/>
    <x v="0"/>
    <n v="50"/>
    <x v="0"/>
    <s v="White"/>
    <s v="Unknown or not reported"/>
    <n v="999"/>
    <s v=""/>
    <s v="Unknown"/>
    <s v="Unknown"/>
    <s v="Unknown or not reported"/>
    <x v="0"/>
    <s v="Relationship not determined"/>
    <s v="Robbery"/>
    <m/>
    <n v="0"/>
    <n v="1"/>
    <n v="0"/>
    <n v="1"/>
    <n v="30290"/>
    <s v="Washington"/>
    <s v="&quot;Seattle-Tacoma-Bellevue, WA&quot;"/>
  </r>
  <r>
    <s v="198908001WA00404"/>
    <s v="&quot;Chelan, WA&quot;"/>
    <x v="17"/>
    <s v="WA00404"/>
    <s v="Washington"/>
    <s v="Wenatchee"/>
    <s v="Municipal police"/>
    <s v="FBI"/>
    <s v="No"/>
    <x v="13"/>
    <s v="August"/>
    <n v="1"/>
    <s v="Normal update"/>
    <s v="Murder and non-negligent manslaughter"/>
    <s v="Single victim/unknown offender(s)"/>
    <x v="19"/>
    <n v="35"/>
    <x v="0"/>
    <s v="White"/>
    <s v="Unknown or not reported"/>
    <n v="999"/>
    <s v=""/>
    <s v="Unknown"/>
    <s v="Unknown"/>
    <s v="Unknown or not reported"/>
    <x v="3"/>
    <s v="Relationship not determined"/>
    <s v="Brawl due to influence of alcohol"/>
    <m/>
    <n v="0"/>
    <n v="1"/>
    <n v="0"/>
    <n v="1"/>
    <n v="31390"/>
    <s v="Washington"/>
    <s v="&quot;Wenatchee, WA&quot;"/>
  </r>
  <r>
    <s v="198908001WA02300"/>
    <s v="&quot;Mason, WA&quot;"/>
    <x v="27"/>
    <s v="WA02300"/>
    <s v="Washington"/>
    <s v="Mason County"/>
    <s v="Sheriff"/>
    <s v="FBI"/>
    <s v="No"/>
    <x v="13"/>
    <s v="August"/>
    <n v="1"/>
    <s v="Normal update"/>
    <s v="Murder and non-negligent manslaughter"/>
    <s v="Single victim/unknown offender(s)"/>
    <x v="35"/>
    <n v="46"/>
    <x v="1"/>
    <s v="American Indian or Alaskan Native"/>
    <s v="Unknown or not reported"/>
    <n v="999"/>
    <s v=""/>
    <s v="Unknown"/>
    <s v="Unknown"/>
    <s v="Unknown or not reported"/>
    <x v="4"/>
    <s v="Relationship not determined"/>
    <s v="Circumstances undetermined"/>
    <m/>
    <n v="0"/>
    <n v="1"/>
    <n v="0"/>
    <n v="1"/>
    <n v="22190"/>
    <s v="Washington"/>
    <s v="Rural Washington"/>
  </r>
  <r>
    <s v="198908001WA03705"/>
    <s v="&quot;Whatcom, WA&quot;"/>
    <x v="21"/>
    <s v="WA03705"/>
    <s v="Washington"/>
    <s v="Lynden"/>
    <s v="Municipal police"/>
    <s v="FBI"/>
    <s v="No"/>
    <x v="13"/>
    <s v="August"/>
    <n v="1"/>
    <s v="Normal update"/>
    <s v="Murder and non-negligent manslaughter"/>
    <s v="Single victim/unknown offender(s)"/>
    <x v="10"/>
    <n v="32"/>
    <x v="0"/>
    <s v="White"/>
    <s v="Unknown or not reported"/>
    <n v="999"/>
    <s v=""/>
    <s v="Unknown"/>
    <s v="Unknown"/>
    <s v="Unknown or not reported"/>
    <x v="3"/>
    <s v="Relationship not determined"/>
    <s v="Narcotic drug laws"/>
    <m/>
    <n v="0"/>
    <n v="1"/>
    <n v="0"/>
    <n v="1"/>
    <n v="21490"/>
    <s v="Washington"/>
    <s v="&quot;Bellingham, WA&quot;"/>
  </r>
  <r>
    <s v="198908001WASPD00"/>
    <s v="&quot;King, WA&quot;"/>
    <x v="1"/>
    <s v="WASPD00"/>
    <s v="Washington"/>
    <s v="Seattle"/>
    <s v="Municipal police"/>
    <s v="FBI"/>
    <s v="No"/>
    <x v="13"/>
    <s v="August"/>
    <n v="1"/>
    <s v="Normal update"/>
    <s v="Murder and non-negligent manslaughter"/>
    <s v="Single victim/unknown offender(s)"/>
    <x v="13"/>
    <n v="27"/>
    <x v="0"/>
    <s v="Black"/>
    <s v="Unknown or not reported"/>
    <n v="999"/>
    <s v=""/>
    <s v="Unknown"/>
    <s v="Unknown"/>
    <s v="Unknown or not reported"/>
    <x v="0"/>
    <s v="Relationship not determined"/>
    <s v="Circumstances undetermined"/>
    <m/>
    <n v="0"/>
    <n v="1"/>
    <n v="0"/>
    <n v="1"/>
    <n v="20490"/>
    <s v="Washington"/>
    <s v="&quot;Seattle-Tacoma-Bellevue, WA&quot;"/>
  </r>
  <r>
    <s v="198908002WA02703"/>
    <s v="&quot;Pierce, WA&quot;"/>
    <x v="6"/>
    <s v="WA02703"/>
    <s v="Washington"/>
    <s v="Tacoma"/>
    <s v="Municipal police"/>
    <s v="FBI"/>
    <s v="No"/>
    <x v="13"/>
    <s v="August"/>
    <n v="2"/>
    <s v="Normal update"/>
    <s v="Murder and non-negligent manslaughter"/>
    <s v="Single victim/unknown offender(s)"/>
    <x v="26"/>
    <n v="24"/>
    <x v="0"/>
    <s v="Black"/>
    <s v="Unknown or not reported"/>
    <n v="999"/>
    <s v=""/>
    <s v="Unknown"/>
    <s v="Unknown"/>
    <s v="Unknown or not reported"/>
    <x v="0"/>
    <s v="Relationship not determined"/>
    <s v="Narcotic drug laws"/>
    <m/>
    <n v="0"/>
    <n v="1"/>
    <n v="0"/>
    <n v="1"/>
    <n v="20490"/>
    <s v="Washington"/>
    <s v="&quot;Seattle-Tacoma-Bellevue, WA&quot;"/>
  </r>
  <r>
    <s v="198909001WA00603"/>
    <s v="&quot;Clark, WA&quot;"/>
    <x v="8"/>
    <s v="WA00603"/>
    <s v="Washington"/>
    <s v="Vancouver"/>
    <s v="Municipal police"/>
    <s v="FBI"/>
    <s v="No"/>
    <x v="13"/>
    <s v="September"/>
    <n v="1"/>
    <s v="Normal update"/>
    <s v="Murder and non-negligent manslaughter"/>
    <s v="Multiple victims/unknown offender(s)"/>
    <x v="90"/>
    <n v="10"/>
    <x v="0"/>
    <s v="American Indian or Alaskan Native"/>
    <s v="Unknown or not reported"/>
    <n v="999"/>
    <s v=""/>
    <s v="Unknown"/>
    <s v="Unknown"/>
    <s v="Unknown or not reported"/>
    <x v="3"/>
    <s v="Relationship not determined"/>
    <s v="Circumstances undetermined"/>
    <m/>
    <n v="1"/>
    <n v="2"/>
    <n v="1"/>
    <n v="2"/>
    <n v="22190"/>
    <s v="Washington"/>
    <s v="&quot;Portland-Vancouver-Beaverton, OR-WA&quot;"/>
  </r>
  <r>
    <s v="198909001WA00603"/>
    <s v="&quot;Clark, WA&quot;"/>
    <x v="8"/>
    <s v="WA00603"/>
    <s v="Washington"/>
    <s v="Vancouver"/>
    <s v="Municipal police"/>
    <s v="FBI"/>
    <s v="No"/>
    <x v="13"/>
    <s v="September"/>
    <n v="1"/>
    <s v="Normal update"/>
    <s v="Murder and non-negligent manslaughter"/>
    <s v="Multiple victims/unknown offender(s)"/>
    <x v="88"/>
    <n v="11"/>
    <x v="0"/>
    <s v="American Indian or Alaskan Native"/>
    <s v="Unknown or not reported"/>
    <n v="999"/>
    <s v=""/>
    <s v="Unknown"/>
    <s v="Unknown"/>
    <s v="Unknown or not reported"/>
    <x v="3"/>
    <s v="Relationship not determined"/>
    <s v="Circumstances undetermined"/>
    <m/>
    <n v="1"/>
    <n v="2"/>
    <n v="1"/>
    <n v="2"/>
    <n v="22190"/>
    <s v="Washington"/>
    <s v="&quot;Portland-Vancouver-Beaverton, OR-WA&quot;"/>
  </r>
  <r>
    <s v="198909001WA03701"/>
    <s v="&quot;Whatcom, WA&quot;"/>
    <x v="21"/>
    <s v="WA03701"/>
    <s v="Washington"/>
    <s v="Bellingham"/>
    <s v="Municipal police"/>
    <s v="FBI"/>
    <s v="No"/>
    <x v="13"/>
    <s v="September"/>
    <n v="1"/>
    <s v="Normal update"/>
    <s v="Murder and non-negligent manslaughter"/>
    <s v="Single victim/unknown offender(s)"/>
    <x v="59"/>
    <n v="18"/>
    <x v="0"/>
    <s v="White"/>
    <s v="Unknown or not reported"/>
    <n v="999"/>
    <s v=""/>
    <s v="Unknown"/>
    <s v="Unknown"/>
    <s v="Unknown or not reported"/>
    <x v="3"/>
    <s v="Relationship not determined"/>
    <s v="Robbery"/>
    <m/>
    <n v="0"/>
    <n v="1"/>
    <n v="0"/>
    <n v="1"/>
    <n v="32790"/>
    <s v="Washington"/>
    <s v="&quot;Bellingham, WA&quot;"/>
  </r>
  <r>
    <s v="198909001WA03905"/>
    <s v="&quot;Yakima, WA&quot;"/>
    <x v="5"/>
    <s v="WA03905"/>
    <s v="Washington"/>
    <s v="Yakima"/>
    <s v="Municipal police"/>
    <s v="FBI"/>
    <s v="No"/>
    <x v="13"/>
    <s v="September"/>
    <n v="1"/>
    <s v="Normal update"/>
    <s v="Murder and non-negligent manslaughter"/>
    <s v="Single victim/unknown offender(s)"/>
    <x v="67"/>
    <n v="38"/>
    <x v="0"/>
    <s v="White"/>
    <s v="Unknown or not reported"/>
    <n v="999"/>
    <s v=""/>
    <s v="Unknown"/>
    <s v="Unknown"/>
    <s v="Unknown or not reported"/>
    <x v="8"/>
    <s v="Relationship not determined"/>
    <s v="Circumstances undetermined"/>
    <m/>
    <n v="0"/>
    <n v="1"/>
    <n v="0"/>
    <n v="1"/>
    <n v="22190"/>
    <s v="Washington"/>
    <s v="&quot;Yakima, WA&quot;"/>
  </r>
  <r>
    <s v="198909002WA02703"/>
    <s v="&quot;Pierce, WA&quot;"/>
    <x v="6"/>
    <s v="WA02703"/>
    <s v="Washington"/>
    <s v="Tacoma"/>
    <s v="Municipal police"/>
    <s v="FBI"/>
    <s v="No"/>
    <x v="13"/>
    <s v="September"/>
    <n v="2"/>
    <s v="Adjustment"/>
    <s v="Murder and non-negligent manslaughter"/>
    <s v="Single victim/unknown offender(s)"/>
    <x v="13"/>
    <n v="27"/>
    <x v="0"/>
    <s v="White"/>
    <s v="Unknown or not reported"/>
    <n v="999"/>
    <s v=""/>
    <s v="Unknown"/>
    <s v="Unknown"/>
    <s v="Unknown or not reported"/>
    <x v="0"/>
    <s v="Relationship not determined"/>
    <s v="Narcotic drug laws"/>
    <m/>
    <n v="0"/>
    <n v="1"/>
    <n v="0"/>
    <n v="1"/>
    <n v="30690"/>
    <s v="Washington"/>
    <s v="&quot;Seattle-Tacoma-Bellevue, WA&quot;"/>
  </r>
  <r>
    <s v="198909003WA00600"/>
    <s v="&quot;Clark, WA&quot;"/>
    <x v="8"/>
    <s v="WA00600"/>
    <s v="Washington"/>
    <s v="Clark County"/>
    <s v="Sheriff"/>
    <s v="FBI"/>
    <s v="No"/>
    <x v="13"/>
    <s v="September"/>
    <n v="3"/>
    <s v="Adjustment"/>
    <s v="Murder and non-negligent manslaughter"/>
    <s v="Multiple victims/unknown offender(s)"/>
    <x v="22"/>
    <n v="52"/>
    <x v="1"/>
    <s v="White"/>
    <s v="Unknown or not reported"/>
    <n v="999"/>
    <s v=""/>
    <s v="Unknown"/>
    <s v="Unknown"/>
    <s v="Unknown or not reported"/>
    <x v="0"/>
    <s v="Relationship not determined"/>
    <s v="Circumstances undetermined"/>
    <m/>
    <n v="1"/>
    <n v="2"/>
    <n v="0"/>
    <n v="1"/>
    <n v="32190"/>
    <s v="Washington"/>
    <s v="&quot;Portland-Vancouver-Beaverton, OR-WA&quot;"/>
  </r>
  <r>
    <s v="198909003WA00600"/>
    <s v="&quot;Clark, WA&quot;"/>
    <x v="8"/>
    <s v="WA00600"/>
    <s v="Washington"/>
    <s v="Clark County"/>
    <s v="Sheriff"/>
    <s v="FBI"/>
    <s v="No"/>
    <x v="13"/>
    <s v="September"/>
    <n v="3"/>
    <s v="Adjustment"/>
    <s v="Murder and non-negligent manslaughter"/>
    <s v="Multiple victims/unknown offender(s)"/>
    <x v="40"/>
    <n v="54"/>
    <x v="0"/>
    <s v="White"/>
    <s v="Unknown or not reported"/>
    <n v="999"/>
    <s v=""/>
    <s v="Unknown"/>
    <s v="Unknown"/>
    <s v="Unknown or not reported"/>
    <x v="0"/>
    <s v="Relationship not determined"/>
    <s v="Circumstances undetermined"/>
    <m/>
    <n v="1"/>
    <n v="2"/>
    <n v="0"/>
    <n v="1"/>
    <n v="32190"/>
    <s v="Washington"/>
    <s v="&quot;Portland-Vancouver-Beaverton, OR-WA&quot;"/>
  </r>
  <r>
    <s v="198910001WA01700"/>
    <s v="&quot;King, WA&quot;"/>
    <x v="1"/>
    <s v="WA01700"/>
    <s v="Washington"/>
    <s v="King County"/>
    <s v="Sheriff"/>
    <s v="FBI"/>
    <s v="No"/>
    <x v="13"/>
    <s v="October"/>
    <n v="1"/>
    <s v="Adjustment"/>
    <s v="Murder and non-negligent manslaughter"/>
    <s v="Single victim/unknown offender(s)"/>
    <x v="55"/>
    <n v="40"/>
    <x v="0"/>
    <s v="White"/>
    <s v="Unknown or not reported"/>
    <n v="999"/>
    <s v=""/>
    <s v="Unknown"/>
    <s v="Unknown"/>
    <s v="Unknown or not reported"/>
    <x v="3"/>
    <s v="Relationship not determined"/>
    <s v="Circumstances undetermined"/>
    <m/>
    <n v="0"/>
    <n v="1"/>
    <n v="0"/>
    <n v="1"/>
    <n v="40490"/>
    <s v="Washington"/>
    <s v="&quot;Seattle-Tacoma-Bellevue, WA&quot;"/>
  </r>
  <r>
    <s v="198910001WA01732"/>
    <s v="&quot;King, WA&quot;"/>
    <x v="1"/>
    <s v="WA01732"/>
    <s v="Washington"/>
    <s v="Port of Seattle"/>
    <s v="Special police"/>
    <s v="FBI"/>
    <s v="No"/>
    <x v="13"/>
    <s v="October"/>
    <n v="1"/>
    <s v="Normal update"/>
    <s v="Murder and non-negligent manslaughter"/>
    <s v="Single victim/unknown offender(s)"/>
    <x v="7"/>
    <n v="19"/>
    <x v="1"/>
    <s v="White"/>
    <s v="Unknown or not reported"/>
    <n v="999"/>
    <s v=""/>
    <s v="Unknown"/>
    <s v="Unknown"/>
    <s v="Unknown or not reported"/>
    <x v="1"/>
    <s v="Relationship not determined"/>
    <s v="Circumstances undetermined"/>
    <m/>
    <n v="0"/>
    <n v="1"/>
    <n v="0"/>
    <n v="1"/>
    <n v="21490"/>
    <s v="Washington"/>
    <s v="&quot;Seattle-Tacoma-Bellevue, WA&quot;"/>
  </r>
  <r>
    <s v="198910001WA02703"/>
    <s v="&quot;Pierce, WA&quot;"/>
    <x v="6"/>
    <s v="WA02703"/>
    <s v="Washington"/>
    <s v="Tacoma"/>
    <s v="Municipal police"/>
    <s v="FBI"/>
    <s v="No"/>
    <x v="13"/>
    <s v="October"/>
    <n v="1"/>
    <s v="Normal update"/>
    <s v="Murder and non-negligent manslaughter"/>
    <s v="Single victim/unknown offender(s)"/>
    <x v="45"/>
    <n v="33"/>
    <x v="0"/>
    <s v="Black"/>
    <s v="Unknown or not reported"/>
    <n v="999"/>
    <s v=""/>
    <s v="Unknown"/>
    <s v="Unknown"/>
    <s v="Unknown or not reported"/>
    <x v="8"/>
    <s v="Relationship not determined"/>
    <s v="Circumstances undetermined"/>
    <m/>
    <n v="0"/>
    <n v="1"/>
    <n v="0"/>
    <n v="1"/>
    <n v="30690"/>
    <s v="Washington"/>
    <s v="&quot;Seattle-Tacoma-Bellevue, WA&quot;"/>
  </r>
  <r>
    <s v="198910002WASPD00"/>
    <s v="&quot;King, WA&quot;"/>
    <x v="1"/>
    <s v="WASPD00"/>
    <s v="Washington"/>
    <s v="Seattle"/>
    <s v="Municipal police"/>
    <s v="FBI"/>
    <s v="No"/>
    <x v="13"/>
    <s v="October"/>
    <n v="2"/>
    <s v="Normal update"/>
    <s v="Murder and non-negligent manslaughter"/>
    <s v="Single victim/unknown offender(s)"/>
    <x v="28"/>
    <s v=""/>
    <x v="1"/>
    <s v="Black"/>
    <s v="Unknown or not reported"/>
    <n v="999"/>
    <s v=""/>
    <s v="Unknown"/>
    <s v="Unknown"/>
    <s v="Unknown or not reported"/>
    <x v="10"/>
    <s v="Relationship not determined"/>
    <s v="Circumstances undetermined"/>
    <m/>
    <n v="0"/>
    <n v="1"/>
    <n v="0"/>
    <n v="1"/>
    <n v="20490"/>
    <s v="Washington"/>
    <s v="&quot;Seattle-Tacoma-Bellevue, WA&quot;"/>
  </r>
  <r>
    <s v="198911001WA03700"/>
    <s v="&quot;Whatcom, WA&quot;"/>
    <x v="21"/>
    <s v="WA03700"/>
    <s v="Washington"/>
    <s v="Whatcom County"/>
    <s v="Sheriff"/>
    <s v="FBI"/>
    <s v="No"/>
    <x v="13"/>
    <s v="November"/>
    <n v="1"/>
    <s v="Normal update"/>
    <s v="Murder and non-negligent manslaughter"/>
    <s v="Single victim/unknown offender(s)"/>
    <x v="59"/>
    <n v="18"/>
    <x v="1"/>
    <s v="White"/>
    <s v="Unknown or not reported"/>
    <n v="999"/>
    <s v=""/>
    <s v="Unknown"/>
    <s v="Unknown"/>
    <s v="Unknown or not reported"/>
    <x v="12"/>
    <s v="Relationship not determined"/>
    <s v="Rape"/>
    <m/>
    <n v="0"/>
    <n v="1"/>
    <n v="0"/>
    <n v="1"/>
    <n v="32990"/>
    <s v="Washington"/>
    <s v="&quot;Bellingham, WA&quot;"/>
  </r>
  <r>
    <s v="198911002WA01700"/>
    <s v="&quot;King, WA&quot;"/>
    <x v="1"/>
    <s v="WA01700"/>
    <s v="Washington"/>
    <s v="King County"/>
    <s v="Sheriff"/>
    <s v="FBI"/>
    <s v="No"/>
    <x v="13"/>
    <s v="November"/>
    <n v="2"/>
    <s v="Adjustment"/>
    <s v="Murder and non-negligent manslaughter"/>
    <s v="Single victim/unknown offender(s)"/>
    <x v="11"/>
    <n v="31"/>
    <x v="0"/>
    <s v="Asian"/>
    <s v="Unknown or not reported"/>
    <n v="999"/>
    <s v=""/>
    <s v="Unknown"/>
    <s v="Unknown"/>
    <s v="Unknown or not reported"/>
    <x v="4"/>
    <s v="Relationship not determined"/>
    <s v="Circumstances undetermined"/>
    <m/>
    <n v="0"/>
    <n v="1"/>
    <n v="0"/>
    <n v="1"/>
    <n v="40490"/>
    <s v="Washington"/>
    <s v="&quot;Seattle-Tacoma-Bellevue, WA&quot;"/>
  </r>
  <r>
    <s v="198911002WA02700"/>
    <s v="&quot;Pierce, WA&quot;"/>
    <x v="6"/>
    <s v="WA02700"/>
    <s v="Washington"/>
    <s v="Pierce County"/>
    <s v="Sheriff"/>
    <s v="FBI"/>
    <s v="No"/>
    <x v="13"/>
    <s v="November"/>
    <n v="2"/>
    <s v="Adjustment"/>
    <s v="Murder and non-negligent manslaughter"/>
    <s v="Multiple victims/unknown offender(s)"/>
    <x v="78"/>
    <n v="39"/>
    <x v="0"/>
    <s v="White"/>
    <s v="Unknown or not reported"/>
    <n v="999"/>
    <s v=""/>
    <s v="Unknown"/>
    <s v="Unknown"/>
    <s v="Unknown or not reported"/>
    <x v="0"/>
    <s v="Relationship not determined"/>
    <s v="Circumstances undetermined"/>
    <m/>
    <n v="1"/>
    <n v="2"/>
    <n v="0"/>
    <n v="1"/>
    <n v="40490"/>
    <s v="Washington"/>
    <s v="&quot;Seattle-Tacoma-Bellevue, WA&quot;"/>
  </r>
  <r>
    <s v="198911002WA02700"/>
    <s v="&quot;Pierce, WA&quot;"/>
    <x v="6"/>
    <s v="WA02700"/>
    <s v="Washington"/>
    <s v="Pierce County"/>
    <s v="Sheriff"/>
    <s v="FBI"/>
    <s v="No"/>
    <x v="13"/>
    <s v="November"/>
    <n v="2"/>
    <s v="Adjustment"/>
    <s v="Murder and non-negligent manslaughter"/>
    <s v="Multiple victims/unknown offender(s)"/>
    <x v="55"/>
    <n v="40"/>
    <x v="1"/>
    <s v="White"/>
    <s v="Unknown or not reported"/>
    <n v="999"/>
    <s v=""/>
    <s v="Unknown"/>
    <s v="Unknown"/>
    <s v="Unknown or not reported"/>
    <x v="0"/>
    <s v="Relationship not determined"/>
    <s v="Circumstances undetermined"/>
    <m/>
    <n v="1"/>
    <n v="2"/>
    <n v="0"/>
    <n v="1"/>
    <n v="40490"/>
    <s v="Washington"/>
    <s v="&quot;Seattle-Tacoma-Bellevue, WA&quot;"/>
  </r>
  <r>
    <s v="198911002WA03900"/>
    <s v="&quot;Yakima, WA&quot;"/>
    <x v="5"/>
    <s v="WA03900"/>
    <s v="Washington"/>
    <s v="Yakima County"/>
    <s v="Sheriff"/>
    <s v="FBI"/>
    <s v="No"/>
    <x v="13"/>
    <s v="November"/>
    <n v="2"/>
    <s v="Normal update"/>
    <s v="Murder and non-negligent manslaughter"/>
    <s v="Single victim/unknown offender(s)"/>
    <x v="10"/>
    <n v="32"/>
    <x v="0"/>
    <s v="White"/>
    <s v="Unknown or not reported"/>
    <n v="999"/>
    <s v=""/>
    <s v="Unknown"/>
    <s v="Unknown"/>
    <s v="Unknown or not reported"/>
    <x v="3"/>
    <s v="Stranger"/>
    <s v="Robbery"/>
    <m/>
    <n v="0"/>
    <n v="1"/>
    <n v="0"/>
    <n v="1"/>
    <n v="32790"/>
    <s v="Washington"/>
    <s v="&quot;Yakima, WA&quot;"/>
  </r>
  <r>
    <s v="198911002WA03905"/>
    <s v="&quot;Yakima, WA&quot;"/>
    <x v="5"/>
    <s v="WA03905"/>
    <s v="Washington"/>
    <s v="Yakima"/>
    <s v="Municipal police"/>
    <s v="FBI"/>
    <s v="No"/>
    <x v="13"/>
    <s v="November"/>
    <n v="2"/>
    <s v="Normal update"/>
    <s v="Murder and non-negligent manslaughter"/>
    <s v="Single victim/unknown offender(s)"/>
    <x v="35"/>
    <n v="46"/>
    <x v="0"/>
    <s v="White"/>
    <s v="Unknown or not reported"/>
    <n v="999"/>
    <s v=""/>
    <s v="Unknown"/>
    <s v="Unknown"/>
    <s v="Unknown or not reported"/>
    <x v="7"/>
    <s v="Relationship not determined"/>
    <s v="Circumstances undetermined"/>
    <m/>
    <n v="0"/>
    <n v="1"/>
    <n v="0"/>
    <n v="1"/>
    <n v="22190"/>
    <s v="Washington"/>
    <s v="&quot;Yakima, WA&quot;"/>
  </r>
  <r>
    <s v="198911003WA03900"/>
    <s v="&quot;Yakima, WA&quot;"/>
    <x v="5"/>
    <s v="WA03900"/>
    <s v="Washington"/>
    <s v="Yakima County"/>
    <s v="Sheriff"/>
    <s v="FBI"/>
    <s v="No"/>
    <x v="13"/>
    <s v="November"/>
    <n v="3"/>
    <s v="Normal update"/>
    <s v="Murder and non-negligent manslaughter"/>
    <s v="Single victim/unknown offender(s)"/>
    <x v="6"/>
    <n v="30"/>
    <x v="0"/>
    <s v="White"/>
    <s v="Unknown or not reported"/>
    <n v="999"/>
    <s v=""/>
    <s v="Unknown"/>
    <s v="Unknown"/>
    <s v="Unknown or not reported"/>
    <x v="8"/>
    <s v="Relationship not determined"/>
    <s v="Circumstances undetermined"/>
    <m/>
    <n v="0"/>
    <n v="1"/>
    <n v="0"/>
    <n v="1"/>
    <n v="32790"/>
    <s v="Washington"/>
    <s v="&quot;Yakima, WA&quot;"/>
  </r>
  <r>
    <s v="198911004WASPD00"/>
    <s v="&quot;King, WA&quot;"/>
    <x v="1"/>
    <s v="WASPD00"/>
    <s v="Washington"/>
    <s v="Seattle"/>
    <s v="Municipal police"/>
    <s v="FBI"/>
    <s v="No"/>
    <x v="13"/>
    <s v="November"/>
    <n v="4"/>
    <s v="Adjustment"/>
    <s v="Murder and non-negligent manslaughter"/>
    <s v="Single victim/unknown offender(s)"/>
    <x v="30"/>
    <n v="17"/>
    <x v="0"/>
    <s v="Black"/>
    <s v="Unknown or not reported"/>
    <n v="999"/>
    <s v=""/>
    <s v="Unknown"/>
    <s v="Unknown"/>
    <s v="Unknown or not reported"/>
    <x v="0"/>
    <s v="Relationship not determined"/>
    <s v="Circumstances undetermined"/>
    <m/>
    <n v="0"/>
    <n v="1"/>
    <n v="0"/>
    <n v="1"/>
    <n v="30290"/>
    <s v="Washington"/>
    <s v="&quot;Seattle-Tacoma-Bellevue, WA&quot;"/>
  </r>
  <r>
    <s v="198911006WASPD00"/>
    <s v="&quot;King, WA&quot;"/>
    <x v="1"/>
    <s v="WASPD00"/>
    <s v="Washington"/>
    <s v="Seattle"/>
    <s v="Municipal police"/>
    <s v="FBI"/>
    <s v="No"/>
    <x v="13"/>
    <s v="November"/>
    <n v="6"/>
    <s v="Adjustment"/>
    <s v="Murder and non-negligent manslaughter"/>
    <s v="Single victim/unknown offender(s)"/>
    <x v="4"/>
    <n v="23"/>
    <x v="0"/>
    <s v="White"/>
    <s v="Unknown or not reported"/>
    <n v="999"/>
    <s v=""/>
    <s v="Unknown"/>
    <s v="Unknown"/>
    <s v="Unknown or not reported"/>
    <x v="3"/>
    <s v="Relationship not determined"/>
    <s v="Robbery"/>
    <m/>
    <n v="0"/>
    <n v="1"/>
    <n v="0"/>
    <n v="1"/>
    <n v="30290"/>
    <s v="Washington"/>
    <s v="&quot;Seattle-Tacoma-Bellevue, WA&quot;"/>
  </r>
  <r>
    <s v="198912001WA01713"/>
    <s v="&quot;King, WA&quot;"/>
    <x v="1"/>
    <s v="WA01713"/>
    <s v="Washington"/>
    <s v="Renton"/>
    <s v="Municipal police"/>
    <s v="FBI"/>
    <s v="No"/>
    <x v="13"/>
    <s v="December"/>
    <n v="1"/>
    <s v="Normal update"/>
    <s v="Murder and non-negligent manslaughter"/>
    <s v="Single victim/unknown offender(s)"/>
    <x v="42"/>
    <n v="16"/>
    <x v="1"/>
    <s v="White"/>
    <s v="Unknown or not reported"/>
    <n v="999"/>
    <s v=""/>
    <s v="Unknown"/>
    <s v="Unknown"/>
    <s v="Unknown or not reported"/>
    <x v="1"/>
    <s v="Relationship not determined"/>
    <s v="Circumstances undetermined"/>
    <m/>
    <n v="0"/>
    <n v="1"/>
    <n v="0"/>
    <n v="1"/>
    <n v="32790"/>
    <s v="Washington"/>
    <s v="&quot;Seattle-Tacoma-Bellevue, WA&quot;"/>
  </r>
  <r>
    <s v="198912001WA02703"/>
    <s v="&quot;Pierce, WA&quot;"/>
    <x v="6"/>
    <s v="WA02703"/>
    <s v="Washington"/>
    <s v="Tacoma"/>
    <s v="Municipal police"/>
    <s v="FBI"/>
    <s v="No"/>
    <x v="13"/>
    <s v="December"/>
    <n v="1"/>
    <s v="Adjustment"/>
    <s v="Murder and non-negligent manslaughter"/>
    <s v="Single victim/unknown offender(s)"/>
    <x v="15"/>
    <n v="47"/>
    <x v="1"/>
    <s v="White"/>
    <s v="Unknown or not reported"/>
    <n v="999"/>
    <s v=""/>
    <s v="Unknown"/>
    <s v="Unknown"/>
    <s v="Unknown or not reported"/>
    <x v="0"/>
    <s v="Stranger"/>
    <s v="Narcotic drug laws"/>
    <m/>
    <n v="0"/>
    <n v="1"/>
    <n v="0"/>
    <n v="1"/>
    <n v="31090"/>
    <s v="Washington"/>
    <s v="&quot;Seattle-Tacoma-Bellevue, WA&quot;"/>
  </r>
  <r>
    <s v="198912002WA01713"/>
    <s v="&quot;King, WA&quot;"/>
    <x v="1"/>
    <s v="WA01713"/>
    <s v="Washington"/>
    <s v="Renton"/>
    <s v="Municipal police"/>
    <s v="FBI"/>
    <s v="No"/>
    <x v="13"/>
    <s v="December"/>
    <n v="2"/>
    <s v="Normal update"/>
    <s v="Murder and non-negligent manslaughter"/>
    <s v="Single victim/unknown offender(s)"/>
    <x v="7"/>
    <n v="19"/>
    <x v="0"/>
    <s v="Black"/>
    <s v="Unknown or not reported"/>
    <n v="999"/>
    <s v=""/>
    <s v="Unknown"/>
    <s v="Unknown"/>
    <s v="Unknown or not reported"/>
    <x v="0"/>
    <s v="Relationship not determined"/>
    <s v="Circumstances undetermined"/>
    <m/>
    <n v="0"/>
    <n v="1"/>
    <n v="0"/>
    <n v="1"/>
    <n v="32790"/>
    <s v="Washington"/>
    <s v="&quot;Seattle-Tacoma-Bellevue, WA&quot;"/>
  </r>
  <r>
    <s v="198912002WA03204"/>
    <s v="&quot;Spokane, WA&quot;"/>
    <x v="12"/>
    <s v="WA03204"/>
    <s v="Washington"/>
    <s v="Spokane"/>
    <s v="Municipal police"/>
    <s v="FBI"/>
    <s v="No"/>
    <x v="13"/>
    <s v="December"/>
    <n v="2"/>
    <s v="Adjustment"/>
    <s v="Murder and non-negligent manslaughter"/>
    <s v="Single victim/unknown offender(s)"/>
    <x v="68"/>
    <n v="55"/>
    <x v="0"/>
    <s v="White"/>
    <s v="Unknown or not reported"/>
    <n v="999"/>
    <s v=""/>
    <s v="Unknown"/>
    <s v="Unknown"/>
    <s v="Unknown or not reported"/>
    <x v="0"/>
    <s v="Relationship not determined"/>
    <s v="Circumstances undetermined"/>
    <m/>
    <n v="0"/>
    <n v="1"/>
    <n v="0"/>
    <n v="1"/>
    <n v="30290"/>
    <s v="Washington"/>
    <s v="&quot;Spokane, WA&quot;"/>
  </r>
  <r>
    <s v="198912003WASPD00"/>
    <s v="&quot;King, WA&quot;"/>
    <x v="1"/>
    <s v="WASPD00"/>
    <s v="Washington"/>
    <s v="Seattle"/>
    <s v="Municipal police"/>
    <s v="FBI"/>
    <s v="No"/>
    <x v="13"/>
    <s v="December"/>
    <n v="3"/>
    <s v="Adjustment"/>
    <s v="Murder and non-negligent manslaughter"/>
    <s v="Single victim/unknown offender(s)"/>
    <x v="1"/>
    <n v="26"/>
    <x v="0"/>
    <s v="White"/>
    <s v="Unknown or not reported"/>
    <n v="999"/>
    <s v=""/>
    <s v="Unknown"/>
    <s v="Unknown"/>
    <s v="Unknown or not reported"/>
    <x v="3"/>
    <s v="Relationship not determined"/>
    <s v="Circumstances undetermined"/>
    <m/>
    <n v="0"/>
    <n v="1"/>
    <n v="0"/>
    <n v="1"/>
    <n v="31090"/>
    <s v="Washington"/>
    <s v="&quot;Seattle-Tacoma-Bellevue, WA&quot;"/>
  </r>
  <r>
    <s v="199001001WA02300"/>
    <s v="&quot;Mason, WA&quot;"/>
    <x v="27"/>
    <s v="WA02300"/>
    <s v="Washington"/>
    <s v="Mason County"/>
    <s v="Sheriff"/>
    <s v="FBI"/>
    <s v="No"/>
    <x v="14"/>
    <s v="January"/>
    <n v="1"/>
    <s v="Normal update"/>
    <s v="Murder and non-negligent manslaughter"/>
    <s v="Single victim/unknown offender(s)"/>
    <x v="19"/>
    <n v="35"/>
    <x v="0"/>
    <s v="White"/>
    <s v="Unknown or not reported"/>
    <n v="999"/>
    <s v=""/>
    <s v="Unknown"/>
    <s v="Unknown"/>
    <s v="Unknown or not reported"/>
    <x v="0"/>
    <s v="Relationship not determined"/>
    <s v="Circumstances undetermined"/>
    <m/>
    <n v="0"/>
    <n v="1"/>
    <n v="0"/>
    <n v="1"/>
    <n v="71590"/>
    <s v="Washington"/>
    <s v="Rural Washington"/>
  </r>
  <r>
    <s v="199001001WA02700"/>
    <s v="&quot;Pierce, WA&quot;"/>
    <x v="6"/>
    <s v="WA02700"/>
    <s v="Washington"/>
    <s v="Pierce County"/>
    <s v="Sheriff"/>
    <s v="FBI"/>
    <s v="No"/>
    <x v="14"/>
    <s v="January"/>
    <n v="1"/>
    <s v="Normal update"/>
    <s v="Murder and non-negligent manslaughter"/>
    <s v="Single victim/unknown offender(s)"/>
    <x v="32"/>
    <n v="21"/>
    <x v="1"/>
    <s v="White"/>
    <s v="Unknown or not reported"/>
    <n v="999"/>
    <s v=""/>
    <s v="Unknown"/>
    <s v="Unknown"/>
    <s v="Unknown or not reported"/>
    <x v="3"/>
    <s v="Relationship not determined"/>
    <s v="Circumstances undetermined"/>
    <m/>
    <n v="0"/>
    <n v="1"/>
    <n v="0"/>
    <n v="1"/>
    <n v="101990"/>
    <s v="Washington"/>
    <s v="&quot;Seattle-Tacoma-Bellevue, WA&quot;"/>
  </r>
  <r>
    <s v="199001002WA01700"/>
    <s v="&quot;King, WA&quot;"/>
    <x v="1"/>
    <s v="WA01700"/>
    <s v="Washington"/>
    <s v="King County"/>
    <s v="Sheriff"/>
    <s v="FBI"/>
    <s v="No"/>
    <x v="14"/>
    <s v="January"/>
    <n v="2"/>
    <s v="Normal update"/>
    <s v="Murder and non-negligent manslaughter"/>
    <s v="Multiple victims/unknown offender(s)"/>
    <x v="38"/>
    <n v="34"/>
    <x v="0"/>
    <s v="White"/>
    <s v="Unknown or not reported"/>
    <n v="999"/>
    <s v=""/>
    <s v="Unknown"/>
    <s v="Unknown"/>
    <s v="Unknown or not reported"/>
    <x v="0"/>
    <s v="Relationship not determined"/>
    <s v="Circumstances undetermined"/>
    <m/>
    <n v="1"/>
    <n v="2"/>
    <n v="0"/>
    <n v="1"/>
    <n v="101990"/>
    <s v="Washington"/>
    <s v="&quot;Seattle-Tacoma-Bellevue, WA&quot;"/>
  </r>
  <r>
    <s v="199001002WA01700"/>
    <s v="&quot;King, WA&quot;"/>
    <x v="1"/>
    <s v="WA01700"/>
    <s v="Washington"/>
    <s v="King County"/>
    <s v="Sheriff"/>
    <s v="FBI"/>
    <s v="No"/>
    <x v="14"/>
    <s v="January"/>
    <n v="2"/>
    <s v="Normal update"/>
    <s v="Murder and non-negligent manslaughter"/>
    <s v="Multiple victims/unknown offender(s)"/>
    <x v="34"/>
    <n v="36"/>
    <x v="0"/>
    <s v="White"/>
    <s v="Unknown or not reported"/>
    <n v="999"/>
    <s v=""/>
    <s v="Unknown"/>
    <s v="Unknown"/>
    <s v="Unknown or not reported"/>
    <x v="0"/>
    <s v="Relationship not determined"/>
    <s v="Circumstances undetermined"/>
    <m/>
    <n v="1"/>
    <n v="2"/>
    <n v="0"/>
    <n v="1"/>
    <n v="101990"/>
    <s v="Washington"/>
    <s v="&quot;Seattle-Tacoma-Bellevue, WA&quot;"/>
  </r>
  <r>
    <s v="199001002WASPD00"/>
    <s v="&quot;King, WA&quot;"/>
    <x v="1"/>
    <s v="WASPD00"/>
    <s v="Washington"/>
    <s v="Seattle"/>
    <s v="Municipal police"/>
    <s v="FBI"/>
    <s v="No"/>
    <x v="14"/>
    <s v="January"/>
    <n v="2"/>
    <s v="Normal update"/>
    <s v="Murder and non-negligent manslaughter"/>
    <s v="Single victim/unknown offender(s)"/>
    <x v="5"/>
    <n v="25"/>
    <x v="0"/>
    <s v="Black"/>
    <s v="Unknown or not reported"/>
    <n v="999"/>
    <s v=""/>
    <s v="Unknown"/>
    <s v="Unknown"/>
    <s v="Unknown or not reported"/>
    <x v="0"/>
    <s v="Relationship not determined"/>
    <s v="Narcotic drug laws"/>
    <m/>
    <n v="0"/>
    <n v="1"/>
    <n v="0"/>
    <n v="1"/>
    <n v="82690"/>
    <s v="Washington"/>
    <s v="&quot;Seattle-Tacoma-Bellevue, WA&quot;"/>
  </r>
  <r>
    <s v="199002001WA01702"/>
    <s v="&quot;King, WA&quot;"/>
    <x v="1"/>
    <s v="WA01702"/>
    <s v="Washington"/>
    <s v="Bellevue"/>
    <s v="Municipal police"/>
    <s v="FBI"/>
    <s v="No"/>
    <x v="14"/>
    <s v="February"/>
    <n v="1"/>
    <s v="Normal update"/>
    <s v="Murder and non-negligent manslaughter"/>
    <s v="Single victim/unknown offender(s)"/>
    <x v="25"/>
    <n v="71"/>
    <x v="1"/>
    <s v="Asian"/>
    <s v="Unknown or not reported"/>
    <n v="999"/>
    <s v=""/>
    <s v="Unknown"/>
    <s v="Unknown"/>
    <s v="Unknown or not reported"/>
    <x v="0"/>
    <s v="Relationship not determined"/>
    <s v="Robbery"/>
    <m/>
    <n v="0"/>
    <n v="1"/>
    <n v="0"/>
    <n v="1"/>
    <n v="80790"/>
    <s v="Washington"/>
    <s v="&quot;Seattle-Tacoma-Bellevue, WA&quot;"/>
  </r>
  <r>
    <s v="199002002WA03204"/>
    <s v="&quot;Spokane, WA&quot;"/>
    <x v="12"/>
    <s v="WA03204"/>
    <s v="Washington"/>
    <s v="Spokane"/>
    <s v="Municipal police"/>
    <s v="FBI"/>
    <s v="No"/>
    <x v="14"/>
    <s v="February"/>
    <n v="2"/>
    <s v="Normal update"/>
    <s v="Murder and non-negligent manslaughter"/>
    <s v="Single victim/unknown offender(s)"/>
    <x v="5"/>
    <n v="25"/>
    <x v="1"/>
    <s v="Black"/>
    <s v="Unknown or not reported"/>
    <n v="999"/>
    <s v=""/>
    <s v="Unknown"/>
    <s v="Unknown"/>
    <s v="Unknown or not reported"/>
    <x v="8"/>
    <s v="Relationship not determined"/>
    <s v="Circumstances undetermined"/>
    <m/>
    <n v="0"/>
    <n v="1"/>
    <n v="0"/>
    <n v="1"/>
    <n v="91190"/>
    <s v="Washington"/>
    <s v="&quot;Spokane, WA&quot;"/>
  </r>
  <r>
    <s v="199002002WASPD00"/>
    <s v="&quot;King, WA&quot;"/>
    <x v="1"/>
    <s v="WASPD00"/>
    <s v="Washington"/>
    <s v="Seattle"/>
    <s v="Municipal police"/>
    <s v="FBI"/>
    <s v="No"/>
    <x v="14"/>
    <s v="February"/>
    <n v="2"/>
    <s v="Normal update"/>
    <s v="Murder and non-negligent manslaughter"/>
    <s v="Single victim/unknown offender(s)"/>
    <x v="20"/>
    <n v="53"/>
    <x v="0"/>
    <s v="Asian"/>
    <s v="Unknown or not reported"/>
    <n v="999"/>
    <s v=""/>
    <s v="Unknown"/>
    <s v="Unknown"/>
    <s v="Unknown or not reported"/>
    <x v="0"/>
    <s v="Relationship not determined"/>
    <s v="Robbery"/>
    <m/>
    <n v="0"/>
    <n v="1"/>
    <n v="0"/>
    <n v="1"/>
    <n v="82690"/>
    <s v="Washington"/>
    <s v="&quot;Seattle-Tacoma-Bellevue, WA&quot;"/>
  </r>
  <r>
    <s v="199002003WASPD00"/>
    <s v="&quot;King, WA&quot;"/>
    <x v="1"/>
    <s v="WASPD00"/>
    <s v="Washington"/>
    <s v="Seattle"/>
    <s v="Municipal police"/>
    <s v="FBI"/>
    <s v="No"/>
    <x v="14"/>
    <s v="February"/>
    <n v="3"/>
    <s v="Normal update"/>
    <s v="Murder and non-negligent manslaughter"/>
    <s v="Single victim/unknown offender(s)"/>
    <x v="30"/>
    <n v="17"/>
    <x v="1"/>
    <s v="American Indian or Alaskan Native"/>
    <s v="Unknown or not reported"/>
    <n v="999"/>
    <s v=""/>
    <s v="Unknown"/>
    <s v="Unknown"/>
    <s v="Unknown or not reported"/>
    <x v="1"/>
    <s v="Relationship not determined"/>
    <s v="Circumstances undetermined"/>
    <m/>
    <n v="0"/>
    <n v="1"/>
    <n v="0"/>
    <n v="1"/>
    <n v="82690"/>
    <s v="Washington"/>
    <s v="&quot;Seattle-Tacoma-Bellevue, WA&quot;"/>
  </r>
  <r>
    <s v="199003001WA01900"/>
    <s v="&quot;Kittitas, WA&quot;"/>
    <x v="28"/>
    <s v="WA01900"/>
    <s v="Washington"/>
    <s v="Kittitas County"/>
    <s v="Sheriff"/>
    <s v="FBI"/>
    <s v="No"/>
    <x v="14"/>
    <s v="March"/>
    <n v="1"/>
    <s v="Normal update"/>
    <s v="Murder and non-negligent manslaughter"/>
    <s v="Single victim/unknown offender(s)"/>
    <x v="28"/>
    <s v=""/>
    <x v="1"/>
    <s v="White"/>
    <s v="Unknown or not reported"/>
    <n v="999"/>
    <s v=""/>
    <s v="Unknown"/>
    <s v="Unknown"/>
    <s v="Unknown or not reported"/>
    <x v="1"/>
    <s v="Relationship not determined"/>
    <s v="Circumstances undetermined"/>
    <m/>
    <n v="0"/>
    <n v="1"/>
    <n v="0"/>
    <n v="1"/>
    <n v="40391"/>
    <s v="Washington"/>
    <s v="Rural Washington"/>
  </r>
  <r>
    <s v="199003001WA03204"/>
    <s v="&quot;Spokane, WA&quot;"/>
    <x v="12"/>
    <s v="WA03204"/>
    <s v="Washington"/>
    <s v="Spokane"/>
    <s v="Municipal police"/>
    <s v="FBI"/>
    <s v="No"/>
    <x v="14"/>
    <s v="March"/>
    <n v="1"/>
    <s v="Normal update"/>
    <s v="Murder and non-negligent manslaughter"/>
    <s v="Single victim/unknown offender(s)"/>
    <x v="38"/>
    <n v="34"/>
    <x v="1"/>
    <s v="White"/>
    <s v="Unknown or not reported"/>
    <n v="999"/>
    <s v=""/>
    <s v="Unknown"/>
    <s v="Unknown"/>
    <s v="Unknown or not reported"/>
    <x v="0"/>
    <s v="Relationship not determined"/>
    <s v="Circumstances undetermined"/>
    <m/>
    <n v="0"/>
    <n v="1"/>
    <n v="0"/>
    <n v="1"/>
    <n v="91190"/>
    <s v="Washington"/>
    <s v="&quot;Spokane, WA&quot;"/>
  </r>
  <r>
    <s v="199003001WASPD00"/>
    <s v="&quot;King, WA&quot;"/>
    <x v="1"/>
    <s v="WASPD00"/>
    <s v="Washington"/>
    <s v="Seattle"/>
    <s v="Municipal police"/>
    <s v="FBI"/>
    <s v="No"/>
    <x v="14"/>
    <s v="March"/>
    <n v="1"/>
    <s v="Normal update"/>
    <s v="Murder and non-negligent manslaughter"/>
    <s v="Single victim/unknown offender(s)"/>
    <x v="60"/>
    <n v="63"/>
    <x v="1"/>
    <s v="White"/>
    <s v="Unknown or not reported"/>
    <n v="999"/>
    <s v=""/>
    <s v="Unknown"/>
    <s v="Unknown"/>
    <s v="Unknown or not reported"/>
    <x v="3"/>
    <s v="Relationship not determined"/>
    <s v="Circumstances undetermined"/>
    <m/>
    <n v="0"/>
    <n v="1"/>
    <n v="0"/>
    <n v="1"/>
    <n v="101090"/>
    <s v="Washington"/>
    <s v="&quot;Seattle-Tacoma-Bellevue, WA&quot;"/>
  </r>
  <r>
    <s v="199003003WASPD00"/>
    <s v="&quot;King, WA&quot;"/>
    <x v="1"/>
    <s v="WASPD00"/>
    <s v="Washington"/>
    <s v="Seattle"/>
    <s v="Municipal police"/>
    <s v="FBI"/>
    <s v="No"/>
    <x v="14"/>
    <s v="March"/>
    <n v="3"/>
    <s v="Normal update"/>
    <s v="Murder and non-negligent manslaughter"/>
    <s v="Single victim/unknown offender(s)"/>
    <x v="6"/>
    <n v="30"/>
    <x v="0"/>
    <s v="White"/>
    <s v="Unknown or not reported"/>
    <n v="999"/>
    <s v=""/>
    <s v="Unknown"/>
    <s v="Unknown"/>
    <s v="Unknown or not reported"/>
    <x v="4"/>
    <s v="Relationship not determined"/>
    <s v="Robbery"/>
    <m/>
    <n v="0"/>
    <n v="1"/>
    <n v="0"/>
    <n v="1"/>
    <n v="101090"/>
    <s v="Washington"/>
    <s v="&quot;Seattle-Tacoma-Bellevue, WA&quot;"/>
  </r>
  <r>
    <s v="199003005WASPD00"/>
    <s v="&quot;King, WA&quot;"/>
    <x v="1"/>
    <s v="WASPD00"/>
    <s v="Washington"/>
    <s v="Seattle"/>
    <s v="Municipal police"/>
    <s v="FBI"/>
    <s v="No"/>
    <x v="14"/>
    <s v="March"/>
    <n v="5"/>
    <s v="Normal update"/>
    <s v="Murder and non-negligent manslaughter"/>
    <s v="Single victim/unknown offender(s)"/>
    <x v="10"/>
    <n v="32"/>
    <x v="0"/>
    <s v="Black"/>
    <s v="Unknown or not reported"/>
    <n v="999"/>
    <s v=""/>
    <s v="Unknown"/>
    <s v="Unknown"/>
    <s v="Unknown or not reported"/>
    <x v="3"/>
    <s v="Relationship not determined"/>
    <s v="Argument over money or property"/>
    <m/>
    <n v="0"/>
    <n v="1"/>
    <n v="0"/>
    <n v="1"/>
    <n v="101090"/>
    <s v="Washington"/>
    <s v="&quot;Seattle-Tacoma-Bellevue, WA&quot;"/>
  </r>
  <r>
    <s v="199004001WA03204"/>
    <s v="&quot;Spokane, WA&quot;"/>
    <x v="12"/>
    <s v="WA03204"/>
    <s v="Washington"/>
    <s v="Spokane"/>
    <s v="Municipal police"/>
    <s v="FBI"/>
    <s v="No"/>
    <x v="14"/>
    <s v="April"/>
    <n v="1"/>
    <s v="Adjustment"/>
    <s v="Murder and non-negligent manslaughter"/>
    <s v="Single victim/unknown offender(s)"/>
    <x v="0"/>
    <n v="50"/>
    <x v="0"/>
    <s v="White"/>
    <s v="Unknown or not reported"/>
    <n v="999"/>
    <s v=""/>
    <s v="Unknown"/>
    <s v="Unknown"/>
    <s v="Unknown or not reported"/>
    <x v="3"/>
    <s v="Relationship not determined"/>
    <s v="Circumstances undetermined"/>
    <m/>
    <n v="0"/>
    <n v="1"/>
    <n v="0"/>
    <n v="1"/>
    <n v="20291"/>
    <s v="Washington"/>
    <s v="&quot;Spokane, WA&quot;"/>
  </r>
  <r>
    <s v="199004002WASPD00"/>
    <s v="&quot;King, WA&quot;"/>
    <x v="1"/>
    <s v="WASPD00"/>
    <s v="Washington"/>
    <s v="Seattle"/>
    <s v="Municipal police"/>
    <s v="FBI"/>
    <s v="No"/>
    <x v="14"/>
    <s v="April"/>
    <n v="2"/>
    <s v="Normal update"/>
    <s v="Murder and non-negligent manslaughter"/>
    <s v="Single victim/unknown offender(s)"/>
    <x v="5"/>
    <n v="25"/>
    <x v="0"/>
    <s v="White"/>
    <s v="Unknown or not reported"/>
    <n v="999"/>
    <s v=""/>
    <s v="Unknown"/>
    <s v="Unknown"/>
    <s v="Unknown or not reported"/>
    <x v="0"/>
    <s v="Relationship not determined"/>
    <s v="Circumstances undetermined"/>
    <m/>
    <n v="0"/>
    <n v="1"/>
    <n v="0"/>
    <n v="1"/>
    <n v="101990"/>
    <s v="Washington"/>
    <s v="&quot;Seattle-Tacoma-Bellevue, WA&quot;"/>
  </r>
  <r>
    <s v="199004004WASPD00"/>
    <s v="&quot;King, WA&quot;"/>
    <x v="1"/>
    <s v="WASPD00"/>
    <s v="Washington"/>
    <s v="Seattle"/>
    <s v="Municipal police"/>
    <s v="FBI"/>
    <s v="No"/>
    <x v="14"/>
    <s v="April"/>
    <n v="4"/>
    <s v="Normal update"/>
    <s v="Murder and non-negligent manslaughter"/>
    <s v="Single victim/unknown offender(s)"/>
    <x v="6"/>
    <n v="30"/>
    <x v="0"/>
    <s v="Black"/>
    <s v="Unknown or not reported"/>
    <n v="999"/>
    <s v=""/>
    <s v="Unknown"/>
    <s v="Unknown"/>
    <s v="Unknown or not reported"/>
    <x v="3"/>
    <s v="Relationship not determined"/>
    <s v="Circumstances undetermined"/>
    <m/>
    <n v="0"/>
    <n v="1"/>
    <n v="0"/>
    <n v="1"/>
    <n v="101990"/>
    <s v="Washington"/>
    <s v="&quot;Seattle-Tacoma-Bellevue, WA&quot;"/>
  </r>
  <r>
    <s v="199005001WA02400"/>
    <s v="&quot;Okanogan, WA&quot;"/>
    <x v="26"/>
    <s v="WA02400"/>
    <s v="Washington"/>
    <s v="Okanogan County"/>
    <s v="Sheriff"/>
    <s v="FBI"/>
    <s v="No"/>
    <x v="14"/>
    <s v="May"/>
    <n v="1"/>
    <s v="Normal update"/>
    <s v="Murder and non-negligent manslaughter"/>
    <s v="Single victim/unknown offender(s)"/>
    <x v="28"/>
    <s v=""/>
    <x v="0"/>
    <s v="Unknown"/>
    <s v="Unknown or not reported"/>
    <n v="999"/>
    <s v=""/>
    <s v="Unknown"/>
    <s v="Unknown"/>
    <s v="Unknown or not reported"/>
    <x v="8"/>
    <s v="Relationship not determined"/>
    <s v="Circumstances undetermined"/>
    <m/>
    <n v="0"/>
    <n v="1"/>
    <n v="0"/>
    <n v="1"/>
    <n v="111090"/>
    <s v="Washington"/>
    <s v="Rural Washington"/>
  </r>
  <r>
    <s v="199005001WA02703"/>
    <s v="&quot;Pierce, WA&quot;"/>
    <x v="6"/>
    <s v="WA02703"/>
    <s v="Washington"/>
    <s v="Tacoma"/>
    <s v="Municipal police"/>
    <s v="FBI"/>
    <s v="No"/>
    <x v="14"/>
    <s v="May"/>
    <n v="1"/>
    <s v="Normal update"/>
    <s v="Murder and non-negligent manslaughter"/>
    <s v="Single victim/unknown offender(s)"/>
    <x v="51"/>
    <n v="37"/>
    <x v="0"/>
    <s v="White"/>
    <s v="Unknown or not reported"/>
    <n v="999"/>
    <s v=""/>
    <s v="Unknown"/>
    <s v="Unknown"/>
    <s v="Unknown or not reported"/>
    <x v="0"/>
    <s v="Relationship not determined"/>
    <s v="Circumstances undetermined"/>
    <m/>
    <n v="0"/>
    <n v="1"/>
    <n v="0"/>
    <n v="1"/>
    <n v="91190"/>
    <s v="Washington"/>
    <s v="&quot;Seattle-Tacoma-Bellevue, WA&quot;"/>
  </r>
  <r>
    <s v="199005001WA03200"/>
    <s v="&quot;Spokane, WA&quot;"/>
    <x v="12"/>
    <s v="WA03200"/>
    <s v="Washington"/>
    <s v="Spokane County"/>
    <s v="Sheriff"/>
    <s v="FBI"/>
    <s v="No"/>
    <x v="14"/>
    <s v="May"/>
    <n v="1"/>
    <s v="Normal update"/>
    <s v="Murder and non-negligent manslaughter"/>
    <s v="Single victim/unknown offender(s)"/>
    <x v="67"/>
    <n v="38"/>
    <x v="1"/>
    <s v="White"/>
    <s v="Unknown or not reported"/>
    <n v="999"/>
    <s v=""/>
    <s v="Unknown"/>
    <s v="Unknown"/>
    <s v="Unknown or not reported"/>
    <x v="10"/>
    <s v="Relationship not determined"/>
    <s v="Circumstances undetermined"/>
    <m/>
    <n v="0"/>
    <n v="1"/>
    <n v="0"/>
    <n v="1"/>
    <n v="101990"/>
    <s v="Washington"/>
    <s v="&quot;Spokane, WA&quot;"/>
  </r>
  <r>
    <s v="199005002WA01707"/>
    <s v="&quot;King, WA&quot;"/>
    <x v="1"/>
    <s v="WA01707"/>
    <s v="Washington"/>
    <s v="Kent"/>
    <s v="Municipal police"/>
    <s v="FBI"/>
    <s v="No"/>
    <x v="14"/>
    <s v="May"/>
    <n v="2"/>
    <s v="Normal update"/>
    <s v="Murder and non-negligent manslaughter"/>
    <s v="Single victim/unknown offender(s)"/>
    <x v="40"/>
    <n v="54"/>
    <x v="1"/>
    <s v="White"/>
    <s v="Unknown or not reported"/>
    <n v="999"/>
    <s v=""/>
    <s v="Unknown"/>
    <s v="Unknown"/>
    <s v="Unknown or not reported"/>
    <x v="3"/>
    <s v="Relationship not determined"/>
    <s v="Circumstances undetermined"/>
    <m/>
    <n v="0"/>
    <n v="1"/>
    <n v="0"/>
    <n v="1"/>
    <n v="111090"/>
    <s v="Washington"/>
    <s v="&quot;Seattle-Tacoma-Bellevue, WA&quot;"/>
  </r>
  <r>
    <s v="199005002WA03100"/>
    <s v="&quot;Snohomish, WA&quot;"/>
    <x v="4"/>
    <s v="WA03100"/>
    <s v="Washington"/>
    <s v="Snohomish County"/>
    <s v="Sheriff"/>
    <s v="FBI"/>
    <s v="No"/>
    <x v="14"/>
    <s v="May"/>
    <n v="2"/>
    <s v="Normal update"/>
    <s v="Murder and non-negligent manslaughter"/>
    <s v="Single victim/unknown offender(s)"/>
    <x v="50"/>
    <n v="41"/>
    <x v="1"/>
    <s v="Asian"/>
    <s v="Unknown or not reported"/>
    <n v="999"/>
    <s v=""/>
    <s v="Unknown"/>
    <s v="Unknown"/>
    <s v="Unknown or not reported"/>
    <x v="3"/>
    <s v="Relationship not determined"/>
    <s v="Circumstances undetermined"/>
    <m/>
    <n v="0"/>
    <n v="1"/>
    <n v="0"/>
    <n v="1"/>
    <n v="101990"/>
    <s v="Washington"/>
    <s v="&quot;Seattle-Tacoma-Bellevue, WA&quot;"/>
  </r>
  <r>
    <s v="199005002WA03200"/>
    <s v="&quot;Spokane, WA&quot;"/>
    <x v="12"/>
    <s v="WA03200"/>
    <s v="Washington"/>
    <s v="Spokane County"/>
    <s v="Sheriff"/>
    <s v="FBI"/>
    <s v="No"/>
    <x v="14"/>
    <s v="May"/>
    <n v="2"/>
    <s v="Normal update"/>
    <s v="Murder and non-negligent manslaughter"/>
    <s v="Single victim/unknown offender(s)"/>
    <x v="4"/>
    <n v="23"/>
    <x v="0"/>
    <s v="White"/>
    <s v="Unknown or not reported"/>
    <n v="999"/>
    <s v=""/>
    <s v="Unknown"/>
    <s v="Unknown"/>
    <s v="Unknown or not reported"/>
    <x v="10"/>
    <s v="Relationship not determined"/>
    <s v="Circumstances undetermined"/>
    <m/>
    <n v="0"/>
    <n v="1"/>
    <n v="0"/>
    <n v="1"/>
    <n v="101990"/>
    <s v="Washington"/>
    <s v="&quot;Spokane, WA&quot;"/>
  </r>
  <r>
    <s v="199005003WASPD00"/>
    <s v="&quot;King, WA&quot;"/>
    <x v="1"/>
    <s v="WASPD00"/>
    <s v="Washington"/>
    <s v="Seattle"/>
    <s v="Municipal police"/>
    <s v="FBI"/>
    <s v="No"/>
    <x v="14"/>
    <s v="May"/>
    <n v="3"/>
    <s v="Normal update"/>
    <s v="Murder and non-negligent manslaughter"/>
    <s v="Single victim/unknown offender(s)"/>
    <x v="14"/>
    <n v="29"/>
    <x v="0"/>
    <s v="White"/>
    <s v="Unknown or not reported"/>
    <n v="999"/>
    <s v=""/>
    <s v="Unknown"/>
    <s v="Unknown"/>
    <s v="Unknown or not reported"/>
    <x v="0"/>
    <s v="Relationship not determined"/>
    <s v="Circumstances undetermined"/>
    <m/>
    <n v="0"/>
    <n v="1"/>
    <n v="0"/>
    <n v="1"/>
    <n v="101090"/>
    <s v="Washington"/>
    <s v="&quot;Seattle-Tacoma-Bellevue, WA&quot;"/>
  </r>
  <r>
    <s v="199005004WA02700"/>
    <s v="&quot;Pierce, WA&quot;"/>
    <x v="6"/>
    <s v="WA02700"/>
    <s v="Washington"/>
    <s v="Pierce County"/>
    <s v="Sheriff"/>
    <s v="FBI"/>
    <s v="No"/>
    <x v="14"/>
    <s v="May"/>
    <n v="4"/>
    <s v="Normal update"/>
    <s v="Murder and non-negligent manslaughter"/>
    <s v="Single victim/unknown offender(s)"/>
    <x v="11"/>
    <n v="31"/>
    <x v="0"/>
    <s v="Asian"/>
    <s v="Unknown or not reported"/>
    <n v="999"/>
    <s v=""/>
    <s v="Unknown"/>
    <s v="Unknown"/>
    <s v="Unknown or not reported"/>
    <x v="0"/>
    <s v="Stranger"/>
    <s v="Other arguments"/>
    <m/>
    <n v="0"/>
    <n v="1"/>
    <n v="0"/>
    <n v="1"/>
    <n v="101990"/>
    <s v="Washington"/>
    <s v="&quot;Seattle-Tacoma-Bellevue, WA&quot;"/>
  </r>
  <r>
    <s v="199006001WA01702"/>
    <s v="&quot;King, WA&quot;"/>
    <x v="1"/>
    <s v="WA01702"/>
    <s v="Washington"/>
    <s v="Bellevue"/>
    <s v="Municipal police"/>
    <s v="FBI"/>
    <s v="No"/>
    <x v="14"/>
    <s v="June"/>
    <n v="1"/>
    <s v="Normal update"/>
    <s v="Murder and non-negligent manslaughter"/>
    <s v="Single victim/unknown offender(s)"/>
    <x v="13"/>
    <n v="27"/>
    <x v="1"/>
    <s v="White"/>
    <s v="Unknown or not reported"/>
    <n v="999"/>
    <s v=""/>
    <s v="Unknown"/>
    <s v="Unknown"/>
    <s v="Unknown or not reported"/>
    <x v="6"/>
    <s v="Relationship not determined"/>
    <s v="Circumstances undetermined"/>
    <m/>
    <n v="0"/>
    <n v="1"/>
    <n v="0"/>
    <n v="1"/>
    <n v="92090"/>
    <s v="Washington"/>
    <s v="&quot;Seattle-Tacoma-Bellevue, WA&quot;"/>
  </r>
  <r>
    <s v="199006001WA02700"/>
    <s v="&quot;Pierce, WA&quot;"/>
    <x v="6"/>
    <s v="WA02700"/>
    <s v="Washington"/>
    <s v="Pierce County"/>
    <s v="Sheriff"/>
    <s v="FBI"/>
    <s v="No"/>
    <x v="14"/>
    <s v="June"/>
    <n v="1"/>
    <s v="Adjustment"/>
    <s v="Murder and non-negligent manslaughter"/>
    <s v="Single victim/unknown offender(s)"/>
    <x v="38"/>
    <n v="34"/>
    <x v="0"/>
    <s v="White"/>
    <s v="Unknown or not reported"/>
    <n v="999"/>
    <s v=""/>
    <s v="Unknown"/>
    <s v="Unknown"/>
    <s v="Unknown or not reported"/>
    <x v="8"/>
    <s v="Relationship not determined"/>
    <s v="Circumstances undetermined"/>
    <m/>
    <n v="0"/>
    <n v="1"/>
    <n v="0"/>
    <n v="1"/>
    <n v="41891"/>
    <s v="Washington"/>
    <s v="&quot;Seattle-Tacoma-Bellevue, WA&quot;"/>
  </r>
  <r>
    <s v="199006001WA02701"/>
    <s v="&quot;Pierce, WA&quot;"/>
    <x v="6"/>
    <s v="WA02701"/>
    <s v="Washington"/>
    <s v="Puyallup"/>
    <s v="Municipal police"/>
    <s v="FBI"/>
    <s v="No"/>
    <x v="14"/>
    <s v="June"/>
    <n v="1"/>
    <s v="Normal update"/>
    <s v="Murder and non-negligent manslaughter"/>
    <s v="Single victim/unknown offender(s)"/>
    <x v="20"/>
    <n v="53"/>
    <x v="1"/>
    <s v="White"/>
    <s v="Unknown or not reported"/>
    <n v="999"/>
    <s v=""/>
    <s v="Unknown"/>
    <s v="Unknown"/>
    <s v="Unknown or not reported"/>
    <x v="9"/>
    <s v="Relationship not determined"/>
    <s v="Arson"/>
    <m/>
    <n v="0"/>
    <n v="1"/>
    <n v="0"/>
    <n v="1"/>
    <n v="121090"/>
    <s v="Washington"/>
    <s v="&quot;Seattle-Tacoma-Bellevue, WA&quot;"/>
  </r>
  <r>
    <s v="199006002WA03900"/>
    <s v="&quot;Yakima, WA&quot;"/>
    <x v="5"/>
    <s v="WA03900"/>
    <s v="Washington"/>
    <s v="Yakima County"/>
    <s v="Sheriff"/>
    <s v="FBI"/>
    <s v="No"/>
    <x v="14"/>
    <s v="June"/>
    <n v="2"/>
    <s v="Normal update"/>
    <s v="Murder and non-negligent manslaughter"/>
    <s v="Single victim/unknown offender(s)"/>
    <x v="82"/>
    <n v="82"/>
    <x v="1"/>
    <s v="White"/>
    <s v="Unknown or not reported"/>
    <n v="999"/>
    <s v=""/>
    <s v="Unknown"/>
    <s v="Unknown"/>
    <s v="Unknown or not reported"/>
    <x v="4"/>
    <s v="Relationship not determined"/>
    <s v="Circumstances undetermined"/>
    <m/>
    <n v="0"/>
    <n v="1"/>
    <n v="0"/>
    <n v="1"/>
    <n v="32191"/>
    <s v="Washington"/>
    <s v="&quot;Yakima, WA&quot;"/>
  </r>
  <r>
    <s v="199006005WASPD00"/>
    <s v="&quot;King, WA&quot;"/>
    <x v="1"/>
    <s v="WASPD00"/>
    <s v="Washington"/>
    <s v="Seattle"/>
    <s v="Municipal police"/>
    <s v="FBI"/>
    <s v="No"/>
    <x v="14"/>
    <s v="June"/>
    <n v="5"/>
    <s v="Normal update"/>
    <s v="Murder and non-negligent manslaughter"/>
    <s v="Single victim/unknown offender(s)"/>
    <x v="45"/>
    <n v="33"/>
    <x v="0"/>
    <s v="White"/>
    <s v="Unknown or not reported"/>
    <n v="999"/>
    <s v=""/>
    <s v="Unknown"/>
    <s v="Unknown"/>
    <s v="Unknown or not reported"/>
    <x v="3"/>
    <s v="Relationship not determined"/>
    <s v="Robbery"/>
    <m/>
    <n v="0"/>
    <n v="1"/>
    <n v="0"/>
    <n v="1"/>
    <n v="20291"/>
    <s v="Washington"/>
    <s v="&quot;Seattle-Tacoma-Bellevue, WA&quot;"/>
  </r>
  <r>
    <s v="199006008WASPD00"/>
    <s v="&quot;King, WA&quot;"/>
    <x v="1"/>
    <s v="WASPD00"/>
    <s v="Washington"/>
    <s v="Seattle"/>
    <s v="Municipal police"/>
    <s v="FBI"/>
    <s v="No"/>
    <x v="14"/>
    <s v="June"/>
    <n v="8"/>
    <s v="Normal update"/>
    <s v="Murder and non-negligent manslaughter"/>
    <s v="Single victim/unknown offender(s)"/>
    <x v="16"/>
    <n v="28"/>
    <x v="1"/>
    <s v="White"/>
    <s v="Unknown or not reported"/>
    <n v="999"/>
    <s v=""/>
    <s v="Unknown"/>
    <s v="Unknown"/>
    <s v="Unknown or not reported"/>
    <x v="7"/>
    <s v="Relationship not determined"/>
    <s v="Circumstances undetermined"/>
    <m/>
    <n v="0"/>
    <n v="1"/>
    <n v="0"/>
    <n v="1"/>
    <n v="20291"/>
    <s v="Washington"/>
    <s v="&quot;Seattle-Tacoma-Bellevue, WA&quot;"/>
  </r>
  <r>
    <s v="199007001WA00201"/>
    <s v="&quot;Asotin, WA&quot;"/>
    <x v="29"/>
    <s v="WA00201"/>
    <s v="Washington"/>
    <s v="Clarkston"/>
    <s v="Municipal police"/>
    <s v="FBI"/>
    <s v="No"/>
    <x v="14"/>
    <s v="July"/>
    <n v="1"/>
    <s v="Normal update"/>
    <s v="Murder and non-negligent manslaughter"/>
    <s v="Single victim/single offender"/>
    <x v="59"/>
    <n v="18"/>
    <x v="1"/>
    <s v="White"/>
    <s v="Unknown or not reported"/>
    <n v="999"/>
    <s v=""/>
    <s v="Unknown"/>
    <s v="White"/>
    <s v="Unknown or not reported"/>
    <x v="3"/>
    <s v="Relationship not determined"/>
    <s v="Circumstances undetermined"/>
    <m/>
    <n v="0"/>
    <n v="1"/>
    <n v="0"/>
    <n v="1"/>
    <n v="40391"/>
    <s v="Washington"/>
    <s v="&quot;Lewiston, ID-WA&quot;"/>
  </r>
  <r>
    <s v="199007001WA01400"/>
    <s v="&quot;Grays Harbor, WA&quot;"/>
    <x v="15"/>
    <s v="WA01400"/>
    <s v="Washington"/>
    <s v="Grays Harbor County"/>
    <s v="Sheriff"/>
    <s v="FBI"/>
    <s v="No"/>
    <x v="14"/>
    <s v="July"/>
    <n v="1"/>
    <s v="Normal update"/>
    <s v="Murder and non-negligent manslaughter"/>
    <s v="Single victim/unknown offender(s)"/>
    <x v="15"/>
    <n v="47"/>
    <x v="0"/>
    <s v="Asian"/>
    <s v="Unknown or not reported"/>
    <n v="999"/>
    <s v=""/>
    <s v="Unknown"/>
    <s v="Unknown"/>
    <s v="Unknown or not reported"/>
    <x v="0"/>
    <s v="Relationship not determined"/>
    <s v="Circumstances undetermined"/>
    <m/>
    <n v="0"/>
    <n v="1"/>
    <n v="0"/>
    <n v="1"/>
    <n v="32791"/>
    <s v="Washington"/>
    <s v="Rural Washington"/>
  </r>
  <r>
    <s v="199007002WASPD00"/>
    <s v="&quot;King, WA&quot;"/>
    <x v="1"/>
    <s v="WASPD00"/>
    <s v="Washington"/>
    <s v="Seattle"/>
    <s v="Municipal police"/>
    <s v="FBI"/>
    <s v="No"/>
    <x v="14"/>
    <s v="July"/>
    <n v="2"/>
    <s v="Normal update"/>
    <s v="Murder and non-negligent manslaughter"/>
    <s v="Single victim/unknown offender(s)"/>
    <x v="68"/>
    <n v="55"/>
    <x v="0"/>
    <s v="White"/>
    <s v="Unknown or not reported"/>
    <n v="999"/>
    <s v=""/>
    <s v="Unknown"/>
    <s v="Unknown"/>
    <s v="Unknown or not reported"/>
    <x v="3"/>
    <s v="Relationship not determined"/>
    <s v="Circumstances undetermined"/>
    <m/>
    <n v="0"/>
    <n v="1"/>
    <n v="0"/>
    <n v="1"/>
    <n v="30691"/>
    <s v="Washington"/>
    <s v="&quot;Seattle-Tacoma-Bellevue, WA&quot;"/>
  </r>
  <r>
    <s v="199007003WASPD00"/>
    <s v="&quot;King, WA&quot;"/>
    <x v="1"/>
    <s v="WASPD00"/>
    <s v="Washington"/>
    <s v="Seattle"/>
    <s v="Municipal police"/>
    <s v="FBI"/>
    <s v="No"/>
    <x v="14"/>
    <s v="July"/>
    <n v="3"/>
    <s v="Normal update"/>
    <s v="Murder and non-negligent manslaughter"/>
    <s v="Single victim/unknown offender(s)"/>
    <x v="45"/>
    <n v="33"/>
    <x v="0"/>
    <s v="Black"/>
    <s v="Unknown or not reported"/>
    <n v="999"/>
    <s v=""/>
    <s v="Unknown"/>
    <s v="Unknown"/>
    <s v="Unknown or not reported"/>
    <x v="0"/>
    <s v="Relationship not determined"/>
    <s v="Circumstances undetermined"/>
    <m/>
    <n v="0"/>
    <n v="1"/>
    <n v="0"/>
    <n v="1"/>
    <n v="30691"/>
    <s v="Washington"/>
    <s v="&quot;Seattle-Tacoma-Bellevue, WA&quot;"/>
  </r>
  <r>
    <s v="199007004WASPD00"/>
    <s v="&quot;King, WA&quot;"/>
    <x v="1"/>
    <s v="WASPD00"/>
    <s v="Washington"/>
    <s v="Seattle"/>
    <s v="Municipal police"/>
    <s v="FBI"/>
    <s v="No"/>
    <x v="14"/>
    <s v="July"/>
    <n v="4"/>
    <s v="Normal update"/>
    <s v="Murder and non-negligent manslaughter"/>
    <s v="Single victim/unknown offender(s)"/>
    <x v="35"/>
    <n v="46"/>
    <x v="0"/>
    <s v="White"/>
    <s v="Unknown or not reported"/>
    <n v="999"/>
    <s v=""/>
    <s v="Unknown"/>
    <s v="Unknown"/>
    <s v="Unknown or not reported"/>
    <x v="6"/>
    <s v="Relationship not determined"/>
    <s v="Circumstances undetermined"/>
    <m/>
    <n v="0"/>
    <n v="1"/>
    <n v="0"/>
    <n v="1"/>
    <n v="30691"/>
    <s v="Washington"/>
    <s v="&quot;Seattle-Tacoma-Bellevue, WA&quot;"/>
  </r>
  <r>
    <s v="199007005WASPD00"/>
    <s v="&quot;King, WA&quot;"/>
    <x v="1"/>
    <s v="WASPD00"/>
    <s v="Washington"/>
    <s v="Seattle"/>
    <s v="Municipal police"/>
    <s v="FBI"/>
    <s v="No"/>
    <x v="14"/>
    <s v="July"/>
    <n v="5"/>
    <s v="Normal update"/>
    <s v="Murder and non-negligent manslaughter"/>
    <s v="Single victim/unknown offender(s)"/>
    <x v="4"/>
    <n v="23"/>
    <x v="0"/>
    <s v="American Indian or Alaskan Native"/>
    <s v="Unknown or not reported"/>
    <n v="999"/>
    <s v=""/>
    <s v="Unknown"/>
    <s v="Unknown"/>
    <s v="Unknown or not reported"/>
    <x v="0"/>
    <s v="Relationship not determined"/>
    <s v="Circumstances undetermined"/>
    <m/>
    <n v="0"/>
    <n v="1"/>
    <n v="0"/>
    <n v="1"/>
    <n v="30691"/>
    <s v="Washington"/>
    <s v="&quot;Seattle-Tacoma-Bellevue, WA&quot;"/>
  </r>
  <r>
    <s v="199007006WASPD00"/>
    <s v="&quot;King, WA&quot;"/>
    <x v="1"/>
    <s v="WASPD00"/>
    <s v="Washington"/>
    <s v="Seattle"/>
    <s v="Municipal police"/>
    <s v="FBI"/>
    <s v="No"/>
    <x v="14"/>
    <s v="July"/>
    <n v="6"/>
    <s v="Normal update"/>
    <s v="Murder and non-negligent manslaughter"/>
    <s v="Single victim/unknown offender(s)"/>
    <x v="45"/>
    <n v="33"/>
    <x v="1"/>
    <s v="Black"/>
    <s v="Unknown or not reported"/>
    <n v="999"/>
    <s v=""/>
    <s v="Unknown"/>
    <s v="Unknown"/>
    <s v="Unknown or not reported"/>
    <x v="3"/>
    <s v="Relationship not determined"/>
    <s v="Circumstances undetermined"/>
    <m/>
    <n v="0"/>
    <n v="1"/>
    <n v="0"/>
    <n v="1"/>
    <n v="30691"/>
    <s v="Washington"/>
    <s v="&quot;Seattle-Tacoma-Bellevue, WA&quot;"/>
  </r>
  <r>
    <s v="199008001WA01700"/>
    <s v="&quot;King, WA&quot;"/>
    <x v="1"/>
    <s v="WA01700"/>
    <s v="Washington"/>
    <s v="King County"/>
    <s v="Sheriff"/>
    <s v="FBI"/>
    <s v="No"/>
    <x v="14"/>
    <s v="August"/>
    <n v="1"/>
    <s v="Normal update"/>
    <s v="Murder and non-negligent manslaughter"/>
    <s v="Single victim/unknown offender(s)"/>
    <x v="26"/>
    <n v="24"/>
    <x v="1"/>
    <s v="White"/>
    <s v="Unknown or not reported"/>
    <n v="999"/>
    <s v=""/>
    <s v="Unknown"/>
    <s v="Unknown"/>
    <s v="Unknown or not reported"/>
    <x v="4"/>
    <s v="Relationship not determined"/>
    <s v="Circumstances undetermined"/>
    <m/>
    <n v="0"/>
    <n v="1"/>
    <n v="0"/>
    <n v="1"/>
    <n v="40491"/>
    <s v="Washington"/>
    <s v="&quot;Seattle-Tacoma-Bellevue, WA&quot;"/>
  </r>
  <r>
    <s v="199008001WA01702"/>
    <s v="&quot;King, WA&quot;"/>
    <x v="1"/>
    <s v="WA01702"/>
    <s v="Washington"/>
    <s v="Bellevue"/>
    <s v="Municipal police"/>
    <s v="FBI"/>
    <s v="No"/>
    <x v="14"/>
    <s v="August"/>
    <n v="1"/>
    <s v="Normal update"/>
    <s v="Murder and non-negligent manslaughter"/>
    <s v="Single victim/unknown offender(s)"/>
    <x v="19"/>
    <n v="35"/>
    <x v="1"/>
    <s v="White"/>
    <s v="Unknown or not reported"/>
    <n v="999"/>
    <s v=""/>
    <s v="Unknown"/>
    <s v="Unknown"/>
    <s v="Unknown or not reported"/>
    <x v="1"/>
    <s v="Relationship not determined"/>
    <s v="Circumstances undetermined"/>
    <m/>
    <n v="0"/>
    <n v="1"/>
    <n v="0"/>
    <n v="1"/>
    <n v="32191"/>
    <s v="Washington"/>
    <s v="&quot;Seattle-Tacoma-Bellevue, WA&quot;"/>
  </r>
  <r>
    <s v="199008001WA02703"/>
    <s v="&quot;Pierce, WA&quot;"/>
    <x v="6"/>
    <s v="WA02703"/>
    <s v="Washington"/>
    <s v="Tacoma"/>
    <s v="Municipal police"/>
    <s v="FBI"/>
    <s v="No"/>
    <x v="14"/>
    <s v="August"/>
    <n v="1"/>
    <s v="Normal update"/>
    <s v="Murder and non-negligent manslaughter"/>
    <s v="Single victim/unknown offender(s)"/>
    <x v="1"/>
    <n v="26"/>
    <x v="1"/>
    <s v="White"/>
    <s v="Unknown or not reported"/>
    <n v="999"/>
    <s v=""/>
    <s v="Unknown"/>
    <s v="Unknown"/>
    <s v="Unknown or not reported"/>
    <x v="12"/>
    <s v="Relationship not determined"/>
    <s v="Circumstances undetermined"/>
    <m/>
    <n v="0"/>
    <n v="1"/>
    <n v="0"/>
    <n v="1"/>
    <n v="30691"/>
    <s v="Washington"/>
    <s v="&quot;Seattle-Tacoma-Bellevue, WA&quot;"/>
  </r>
  <r>
    <s v="199008001WA03100"/>
    <s v="&quot;Snohomish, WA&quot;"/>
    <x v="4"/>
    <s v="WA03100"/>
    <s v="Washington"/>
    <s v="Snohomish County"/>
    <s v="Sheriff"/>
    <s v="FBI"/>
    <s v="No"/>
    <x v="14"/>
    <s v="August"/>
    <n v="1"/>
    <s v="Normal update"/>
    <s v="Murder and non-negligent manslaughter"/>
    <s v="Single victim/unknown offender(s)"/>
    <x v="30"/>
    <n v="17"/>
    <x v="1"/>
    <s v="White"/>
    <s v="Unknown or not reported"/>
    <n v="999"/>
    <s v=""/>
    <s v="Unknown"/>
    <s v="Unknown"/>
    <s v="Unknown or not reported"/>
    <x v="7"/>
    <s v="Relationship not determined"/>
    <s v="Circumstances undetermined"/>
    <m/>
    <n v="0"/>
    <n v="1"/>
    <n v="0"/>
    <n v="1"/>
    <n v="40491"/>
    <s v="Washington"/>
    <s v="&quot;Seattle-Tacoma-Bellevue, WA&quot;"/>
  </r>
  <r>
    <s v="199008001WASPD00"/>
    <s v="&quot;King, WA&quot;"/>
    <x v="1"/>
    <s v="WASPD00"/>
    <s v="Washington"/>
    <s v="Seattle"/>
    <s v="Municipal police"/>
    <s v="FBI"/>
    <s v="No"/>
    <x v="14"/>
    <s v="August"/>
    <n v="1"/>
    <s v="Normal update"/>
    <s v="Murder and non-negligent manslaughter"/>
    <s v="Single victim/unknown offender(s)"/>
    <x v="55"/>
    <n v="40"/>
    <x v="0"/>
    <s v="Black"/>
    <s v="Unknown or not reported"/>
    <n v="999"/>
    <s v=""/>
    <s v="Unknown"/>
    <s v="Unknown"/>
    <s v="Unknown or not reported"/>
    <x v="0"/>
    <s v="Relationship not determined"/>
    <s v="Circumstances undetermined"/>
    <m/>
    <n v="0"/>
    <n v="1"/>
    <n v="0"/>
    <n v="1"/>
    <n v="30691"/>
    <s v="Washington"/>
    <s v="&quot;Seattle-Tacoma-Bellevue, WA&quot;"/>
  </r>
  <r>
    <s v="199008002WA02703"/>
    <s v="&quot;Pierce, WA&quot;"/>
    <x v="6"/>
    <s v="WA02703"/>
    <s v="Washington"/>
    <s v="Tacoma"/>
    <s v="Municipal police"/>
    <s v="FBI"/>
    <s v="No"/>
    <x v="14"/>
    <s v="August"/>
    <n v="2"/>
    <s v="Normal update"/>
    <s v="Murder and non-negligent manslaughter"/>
    <s v="Single victim/unknown offender(s)"/>
    <x v="26"/>
    <n v="24"/>
    <x v="1"/>
    <s v="Black"/>
    <s v="Unknown or not reported"/>
    <n v="999"/>
    <s v=""/>
    <s v="Unknown"/>
    <s v="Unknown"/>
    <s v="Unknown or not reported"/>
    <x v="3"/>
    <s v="Relationship not determined"/>
    <s v="Circumstances undetermined"/>
    <m/>
    <n v="0"/>
    <n v="1"/>
    <n v="0"/>
    <n v="1"/>
    <n v="30691"/>
    <s v="Washington"/>
    <s v="&quot;Seattle-Tacoma-Bellevue, WA&quot;"/>
  </r>
  <r>
    <s v="199009001WASPD00"/>
    <s v="&quot;King, WA&quot;"/>
    <x v="1"/>
    <s v="WASPD00"/>
    <s v="Washington"/>
    <s v="Seattle"/>
    <s v="Municipal police"/>
    <s v="FBI"/>
    <s v="No"/>
    <x v="14"/>
    <s v="September"/>
    <n v="1"/>
    <s v="Normal update"/>
    <s v="Murder and non-negligent manslaughter"/>
    <s v="Single victim/unknown offender(s)"/>
    <x v="68"/>
    <n v="55"/>
    <x v="0"/>
    <s v="Black"/>
    <s v="Unknown or not reported"/>
    <n v="999"/>
    <s v=""/>
    <s v="Unknown"/>
    <s v="Unknown"/>
    <s v="Unknown or not reported"/>
    <x v="3"/>
    <s v="Relationship not determined"/>
    <s v="Circumstances undetermined"/>
    <m/>
    <n v="0"/>
    <n v="1"/>
    <n v="0"/>
    <n v="1"/>
    <n v="30691"/>
    <s v="Washington"/>
    <s v="&quot;Seattle-Tacoma-Bellevue, WA&quot;"/>
  </r>
  <r>
    <s v="199009002WA01700"/>
    <s v="&quot;King, WA&quot;"/>
    <x v="1"/>
    <s v="WA01700"/>
    <s v="Washington"/>
    <s v="King County"/>
    <s v="Sheriff"/>
    <s v="FBI"/>
    <s v="No"/>
    <x v="14"/>
    <s v="September"/>
    <n v="2"/>
    <s v="Normal update"/>
    <s v="Murder and non-negligent manslaughter"/>
    <s v="Single victim/unknown offender(s)"/>
    <x v="28"/>
    <s v=""/>
    <x v="1"/>
    <s v="Unknown"/>
    <s v="Unknown or not reported"/>
    <n v="999"/>
    <s v=""/>
    <s v="Unknown"/>
    <s v="Unknown"/>
    <s v="Unknown or not reported"/>
    <x v="1"/>
    <s v="Relationship not determined"/>
    <s v="Circumstances undetermined"/>
    <m/>
    <n v="0"/>
    <n v="1"/>
    <n v="0"/>
    <n v="1"/>
    <n v="40491"/>
    <s v="Washington"/>
    <s v="&quot;Seattle-Tacoma-Bellevue, WA&quot;"/>
  </r>
  <r>
    <s v="199010001WA00300"/>
    <s v="&quot;Benton, WA&quot;"/>
    <x v="3"/>
    <s v="WA00300"/>
    <s v="Washington"/>
    <s v="Benton County"/>
    <s v="Sheriff"/>
    <s v="FBI"/>
    <s v="No"/>
    <x v="14"/>
    <s v="October"/>
    <n v="1"/>
    <s v="Normal update"/>
    <s v="Murder and non-negligent manslaughter"/>
    <s v="Single victim/unknown offender(s)"/>
    <x v="38"/>
    <n v="34"/>
    <x v="0"/>
    <s v="White"/>
    <s v="Unknown or not reported"/>
    <n v="999"/>
    <s v=""/>
    <s v="Unknown"/>
    <s v="Unknown"/>
    <s v="Unknown or not reported"/>
    <x v="10"/>
    <s v="Relationship not determined"/>
    <s v="Circumstances undetermined"/>
    <m/>
    <n v="0"/>
    <n v="1"/>
    <n v="0"/>
    <n v="1"/>
    <n v="32791"/>
    <s v="Washington"/>
    <s v="&quot;Kennewick-Richland-Pasco, WA&quot;"/>
  </r>
  <r>
    <s v="199010001WA01700"/>
    <s v="&quot;King, WA&quot;"/>
    <x v="1"/>
    <s v="WA01700"/>
    <s v="Washington"/>
    <s v="King County"/>
    <s v="Sheriff"/>
    <s v="FBI"/>
    <s v="No"/>
    <x v="14"/>
    <s v="October"/>
    <n v="1"/>
    <s v="Normal update"/>
    <s v="Murder and non-negligent manslaughter"/>
    <s v="Single victim/unknown offender(s)"/>
    <x v="64"/>
    <n v="44"/>
    <x v="0"/>
    <s v="White"/>
    <s v="Unknown or not reported"/>
    <n v="999"/>
    <s v=""/>
    <s v="Unknown"/>
    <s v="Unknown"/>
    <s v="Unknown or not reported"/>
    <x v="1"/>
    <s v="Relationship not determined"/>
    <s v="Circumstances undetermined"/>
    <m/>
    <n v="0"/>
    <n v="1"/>
    <n v="0"/>
    <n v="1"/>
    <n v="40491"/>
    <s v="Washington"/>
    <s v="&quot;Seattle-Tacoma-Bellevue, WA&quot;"/>
  </r>
  <r>
    <s v="199010001WASPD00"/>
    <s v="&quot;King, WA&quot;"/>
    <x v="1"/>
    <s v="WASPD00"/>
    <s v="Washington"/>
    <s v="Seattle"/>
    <s v="Municipal police"/>
    <s v="FBI"/>
    <s v="No"/>
    <x v="14"/>
    <s v="October"/>
    <n v="1"/>
    <s v="Normal update"/>
    <s v="Murder and non-negligent manslaughter"/>
    <s v="Single victim/unknown offender(s)"/>
    <x v="55"/>
    <n v="40"/>
    <x v="0"/>
    <s v="White"/>
    <s v="Unknown or not reported"/>
    <n v="999"/>
    <s v=""/>
    <s v="Unknown"/>
    <s v="Unknown"/>
    <s v="Unknown or not reported"/>
    <x v="0"/>
    <s v="Relationship not determined"/>
    <s v="Narcotic drug laws"/>
    <m/>
    <n v="0"/>
    <n v="1"/>
    <n v="0"/>
    <n v="1"/>
    <n v="30691"/>
    <s v="Washington"/>
    <s v="&quot;Seattle-Tacoma-Bellevue, WA&quot;"/>
  </r>
  <r>
    <s v="199010002WA02703"/>
    <s v="&quot;Pierce, WA&quot;"/>
    <x v="6"/>
    <s v="WA02703"/>
    <s v="Washington"/>
    <s v="Tacoma"/>
    <s v="Municipal police"/>
    <s v="FBI"/>
    <s v="No"/>
    <x v="14"/>
    <s v="October"/>
    <n v="2"/>
    <s v="Normal update"/>
    <s v="Murder and non-negligent manslaughter"/>
    <s v="Single victim/unknown offender(s)"/>
    <x v="34"/>
    <n v="36"/>
    <x v="0"/>
    <s v="Black"/>
    <s v="Unknown or not reported"/>
    <n v="999"/>
    <s v=""/>
    <s v="Unknown"/>
    <s v="Unknown"/>
    <s v="Unknown or not reported"/>
    <x v="3"/>
    <s v="Relationship not determined"/>
    <s v="Circumstances undetermined"/>
    <m/>
    <n v="0"/>
    <n v="1"/>
    <n v="0"/>
    <n v="1"/>
    <n v="30691"/>
    <s v="Washington"/>
    <s v="&quot;Seattle-Tacoma-Bellevue, WA&quot;"/>
  </r>
  <r>
    <s v="199010003WASPD00"/>
    <s v="&quot;King, WA&quot;"/>
    <x v="1"/>
    <s v="WASPD00"/>
    <s v="Washington"/>
    <s v="Seattle"/>
    <s v="Municipal police"/>
    <s v="FBI"/>
    <s v="No"/>
    <x v="14"/>
    <s v="October"/>
    <n v="3"/>
    <s v="Normal update"/>
    <s v="Murder and non-negligent manslaughter"/>
    <s v="Single victim/unknown offender(s)"/>
    <x v="44"/>
    <n v="51"/>
    <x v="0"/>
    <s v="Black"/>
    <s v="Unknown or not reported"/>
    <n v="999"/>
    <s v=""/>
    <s v="Unknown"/>
    <s v="Unknown"/>
    <s v="Unknown or not reported"/>
    <x v="4"/>
    <s v="Relationship not determined"/>
    <s v="Circumstances undetermined"/>
    <m/>
    <n v="0"/>
    <n v="1"/>
    <n v="0"/>
    <n v="1"/>
    <n v="30691"/>
    <s v="Washington"/>
    <s v="&quot;Seattle-Tacoma-Bellevue, WA&quot;"/>
  </r>
  <r>
    <s v="199011001WA00300"/>
    <s v="&quot;Benton, WA&quot;"/>
    <x v="3"/>
    <s v="WA00300"/>
    <s v="Washington"/>
    <s v="Benton County"/>
    <s v="Sheriff"/>
    <s v="FBI"/>
    <s v="No"/>
    <x v="14"/>
    <s v="November"/>
    <n v="1"/>
    <s v="Normal update"/>
    <s v="Murder and non-negligent manslaughter"/>
    <s v="Single victim/unknown offender(s)"/>
    <x v="64"/>
    <n v="44"/>
    <x v="0"/>
    <s v="White"/>
    <s v="Unknown or not reported"/>
    <n v="999"/>
    <s v=""/>
    <s v="Unknown"/>
    <s v="Unknown"/>
    <s v="Unknown or not reported"/>
    <x v="0"/>
    <s v="Relationship not determined"/>
    <s v="Narcotic drug laws"/>
    <m/>
    <n v="0"/>
    <n v="1"/>
    <n v="0"/>
    <n v="1"/>
    <n v="32791"/>
    <s v="Washington"/>
    <s v="&quot;Kennewick-Richland-Pasco, WA&quot;"/>
  </r>
  <r>
    <s v="199011001WA01700"/>
    <s v="&quot;King, WA&quot;"/>
    <x v="1"/>
    <s v="WA01700"/>
    <s v="Washington"/>
    <s v="King County"/>
    <s v="Sheriff"/>
    <s v="FBI"/>
    <s v="No"/>
    <x v="14"/>
    <s v="November"/>
    <n v="1"/>
    <s v="Adjustment"/>
    <s v="Murder and non-negligent manslaughter"/>
    <s v="Single victim/unknown offender(s)"/>
    <x v="13"/>
    <n v="27"/>
    <x v="0"/>
    <s v="Asian"/>
    <s v="Unknown or not reported"/>
    <n v="999"/>
    <s v=""/>
    <s v="Unknown"/>
    <s v="Unknown"/>
    <s v="Unknown or not reported"/>
    <x v="0"/>
    <s v="Relationship not determined"/>
    <s v="Circumstances undetermined"/>
    <m/>
    <n v="0"/>
    <n v="1"/>
    <n v="0"/>
    <n v="1"/>
    <n v="40491"/>
    <s v="Washington"/>
    <s v="&quot;Seattle-Tacoma-Bellevue, WA&quot;"/>
  </r>
  <r>
    <s v="199011001WA01900"/>
    <s v="&quot;Kittitas, WA&quot;"/>
    <x v="28"/>
    <s v="WA01900"/>
    <s v="Washington"/>
    <s v="Kittitas County"/>
    <s v="Sheriff"/>
    <s v="FBI"/>
    <s v="No"/>
    <x v="14"/>
    <s v="November"/>
    <n v="1"/>
    <s v="Normal update"/>
    <s v="Murder and non-negligent manslaughter"/>
    <s v="Single victim/unknown offender(s)"/>
    <x v="8"/>
    <n v="43"/>
    <x v="0"/>
    <s v="White"/>
    <s v="Unknown or not reported"/>
    <n v="999"/>
    <s v=""/>
    <s v="Unknown"/>
    <s v="Unknown"/>
    <s v="Unknown or not reported"/>
    <x v="3"/>
    <s v="Relationship not determined"/>
    <s v="Circumstances undetermined"/>
    <m/>
    <n v="0"/>
    <n v="1"/>
    <n v="0"/>
    <n v="1"/>
    <n v="40491"/>
    <s v="Washington"/>
    <s v="Rural Washington"/>
  </r>
  <r>
    <s v="199011004WASPD00"/>
    <s v="&quot;King, WA&quot;"/>
    <x v="1"/>
    <s v="WASPD00"/>
    <s v="Washington"/>
    <s v="Seattle"/>
    <s v="Municipal police"/>
    <s v="FBI"/>
    <s v="No"/>
    <x v="14"/>
    <s v="November"/>
    <n v="4"/>
    <s v="Normal update"/>
    <s v="Murder and non-negligent manslaughter"/>
    <s v="Single victim/unknown offender(s)"/>
    <x v="74"/>
    <n v="45"/>
    <x v="0"/>
    <s v="White"/>
    <s v="Unknown or not reported"/>
    <n v="999"/>
    <s v=""/>
    <s v="Unknown"/>
    <s v="Unknown"/>
    <s v="Unknown or not reported"/>
    <x v="8"/>
    <s v="Relationship not determined"/>
    <s v="Circumstances undetermined"/>
    <m/>
    <n v="0"/>
    <n v="1"/>
    <n v="0"/>
    <n v="1"/>
    <n v="30691"/>
    <s v="Washington"/>
    <s v="&quot;Seattle-Tacoma-Bellevue, WA&quot;"/>
  </r>
  <r>
    <s v="199012001WA00900"/>
    <s v="&quot;Douglas, WA&quot;"/>
    <x v="24"/>
    <s v="WA00900"/>
    <s v="Washington"/>
    <s v="Douglas County"/>
    <s v="Sheriff"/>
    <s v="FBI"/>
    <s v="No"/>
    <x v="14"/>
    <s v="December"/>
    <n v="1"/>
    <s v="Normal update"/>
    <s v="Murder and non-negligent manslaughter"/>
    <s v="Single victim/unknown offender(s)"/>
    <x v="0"/>
    <n v="50"/>
    <x v="0"/>
    <s v="White"/>
    <s v="Unknown or not reported"/>
    <n v="999"/>
    <s v=""/>
    <s v="Unknown"/>
    <s v="Unknown"/>
    <s v="Unknown or not reported"/>
    <x v="4"/>
    <s v="Relationship not determined"/>
    <s v="Circumstances undetermined"/>
    <m/>
    <n v="0"/>
    <n v="1"/>
    <n v="0"/>
    <n v="1"/>
    <n v="32791"/>
    <s v="Washington"/>
    <s v="&quot;Wenatchee, WA&quot;"/>
  </r>
  <r>
    <s v="199012001WA02700"/>
    <s v="&quot;Pierce, WA&quot;"/>
    <x v="6"/>
    <s v="WA02700"/>
    <s v="Washington"/>
    <s v="Pierce County"/>
    <s v="Sheriff"/>
    <s v="FBI"/>
    <s v="No"/>
    <x v="14"/>
    <s v="December"/>
    <n v="1"/>
    <s v="Adjustment"/>
    <s v="Murder and non-negligent manslaughter"/>
    <s v="Single victim/unknown offender(s)"/>
    <x v="4"/>
    <n v="23"/>
    <x v="0"/>
    <s v="White"/>
    <s v="Unknown or not reported"/>
    <n v="999"/>
    <s v=""/>
    <s v="Unknown"/>
    <s v="Unknown"/>
    <s v="Unknown or not reported"/>
    <x v="0"/>
    <s v="Relationship not determined"/>
    <s v="Narcotic drug laws"/>
    <m/>
    <n v="0"/>
    <n v="1"/>
    <n v="0"/>
    <n v="1"/>
    <n v="40491"/>
    <s v="Washington"/>
    <s v="&quot;Seattle-Tacoma-Bellevue, WA&quot;"/>
  </r>
  <r>
    <s v="199012002WA01801"/>
    <s v="&quot;Kitsap, WA&quot;"/>
    <x v="2"/>
    <s v="WA01801"/>
    <s v="Washington"/>
    <s v="Bremerton"/>
    <s v="Municipal police"/>
    <s v="FBI"/>
    <s v="No"/>
    <x v="14"/>
    <s v="December"/>
    <n v="2"/>
    <s v="Normal update"/>
    <s v="Murder and non-negligent manslaughter"/>
    <s v="Single victim/unknown offender(s)"/>
    <x v="67"/>
    <n v="38"/>
    <x v="0"/>
    <s v="White"/>
    <s v="Unknown or not reported"/>
    <n v="999"/>
    <s v=""/>
    <s v="Unknown"/>
    <s v="Unknown"/>
    <s v="Unknown or not reported"/>
    <x v="0"/>
    <s v="Relationship not determined"/>
    <s v="Circumstances undetermined"/>
    <m/>
    <n v="0"/>
    <n v="1"/>
    <n v="0"/>
    <n v="1"/>
    <n v="40391"/>
    <s v="Washington"/>
    <s v="&quot;Bremerton-Silverdale, WA&quot;"/>
  </r>
  <r>
    <s v="199012002WASPD00"/>
    <s v="&quot;King, WA&quot;"/>
    <x v="1"/>
    <s v="WASPD00"/>
    <s v="Washington"/>
    <s v="Seattle"/>
    <s v="Municipal police"/>
    <s v="FBI"/>
    <s v="No"/>
    <x v="14"/>
    <s v="December"/>
    <n v="2"/>
    <s v="Normal update"/>
    <s v="Murder and non-negligent manslaughter"/>
    <s v="Single victim/unknown offender(s)"/>
    <x v="20"/>
    <n v="53"/>
    <x v="0"/>
    <s v="White"/>
    <s v="Unknown or not reported"/>
    <n v="999"/>
    <s v=""/>
    <s v="Unknown"/>
    <s v="Unknown"/>
    <s v="Unknown or not reported"/>
    <x v="3"/>
    <s v="Relationship not determined"/>
    <s v="Circumstances undetermined"/>
    <m/>
    <n v="0"/>
    <n v="1"/>
    <n v="0"/>
    <n v="1"/>
    <n v="40491"/>
    <s v="Washington"/>
    <s v="&quot;Seattle-Tacoma-Bellevue, WA&quot;"/>
  </r>
  <r>
    <s v="199012003WASPD00"/>
    <s v="&quot;King, WA&quot;"/>
    <x v="1"/>
    <s v="WASPD00"/>
    <s v="Washington"/>
    <s v="Seattle"/>
    <s v="Municipal police"/>
    <s v="FBI"/>
    <s v="No"/>
    <x v="14"/>
    <s v="December"/>
    <n v="3"/>
    <s v="Normal update"/>
    <s v="Murder and non-negligent manslaughter"/>
    <s v="Single victim/unknown offender(s)"/>
    <x v="1"/>
    <n v="26"/>
    <x v="0"/>
    <s v="Black"/>
    <s v="Unknown or not reported"/>
    <n v="999"/>
    <s v=""/>
    <s v="Unknown"/>
    <s v="Unknown"/>
    <s v="Unknown or not reported"/>
    <x v="0"/>
    <s v="Relationship not determined"/>
    <s v="Circumstances undetermined"/>
    <m/>
    <n v="0"/>
    <n v="1"/>
    <n v="0"/>
    <n v="1"/>
    <n v="40491"/>
    <s v="Washington"/>
    <s v="&quot;Seattle-Tacoma-Bellevue, WA&quot;"/>
  </r>
  <r>
    <s v="199101001WA02703"/>
    <s v="&quot;Pierce, WA&quot;"/>
    <x v="6"/>
    <s v="WA02703"/>
    <s v="Washington"/>
    <s v="Tacoma"/>
    <s v="Municipal police"/>
    <s v="FBI"/>
    <s v="No"/>
    <x v="15"/>
    <s v="January"/>
    <n v="1"/>
    <s v="Normal update"/>
    <s v="Murder and non-negligent manslaughter"/>
    <s v="Multiple victims/unknown offender(s)"/>
    <x v="7"/>
    <n v="19"/>
    <x v="0"/>
    <s v="Black"/>
    <s v="Unknown or not reported"/>
    <n v="999"/>
    <s v=""/>
    <s v="Unknown"/>
    <s v="Unknown"/>
    <s v="Unknown or not reported"/>
    <x v="4"/>
    <s v="Relationship not determined"/>
    <s v="Narcotic drug laws"/>
    <m/>
    <n v="1"/>
    <n v="2"/>
    <n v="1"/>
    <n v="2"/>
    <n v="22992"/>
    <s v="Washington"/>
    <s v="&quot;Seattle-Tacoma-Bellevue, WA&quot;"/>
  </r>
  <r>
    <s v="199101001WA02703"/>
    <s v="&quot;Pierce, WA&quot;"/>
    <x v="6"/>
    <s v="WA02703"/>
    <s v="Washington"/>
    <s v="Tacoma"/>
    <s v="Municipal police"/>
    <s v="FBI"/>
    <s v="No"/>
    <x v="15"/>
    <s v="January"/>
    <n v="1"/>
    <s v="Normal update"/>
    <s v="Murder and non-negligent manslaughter"/>
    <s v="Multiple victims/unknown offender(s)"/>
    <x v="37"/>
    <n v="20"/>
    <x v="0"/>
    <s v="Black"/>
    <s v="Unknown or not reported"/>
    <n v="999"/>
    <s v=""/>
    <s v="Unknown"/>
    <s v="Unknown"/>
    <s v="Unknown or not reported"/>
    <x v="4"/>
    <s v="Relationship not determined"/>
    <s v="Narcotic drug laws"/>
    <m/>
    <n v="1"/>
    <n v="2"/>
    <n v="1"/>
    <n v="2"/>
    <n v="22992"/>
    <s v="Washington"/>
    <s v="&quot;Seattle-Tacoma-Bellevue, WA&quot;"/>
  </r>
  <r>
    <s v="199101003WA02700"/>
    <s v="&quot;Pierce, WA&quot;"/>
    <x v="6"/>
    <s v="WA02700"/>
    <s v="Washington"/>
    <s v="Pierce County"/>
    <s v="Sheriff"/>
    <s v="FBI"/>
    <s v="No"/>
    <x v="15"/>
    <s v="January"/>
    <n v="3"/>
    <s v="Normal update"/>
    <s v="Murder and non-negligent manslaughter"/>
    <s v="Single victim/unknown offender(s)"/>
    <x v="0"/>
    <n v="50"/>
    <x v="1"/>
    <s v="White"/>
    <s v="Unknown or not reported"/>
    <n v="999"/>
    <s v=""/>
    <s v="Unknown"/>
    <s v="Unknown"/>
    <s v="Unknown or not reported"/>
    <x v="0"/>
    <s v="Relationship not determined"/>
    <s v="Circumstances undetermined"/>
    <m/>
    <n v="0"/>
    <n v="1"/>
    <n v="0"/>
    <n v="1"/>
    <n v="41092"/>
    <s v="Washington"/>
    <s v="&quot;Seattle-Tacoma-Bellevue, WA&quot;"/>
  </r>
  <r>
    <s v="199101004WA02700"/>
    <s v="&quot;Pierce, WA&quot;"/>
    <x v="6"/>
    <s v="WA02700"/>
    <s v="Washington"/>
    <s v="Pierce County"/>
    <s v="Sheriff"/>
    <s v="FBI"/>
    <s v="No"/>
    <x v="15"/>
    <s v="January"/>
    <n v="4"/>
    <s v="Normal update"/>
    <s v="Murder and non-negligent manslaughter"/>
    <s v="Multiple victims/unknown offender(s)"/>
    <x v="91"/>
    <n v="2"/>
    <x v="0"/>
    <s v="White"/>
    <s v="Unknown or not reported"/>
    <n v="999"/>
    <s v=""/>
    <s v="Unknown"/>
    <s v="Unknown"/>
    <s v="Unknown or not reported"/>
    <x v="9"/>
    <s v="Relationship not determined"/>
    <s v="Arson"/>
    <m/>
    <n v="1"/>
    <n v="2"/>
    <n v="1"/>
    <n v="2"/>
    <n v="41092"/>
    <s v="Washington"/>
    <s v="&quot;Seattle-Tacoma-Bellevue, WA&quot;"/>
  </r>
  <r>
    <s v="199101004WA02700"/>
    <s v="&quot;Pierce, WA&quot;"/>
    <x v="6"/>
    <s v="WA02700"/>
    <s v="Washington"/>
    <s v="Pierce County"/>
    <s v="Sheriff"/>
    <s v="FBI"/>
    <s v="No"/>
    <x v="15"/>
    <s v="January"/>
    <n v="4"/>
    <s v="Normal update"/>
    <s v="Murder and non-negligent manslaughter"/>
    <s v="Multiple victims/unknown offender(s)"/>
    <x v="1"/>
    <n v="26"/>
    <x v="1"/>
    <s v="White"/>
    <s v="Unknown or not reported"/>
    <n v="999"/>
    <s v=""/>
    <s v="Unknown"/>
    <s v="Unknown"/>
    <s v="Unknown or not reported"/>
    <x v="9"/>
    <s v="Relationship not determined"/>
    <s v="Arson"/>
    <m/>
    <n v="1"/>
    <n v="2"/>
    <n v="1"/>
    <n v="2"/>
    <n v="41092"/>
    <s v="Washington"/>
    <s v="&quot;Seattle-Tacoma-Bellevue, WA&quot;"/>
  </r>
  <r>
    <s v="199102001WA01102"/>
    <s v="&quot;Franklin, WA&quot;"/>
    <x v="19"/>
    <s v="WA01102"/>
    <s v="Washington"/>
    <s v="Pasco"/>
    <s v="Municipal police"/>
    <s v="FBI"/>
    <s v="No"/>
    <x v="15"/>
    <s v="February"/>
    <n v="1"/>
    <s v="Normal update"/>
    <s v="Murder and non-negligent manslaughter"/>
    <s v="Single victim/unknown offender(s)"/>
    <x v="45"/>
    <n v="33"/>
    <x v="0"/>
    <s v="White"/>
    <s v="Unknown or not reported"/>
    <n v="999"/>
    <s v=""/>
    <s v="Unknown"/>
    <s v="Unknown"/>
    <s v="Unknown or not reported"/>
    <x v="4"/>
    <s v="Relationship not determined"/>
    <s v="Other"/>
    <m/>
    <n v="0"/>
    <n v="1"/>
    <n v="0"/>
    <n v="1"/>
    <n v="92391"/>
    <s v="Washington"/>
    <s v="&quot;Kennewick-Richland-Pasco, WA&quot;"/>
  </r>
  <r>
    <s v="199102001WA01400"/>
    <s v="&quot;Grays Harbor, WA&quot;"/>
    <x v="15"/>
    <s v="WA01400"/>
    <s v="Washington"/>
    <s v="Grays Harbor County"/>
    <s v="Sheriff"/>
    <s v="FBI"/>
    <s v="No"/>
    <x v="15"/>
    <s v="February"/>
    <n v="1"/>
    <s v="Normal update"/>
    <s v="Murder and non-negligent manslaughter"/>
    <s v="Single victim/unknown offender(s)"/>
    <x v="45"/>
    <n v="33"/>
    <x v="1"/>
    <s v="White"/>
    <s v="Unknown or not reported"/>
    <n v="999"/>
    <s v=""/>
    <s v="Unknown"/>
    <s v="Unknown"/>
    <s v="Unknown or not reported"/>
    <x v="1"/>
    <s v="Relationship not determined"/>
    <s v="Rape"/>
    <m/>
    <n v="0"/>
    <n v="1"/>
    <n v="0"/>
    <n v="1"/>
    <n v="21492"/>
    <s v="Washington"/>
    <s v="Rural Washington"/>
  </r>
  <r>
    <s v="199102001WA02700"/>
    <s v="&quot;Pierce, WA&quot;"/>
    <x v="6"/>
    <s v="WA02700"/>
    <s v="Washington"/>
    <s v="Pierce County"/>
    <s v="Sheriff"/>
    <s v="FBI"/>
    <s v="No"/>
    <x v="15"/>
    <s v="February"/>
    <n v="1"/>
    <s v="Normal update"/>
    <s v="Murder and non-negligent manslaughter"/>
    <s v="Single victim/unknown offender(s)"/>
    <x v="11"/>
    <n v="31"/>
    <x v="1"/>
    <s v="White"/>
    <s v="Unknown or not reported"/>
    <n v="999"/>
    <s v=""/>
    <s v="Unknown"/>
    <s v="Unknown"/>
    <s v="Unknown or not reported"/>
    <x v="1"/>
    <s v="Relationship not determined"/>
    <s v="Circumstances undetermined"/>
    <m/>
    <n v="0"/>
    <n v="1"/>
    <n v="0"/>
    <n v="1"/>
    <n v="41092"/>
    <s v="Washington"/>
    <s v="&quot;Seattle-Tacoma-Bellevue, WA&quot;"/>
  </r>
  <r>
    <s v="199102001WA03104"/>
    <s v="&quot;Snohomish, WA&quot;"/>
    <x v="4"/>
    <s v="WA03104"/>
    <s v="Washington"/>
    <s v="Lynnwood"/>
    <s v="Municipal police"/>
    <s v="FBI"/>
    <s v="No"/>
    <x v="15"/>
    <s v="February"/>
    <n v="1"/>
    <s v="Normal update"/>
    <s v="Murder and non-negligent manslaughter"/>
    <s v="Single victim/unknown offender(s)"/>
    <x v="17"/>
    <n v="48"/>
    <x v="0"/>
    <s v="White"/>
    <s v="Unknown or not reported"/>
    <n v="999"/>
    <s v=""/>
    <s v="Unknown"/>
    <s v="Unknown"/>
    <s v="Unknown or not reported"/>
    <x v="0"/>
    <s v="Relationship not determined"/>
    <s v="Robbery"/>
    <m/>
    <n v="0"/>
    <n v="1"/>
    <n v="0"/>
    <n v="1"/>
    <n v="10992"/>
    <s v="Washington"/>
    <s v="&quot;Seattle-Tacoma-Bellevue, WA&quot;"/>
  </r>
  <r>
    <s v="199102001WA03404"/>
    <s v="&quot;Thurston, WA&quot;"/>
    <x v="16"/>
    <s v="WA03404"/>
    <s v="Washington"/>
    <s v="Lacey"/>
    <s v="Municipal police"/>
    <s v="FBI"/>
    <s v="No"/>
    <x v="15"/>
    <s v="February"/>
    <n v="1"/>
    <s v="Normal update"/>
    <s v="Murder and non-negligent manslaughter"/>
    <s v="Single victim/unknown offender(s)"/>
    <x v="64"/>
    <n v="44"/>
    <x v="0"/>
    <s v="White"/>
    <s v="Unknown or not reported"/>
    <n v="999"/>
    <s v=""/>
    <s v="Unknown"/>
    <s v="Unknown"/>
    <s v="Unknown or not reported"/>
    <x v="14"/>
    <s v="Relationship not determined"/>
    <s v="Circumstances undetermined"/>
    <m/>
    <n v="0"/>
    <n v="1"/>
    <n v="0"/>
    <n v="1"/>
    <n v="41092"/>
    <s v="Washington"/>
    <s v="&quot;Olympia, WA&quot;"/>
  </r>
  <r>
    <s v="199103001WA01702"/>
    <s v="&quot;King, WA&quot;"/>
    <x v="1"/>
    <s v="WA01702"/>
    <s v="Washington"/>
    <s v="Bellevue"/>
    <s v="Municipal police"/>
    <s v="FBI"/>
    <s v="No"/>
    <x v="15"/>
    <s v="March"/>
    <n v="1"/>
    <s v="Normal update"/>
    <s v="Murder and non-negligent manslaughter"/>
    <s v="Single victim/unknown offender(s)"/>
    <x v="43"/>
    <n v="80"/>
    <x v="0"/>
    <s v="White"/>
    <s v="Unknown or not reported"/>
    <n v="999"/>
    <s v=""/>
    <s v="Unknown"/>
    <s v="Unknown"/>
    <s v="Unknown or not reported"/>
    <x v="1"/>
    <s v="Relationship not determined"/>
    <s v="Burglary"/>
    <m/>
    <n v="0"/>
    <n v="1"/>
    <n v="0"/>
    <n v="1"/>
    <n v="10992"/>
    <s v="Washington"/>
    <s v="&quot;Seattle-Tacoma-Bellevue, WA&quot;"/>
  </r>
  <r>
    <s v="199103001WA02703"/>
    <s v="&quot;Pierce, WA&quot;"/>
    <x v="6"/>
    <s v="WA02703"/>
    <s v="Washington"/>
    <s v="Tacoma"/>
    <s v="Municipal police"/>
    <s v="FBI"/>
    <s v="No"/>
    <x v="15"/>
    <s v="March"/>
    <n v="1"/>
    <s v="Normal update"/>
    <s v="Murder and non-negligent manslaughter"/>
    <s v="Single victim/unknown offender(s)"/>
    <x v="55"/>
    <n v="40"/>
    <x v="1"/>
    <s v="White"/>
    <s v="Unknown or not reported"/>
    <n v="999"/>
    <s v=""/>
    <s v="Unknown"/>
    <s v="Unknown"/>
    <s v="Unknown or not reported"/>
    <x v="14"/>
    <s v="Relationship not determined"/>
    <s v="Circumstances undetermined"/>
    <m/>
    <n v="0"/>
    <n v="1"/>
    <n v="0"/>
    <n v="1"/>
    <n v="30592"/>
    <s v="Washington"/>
    <s v="&quot;Seattle-Tacoma-Bellevue, WA&quot;"/>
  </r>
  <r>
    <s v="199103001WA03100"/>
    <s v="&quot;Snohomish, WA&quot;"/>
    <x v="4"/>
    <s v="WA03100"/>
    <s v="Washington"/>
    <s v="Snohomish County"/>
    <s v="Sheriff"/>
    <s v="FBI"/>
    <s v="No"/>
    <x v="15"/>
    <s v="March"/>
    <n v="1"/>
    <s v="Normal update"/>
    <s v="Murder and non-negligent manslaughter"/>
    <s v="Single victim/unknown offender(s)"/>
    <x v="34"/>
    <n v="36"/>
    <x v="1"/>
    <s v="Asian"/>
    <s v="Unknown or not reported"/>
    <n v="999"/>
    <s v=""/>
    <s v="Unknown"/>
    <s v="Unknown"/>
    <s v="Unknown or not reported"/>
    <x v="1"/>
    <s v="Relationship not determined"/>
    <s v="Circumstances undetermined"/>
    <m/>
    <n v="0"/>
    <n v="1"/>
    <n v="0"/>
    <n v="1"/>
    <n v="41092"/>
    <s v="Washington"/>
    <s v="&quot;Seattle-Tacoma-Bellevue, WA&quot;"/>
  </r>
  <r>
    <s v="199103002WA03100"/>
    <s v="&quot;Snohomish, WA&quot;"/>
    <x v="4"/>
    <s v="WA03100"/>
    <s v="Washington"/>
    <s v="Snohomish County"/>
    <s v="Sheriff"/>
    <s v="FBI"/>
    <s v="No"/>
    <x v="15"/>
    <s v="March"/>
    <n v="2"/>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41092"/>
    <s v="Washington"/>
    <s v="&quot;Seattle-Tacoma-Bellevue, WA&quot;"/>
  </r>
  <r>
    <s v="199103002WASPD00"/>
    <s v="&quot;King, WA&quot;"/>
    <x v="1"/>
    <s v="WASPD00"/>
    <s v="Washington"/>
    <s v="Seattle"/>
    <s v="Municipal police"/>
    <s v="FBI"/>
    <s v="No"/>
    <x v="15"/>
    <s v="March"/>
    <n v="2"/>
    <s v="Normal update"/>
    <s v="Murder and non-negligent manslaughter"/>
    <s v="Single victim/unknown offender(s)"/>
    <x v="51"/>
    <n v="37"/>
    <x v="0"/>
    <s v="Black"/>
    <s v="Unknown or not reported"/>
    <n v="999"/>
    <s v=""/>
    <s v="Unknown"/>
    <s v="Unknown"/>
    <s v="Unknown or not reported"/>
    <x v="3"/>
    <s v="Relationship not determined"/>
    <s v="Circumstances undetermined"/>
    <m/>
    <n v="0"/>
    <n v="1"/>
    <n v="0"/>
    <n v="1"/>
    <n v="10992"/>
    <s v="Washington"/>
    <s v="&quot;Seattle-Tacoma-Bellevue, WA&quot;"/>
  </r>
  <r>
    <s v="199104002WASPD00"/>
    <s v="&quot;King, WA&quot;"/>
    <x v="1"/>
    <s v="WASPD00"/>
    <s v="Washington"/>
    <s v="Seattle"/>
    <s v="Municipal police"/>
    <s v="FBI"/>
    <s v="No"/>
    <x v="15"/>
    <s v="April"/>
    <n v="2"/>
    <s v="Normal update"/>
    <s v="Murder and non-negligent manslaughter"/>
    <s v="Single victim/unknown offender(s)"/>
    <x v="27"/>
    <n v="13"/>
    <x v="1"/>
    <s v="White"/>
    <s v="Unknown or not reported"/>
    <n v="999"/>
    <s v=""/>
    <s v="Unknown"/>
    <s v="Unknown"/>
    <s v="Unknown or not reported"/>
    <x v="3"/>
    <s v="Relationship not determined"/>
    <s v="Circumstances undetermined"/>
    <m/>
    <n v="0"/>
    <n v="1"/>
    <n v="0"/>
    <n v="1"/>
    <n v="10992"/>
    <s v="Washington"/>
    <s v="&quot;Seattle-Tacoma-Bellevue, WA&quot;"/>
  </r>
  <r>
    <s v="199105001WA01801"/>
    <s v="&quot;Kitsap, WA&quot;"/>
    <x v="2"/>
    <s v="WA01801"/>
    <s v="Washington"/>
    <s v="Bremerton"/>
    <s v="Municipal police"/>
    <s v="FBI"/>
    <s v="No"/>
    <x v="15"/>
    <s v="May"/>
    <n v="1"/>
    <s v="Normal update"/>
    <s v="Murder and non-negligent manslaughter"/>
    <s v="Single victim/unknown offender(s)"/>
    <x v="32"/>
    <n v="21"/>
    <x v="1"/>
    <s v="White"/>
    <s v="Unknown or not reported"/>
    <n v="999"/>
    <s v=""/>
    <s v="Unknown"/>
    <s v="Unknown"/>
    <s v="Unknown or not reported"/>
    <x v="7"/>
    <s v="Relationship not determined"/>
    <s v="Circumstances undetermined"/>
    <m/>
    <n v="0"/>
    <n v="1"/>
    <n v="0"/>
    <n v="1"/>
    <n v="12392"/>
    <s v="Washington"/>
    <s v="&quot;Bremerton-Silverdale, WA&quot;"/>
  </r>
  <r>
    <s v="199105001WA02703"/>
    <s v="&quot;Pierce, WA&quot;"/>
    <x v="6"/>
    <s v="WA02703"/>
    <s v="Washington"/>
    <s v="Tacoma"/>
    <s v="Municipal police"/>
    <s v="FBI"/>
    <s v="No"/>
    <x v="15"/>
    <s v="May"/>
    <n v="1"/>
    <s v="Normal update"/>
    <s v="Murder and non-negligent manslaughter"/>
    <s v="Single victim/unknown offender(s)"/>
    <x v="16"/>
    <n v="28"/>
    <x v="0"/>
    <s v="White"/>
    <s v="Unknown or not reported"/>
    <n v="999"/>
    <s v=""/>
    <s v="Unknown"/>
    <s v="Unknown"/>
    <s v="Unknown or not reported"/>
    <x v="0"/>
    <s v="Relationship not determined"/>
    <s v="Robbery"/>
    <m/>
    <n v="0"/>
    <n v="1"/>
    <n v="0"/>
    <n v="1"/>
    <n v="22992"/>
    <s v="Washington"/>
    <s v="&quot;Seattle-Tacoma-Bellevue, WA&quot;"/>
  </r>
  <r>
    <s v="199105002WA01700"/>
    <s v="&quot;King, WA&quot;"/>
    <x v="1"/>
    <s v="WA01700"/>
    <s v="Washington"/>
    <s v="King County"/>
    <s v="Sheriff"/>
    <s v="FBI"/>
    <s v="No"/>
    <x v="15"/>
    <s v="May"/>
    <n v="2"/>
    <s v="Normal update"/>
    <s v="Murder and non-negligent manslaughter"/>
    <s v="Single victim/unknown offender(s)"/>
    <x v="2"/>
    <n v="22"/>
    <x v="0"/>
    <s v="White"/>
    <s v="Unknown or not reported"/>
    <n v="999"/>
    <s v=""/>
    <s v="Unknown"/>
    <s v="Unknown"/>
    <s v="Unknown or not reported"/>
    <x v="8"/>
    <s v="Relationship not determined"/>
    <s v="Circumstances undetermined"/>
    <m/>
    <n v="0"/>
    <n v="1"/>
    <n v="0"/>
    <n v="1"/>
    <n v="21492"/>
    <s v="Washington"/>
    <s v="&quot;Seattle-Tacoma-Bellevue, WA&quot;"/>
  </r>
  <r>
    <s v="199105004WASPD00"/>
    <s v="&quot;King, WA&quot;"/>
    <x v="1"/>
    <s v="WASPD00"/>
    <s v="Washington"/>
    <s v="Seattle"/>
    <s v="Municipal police"/>
    <s v="FBI"/>
    <s v="No"/>
    <x v="15"/>
    <s v="May"/>
    <n v="4"/>
    <s v="Normal update"/>
    <s v="Murder and non-negligent manslaughter"/>
    <s v="Single victim/unknown offender(s)"/>
    <x v="30"/>
    <n v="17"/>
    <x v="0"/>
    <s v="Black"/>
    <s v="Unknown or not reported"/>
    <n v="999"/>
    <s v=""/>
    <s v="Unknown"/>
    <s v="Unknown"/>
    <s v="Unknown or not reported"/>
    <x v="10"/>
    <s v="Relationship not determined"/>
    <s v="Circumstances undetermined"/>
    <m/>
    <n v="0"/>
    <n v="1"/>
    <n v="0"/>
    <n v="1"/>
    <n v="10992"/>
    <s v="Washington"/>
    <s v="&quot;Seattle-Tacoma-Bellevue, WA&quot;"/>
  </r>
  <r>
    <s v="199105005WASPD00"/>
    <s v="&quot;King, WA&quot;"/>
    <x v="1"/>
    <s v="WASPD00"/>
    <s v="Washington"/>
    <s v="Seattle"/>
    <s v="Municipal police"/>
    <s v="FBI"/>
    <s v="No"/>
    <x v="15"/>
    <s v="May"/>
    <n v="5"/>
    <s v="Normal update"/>
    <s v="Murder and non-negligent manslaughter"/>
    <s v="Single victim/unknown offender(s)"/>
    <x v="55"/>
    <n v="40"/>
    <x v="0"/>
    <s v="Black"/>
    <s v="Unknown or not reported"/>
    <n v="999"/>
    <s v=""/>
    <s v="Unknown"/>
    <s v="Unknown"/>
    <s v="Unknown or not reported"/>
    <x v="0"/>
    <s v="Relationship not determined"/>
    <s v="Circumstances undetermined"/>
    <m/>
    <n v="0"/>
    <n v="1"/>
    <n v="0"/>
    <n v="1"/>
    <n v="10992"/>
    <s v="Washington"/>
    <s v="&quot;Seattle-Tacoma-Bellevue, WA&quot;"/>
  </r>
  <r>
    <s v="199106001WA02700"/>
    <s v="&quot;Pierce, WA&quot;"/>
    <x v="6"/>
    <s v="WA02700"/>
    <s v="Washington"/>
    <s v="Pierce County"/>
    <s v="Sheriff"/>
    <s v="FBI"/>
    <s v="No"/>
    <x v="15"/>
    <s v="June"/>
    <n v="1"/>
    <s v="Normal update"/>
    <s v="Murder and non-negligent manslaughter"/>
    <s v="Multiple victims/unknown offender(s)"/>
    <x v="4"/>
    <n v="23"/>
    <x v="0"/>
    <s v="White"/>
    <s v="Unknown or not reported"/>
    <n v="999"/>
    <s v=""/>
    <s v="Unknown"/>
    <s v="Unknown"/>
    <s v="Unknown or not reported"/>
    <x v="3"/>
    <s v="Relationship not determined"/>
    <s v="Narcotic drug laws"/>
    <m/>
    <n v="1"/>
    <n v="2"/>
    <n v="1"/>
    <n v="2"/>
    <n v="22192"/>
    <s v="Washington"/>
    <s v="&quot;Seattle-Tacoma-Bellevue, WA&quot;"/>
  </r>
  <r>
    <s v="199106001WA02700"/>
    <s v="&quot;Pierce, WA&quot;"/>
    <x v="6"/>
    <s v="WA02700"/>
    <s v="Washington"/>
    <s v="Pierce County"/>
    <s v="Sheriff"/>
    <s v="FBI"/>
    <s v="No"/>
    <x v="15"/>
    <s v="June"/>
    <n v="1"/>
    <s v="Normal update"/>
    <s v="Murder and non-negligent manslaughter"/>
    <s v="Multiple victims/unknown offender(s)"/>
    <x v="13"/>
    <n v="27"/>
    <x v="0"/>
    <s v="White"/>
    <s v="Unknown or not reported"/>
    <n v="999"/>
    <s v=""/>
    <s v="Unknown"/>
    <s v="Unknown"/>
    <s v="Unknown or not reported"/>
    <x v="3"/>
    <s v="Relationship not determined"/>
    <s v="Narcotic drug laws"/>
    <m/>
    <n v="1"/>
    <n v="2"/>
    <n v="1"/>
    <n v="2"/>
    <n v="22192"/>
    <s v="Washington"/>
    <s v="&quot;Seattle-Tacoma-Bellevue, WA&quot;"/>
  </r>
  <r>
    <s v="199106001WA03302"/>
    <s v="&quot;Stevens, WA&quot;"/>
    <x v="30"/>
    <s v="WA03302"/>
    <s v="Washington"/>
    <s v="Colville"/>
    <s v="Municipal police"/>
    <s v="FBI"/>
    <s v="No"/>
    <x v="15"/>
    <s v="June"/>
    <n v="1"/>
    <s v="Normal update"/>
    <s v="Murder and non-negligent manslaughter"/>
    <s v="Single victim/unknown offender(s)"/>
    <x v="51"/>
    <n v="37"/>
    <x v="0"/>
    <s v="White"/>
    <s v="Unknown or not reported"/>
    <n v="999"/>
    <s v=""/>
    <s v="Unknown"/>
    <s v="Unknown"/>
    <s v="Unknown or not reported"/>
    <x v="6"/>
    <s v="Relationship not determined"/>
    <s v="Brawl due to influence of alcohol"/>
    <m/>
    <n v="0"/>
    <n v="1"/>
    <n v="0"/>
    <n v="1"/>
    <n v="12392"/>
    <s v="Washington"/>
    <s v="Rural Washington"/>
  </r>
  <r>
    <s v="199106002WASPD00"/>
    <s v="&quot;King, WA&quot;"/>
    <x v="1"/>
    <s v="WASPD00"/>
    <s v="Washington"/>
    <s v="Seattle"/>
    <s v="Municipal police"/>
    <s v="FBI"/>
    <s v="No"/>
    <x v="15"/>
    <s v="June"/>
    <n v="2"/>
    <s v="Normal update"/>
    <s v="Murder and non-negligent manslaughter"/>
    <s v="Single victim/unknown offender(s)"/>
    <x v="48"/>
    <n v="57"/>
    <x v="0"/>
    <s v="White"/>
    <s v="Unknown or not reported"/>
    <n v="999"/>
    <s v=""/>
    <s v="Unknown"/>
    <s v="Unknown"/>
    <s v="Unknown or not reported"/>
    <x v="0"/>
    <s v="Relationship not determined"/>
    <s v="Circumstances undetermined"/>
    <m/>
    <n v="0"/>
    <n v="1"/>
    <n v="0"/>
    <n v="1"/>
    <n v="12392"/>
    <s v="Washington"/>
    <s v="&quot;Seattle-Tacoma-Bellevue, WA&quot;"/>
  </r>
  <r>
    <s v="199106003WASPD00"/>
    <s v="&quot;King, WA&quot;"/>
    <x v="1"/>
    <s v="WASPD00"/>
    <s v="Washington"/>
    <s v="Seattle"/>
    <s v="Municipal police"/>
    <s v="FBI"/>
    <s v="No"/>
    <x v="15"/>
    <s v="June"/>
    <n v="3"/>
    <s v="Normal update"/>
    <s v="Murder and non-negligent manslaughter"/>
    <s v="Single victim/unknown offender(s)"/>
    <x v="1"/>
    <n v="26"/>
    <x v="0"/>
    <s v="Black"/>
    <s v="Unknown or not reported"/>
    <n v="999"/>
    <s v=""/>
    <s v="Unknown"/>
    <s v="Unknown"/>
    <s v="Unknown or not reported"/>
    <x v="0"/>
    <s v="Relationship not determined"/>
    <s v="Circumstances undetermined"/>
    <m/>
    <n v="0"/>
    <n v="1"/>
    <n v="0"/>
    <n v="1"/>
    <n v="12392"/>
    <s v="Washington"/>
    <s v="&quot;Seattle-Tacoma-Bellevue, WA&quot;"/>
  </r>
  <r>
    <s v="199106004WA02703"/>
    <s v="&quot;Pierce, WA&quot;"/>
    <x v="6"/>
    <s v="WA02703"/>
    <s v="Washington"/>
    <s v="Tacoma"/>
    <s v="Municipal police"/>
    <s v="FBI"/>
    <s v="No"/>
    <x v="15"/>
    <s v="June"/>
    <n v="4"/>
    <s v="Normal update"/>
    <s v="Murder and non-negligent manslaughter"/>
    <s v="Single victim/unknown offender(s)"/>
    <x v="2"/>
    <n v="22"/>
    <x v="1"/>
    <s v="White"/>
    <s v="Unknown or not reported"/>
    <n v="999"/>
    <s v=""/>
    <s v="Unknown"/>
    <s v="Unknown"/>
    <s v="Unknown or not reported"/>
    <x v="13"/>
    <s v="Relationship not determined"/>
    <s v="Narcotic drug laws"/>
    <m/>
    <n v="0"/>
    <n v="1"/>
    <n v="0"/>
    <n v="1"/>
    <n v="30592"/>
    <s v="Washington"/>
    <s v="&quot;Seattle-Tacoma-Bellevue, WA&quot;"/>
  </r>
  <r>
    <s v="199106004WASPD00"/>
    <s v="&quot;King, WA&quot;"/>
    <x v="1"/>
    <s v="WASPD00"/>
    <s v="Washington"/>
    <s v="Seattle"/>
    <s v="Municipal police"/>
    <s v="FBI"/>
    <s v="No"/>
    <x v="15"/>
    <s v="June"/>
    <n v="4"/>
    <s v="Normal update"/>
    <s v="Murder and non-negligent manslaughter"/>
    <s v="Single victim/unknown offender(s)"/>
    <x v="2"/>
    <n v="22"/>
    <x v="0"/>
    <s v="Black"/>
    <s v="Unknown or not reported"/>
    <n v="999"/>
    <s v=""/>
    <s v="Unknown"/>
    <s v="Unknown"/>
    <s v="Unknown or not reported"/>
    <x v="8"/>
    <s v="Relationship not determined"/>
    <s v="Circumstances undetermined"/>
    <m/>
    <n v="0"/>
    <n v="1"/>
    <n v="0"/>
    <n v="1"/>
    <n v="12392"/>
    <s v="Washington"/>
    <s v="&quot;Seattle-Tacoma-Bellevue, WA&quot;"/>
  </r>
  <r>
    <s v="199107001WA00404"/>
    <s v="&quot;Chelan, WA&quot;"/>
    <x v="17"/>
    <s v="WA00404"/>
    <s v="Washington"/>
    <s v="Wenatchee"/>
    <s v="Municipal police"/>
    <s v="FBI"/>
    <s v="No"/>
    <x v="15"/>
    <s v="July"/>
    <n v="1"/>
    <s v="Normal update"/>
    <s v="Murder and non-negligent manslaughter"/>
    <s v="Single victim/unknown offender(s)"/>
    <x v="55"/>
    <n v="40"/>
    <x v="0"/>
    <s v="White"/>
    <s v="Unknown or not reported"/>
    <n v="999"/>
    <s v=""/>
    <s v="Unknown"/>
    <s v="Unknown"/>
    <s v="Unknown or not reported"/>
    <x v="3"/>
    <s v="Relationship not determined"/>
    <s v="Circumstances undetermined"/>
    <m/>
    <n v="0"/>
    <n v="1"/>
    <n v="0"/>
    <n v="1"/>
    <n v="92692"/>
    <s v="Washington"/>
    <s v="&quot;Wenatchee, WA&quot;"/>
  </r>
  <r>
    <s v="199107001WA01700"/>
    <s v="&quot;King, WA&quot;"/>
    <x v="1"/>
    <s v="WA01700"/>
    <s v="Washington"/>
    <s v="King County"/>
    <s v="Sheriff"/>
    <s v="FBI"/>
    <s v="No"/>
    <x v="15"/>
    <s v="July"/>
    <n v="1"/>
    <s v="Normal update"/>
    <s v="Murder and non-negligent manslaughter"/>
    <s v="Single victim/unknown offender(s)"/>
    <x v="28"/>
    <s v=""/>
    <x v="1"/>
    <s v="White"/>
    <s v="Unknown or not reported"/>
    <n v="999"/>
    <s v=""/>
    <s v="Unknown"/>
    <s v="Unknown"/>
    <s v="Unknown or not reported"/>
    <x v="1"/>
    <s v="Relationship not determined"/>
    <s v="Circumstances undetermined"/>
    <m/>
    <n v="0"/>
    <n v="1"/>
    <n v="0"/>
    <n v="1"/>
    <n v="31692"/>
    <s v="Washington"/>
    <s v="&quot;Seattle-Tacoma-Bellevue, WA&quot;"/>
  </r>
  <r>
    <s v="199107001WA01713"/>
    <s v="&quot;King, WA&quot;"/>
    <x v="1"/>
    <s v="WA01713"/>
    <s v="Washington"/>
    <s v="Renton"/>
    <s v="Municipal police"/>
    <s v="FBI"/>
    <s v="No"/>
    <x v="15"/>
    <s v="July"/>
    <n v="1"/>
    <s v="Normal update"/>
    <s v="Murder and non-negligent manslaughter"/>
    <s v="Single victim/unknown offender(s)"/>
    <x v="16"/>
    <n v="28"/>
    <x v="0"/>
    <s v="White"/>
    <s v="Unknown or not reported"/>
    <n v="999"/>
    <s v=""/>
    <s v="Unknown"/>
    <s v="Unknown"/>
    <s v="Unknown or not reported"/>
    <x v="0"/>
    <s v="Relationship not determined"/>
    <s v="Burglary"/>
    <m/>
    <n v="0"/>
    <n v="1"/>
    <n v="0"/>
    <n v="1"/>
    <n v="41092"/>
    <s v="Washington"/>
    <s v="&quot;Seattle-Tacoma-Bellevue, WA&quot;"/>
  </r>
  <r>
    <s v="199107002WA02700"/>
    <s v="&quot;Pierce, WA&quot;"/>
    <x v="6"/>
    <s v="WA02700"/>
    <s v="Washington"/>
    <s v="Pierce County"/>
    <s v="Sheriff"/>
    <s v="FBI"/>
    <s v="No"/>
    <x v="15"/>
    <s v="July"/>
    <n v="2"/>
    <s v="Normal update"/>
    <s v="Murder and non-negligent manslaughter"/>
    <s v="Single victim/unknown offender(s)"/>
    <x v="16"/>
    <n v="28"/>
    <x v="1"/>
    <s v="White"/>
    <s v="Unknown or not reported"/>
    <n v="999"/>
    <s v=""/>
    <s v="Unknown"/>
    <s v="Unknown"/>
    <s v="Unknown or not reported"/>
    <x v="1"/>
    <s v="Relationship not determined"/>
    <s v="Circumstances undetermined"/>
    <m/>
    <n v="0"/>
    <n v="1"/>
    <n v="0"/>
    <n v="1"/>
    <n v="41092"/>
    <s v="Washington"/>
    <s v="&quot;Seattle-Tacoma-Bellevue, WA&quot;"/>
  </r>
  <r>
    <s v="199107005WA02703"/>
    <s v="&quot;Pierce, WA&quot;"/>
    <x v="6"/>
    <s v="WA02703"/>
    <s v="Washington"/>
    <s v="Tacoma"/>
    <s v="Municipal police"/>
    <s v="FBI"/>
    <s v="No"/>
    <x v="15"/>
    <s v="July"/>
    <n v="5"/>
    <s v="Normal update"/>
    <s v="Murder and non-negligent manslaughter"/>
    <s v="Single victim/unknown offender(s)"/>
    <x v="28"/>
    <s v=""/>
    <x v="1"/>
    <s v="Asian"/>
    <s v="Unknown or not reported"/>
    <n v="999"/>
    <s v=""/>
    <s v="Unknown"/>
    <s v="Unknown"/>
    <s v="Unknown or not reported"/>
    <x v="13"/>
    <s v="Relationship not determined"/>
    <s v="Robbery"/>
    <m/>
    <n v="0"/>
    <n v="1"/>
    <n v="0"/>
    <n v="1"/>
    <n v="33092"/>
    <s v="Washington"/>
    <s v="&quot;Seattle-Tacoma-Bellevue, WA&quot;"/>
  </r>
  <r>
    <s v="199107006WASPD00"/>
    <s v="&quot;King, WA&quot;"/>
    <x v="1"/>
    <s v="WASPD00"/>
    <s v="Washington"/>
    <s v="Seattle"/>
    <s v="Municipal police"/>
    <s v="FBI"/>
    <s v="No"/>
    <x v="15"/>
    <s v="July"/>
    <n v="6"/>
    <s v="Normal update"/>
    <s v="Murder and non-negligent manslaughter"/>
    <s v="Single victim/unknown offender(s)"/>
    <x v="78"/>
    <n v="39"/>
    <x v="0"/>
    <s v="Black"/>
    <s v="Unknown or not reported"/>
    <n v="999"/>
    <s v=""/>
    <s v="Unknown"/>
    <s v="Unknown"/>
    <s v="Unknown or not reported"/>
    <x v="0"/>
    <s v="Relationship not determined"/>
    <s v="Other arguments"/>
    <m/>
    <n v="0"/>
    <n v="1"/>
    <n v="0"/>
    <n v="1"/>
    <n v="31692"/>
    <s v="Washington"/>
    <s v="&quot;Seattle-Tacoma-Bellevue, WA&quot;"/>
  </r>
  <r>
    <s v="199107007WASPD00"/>
    <s v="&quot;King, WA&quot;"/>
    <x v="1"/>
    <s v="WASPD00"/>
    <s v="Washington"/>
    <s v="Seattle"/>
    <s v="Municipal police"/>
    <s v="FBI"/>
    <s v="No"/>
    <x v="15"/>
    <s v="July"/>
    <n v="7"/>
    <s v="Normal update"/>
    <s v="Murder and non-negligent manslaughter"/>
    <s v="Single victim/unknown offender(s)"/>
    <x v="54"/>
    <n v="67"/>
    <x v="0"/>
    <s v="White"/>
    <s v="Unknown or not reported"/>
    <n v="999"/>
    <s v=""/>
    <s v="Unknown"/>
    <s v="Unknown"/>
    <s v="Unknown or not reported"/>
    <x v="4"/>
    <s v="Relationship not determined"/>
    <s v="Circumstances undetermined"/>
    <m/>
    <n v="0"/>
    <n v="1"/>
    <n v="0"/>
    <n v="1"/>
    <n v="31692"/>
    <s v="Washington"/>
    <s v="&quot;Seattle-Tacoma-Bellevue, WA&quot;"/>
  </r>
  <r>
    <s v="199108001WA01700"/>
    <s v="&quot;King, WA&quot;"/>
    <x v="1"/>
    <s v="WA01700"/>
    <s v="Washington"/>
    <s v="King County"/>
    <s v="Sheriff"/>
    <s v="FBI"/>
    <s v="No"/>
    <x v="15"/>
    <s v="August"/>
    <n v="1"/>
    <s v="Normal update"/>
    <s v="Murder and non-negligent manslaughter"/>
    <s v="Single victim/unknown offender(s)"/>
    <x v="65"/>
    <n v="73"/>
    <x v="0"/>
    <s v="White"/>
    <s v="Unknown or not reported"/>
    <n v="999"/>
    <s v=""/>
    <s v="Unknown"/>
    <s v="Unknown"/>
    <s v="Unknown or not reported"/>
    <x v="6"/>
    <s v="Relationship not determined"/>
    <s v="Robbery"/>
    <m/>
    <n v="0"/>
    <n v="1"/>
    <n v="0"/>
    <n v="1"/>
    <n v="40492"/>
    <s v="Washington"/>
    <s v="&quot;Seattle-Tacoma-Bellevue, WA&quot;"/>
  </r>
  <r>
    <s v="199108002WA01700"/>
    <s v="&quot;King, WA&quot;"/>
    <x v="1"/>
    <s v="WA01700"/>
    <s v="Washington"/>
    <s v="King County"/>
    <s v="Sheriff"/>
    <s v="FBI"/>
    <s v="No"/>
    <x v="15"/>
    <s v="August"/>
    <n v="2"/>
    <s v="Normal update"/>
    <s v="Murder and non-negligent manslaughter"/>
    <s v="Single victim/unknown offender(s)"/>
    <x v="51"/>
    <n v="37"/>
    <x v="1"/>
    <s v="White"/>
    <s v="Unknown or not reported"/>
    <n v="999"/>
    <s v=""/>
    <s v="Unknown"/>
    <s v="Unknown"/>
    <s v="Unknown or not reported"/>
    <x v="1"/>
    <s v="Relationship not determined"/>
    <s v="Circumstances undetermined"/>
    <m/>
    <n v="0"/>
    <n v="1"/>
    <n v="0"/>
    <n v="1"/>
    <n v="40492"/>
    <s v="Washington"/>
    <s v="&quot;Seattle-Tacoma-Bellevue, WA&quot;"/>
  </r>
  <r>
    <s v="199108002WA02703"/>
    <s v="&quot;Pierce, WA&quot;"/>
    <x v="6"/>
    <s v="WA02703"/>
    <s v="Washington"/>
    <s v="Tacoma"/>
    <s v="Municipal police"/>
    <s v="FBI"/>
    <s v="No"/>
    <x v="15"/>
    <s v="August"/>
    <n v="2"/>
    <s v="Normal update"/>
    <s v="Murder and non-negligent manslaughter"/>
    <s v="Single victim/unknown offender(s)"/>
    <x v="20"/>
    <n v="53"/>
    <x v="0"/>
    <s v="White"/>
    <s v="Unknown or not reported"/>
    <n v="999"/>
    <s v=""/>
    <s v="Unknown"/>
    <s v="Unknown"/>
    <s v="Unknown or not reported"/>
    <x v="4"/>
    <s v="Relationship not determined"/>
    <s v="Circumstances undetermined"/>
    <m/>
    <n v="0"/>
    <n v="1"/>
    <n v="0"/>
    <n v="1"/>
    <n v="31692"/>
    <s v="Washington"/>
    <s v="&quot;Seattle-Tacoma-Bellevue, WA&quot;"/>
  </r>
  <r>
    <s v="199108002WASPD00"/>
    <s v="&quot;King, WA&quot;"/>
    <x v="1"/>
    <s v="WASPD00"/>
    <s v="Washington"/>
    <s v="Seattle"/>
    <s v="Municipal police"/>
    <s v="FBI"/>
    <s v="No"/>
    <x v="15"/>
    <s v="August"/>
    <n v="2"/>
    <s v="Normal update"/>
    <s v="Murder and non-negligent manslaughter"/>
    <s v="Single victim/unknown offender(s)"/>
    <x v="22"/>
    <n v="52"/>
    <x v="0"/>
    <s v="Black"/>
    <s v="Unknown or not reported"/>
    <n v="999"/>
    <s v=""/>
    <s v="Unknown"/>
    <s v="Unknown"/>
    <s v="Unknown or not reported"/>
    <x v="0"/>
    <s v="Relationship not determined"/>
    <s v="Other arguments"/>
    <m/>
    <n v="0"/>
    <n v="1"/>
    <n v="0"/>
    <n v="1"/>
    <n v="31692"/>
    <s v="Washington"/>
    <s v="&quot;Seattle-Tacoma-Bellevue, WA&quot;"/>
  </r>
  <r>
    <s v="199108003WA01700"/>
    <s v="&quot;King, WA&quot;"/>
    <x v="1"/>
    <s v="WA01700"/>
    <s v="Washington"/>
    <s v="King County"/>
    <s v="Sheriff"/>
    <s v="FBI"/>
    <s v="No"/>
    <x v="15"/>
    <s v="August"/>
    <n v="3"/>
    <s v="Normal update"/>
    <s v="Murder and non-negligent manslaughter"/>
    <s v="Single victim/unknown offender(s)"/>
    <x v="2"/>
    <n v="22"/>
    <x v="0"/>
    <s v="White"/>
    <s v="Unknown or not reported"/>
    <n v="999"/>
    <s v=""/>
    <s v="Unknown"/>
    <s v="Unknown"/>
    <s v="Unknown or not reported"/>
    <x v="8"/>
    <s v="Relationship not determined"/>
    <s v="Circumstances undetermined"/>
    <m/>
    <n v="0"/>
    <n v="1"/>
    <n v="0"/>
    <n v="1"/>
    <n v="40492"/>
    <s v="Washington"/>
    <s v="&quot;Seattle-Tacoma-Bellevue, WA&quot;"/>
  </r>
  <r>
    <s v="199108003WASPD00"/>
    <s v="&quot;King, WA&quot;"/>
    <x v="1"/>
    <s v="WASPD00"/>
    <s v="Washington"/>
    <s v="Seattle"/>
    <s v="Municipal police"/>
    <s v="FBI"/>
    <s v="No"/>
    <x v="15"/>
    <s v="August"/>
    <n v="3"/>
    <s v="Normal update"/>
    <s v="Murder and non-negligent manslaughter"/>
    <s v="Single victim/unknown offender(s)"/>
    <x v="37"/>
    <n v="20"/>
    <x v="0"/>
    <s v="Black"/>
    <s v="Unknown or not reported"/>
    <n v="999"/>
    <s v=""/>
    <s v="Unknown"/>
    <s v="Unknown"/>
    <s v="Unknown or not reported"/>
    <x v="1"/>
    <s v="Relationship not determined"/>
    <s v="Circumstances undetermined"/>
    <m/>
    <n v="0"/>
    <n v="1"/>
    <n v="0"/>
    <n v="1"/>
    <n v="31692"/>
    <s v="Washington"/>
    <s v="&quot;Seattle-Tacoma-Bellevue, WA&quot;"/>
  </r>
  <r>
    <s v="199109001WA01700"/>
    <s v="&quot;King, WA&quot;"/>
    <x v="1"/>
    <s v="WA01700"/>
    <s v="Washington"/>
    <s v="King County"/>
    <s v="Sheriff"/>
    <s v="FBI"/>
    <s v="No"/>
    <x v="15"/>
    <s v="September"/>
    <n v="1"/>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41092"/>
    <s v="Washington"/>
    <s v="&quot;Seattle-Tacoma-Bellevue, WA&quot;"/>
  </r>
  <r>
    <s v="199109001WA02100"/>
    <s v="&quot;Lewis, WA&quot;"/>
    <x v="22"/>
    <s v="WA02100"/>
    <s v="Washington"/>
    <s v="Lewis County"/>
    <s v="Sheriff"/>
    <s v="FBI"/>
    <s v="No"/>
    <x v="15"/>
    <s v="September"/>
    <n v="1"/>
    <s v="Normal update"/>
    <s v="Murder and non-negligent manslaughter"/>
    <s v="Single victim/unknown offender(s)"/>
    <x v="32"/>
    <n v="21"/>
    <x v="1"/>
    <s v="White"/>
    <s v="Unknown or not reported"/>
    <n v="999"/>
    <s v=""/>
    <s v="Unknown"/>
    <s v="Unknown"/>
    <s v="Unknown or not reported"/>
    <x v="1"/>
    <s v="Relationship not determined"/>
    <s v="Circumstances undetermined"/>
    <m/>
    <n v="0"/>
    <n v="1"/>
    <n v="0"/>
    <n v="1"/>
    <n v="33092"/>
    <s v="Washington"/>
    <s v="Rural Washington"/>
  </r>
  <r>
    <s v="199109001WA02703"/>
    <s v="&quot;Pierce, WA&quot;"/>
    <x v="6"/>
    <s v="WA02703"/>
    <s v="Washington"/>
    <s v="Tacoma"/>
    <s v="Municipal police"/>
    <s v="FBI"/>
    <s v="No"/>
    <x v="15"/>
    <s v="September"/>
    <n v="1"/>
    <s v="Normal update"/>
    <s v="Murder and non-negligent manslaughter"/>
    <s v="Single victim/unknown offender(s)"/>
    <x v="5"/>
    <n v="25"/>
    <x v="1"/>
    <s v="White"/>
    <s v="Unknown or not reported"/>
    <n v="999"/>
    <s v=""/>
    <s v="Unknown"/>
    <s v="Unknown"/>
    <s v="Unknown or not reported"/>
    <x v="4"/>
    <s v="Relationship not determined"/>
    <s v="Narcotic drug laws"/>
    <m/>
    <n v="0"/>
    <n v="1"/>
    <n v="0"/>
    <n v="1"/>
    <n v="33092"/>
    <s v="Washington"/>
    <s v="&quot;Seattle-Tacoma-Bellevue, WA&quot;"/>
  </r>
  <r>
    <s v="199109002WA01700"/>
    <s v="&quot;King, WA&quot;"/>
    <x v="1"/>
    <s v="WA01700"/>
    <s v="Washington"/>
    <s v="King County"/>
    <s v="Sheriff"/>
    <s v="FBI"/>
    <s v="No"/>
    <x v="15"/>
    <s v="September"/>
    <n v="2"/>
    <s v="Normal update"/>
    <s v="Murder and non-negligent manslaughter"/>
    <s v="Single victim/unknown offender(s)"/>
    <x v="28"/>
    <s v=""/>
    <x v="1"/>
    <s v="Black"/>
    <s v="Unknown or not reported"/>
    <n v="999"/>
    <s v=""/>
    <s v="Unknown"/>
    <s v="Unknown"/>
    <s v="Unknown or not reported"/>
    <x v="1"/>
    <s v="Relationship not determined"/>
    <s v="Circumstances undetermined"/>
    <m/>
    <n v="0"/>
    <n v="1"/>
    <n v="0"/>
    <n v="1"/>
    <n v="41092"/>
    <s v="Washington"/>
    <s v="&quot;Seattle-Tacoma-Bellevue, WA&quot;"/>
  </r>
  <r>
    <s v="199109002WASPD00"/>
    <s v="&quot;King, WA&quot;"/>
    <x v="1"/>
    <s v="WASPD00"/>
    <s v="Washington"/>
    <s v="Seattle"/>
    <s v="Municipal police"/>
    <s v="FBI"/>
    <s v="No"/>
    <x v="15"/>
    <s v="September"/>
    <n v="2"/>
    <s v="Normal update"/>
    <s v="Murder and non-negligent manslaughter"/>
    <s v="Single victim/unknown offender(s)"/>
    <x v="8"/>
    <n v="43"/>
    <x v="0"/>
    <s v="White"/>
    <s v="Unknown or not reported"/>
    <n v="999"/>
    <s v=""/>
    <s v="Unknown"/>
    <s v="Unknown"/>
    <s v="Unknown or not reported"/>
    <x v="6"/>
    <s v="Relationship not determined"/>
    <s v="Circumstances undetermined"/>
    <m/>
    <n v="0"/>
    <n v="1"/>
    <n v="0"/>
    <n v="1"/>
    <n v="31692"/>
    <s v="Washington"/>
    <s v="&quot;Seattle-Tacoma-Bellevue, WA&quot;"/>
  </r>
  <r>
    <s v="199109003WA01700"/>
    <s v="&quot;King, WA&quot;"/>
    <x v="1"/>
    <s v="WA01700"/>
    <s v="Washington"/>
    <s v="King County"/>
    <s v="Sheriff"/>
    <s v="FBI"/>
    <s v="No"/>
    <x v="15"/>
    <s v="September"/>
    <n v="3"/>
    <s v="Normal update"/>
    <s v="Murder and non-negligent manslaughter"/>
    <s v="Single victim/unknown offender(s)"/>
    <x v="76"/>
    <n v="14"/>
    <x v="1"/>
    <s v="American Indian or Alaskan Native"/>
    <s v="Unknown or not reported"/>
    <n v="999"/>
    <s v=""/>
    <s v="Unknown"/>
    <s v="Unknown"/>
    <s v="Unknown or not reported"/>
    <x v="1"/>
    <s v="Relationship not determined"/>
    <s v="Circumstances undetermined"/>
    <m/>
    <n v="0"/>
    <n v="1"/>
    <n v="0"/>
    <n v="1"/>
    <n v="41092"/>
    <s v="Washington"/>
    <s v="&quot;Seattle-Tacoma-Bellevue, WA&quot;"/>
  </r>
  <r>
    <s v="199109006WA02703"/>
    <s v="&quot;Pierce, WA&quot;"/>
    <x v="6"/>
    <s v="WA02703"/>
    <s v="Washington"/>
    <s v="Tacoma"/>
    <s v="Municipal police"/>
    <s v="FBI"/>
    <s v="No"/>
    <x v="15"/>
    <s v="September"/>
    <n v="6"/>
    <s v="Normal update"/>
    <s v="Murder and non-negligent manslaughter"/>
    <s v="Single victim/unknown offender(s)"/>
    <x v="34"/>
    <n v="36"/>
    <x v="0"/>
    <s v="Black"/>
    <s v="Unknown or not reported"/>
    <n v="999"/>
    <s v=""/>
    <s v="Unknown"/>
    <s v="Unknown"/>
    <s v="Unknown or not reported"/>
    <x v="0"/>
    <s v="Relationship not determined"/>
    <s v="Circumstances undetermined"/>
    <m/>
    <n v="0"/>
    <n v="1"/>
    <n v="0"/>
    <n v="1"/>
    <n v="33092"/>
    <s v="Washington"/>
    <s v="&quot;Seattle-Tacoma-Bellevue, WA&quot;"/>
  </r>
  <r>
    <s v="199109007WA02703"/>
    <s v="&quot;Pierce, WA&quot;"/>
    <x v="6"/>
    <s v="WA02703"/>
    <s v="Washington"/>
    <s v="Tacoma"/>
    <s v="Municipal police"/>
    <s v="FBI"/>
    <s v="No"/>
    <x v="15"/>
    <s v="September"/>
    <n v="7"/>
    <s v="Normal update"/>
    <s v="Murder and non-negligent manslaughter"/>
    <s v="Single victim/unknown offender(s)"/>
    <x v="63"/>
    <n v="70"/>
    <x v="0"/>
    <s v="White"/>
    <s v="Unknown or not reported"/>
    <n v="999"/>
    <s v=""/>
    <s v="Unknown"/>
    <s v="Unknown"/>
    <s v="Unknown or not reported"/>
    <x v="1"/>
    <s v="Relationship not determined"/>
    <s v="Circumstances undetermined"/>
    <m/>
    <n v="0"/>
    <n v="1"/>
    <n v="0"/>
    <n v="1"/>
    <n v="33092"/>
    <s v="Washington"/>
    <s v="&quot;Seattle-Tacoma-Bellevue, WA&quot;"/>
  </r>
  <r>
    <s v="199110001WASPD00"/>
    <s v="&quot;King, WA&quot;"/>
    <x v="1"/>
    <s v="WASPD00"/>
    <s v="Washington"/>
    <s v="Seattle"/>
    <s v="Municipal police"/>
    <s v="FBI"/>
    <s v="No"/>
    <x v="15"/>
    <s v="October"/>
    <n v="1"/>
    <s v="Normal update"/>
    <s v="Murder and non-negligent manslaughter"/>
    <s v="Single victim/unknown offender(s)"/>
    <x v="14"/>
    <n v="29"/>
    <x v="0"/>
    <s v="American Indian or Alaskan Native"/>
    <s v="Unknown or not reported"/>
    <n v="999"/>
    <s v=""/>
    <s v="Unknown"/>
    <s v="Unknown"/>
    <s v="Unknown or not reported"/>
    <x v="0"/>
    <s v="Relationship not determined"/>
    <s v="Other arguments"/>
    <m/>
    <n v="0"/>
    <n v="1"/>
    <n v="0"/>
    <n v="1"/>
    <n v="31692"/>
    <s v="Washington"/>
    <s v="&quot;Seattle-Tacoma-Bellevue, WA&quot;"/>
  </r>
  <r>
    <s v="199110002WASPD00"/>
    <s v="&quot;King, WA&quot;"/>
    <x v="1"/>
    <s v="WASPD00"/>
    <s v="Washington"/>
    <s v="Seattle"/>
    <s v="Municipal police"/>
    <s v="FBI"/>
    <s v="No"/>
    <x v="15"/>
    <s v="October"/>
    <n v="2"/>
    <s v="Normal update"/>
    <s v="Murder and non-negligent manslaughter"/>
    <s v="Single victim/unknown offender(s)"/>
    <x v="12"/>
    <n v="15"/>
    <x v="0"/>
    <s v="Black"/>
    <s v="Unknown or not reported"/>
    <n v="999"/>
    <s v=""/>
    <s v="Unknown"/>
    <s v="Unknown"/>
    <s v="Unknown or not reported"/>
    <x v="10"/>
    <s v="Relationship not determined"/>
    <s v="Circumstances undetermined"/>
    <m/>
    <n v="0"/>
    <n v="1"/>
    <n v="0"/>
    <n v="1"/>
    <n v="31692"/>
    <s v="Washington"/>
    <s v="&quot;Seattle-Tacoma-Bellevue, WA&quot;"/>
  </r>
  <r>
    <s v="199111001WA01700"/>
    <s v="&quot;King, WA&quot;"/>
    <x v="1"/>
    <s v="WA01700"/>
    <s v="Washington"/>
    <s v="King County"/>
    <s v="Sheriff"/>
    <s v="FBI"/>
    <s v="No"/>
    <x v="15"/>
    <s v="November"/>
    <n v="1"/>
    <s v="Normal update"/>
    <s v="Murder and non-negligent manslaughter"/>
    <s v="Single victim/unknown offender(s)"/>
    <x v="30"/>
    <n v="17"/>
    <x v="1"/>
    <s v="White"/>
    <s v="Unknown or not reported"/>
    <n v="999"/>
    <s v=""/>
    <s v="Unknown"/>
    <s v="Unknown"/>
    <s v="Unknown or not reported"/>
    <x v="7"/>
    <s v="Relationship not determined"/>
    <s v="Circumstances undetermined"/>
    <m/>
    <n v="0"/>
    <n v="1"/>
    <n v="0"/>
    <n v="1"/>
    <n v="41092"/>
    <s v="Washington"/>
    <s v="&quot;Seattle-Tacoma-Bellevue, WA&quot;"/>
  </r>
  <r>
    <s v="199111002WASPD00"/>
    <s v="&quot;King, WA&quot;"/>
    <x v="1"/>
    <s v="WASPD00"/>
    <s v="Washington"/>
    <s v="Seattle"/>
    <s v="Municipal police"/>
    <s v="FBI"/>
    <s v="No"/>
    <x v="15"/>
    <s v="November"/>
    <n v="2"/>
    <s v="Normal update"/>
    <s v="Murder and non-negligent manslaughter"/>
    <s v="Single victim/unknown offender(s)"/>
    <x v="6"/>
    <n v="30"/>
    <x v="0"/>
    <s v="Black"/>
    <s v="Unknown or not reported"/>
    <n v="999"/>
    <s v=""/>
    <s v="Unknown"/>
    <s v="Unknown"/>
    <s v="Unknown or not reported"/>
    <x v="10"/>
    <s v="Relationship not determined"/>
    <s v="Circumstances undetermined"/>
    <m/>
    <n v="0"/>
    <n v="1"/>
    <n v="0"/>
    <n v="1"/>
    <n v="31692"/>
    <s v="Washington"/>
    <s v="&quot;Seattle-Tacoma-Bellevue, WA&quot;"/>
  </r>
  <r>
    <s v="199112001WA01700"/>
    <s v="&quot;King, WA&quot;"/>
    <x v="1"/>
    <s v="WA01700"/>
    <s v="Washington"/>
    <s v="King County"/>
    <s v="Sheriff"/>
    <s v="FBI"/>
    <s v="No"/>
    <x v="15"/>
    <s v="December"/>
    <n v="1"/>
    <s v="Normal update"/>
    <s v="Murder and non-negligent manslaughter"/>
    <s v="Single victim/unknown offender(s)"/>
    <x v="42"/>
    <n v="16"/>
    <x v="1"/>
    <s v="White"/>
    <s v="Unknown or not reported"/>
    <n v="999"/>
    <s v=""/>
    <s v="Unknown"/>
    <s v="Unknown"/>
    <s v="Unknown or not reported"/>
    <x v="7"/>
    <s v="Relationship not determined"/>
    <s v="Other sex offense"/>
    <m/>
    <n v="0"/>
    <n v="1"/>
    <n v="0"/>
    <n v="1"/>
    <n v="41092"/>
    <s v="Washington"/>
    <s v="&quot;Seattle-Tacoma-Bellevue, WA&quot;"/>
  </r>
  <r>
    <s v="199112001WA01801"/>
    <s v="&quot;Kitsap, WA&quot;"/>
    <x v="2"/>
    <s v="WA01801"/>
    <s v="Washington"/>
    <s v="Bremerton"/>
    <s v="Municipal police"/>
    <s v="FBI"/>
    <s v="No"/>
    <x v="15"/>
    <s v="December"/>
    <n v="1"/>
    <s v="Adjustment"/>
    <s v="Murder and non-negligent manslaughter"/>
    <s v="Single victim/unknown offender(s)"/>
    <x v="11"/>
    <n v="31"/>
    <x v="1"/>
    <s v="Black"/>
    <s v="Unknown or not reported"/>
    <n v="999"/>
    <s v=""/>
    <s v="Unknown"/>
    <s v="Unknown"/>
    <s v="Unknown or not reported"/>
    <x v="15"/>
    <s v="Relationship not determined"/>
    <s v="Other"/>
    <m/>
    <n v="0"/>
    <n v="1"/>
    <n v="0"/>
    <n v="1"/>
    <n v="50192"/>
    <s v="Washington"/>
    <s v="&quot;Bremerton-Silverdale, WA&quot;"/>
  </r>
  <r>
    <s v="199112001WA02700"/>
    <s v="&quot;Pierce, WA&quot;"/>
    <x v="6"/>
    <s v="WA02700"/>
    <s v="Washington"/>
    <s v="Pierce County"/>
    <s v="Sheriff"/>
    <s v="FBI"/>
    <s v="No"/>
    <x v="15"/>
    <s v="December"/>
    <n v="1"/>
    <s v="Normal update"/>
    <s v="Murder and non-negligent manslaughter"/>
    <s v="Single victim/unknown offender(s)"/>
    <x v="35"/>
    <n v="46"/>
    <x v="0"/>
    <s v="White"/>
    <s v="Unknown or not reported"/>
    <n v="999"/>
    <s v=""/>
    <s v="Unknown"/>
    <s v="Unknown"/>
    <s v="Unknown or not reported"/>
    <x v="3"/>
    <s v="Relationship not determined"/>
    <s v="Circumstances undetermined"/>
    <m/>
    <n v="0"/>
    <n v="1"/>
    <n v="0"/>
    <n v="1"/>
    <n v="41092"/>
    <s v="Washington"/>
    <s v="&quot;Seattle-Tacoma-Bellevue, WA&quot;"/>
  </r>
  <r>
    <s v="199112001WA03204"/>
    <s v="&quot;Spokane, WA&quot;"/>
    <x v="12"/>
    <s v="WA03204"/>
    <s v="Washington"/>
    <s v="Spokane"/>
    <s v="Municipal police"/>
    <s v="FBI"/>
    <s v="No"/>
    <x v="15"/>
    <s v="December"/>
    <n v="1"/>
    <s v="Normal update"/>
    <s v="Murder and non-negligent manslaughter"/>
    <s v="Single victim/unknown offender(s)"/>
    <x v="14"/>
    <n v="29"/>
    <x v="0"/>
    <s v="White"/>
    <s v="Unknown or not reported"/>
    <n v="999"/>
    <s v=""/>
    <s v="Unknown"/>
    <s v="Unknown"/>
    <s v="Unknown or not reported"/>
    <x v="1"/>
    <s v="Relationship not determined"/>
    <s v="Circumstances undetermined"/>
    <m/>
    <n v="0"/>
    <n v="1"/>
    <n v="0"/>
    <n v="1"/>
    <n v="31692"/>
    <s v="Washington"/>
    <s v="&quot;Spokane, WA&quot;"/>
  </r>
  <r>
    <s v="199112002WA01801"/>
    <s v="&quot;Kitsap, WA&quot;"/>
    <x v="2"/>
    <s v="WA01801"/>
    <s v="Washington"/>
    <s v="Bremerton"/>
    <s v="Municipal police"/>
    <s v="FBI"/>
    <s v="No"/>
    <x v="15"/>
    <s v="December"/>
    <n v="2"/>
    <s v="Adjustment"/>
    <s v="Murder and non-negligent manslaughter"/>
    <s v="Multiple victims/unknown offender(s)"/>
    <x v="42"/>
    <n v="16"/>
    <x v="0"/>
    <s v="Black"/>
    <s v="Unknown or not reported"/>
    <n v="999"/>
    <s v=""/>
    <s v="Unknown"/>
    <s v="Unknown"/>
    <s v="Unknown or not reported"/>
    <x v="0"/>
    <s v="Relationship not determined"/>
    <s v="Other"/>
    <m/>
    <n v="1"/>
    <n v="2"/>
    <n v="1"/>
    <n v="2"/>
    <n v="50192"/>
    <s v="Washington"/>
    <s v="&quot;Bremerton-Silverdale, WA&quot;"/>
  </r>
  <r>
    <s v="199112002WA01801"/>
    <s v="&quot;Kitsap, WA&quot;"/>
    <x v="2"/>
    <s v="WA01801"/>
    <s v="Washington"/>
    <s v="Bremerton"/>
    <s v="Municipal police"/>
    <s v="FBI"/>
    <s v="No"/>
    <x v="15"/>
    <s v="December"/>
    <n v="2"/>
    <s v="Adjustment"/>
    <s v="Murder and non-negligent manslaughter"/>
    <s v="Multiple victims/unknown offender(s)"/>
    <x v="59"/>
    <n v="18"/>
    <x v="0"/>
    <s v="Black"/>
    <s v="Unknown or not reported"/>
    <n v="999"/>
    <s v=""/>
    <s v="Unknown"/>
    <s v="Unknown"/>
    <s v="Unknown or not reported"/>
    <x v="0"/>
    <s v="Relationship not determined"/>
    <s v="Other"/>
    <m/>
    <n v="1"/>
    <n v="2"/>
    <n v="1"/>
    <n v="2"/>
    <n v="50192"/>
    <s v="Washington"/>
    <s v="&quot;Bremerton-Silverdale, WA&quot;"/>
  </r>
  <r>
    <s v="199112002WA03204"/>
    <s v="&quot;Spokane, WA&quot;"/>
    <x v="12"/>
    <s v="WA03204"/>
    <s v="Washington"/>
    <s v="Spokane"/>
    <s v="Municipal police"/>
    <s v="FBI"/>
    <s v="No"/>
    <x v="15"/>
    <s v="December"/>
    <n v="2"/>
    <s v="Normal update"/>
    <s v="Murder and non-negligent manslaughter"/>
    <s v="Single victim/unknown offender(s)"/>
    <x v="11"/>
    <n v="31"/>
    <x v="0"/>
    <s v="White"/>
    <s v="Unknown or not reported"/>
    <n v="999"/>
    <s v=""/>
    <s v="Unknown"/>
    <s v="Unknown"/>
    <s v="Unknown or not reported"/>
    <x v="4"/>
    <s v="Relationship not determined"/>
    <s v="Circumstances undetermined"/>
    <m/>
    <n v="0"/>
    <n v="1"/>
    <n v="0"/>
    <n v="1"/>
    <n v="31692"/>
    <s v="Washington"/>
    <s v="&quot;Spokane, WA&quot;"/>
  </r>
  <r>
    <s v="199201001WA03103"/>
    <s v="&quot;Snohomish, WA&quot;"/>
    <x v="4"/>
    <s v="WA03103"/>
    <s v="Washington"/>
    <s v="Everett"/>
    <s v="Municipal police"/>
    <s v="FBI"/>
    <s v="No"/>
    <x v="16"/>
    <s v="January"/>
    <n v="1"/>
    <s v="Normal update"/>
    <s v="Murder and non-negligent manslaughter"/>
    <s v="Single victim/unknown offender(s)"/>
    <x v="77"/>
    <n v="62"/>
    <x v="1"/>
    <s v="White"/>
    <s v="Unknown or not reported"/>
    <n v="999"/>
    <s v=""/>
    <s v="Unknown"/>
    <s v="Unknown"/>
    <s v="Unknown or not reported"/>
    <x v="9"/>
    <s v="Relationship not determined"/>
    <s v="Arson"/>
    <m/>
    <n v="0"/>
    <n v="1"/>
    <n v="0"/>
    <n v="1"/>
    <n v="121392"/>
    <s v="Washington"/>
    <s v="&quot;Seattle-Tacoma-Bellevue, WA&quot;"/>
  </r>
  <r>
    <s v="199201001WASPD00"/>
    <s v="&quot;King, WA&quot;"/>
    <x v="1"/>
    <s v="WASPD00"/>
    <s v="Washington"/>
    <s v="Seattle"/>
    <s v="Municipal police"/>
    <s v="FBI"/>
    <s v="No"/>
    <x v="16"/>
    <s v="January"/>
    <n v="1"/>
    <s v="Normal update"/>
    <s v="Murder and non-negligent manslaughter"/>
    <s v="Single victim/unknown offender(s)"/>
    <x v="16"/>
    <n v="28"/>
    <x v="0"/>
    <s v="American Indian or Alaskan Native"/>
    <s v="Unknown or not reported"/>
    <n v="999"/>
    <s v=""/>
    <s v="Unknown"/>
    <s v="Unknown"/>
    <s v="Unknown or not reported"/>
    <x v="3"/>
    <s v="Relationship not determined"/>
    <s v="Circumstances undetermined"/>
    <m/>
    <n v="0"/>
    <n v="1"/>
    <n v="0"/>
    <n v="1"/>
    <n v="92292"/>
    <s v="Washington"/>
    <s v="&quot;Seattle-Tacoma-Bellevue, WA&quot;"/>
  </r>
  <r>
    <s v="199201003WA02703"/>
    <s v="&quot;Pierce, WA&quot;"/>
    <x v="6"/>
    <s v="WA02703"/>
    <s v="Washington"/>
    <s v="Tacoma"/>
    <s v="Municipal police"/>
    <s v="FBI"/>
    <s v="No"/>
    <x v="16"/>
    <s v="January"/>
    <n v="3"/>
    <s v="Normal update"/>
    <s v="Murder and non-negligent manslaughter"/>
    <s v="Single victim/unknown offender(s)"/>
    <x v="23"/>
    <n v="42"/>
    <x v="1"/>
    <s v="White"/>
    <s v="Unknown or not reported"/>
    <n v="999"/>
    <s v=""/>
    <s v="Unknown"/>
    <s v="Unknown"/>
    <s v="Unknown or not reported"/>
    <x v="8"/>
    <s v="Relationship not determined"/>
    <s v="Circumstances undetermined"/>
    <m/>
    <n v="0"/>
    <n v="1"/>
    <n v="0"/>
    <n v="1"/>
    <n v="112592"/>
    <s v="Washington"/>
    <s v="&quot;Seattle-Tacoma-Bellevue, WA&quot;"/>
  </r>
  <r>
    <s v="199201003WASPD00"/>
    <s v="&quot;King, WA&quot;"/>
    <x v="1"/>
    <s v="WASPD00"/>
    <s v="Washington"/>
    <s v="Seattle"/>
    <s v="Municipal police"/>
    <s v="FBI"/>
    <s v="No"/>
    <x v="16"/>
    <s v="January"/>
    <n v="3"/>
    <s v="Normal update"/>
    <s v="Murder and non-negligent manslaughter"/>
    <s v="Single victim/unknown offender(s)"/>
    <x v="1"/>
    <n v="26"/>
    <x v="0"/>
    <s v="Black"/>
    <s v="Unknown or not reported"/>
    <n v="999"/>
    <s v=""/>
    <s v="Unknown"/>
    <s v="Unknown"/>
    <s v="Unknown or not reported"/>
    <x v="10"/>
    <s v="Relationship not determined"/>
    <s v="Narcotic drug laws"/>
    <m/>
    <n v="0"/>
    <n v="1"/>
    <n v="0"/>
    <n v="1"/>
    <n v="92292"/>
    <s v="Washington"/>
    <s v="&quot;Seattle-Tacoma-Bellevue, WA&quot;"/>
  </r>
  <r>
    <s v="199201004WA02703"/>
    <s v="&quot;Pierce, WA&quot;"/>
    <x v="6"/>
    <s v="WA02703"/>
    <s v="Washington"/>
    <s v="Tacoma"/>
    <s v="Municipal police"/>
    <s v="FBI"/>
    <s v="No"/>
    <x v="16"/>
    <s v="January"/>
    <n v="4"/>
    <s v="Normal update"/>
    <s v="Murder and non-negligent manslaughter"/>
    <s v="Single victim/unknown offender(s)"/>
    <x v="45"/>
    <n v="33"/>
    <x v="1"/>
    <s v="White"/>
    <s v="Unknown or not reported"/>
    <n v="999"/>
    <s v=""/>
    <s v="Unknown"/>
    <s v="Unknown"/>
    <s v="Unknown or not reported"/>
    <x v="0"/>
    <s v="Relationship not determined"/>
    <s v="Circumstances undetermined"/>
    <m/>
    <n v="0"/>
    <n v="1"/>
    <n v="0"/>
    <n v="1"/>
    <n v="112592"/>
    <s v="Washington"/>
    <s v="&quot;Seattle-Tacoma-Bellevue, WA&quot;"/>
  </r>
  <r>
    <s v="199201005WASPD00"/>
    <s v="&quot;King, WA&quot;"/>
    <x v="1"/>
    <s v="WASPD00"/>
    <s v="Washington"/>
    <s v="Seattle"/>
    <s v="Municipal police"/>
    <s v="FBI"/>
    <s v="No"/>
    <x v="16"/>
    <s v="January"/>
    <n v="5"/>
    <s v="Normal update"/>
    <s v="Murder and non-negligent manslaughter"/>
    <s v="Single victim/unknown offender(s)"/>
    <x v="11"/>
    <n v="31"/>
    <x v="0"/>
    <s v="Black"/>
    <s v="Unknown or not reported"/>
    <n v="999"/>
    <s v=""/>
    <s v="Unknown"/>
    <s v="Unknown"/>
    <s v="Unknown or not reported"/>
    <x v="3"/>
    <s v="Relationship not determined"/>
    <s v="Circumstances undetermined"/>
    <m/>
    <n v="0"/>
    <n v="1"/>
    <n v="0"/>
    <n v="1"/>
    <n v="92292"/>
    <s v="Washington"/>
    <s v="&quot;Seattle-Tacoma-Bellevue, WA&quot;"/>
  </r>
  <r>
    <s v="199202001WA01102"/>
    <s v="&quot;Franklin, WA&quot;"/>
    <x v="19"/>
    <s v="WA01102"/>
    <s v="Washington"/>
    <s v="Pasco"/>
    <s v="Municipal police"/>
    <s v="FBI"/>
    <s v="No"/>
    <x v="16"/>
    <s v="February"/>
    <n v="1"/>
    <s v="Adjustment"/>
    <s v="Murder and non-negligent manslaughter"/>
    <s v="Single victim/unknown offender(s)"/>
    <x v="6"/>
    <n v="30"/>
    <x v="0"/>
    <s v="White"/>
    <s v="Unknown or not reported"/>
    <n v="999"/>
    <s v=""/>
    <s v="Unknown"/>
    <s v="Unknown"/>
    <s v="Unknown or not reported"/>
    <x v="1"/>
    <s v="Relationship not determined"/>
    <s v="Circumstances undetermined"/>
    <m/>
    <n v="0"/>
    <n v="1"/>
    <n v="0"/>
    <n v="1"/>
    <n v="50693"/>
    <s v="Washington"/>
    <s v="&quot;Kennewick-Richland-Pasco, WA&quot;"/>
  </r>
  <r>
    <s v="199202001WA02700"/>
    <s v="&quot;Pierce, WA&quot;"/>
    <x v="6"/>
    <s v="WA02700"/>
    <s v="Washington"/>
    <s v="Pierce County"/>
    <s v="Sheriff"/>
    <s v="FBI"/>
    <s v="No"/>
    <x v="16"/>
    <s v="February"/>
    <n v="1"/>
    <s v="Normal update"/>
    <s v="Murder and non-negligent manslaughter"/>
    <s v="Single victim/unknown offender(s)"/>
    <x v="26"/>
    <n v="24"/>
    <x v="0"/>
    <s v="White"/>
    <s v="Unknown or not reported"/>
    <n v="999"/>
    <s v=""/>
    <s v="Unknown"/>
    <s v="Unknown"/>
    <s v="Unknown or not reported"/>
    <x v="4"/>
    <s v="Relationship not determined"/>
    <s v="Circumstances undetermined"/>
    <m/>
    <n v="0"/>
    <n v="1"/>
    <n v="0"/>
    <n v="1"/>
    <n v="112592"/>
    <s v="Washington"/>
    <s v="&quot;Seattle-Tacoma-Bellevue, WA&quot;"/>
  </r>
  <r>
    <s v="199202001WA03100"/>
    <s v="&quot;Snohomish, WA&quot;"/>
    <x v="4"/>
    <s v="WA03100"/>
    <s v="Washington"/>
    <s v="Snohomish County"/>
    <s v="Sheriff"/>
    <s v="FBI"/>
    <s v="No"/>
    <x v="16"/>
    <s v="February"/>
    <n v="1"/>
    <s v="Normal update"/>
    <s v="Murder and non-negligent manslaughter"/>
    <s v="Single victim/unknown offender(s)"/>
    <x v="26"/>
    <n v="24"/>
    <x v="1"/>
    <s v="White"/>
    <s v="Unknown or not reported"/>
    <n v="999"/>
    <s v=""/>
    <s v="Unknown"/>
    <s v="Unknown"/>
    <s v="Unknown or not reported"/>
    <x v="1"/>
    <s v="Relationship not determined"/>
    <s v="Circumstances undetermined"/>
    <m/>
    <n v="0"/>
    <n v="1"/>
    <n v="0"/>
    <n v="1"/>
    <n v="102292"/>
    <s v="Washington"/>
    <s v="&quot;Seattle-Tacoma-Bellevue, WA&quot;"/>
  </r>
  <r>
    <s v="199202001WA03108"/>
    <s v="&quot;Snohomish, WA&quot;"/>
    <x v="4"/>
    <s v="WA03108"/>
    <s v="Washington"/>
    <s v="Brier"/>
    <s v="Municipal police"/>
    <s v="FBI"/>
    <s v="No"/>
    <x v="16"/>
    <s v="February"/>
    <n v="1"/>
    <s v="Normal update"/>
    <s v="Murder and non-negligent manslaughter"/>
    <s v="Single victim/unknown offender(s)"/>
    <x v="14"/>
    <n v="29"/>
    <x v="0"/>
    <s v="White"/>
    <s v="Unknown or not reported"/>
    <n v="999"/>
    <s v=""/>
    <s v="Unknown"/>
    <s v="Unknown"/>
    <s v="Unknown or not reported"/>
    <x v="3"/>
    <s v="Relationship not determined"/>
    <s v="Burglary"/>
    <m/>
    <n v="0"/>
    <n v="1"/>
    <n v="0"/>
    <n v="1"/>
    <n v="71792"/>
    <s v="Washington"/>
    <s v="&quot;Seattle-Tacoma-Bellevue, WA&quot;"/>
  </r>
  <r>
    <s v="199203001WA01700"/>
    <s v="&quot;King, WA&quot;"/>
    <x v="1"/>
    <s v="WA01700"/>
    <s v="Washington"/>
    <s v="King County"/>
    <s v="Sheriff"/>
    <s v="FBI"/>
    <s v="No"/>
    <x v="16"/>
    <s v="March"/>
    <n v="1"/>
    <s v="Normal update"/>
    <s v="Murder and non-negligent manslaughter"/>
    <s v="Single victim/unknown offender(s)"/>
    <x v="4"/>
    <n v="23"/>
    <x v="1"/>
    <s v="White"/>
    <s v="Unknown or not reported"/>
    <n v="999"/>
    <s v=""/>
    <s v="Unknown"/>
    <s v="Unknown"/>
    <s v="Unknown or not reported"/>
    <x v="12"/>
    <s v="Relationship not determined"/>
    <s v="Narcotic drug laws"/>
    <m/>
    <n v="0"/>
    <n v="1"/>
    <n v="0"/>
    <n v="1"/>
    <n v="92292"/>
    <s v="Washington"/>
    <s v="&quot;Seattle-Tacoma-Bellevue, WA&quot;"/>
  </r>
  <r>
    <s v="199203003WASPD00"/>
    <s v="&quot;King, WA&quot;"/>
    <x v="1"/>
    <s v="WASPD00"/>
    <s v="Washington"/>
    <s v="Seattle"/>
    <s v="Municipal police"/>
    <s v="FBI"/>
    <s v="No"/>
    <x v="16"/>
    <s v="March"/>
    <n v="3"/>
    <s v="Normal update"/>
    <s v="Murder and non-negligent manslaughter"/>
    <s v="Multiple victims/unknown offender(s)"/>
    <x v="2"/>
    <n v="22"/>
    <x v="0"/>
    <s v="Black"/>
    <s v="Unknown or not reported"/>
    <n v="999"/>
    <s v=""/>
    <s v="Unknown"/>
    <s v="Unknown"/>
    <s v="Unknown or not reported"/>
    <x v="0"/>
    <s v="Relationship not determined"/>
    <s v="Gangland killings"/>
    <m/>
    <n v="1"/>
    <n v="2"/>
    <n v="0"/>
    <n v="1"/>
    <n v="22093"/>
    <s v="Washington"/>
    <s v="&quot;Seattle-Tacoma-Bellevue, WA&quot;"/>
  </r>
  <r>
    <s v="199203003WASPD00"/>
    <s v="&quot;King, WA&quot;"/>
    <x v="1"/>
    <s v="WASPD00"/>
    <s v="Washington"/>
    <s v="Seattle"/>
    <s v="Municipal police"/>
    <s v="FBI"/>
    <s v="No"/>
    <x v="16"/>
    <s v="March"/>
    <n v="3"/>
    <s v="Normal update"/>
    <s v="Murder and non-negligent manslaughter"/>
    <s v="Multiple victims/unknown offender(s)"/>
    <x v="2"/>
    <n v="22"/>
    <x v="0"/>
    <s v="Black"/>
    <s v="Unknown or not reported"/>
    <n v="999"/>
    <s v=""/>
    <s v="Unknown"/>
    <s v="Unknown"/>
    <s v="Unknown or not reported"/>
    <x v="0"/>
    <s v="Relationship not determined"/>
    <s v="Gangland killings"/>
    <m/>
    <n v="1"/>
    <n v="2"/>
    <n v="0"/>
    <n v="1"/>
    <n v="22093"/>
    <s v="Washington"/>
    <s v="&quot;Seattle-Tacoma-Bellevue, WA&quot;"/>
  </r>
  <r>
    <s v="199203004WASPD00"/>
    <s v="&quot;King, WA&quot;"/>
    <x v="1"/>
    <s v="WASPD00"/>
    <s v="Washington"/>
    <s v="Seattle"/>
    <s v="Municipal police"/>
    <s v="FBI"/>
    <s v="No"/>
    <x v="16"/>
    <s v="March"/>
    <n v="4"/>
    <s v="Normal update"/>
    <s v="Murder and non-negligent manslaughter"/>
    <s v="Single victim/unknown offender(s)"/>
    <x v="18"/>
    <n v="81"/>
    <x v="0"/>
    <s v="Black"/>
    <s v="Unknown or not reported"/>
    <n v="999"/>
    <s v=""/>
    <s v="Unknown"/>
    <s v="Unknown"/>
    <s v="Unknown or not reported"/>
    <x v="4"/>
    <s v="Relationship not determined"/>
    <s v="Robbery"/>
    <m/>
    <n v="0"/>
    <n v="1"/>
    <n v="0"/>
    <n v="1"/>
    <n v="22093"/>
    <s v="Washington"/>
    <s v="&quot;Seattle-Tacoma-Bellevue, WA&quot;"/>
  </r>
  <r>
    <s v="199204001WA01700"/>
    <s v="&quot;King, WA&quot;"/>
    <x v="1"/>
    <s v="WA01700"/>
    <s v="Washington"/>
    <s v="King County"/>
    <s v="Sheriff"/>
    <s v="FBI"/>
    <s v="No"/>
    <x v="16"/>
    <s v="April"/>
    <n v="1"/>
    <s v="Normal update"/>
    <s v="Murder and non-negligent manslaughter"/>
    <s v="Single victim/unknown offender(s)"/>
    <x v="59"/>
    <n v="18"/>
    <x v="0"/>
    <s v="White"/>
    <s v="Unknown or not reported"/>
    <n v="999"/>
    <s v=""/>
    <s v="Unknown"/>
    <s v="Unknown"/>
    <s v="Unknown or not reported"/>
    <x v="0"/>
    <s v="Relationship not determined"/>
    <s v="Circumstances undetermined"/>
    <m/>
    <n v="0"/>
    <n v="1"/>
    <n v="0"/>
    <n v="1"/>
    <n v="30693"/>
    <s v="Washington"/>
    <s v="&quot;Seattle-Tacoma-Bellevue, WA&quot;"/>
  </r>
  <r>
    <s v="199204001WA02101"/>
    <s v="&quot;Lewis, WA&quot;"/>
    <x v="22"/>
    <s v="WA02101"/>
    <s v="Washington"/>
    <s v="Centralia"/>
    <s v="Municipal police"/>
    <s v="FBI"/>
    <s v="No"/>
    <x v="16"/>
    <s v="April"/>
    <n v="1"/>
    <s v="Normal update"/>
    <s v="Murder and non-negligent manslaughter"/>
    <s v="Single victim/unknown offender(s)"/>
    <x v="67"/>
    <n v="38"/>
    <x v="1"/>
    <s v="White"/>
    <s v="Unknown or not reported"/>
    <n v="999"/>
    <s v=""/>
    <s v="Unknown"/>
    <s v="Unknown"/>
    <s v="Unknown or not reported"/>
    <x v="0"/>
    <s v="Relationship not determined"/>
    <s v="Narcotic drug laws"/>
    <m/>
    <n v="0"/>
    <n v="1"/>
    <n v="0"/>
    <n v="1"/>
    <n v="121392"/>
    <s v="Washington"/>
    <s v="Rural Washington"/>
  </r>
  <r>
    <s v="199204001WA03400"/>
    <s v="&quot;Thurston, WA&quot;"/>
    <x v="16"/>
    <s v="WA03400"/>
    <s v="Washington"/>
    <s v="Thurston County"/>
    <s v="Sheriff"/>
    <s v="FBI"/>
    <s v="No"/>
    <x v="16"/>
    <s v="April"/>
    <n v="1"/>
    <s v="Normal update"/>
    <s v="Murder and non-negligent manslaughter"/>
    <s v="Single victim/unknown offender(s)"/>
    <x v="50"/>
    <n v="41"/>
    <x v="0"/>
    <s v="White"/>
    <s v="Unknown or not reported"/>
    <n v="999"/>
    <s v=""/>
    <s v="Unknown"/>
    <s v="Unknown"/>
    <s v="Unknown or not reported"/>
    <x v="7"/>
    <s v="Relationship not determined"/>
    <s v="Robbery"/>
    <m/>
    <n v="0"/>
    <n v="1"/>
    <n v="0"/>
    <n v="1"/>
    <n v="91792"/>
    <s v="Washington"/>
    <s v="&quot;Olympia, WA&quot;"/>
  </r>
  <r>
    <s v="199204002WA03100"/>
    <s v="&quot;Snohomish, WA&quot;"/>
    <x v="4"/>
    <s v="WA03100"/>
    <s v="Washington"/>
    <s v="Snohomish County"/>
    <s v="Sheriff"/>
    <s v="FBI"/>
    <s v="No"/>
    <x v="16"/>
    <s v="April"/>
    <n v="2"/>
    <s v="Adjustment"/>
    <s v="Murder and non-negligent manslaughter"/>
    <s v="Single victim/unknown offender(s)"/>
    <x v="37"/>
    <n v="20"/>
    <x v="1"/>
    <s v="White"/>
    <s v="Unknown or not reported"/>
    <n v="999"/>
    <s v=""/>
    <s v="Unknown"/>
    <s v="Unknown"/>
    <s v="Unknown or not reported"/>
    <x v="1"/>
    <s v="Relationship not determined"/>
    <s v="Circumstances undetermined"/>
    <m/>
    <n v="0"/>
    <n v="1"/>
    <n v="0"/>
    <n v="1"/>
    <n v="102292"/>
    <s v="Washington"/>
    <s v="&quot;Seattle-Tacoma-Bellevue, WA&quot;"/>
  </r>
  <r>
    <s v="199204002WASPD00"/>
    <s v="&quot;King, WA&quot;"/>
    <x v="1"/>
    <s v="WASPD00"/>
    <s v="Washington"/>
    <s v="Seattle"/>
    <s v="Municipal police"/>
    <s v="FBI"/>
    <s v="No"/>
    <x v="16"/>
    <s v="April"/>
    <n v="2"/>
    <s v="Normal update"/>
    <s v="Murder and non-negligent manslaughter"/>
    <s v="Single victim/unknown offender(s)"/>
    <x v="35"/>
    <n v="46"/>
    <x v="0"/>
    <s v="White"/>
    <s v="Unknown or not reported"/>
    <n v="999"/>
    <s v=""/>
    <s v="Unknown"/>
    <s v="Unknown"/>
    <s v="Unknown or not reported"/>
    <x v="0"/>
    <s v="Relationship not determined"/>
    <s v="Circumstances undetermined"/>
    <m/>
    <n v="0"/>
    <n v="1"/>
    <n v="0"/>
    <n v="1"/>
    <n v="92292"/>
    <s v="Washington"/>
    <s v="&quot;Seattle-Tacoma-Bellevue, WA&quot;"/>
  </r>
  <r>
    <s v="199204003WASPD00"/>
    <s v="&quot;King, WA&quot;"/>
    <x v="1"/>
    <s v="WASPD00"/>
    <s v="Washington"/>
    <s v="Seattle"/>
    <s v="Municipal police"/>
    <s v="FBI"/>
    <s v="No"/>
    <x v="16"/>
    <s v="April"/>
    <n v="3"/>
    <s v="Normal update"/>
    <s v="Murder and non-negligent manslaughter"/>
    <s v="Single victim/unknown offender(s)"/>
    <x v="50"/>
    <n v="41"/>
    <x v="0"/>
    <s v="American Indian or Alaskan Native"/>
    <s v="Unknown or not reported"/>
    <n v="999"/>
    <s v=""/>
    <s v="Unknown"/>
    <s v="Unknown"/>
    <s v="Unknown or not reported"/>
    <x v="3"/>
    <s v="Relationship not determined"/>
    <s v="Circumstances undetermined"/>
    <m/>
    <n v="0"/>
    <n v="1"/>
    <n v="0"/>
    <n v="1"/>
    <n v="92292"/>
    <s v="Washington"/>
    <s v="&quot;Seattle-Tacoma-Bellevue, WA&quot;"/>
  </r>
  <r>
    <s v="199205001WASPD00"/>
    <s v="&quot;King, WA&quot;"/>
    <x v="1"/>
    <s v="WASPD00"/>
    <s v="Washington"/>
    <s v="Seattle"/>
    <s v="Municipal police"/>
    <s v="FBI"/>
    <s v="No"/>
    <x v="16"/>
    <s v="May"/>
    <n v="1"/>
    <s v="Normal update"/>
    <s v="Murder and non-negligent manslaughter"/>
    <s v="Single victim/unknown offender(s)"/>
    <x v="55"/>
    <n v="40"/>
    <x v="1"/>
    <s v="Black"/>
    <s v="Unknown or not reported"/>
    <n v="999"/>
    <s v=""/>
    <s v="Unknown"/>
    <s v="Unknown"/>
    <s v="Unknown or not reported"/>
    <x v="3"/>
    <s v="Relationship not determined"/>
    <s v="Circumstances undetermined"/>
    <m/>
    <n v="0"/>
    <n v="1"/>
    <n v="0"/>
    <n v="1"/>
    <n v="92292"/>
    <s v="Washington"/>
    <s v="&quot;Seattle-Tacoma-Bellevue, WA&quot;"/>
  </r>
  <r>
    <s v="199205002WA02703"/>
    <s v="&quot;Pierce, WA&quot;"/>
    <x v="6"/>
    <s v="WA02703"/>
    <s v="Washington"/>
    <s v="Tacoma"/>
    <s v="Municipal police"/>
    <s v="FBI"/>
    <s v="No"/>
    <x v="16"/>
    <s v="May"/>
    <n v="2"/>
    <s v="Normal update"/>
    <s v="Murder and non-negligent manslaughter"/>
    <s v="Single victim/unknown offender(s)"/>
    <x v="55"/>
    <n v="40"/>
    <x v="0"/>
    <s v="Black"/>
    <s v="Unknown or not reported"/>
    <n v="999"/>
    <s v=""/>
    <s v="Unknown"/>
    <s v="Unknown"/>
    <s v="Unknown or not reported"/>
    <x v="8"/>
    <s v="Relationship not determined"/>
    <s v="Circumstances undetermined"/>
    <m/>
    <n v="0"/>
    <n v="1"/>
    <n v="0"/>
    <n v="1"/>
    <n v="112592"/>
    <s v="Washington"/>
    <s v="&quot;Seattle-Tacoma-Bellevue, WA&quot;"/>
  </r>
  <r>
    <s v="199205002WA03200"/>
    <s v="&quot;Spokane, WA&quot;"/>
    <x v="12"/>
    <s v="WA03200"/>
    <s v="Washington"/>
    <s v="Spokane County"/>
    <s v="Sheriff"/>
    <s v="FBI"/>
    <s v="No"/>
    <x v="16"/>
    <s v="May"/>
    <n v="2"/>
    <s v="Normal update"/>
    <s v="Murder and non-negligent manslaughter"/>
    <s v="Single victim/unknown offender(s)"/>
    <x v="7"/>
    <n v="19"/>
    <x v="1"/>
    <s v="White"/>
    <s v="Unknown or not reported"/>
    <n v="999"/>
    <s v=""/>
    <s v="Unknown"/>
    <s v="Unknown"/>
    <s v="Unknown or not reported"/>
    <x v="0"/>
    <s v="Relationship not determined"/>
    <s v="Circumstances undetermined"/>
    <m/>
    <n v="0"/>
    <n v="1"/>
    <n v="0"/>
    <n v="1"/>
    <n v="112592"/>
    <s v="Washington"/>
    <s v="&quot;Spokane, WA&quot;"/>
  </r>
  <r>
    <s v="199205002WASPD00"/>
    <s v="&quot;King, WA&quot;"/>
    <x v="1"/>
    <s v="WASPD00"/>
    <s v="Washington"/>
    <s v="Seattle"/>
    <s v="Municipal police"/>
    <s v="FBI"/>
    <s v="No"/>
    <x v="16"/>
    <s v="May"/>
    <n v="2"/>
    <s v="Normal update"/>
    <s v="Murder and non-negligent manslaughter"/>
    <s v="Single victim/unknown offender(s)"/>
    <x v="34"/>
    <n v="36"/>
    <x v="0"/>
    <s v="White"/>
    <s v="Unknown or not reported"/>
    <n v="999"/>
    <s v=""/>
    <s v="Unknown"/>
    <s v="Unknown"/>
    <s v="Unknown or not reported"/>
    <x v="4"/>
    <s v="Relationship not determined"/>
    <s v="Circumstances undetermined"/>
    <m/>
    <n v="0"/>
    <n v="1"/>
    <n v="0"/>
    <n v="1"/>
    <n v="92292"/>
    <s v="Washington"/>
    <s v="&quot;Seattle-Tacoma-Bellevue, WA&quot;"/>
  </r>
  <r>
    <s v="199205003WA03200"/>
    <s v="&quot;Spokane, WA&quot;"/>
    <x v="12"/>
    <s v="WA03200"/>
    <s v="Washington"/>
    <s v="Spokane County"/>
    <s v="Sheriff"/>
    <s v="FBI"/>
    <s v="No"/>
    <x v="16"/>
    <s v="May"/>
    <n v="3"/>
    <s v="Normal update"/>
    <s v="Murder and non-negligent manslaughter"/>
    <s v="Single victim/unknown offender(s)"/>
    <x v="5"/>
    <n v="25"/>
    <x v="1"/>
    <s v="Black"/>
    <s v="Unknown or not reported"/>
    <n v="999"/>
    <s v=""/>
    <s v="Unknown"/>
    <s v="Unknown"/>
    <s v="Unknown or not reported"/>
    <x v="0"/>
    <s v="Relationship not determined"/>
    <s v="Circumstances undetermined"/>
    <m/>
    <n v="0"/>
    <n v="1"/>
    <n v="0"/>
    <n v="1"/>
    <n v="112592"/>
    <s v="Washington"/>
    <s v="&quot;Spokane, WA&quot;"/>
  </r>
  <r>
    <s v="199206001WA03100"/>
    <s v="&quot;Snohomish, WA&quot;"/>
    <x v="4"/>
    <s v="WA03100"/>
    <s v="Washington"/>
    <s v="Snohomish County"/>
    <s v="Sheriff"/>
    <s v="FBI"/>
    <s v="No"/>
    <x v="16"/>
    <s v="June"/>
    <n v="1"/>
    <s v="Normal update"/>
    <s v="Murder and non-negligent manslaughter"/>
    <s v="Single victim/unknown offender(s)"/>
    <x v="55"/>
    <n v="40"/>
    <x v="1"/>
    <s v="White"/>
    <s v="Unknown or not reported"/>
    <n v="999"/>
    <s v=""/>
    <s v="Unknown"/>
    <s v="Unknown"/>
    <s v="Unknown or not reported"/>
    <x v="3"/>
    <s v="Relationship not determined"/>
    <s v="Circumstances undetermined"/>
    <m/>
    <n v="0"/>
    <n v="1"/>
    <n v="0"/>
    <n v="1"/>
    <n v="112592"/>
    <s v="Washington"/>
    <s v="&quot;Seattle-Tacoma-Bellevue, WA&quot;"/>
  </r>
  <r>
    <s v="199206001WA03204"/>
    <s v="&quot;Spokane, WA&quot;"/>
    <x v="12"/>
    <s v="WA03204"/>
    <s v="Washington"/>
    <s v="Spokane"/>
    <s v="Municipal police"/>
    <s v="FBI"/>
    <s v="No"/>
    <x v="16"/>
    <s v="June"/>
    <n v="1"/>
    <s v="Adjustment"/>
    <s v="Murder and non-negligent manslaughter"/>
    <s v="Single victim/unknown offender(s)"/>
    <x v="6"/>
    <n v="30"/>
    <x v="0"/>
    <s v="White"/>
    <s v="Unknown or not reported"/>
    <n v="999"/>
    <s v=""/>
    <s v="Unknown"/>
    <s v="Unknown"/>
    <s v="Unknown or not reported"/>
    <x v="3"/>
    <s v="Relationship not determined"/>
    <s v="Circumstances undetermined"/>
    <m/>
    <n v="0"/>
    <n v="1"/>
    <n v="0"/>
    <n v="1"/>
    <n v="20493"/>
    <s v="Washington"/>
    <s v="&quot;Spokane, WA&quot;"/>
  </r>
  <r>
    <s v="199206001WASPD00"/>
    <s v="&quot;King, WA&quot;"/>
    <x v="1"/>
    <s v="WASPD00"/>
    <s v="Washington"/>
    <s v="Seattle"/>
    <s v="Municipal police"/>
    <s v="FBI"/>
    <s v="No"/>
    <x v="16"/>
    <s v="June"/>
    <n v="1"/>
    <s v="Adjustment"/>
    <s v="Murder and non-negligent manslaughter"/>
    <s v="Single victim/unknown offender(s)"/>
    <x v="6"/>
    <n v="30"/>
    <x v="0"/>
    <s v="Black"/>
    <s v="Unknown or not reported"/>
    <n v="999"/>
    <s v=""/>
    <s v="Unknown"/>
    <s v="Unknown"/>
    <s v="Unknown or not reported"/>
    <x v="0"/>
    <s v="Relationship not determined"/>
    <s v="Narcotic drug laws"/>
    <m/>
    <n v="0"/>
    <n v="1"/>
    <n v="0"/>
    <n v="1"/>
    <n v="100892"/>
    <s v="Washington"/>
    <s v="&quot;Seattle-Tacoma-Bellevue, WA&quot;"/>
  </r>
  <r>
    <s v="199206002WASPD00"/>
    <s v="&quot;King, WA&quot;"/>
    <x v="1"/>
    <s v="WASPD00"/>
    <s v="Washington"/>
    <s v="Seattle"/>
    <s v="Municipal police"/>
    <s v="FBI"/>
    <s v="No"/>
    <x v="16"/>
    <s v="June"/>
    <n v="2"/>
    <s v="Adjustment"/>
    <s v="Murder and non-negligent manslaughter"/>
    <s v="Single victim/unknown offender(s)"/>
    <x v="14"/>
    <n v="29"/>
    <x v="0"/>
    <s v="White"/>
    <s v="Unknown or not reported"/>
    <n v="999"/>
    <s v=""/>
    <s v="Unknown"/>
    <s v="Unknown"/>
    <s v="Unknown or not reported"/>
    <x v="1"/>
    <s v="Relationship not determined"/>
    <s v="Narcotic drug laws"/>
    <m/>
    <n v="0"/>
    <n v="1"/>
    <n v="0"/>
    <n v="1"/>
    <n v="100892"/>
    <s v="Washington"/>
    <s v="&quot;Seattle-Tacoma-Bellevue, WA&quot;"/>
  </r>
  <r>
    <s v="199206003WASPD00"/>
    <s v="&quot;King, WA&quot;"/>
    <x v="1"/>
    <s v="WASPD00"/>
    <s v="Washington"/>
    <s v="Seattle"/>
    <s v="Municipal police"/>
    <s v="FBI"/>
    <s v="No"/>
    <x v="16"/>
    <s v="June"/>
    <n v="3"/>
    <s v="Adjustment"/>
    <s v="Murder and non-negligent manslaughter"/>
    <s v="Single victim/unknown offender(s)"/>
    <x v="7"/>
    <n v="19"/>
    <x v="0"/>
    <s v="Black"/>
    <s v="Unknown or not reported"/>
    <n v="999"/>
    <s v=""/>
    <s v="Unknown"/>
    <s v="Unknown"/>
    <s v="Unknown or not reported"/>
    <x v="0"/>
    <s v="Relationship not determined"/>
    <s v="Gangland killings"/>
    <m/>
    <n v="0"/>
    <n v="1"/>
    <n v="0"/>
    <n v="1"/>
    <n v="100892"/>
    <s v="Washington"/>
    <s v="&quot;Seattle-Tacoma-Bellevue, WA&quot;"/>
  </r>
  <r>
    <s v="199206005WASPD00"/>
    <s v="&quot;King, WA&quot;"/>
    <x v="1"/>
    <s v="WASPD00"/>
    <s v="Washington"/>
    <s v="Seattle"/>
    <s v="Municipal police"/>
    <s v="FBI"/>
    <s v="No"/>
    <x v="16"/>
    <s v="June"/>
    <n v="5"/>
    <s v="Adjustment"/>
    <s v="Murder and non-negligent manslaughter"/>
    <s v="Single victim/unknown offender(s)"/>
    <x v="74"/>
    <n v="45"/>
    <x v="0"/>
    <s v="White"/>
    <s v="Unknown or not reported"/>
    <n v="999"/>
    <s v=""/>
    <s v="Unknown"/>
    <s v="Unknown"/>
    <s v="Unknown or not reported"/>
    <x v="6"/>
    <s v="Relationship not determined"/>
    <s v="Circumstances undetermined"/>
    <m/>
    <n v="0"/>
    <n v="1"/>
    <n v="0"/>
    <n v="1"/>
    <n v="100892"/>
    <s v="Washington"/>
    <s v="&quot;Seattle-Tacoma-Bellevue, WA&quot;"/>
  </r>
  <r>
    <s v="199207001WA02703"/>
    <s v="&quot;Pierce, WA&quot;"/>
    <x v="6"/>
    <s v="WA02703"/>
    <s v="Washington"/>
    <s v="Tacoma"/>
    <s v="Municipal police"/>
    <s v="FBI"/>
    <s v="No"/>
    <x v="16"/>
    <s v="July"/>
    <n v="1"/>
    <s v="Adjustment"/>
    <s v="Murder and non-negligent manslaughter"/>
    <s v="Single victim/unknown offender(s)"/>
    <x v="33"/>
    <n v="69"/>
    <x v="0"/>
    <s v="White"/>
    <s v="Unknown or not reported"/>
    <n v="999"/>
    <s v=""/>
    <s v="Unknown"/>
    <s v="Unknown"/>
    <s v="Unknown or not reported"/>
    <x v="4"/>
    <s v="Relationship not determined"/>
    <s v="Robbery"/>
    <m/>
    <n v="0"/>
    <n v="1"/>
    <n v="0"/>
    <n v="1"/>
    <n v="40293"/>
    <s v="Washington"/>
    <s v="&quot;Seattle-Tacoma-Bellevue, WA&quot;"/>
  </r>
  <r>
    <s v="199207001WA03204"/>
    <s v="&quot;Spokane, WA&quot;"/>
    <x v="12"/>
    <s v="WA03204"/>
    <s v="Washington"/>
    <s v="Spokane"/>
    <s v="Municipal police"/>
    <s v="FBI"/>
    <s v="No"/>
    <x v="16"/>
    <s v="July"/>
    <n v="1"/>
    <s v="Normal update"/>
    <s v="Murder and non-negligent manslaughter"/>
    <s v="Single victim/unknown offender(s)"/>
    <x v="64"/>
    <n v="44"/>
    <x v="0"/>
    <s v="White"/>
    <s v="Unknown or not reported"/>
    <n v="999"/>
    <s v=""/>
    <s v="Unknown"/>
    <s v="Unknown"/>
    <s v="Unknown or not reported"/>
    <x v="8"/>
    <s v="Relationship not determined"/>
    <s v="Circumstances undetermined"/>
    <m/>
    <n v="0"/>
    <n v="1"/>
    <n v="0"/>
    <n v="1"/>
    <n v="20493"/>
    <s v="Washington"/>
    <s v="&quot;Spokane, WA&quot;"/>
  </r>
  <r>
    <s v="199207001WA03903"/>
    <s v="&quot;Yakima, WA&quot;"/>
    <x v="5"/>
    <s v="WA03903"/>
    <s v="Washington"/>
    <s v="Toppenish"/>
    <s v="Municipal police"/>
    <s v="FBI"/>
    <s v="No"/>
    <x v="16"/>
    <s v="July"/>
    <n v="1"/>
    <s v="Normal update"/>
    <s v="Murder and non-negligent manslaughter"/>
    <s v="Single victim/unknown offender(s)"/>
    <x v="6"/>
    <n v="30"/>
    <x v="0"/>
    <s v="White"/>
    <s v="Unknown or not reported"/>
    <n v="999"/>
    <s v=""/>
    <s v="Unknown"/>
    <s v="Unknown"/>
    <s v="Unknown or not reported"/>
    <x v="0"/>
    <s v="Relationship not determined"/>
    <s v="Circumstances undetermined"/>
    <m/>
    <n v="0"/>
    <n v="1"/>
    <n v="0"/>
    <n v="1"/>
    <n v="32693"/>
    <s v="Washington"/>
    <s v="&quot;Yakima, WA&quot;"/>
  </r>
  <r>
    <s v="199208001WA01600"/>
    <s v="&quot;Jefferson, WA&quot;"/>
    <x v="20"/>
    <s v="WA01600"/>
    <s v="Washington"/>
    <s v="Jefferson County"/>
    <s v="Sheriff"/>
    <s v="FBI"/>
    <s v="No"/>
    <x v="16"/>
    <s v="August"/>
    <n v="1"/>
    <s v="Normal update"/>
    <s v="Murder and non-negligent manslaughter"/>
    <s v="Single victim/unknown offender(s)"/>
    <x v="12"/>
    <n v="15"/>
    <x v="1"/>
    <s v="White"/>
    <s v="Unknown or not reported"/>
    <n v="999"/>
    <s v=""/>
    <s v="Unknown"/>
    <s v="Unknown"/>
    <s v="Unknown or not reported"/>
    <x v="3"/>
    <s v="Relationship not determined"/>
    <s v="Circumstances undetermined"/>
    <m/>
    <n v="0"/>
    <n v="1"/>
    <n v="0"/>
    <n v="1"/>
    <n v="31193"/>
    <s v="Washington"/>
    <s v="Rural Washington"/>
  </r>
  <r>
    <s v="199208001WASPD00"/>
    <s v="&quot;King, WA&quot;"/>
    <x v="1"/>
    <s v="WASPD00"/>
    <s v="Washington"/>
    <s v="Seattle"/>
    <s v="Municipal police"/>
    <s v="FBI"/>
    <s v="No"/>
    <x v="16"/>
    <s v="August"/>
    <n v="1"/>
    <s v="Adjustment"/>
    <s v="Murder and non-negligent manslaughter"/>
    <s v="Single victim/unknown offender(s)"/>
    <x v="78"/>
    <n v="39"/>
    <x v="0"/>
    <s v="Black"/>
    <s v="Unknown or not reported"/>
    <n v="999"/>
    <s v=""/>
    <s v="Unknown"/>
    <s v="Unknown"/>
    <s v="Unknown or not reported"/>
    <x v="0"/>
    <s v="Relationship not determined"/>
    <s v="Circumstances undetermined"/>
    <m/>
    <n v="0"/>
    <n v="1"/>
    <n v="0"/>
    <n v="1"/>
    <n v="50593"/>
    <s v="Washington"/>
    <s v="&quot;Seattle-Tacoma-Bellevue, WA&quot;"/>
  </r>
  <r>
    <s v="199208002WA01700"/>
    <s v="&quot;King, WA&quot;"/>
    <x v="1"/>
    <s v="WA01700"/>
    <s v="Washington"/>
    <s v="King County"/>
    <s v="Sheriff"/>
    <s v="FBI"/>
    <s v="No"/>
    <x v="16"/>
    <s v="August"/>
    <n v="2"/>
    <s v="Normal update"/>
    <s v="Murder and non-negligent manslaughter"/>
    <s v="Single victim/unknown offender(s)"/>
    <x v="47"/>
    <n v="74"/>
    <x v="0"/>
    <s v="White"/>
    <s v="Unknown or not reported"/>
    <n v="999"/>
    <s v=""/>
    <s v="Unknown"/>
    <s v="Unknown"/>
    <s v="Unknown or not reported"/>
    <x v="1"/>
    <s v="Relationship not determined"/>
    <s v="Circumstances undetermined"/>
    <m/>
    <n v="0"/>
    <n v="1"/>
    <n v="0"/>
    <n v="1"/>
    <n v="31193"/>
    <s v="Washington"/>
    <s v="&quot;Seattle-Tacoma-Bellevue, WA&quot;"/>
  </r>
  <r>
    <s v="199208003WASPD00"/>
    <s v="&quot;King, WA&quot;"/>
    <x v="1"/>
    <s v="WASPD00"/>
    <s v="Washington"/>
    <s v="Seattle"/>
    <s v="Municipal police"/>
    <s v="FBI"/>
    <s v="No"/>
    <x v="16"/>
    <s v="August"/>
    <n v="3"/>
    <s v="Normal update"/>
    <s v="Murder and non-negligent manslaughter"/>
    <s v="Single victim/unknown offender(s)"/>
    <x v="14"/>
    <n v="29"/>
    <x v="0"/>
    <s v="Black"/>
    <s v="Unknown or not reported"/>
    <n v="999"/>
    <s v=""/>
    <s v="Unknown"/>
    <s v="Unknown"/>
    <s v="Unknown or not reported"/>
    <x v="3"/>
    <s v="Relationship not determined"/>
    <s v="Robbery"/>
    <m/>
    <n v="0"/>
    <n v="1"/>
    <n v="0"/>
    <n v="1"/>
    <n v="20493"/>
    <s v="Washington"/>
    <s v="&quot;Seattle-Tacoma-Bellevue, WA&quot;"/>
  </r>
  <r>
    <s v="199209001WA00404"/>
    <s v="&quot;Chelan, WA&quot;"/>
    <x v="17"/>
    <s v="WA00404"/>
    <s v="Washington"/>
    <s v="Wenatchee"/>
    <s v="Municipal police"/>
    <s v="FBI"/>
    <s v="No"/>
    <x v="16"/>
    <s v="September"/>
    <n v="1"/>
    <s v="Normal update"/>
    <s v="Murder and non-negligent manslaughter"/>
    <s v="Single victim/unknown offender(s)"/>
    <x v="22"/>
    <n v="52"/>
    <x v="0"/>
    <s v="White"/>
    <s v="Unknown or not reported"/>
    <n v="999"/>
    <s v=""/>
    <s v="Unknown"/>
    <s v="Unknown"/>
    <s v="Unknown or not reported"/>
    <x v="4"/>
    <s v="Relationship not determined"/>
    <s v="Robbery"/>
    <m/>
    <n v="0"/>
    <n v="1"/>
    <n v="0"/>
    <n v="1"/>
    <n v="31193"/>
    <s v="Washington"/>
    <s v="&quot;Wenatchee, WA&quot;"/>
  </r>
  <r>
    <s v="199209001WA01801"/>
    <s v="&quot;Kitsap, WA&quot;"/>
    <x v="2"/>
    <s v="WA01801"/>
    <s v="Washington"/>
    <s v="Bremerton"/>
    <s v="Municipal police"/>
    <s v="FBI"/>
    <s v="No"/>
    <x v="16"/>
    <s v="September"/>
    <n v="1"/>
    <s v="Normal update"/>
    <s v="Murder and non-negligent manslaughter"/>
    <s v="Single victim/unknown offender(s)"/>
    <x v="48"/>
    <n v="57"/>
    <x v="1"/>
    <s v="White"/>
    <s v="Unknown or not reported"/>
    <n v="999"/>
    <s v=""/>
    <s v="Unknown"/>
    <s v="Unknown"/>
    <s v="Unknown or not reported"/>
    <x v="7"/>
    <s v="Relationship not determined"/>
    <s v="Circumstances undetermined"/>
    <m/>
    <n v="0"/>
    <n v="1"/>
    <n v="0"/>
    <n v="1"/>
    <n v="42493"/>
    <s v="Washington"/>
    <s v="&quot;Bremerton-Silverdale, WA&quot;"/>
  </r>
  <r>
    <s v="199209001WA02700"/>
    <s v="&quot;Pierce, WA&quot;"/>
    <x v="6"/>
    <s v="WA02700"/>
    <s v="Washington"/>
    <s v="Pierce County"/>
    <s v="Sheriff"/>
    <s v="FBI"/>
    <s v="No"/>
    <x v="16"/>
    <s v="September"/>
    <n v="1"/>
    <s v="Normal update"/>
    <s v="Murder and non-negligent manslaughter"/>
    <s v="Single victim/unknown offender(s)"/>
    <x v="14"/>
    <n v="29"/>
    <x v="0"/>
    <s v="Black"/>
    <s v="Unknown or not reported"/>
    <n v="999"/>
    <s v=""/>
    <s v="Unknown"/>
    <s v="Unknown"/>
    <s v="Unknown or not reported"/>
    <x v="3"/>
    <s v="Relationship not determined"/>
    <s v="Institutional killings"/>
    <m/>
    <n v="0"/>
    <n v="1"/>
    <n v="0"/>
    <n v="1"/>
    <n v="40293"/>
    <s v="Washington"/>
    <s v="&quot;Seattle-Tacoma-Bellevue, WA&quot;"/>
  </r>
  <r>
    <s v="199209001WA03200"/>
    <s v="&quot;Spokane, WA&quot;"/>
    <x v="12"/>
    <s v="WA03200"/>
    <s v="Washington"/>
    <s v="Spokane County"/>
    <s v="Sheriff"/>
    <s v="FBI"/>
    <s v="No"/>
    <x v="16"/>
    <s v="September"/>
    <n v="1"/>
    <s v="Normal update"/>
    <s v="Murder and non-negligent manslaughter"/>
    <s v="Single victim/unknown offender(s)"/>
    <x v="78"/>
    <n v="39"/>
    <x v="0"/>
    <s v="White"/>
    <s v="Unknown or not reported"/>
    <n v="999"/>
    <s v=""/>
    <s v="Unknown"/>
    <s v="Unknown"/>
    <s v="Unknown or not reported"/>
    <x v="3"/>
    <s v="Relationship not determined"/>
    <s v="Robbery"/>
    <m/>
    <n v="0"/>
    <n v="1"/>
    <n v="0"/>
    <n v="1"/>
    <n v="32693"/>
    <s v="Washington"/>
    <s v="&quot;Spokane, WA&quot;"/>
  </r>
  <r>
    <s v="199209001WA03204"/>
    <s v="&quot;Spokane, WA&quot;"/>
    <x v="12"/>
    <s v="WA03204"/>
    <s v="Washington"/>
    <s v="Spokane"/>
    <s v="Municipal police"/>
    <s v="FBI"/>
    <s v="No"/>
    <x v="16"/>
    <s v="September"/>
    <n v="1"/>
    <s v="Adjustment"/>
    <s v="Murder and non-negligent manslaughter"/>
    <s v="Single victim/unknown offender(s)"/>
    <x v="49"/>
    <n v="85"/>
    <x v="0"/>
    <s v="White"/>
    <s v="Unknown or not reported"/>
    <n v="999"/>
    <s v=""/>
    <s v="Unknown"/>
    <s v="Unknown"/>
    <s v="Unknown or not reported"/>
    <x v="6"/>
    <s v="Relationship not determined"/>
    <s v="Circumstances undetermined"/>
    <m/>
    <n v="0"/>
    <n v="1"/>
    <n v="0"/>
    <n v="1"/>
    <n v="40293"/>
    <s v="Washington"/>
    <s v="&quot;Spokane, WA&quot;"/>
  </r>
  <r>
    <s v="199209001WASPD00"/>
    <s v="&quot;King, WA&quot;"/>
    <x v="1"/>
    <s v="WASPD00"/>
    <s v="Washington"/>
    <s v="Seattle"/>
    <s v="Municipal police"/>
    <s v="FBI"/>
    <s v="No"/>
    <x v="16"/>
    <s v="September"/>
    <n v="1"/>
    <s v="Normal update"/>
    <s v="Murder and non-negligent manslaughter"/>
    <s v="Single victim/unknown offender(s)"/>
    <x v="35"/>
    <n v="46"/>
    <x v="0"/>
    <s v="White"/>
    <s v="Unknown or not reported"/>
    <n v="999"/>
    <s v=""/>
    <s v="Unknown"/>
    <s v="Unknown"/>
    <s v="Unknown or not reported"/>
    <x v="3"/>
    <s v="Relationship not determined"/>
    <s v="Circumstances undetermined"/>
    <m/>
    <n v="0"/>
    <n v="1"/>
    <n v="0"/>
    <n v="1"/>
    <n v="22093"/>
    <s v="Washington"/>
    <s v="&quot;Seattle-Tacoma-Bellevue, WA&quot;"/>
  </r>
  <r>
    <s v="199209006WASPD00"/>
    <s v="&quot;King, WA&quot;"/>
    <x v="1"/>
    <s v="WASPD00"/>
    <s v="Washington"/>
    <s v="Seattle"/>
    <s v="Municipal police"/>
    <s v="FBI"/>
    <s v="No"/>
    <x v="16"/>
    <s v="September"/>
    <n v="6"/>
    <s v="Normal update"/>
    <s v="Murder and non-negligent manslaughter"/>
    <s v="Single victim/unknown offender(s)"/>
    <x v="5"/>
    <n v="25"/>
    <x v="0"/>
    <s v="Black"/>
    <s v="Unknown or not reported"/>
    <n v="999"/>
    <s v=""/>
    <s v="Unknown"/>
    <s v="Unknown"/>
    <s v="Unknown or not reported"/>
    <x v="0"/>
    <s v="Relationship not determined"/>
    <s v="Gangland killings"/>
    <m/>
    <n v="0"/>
    <n v="1"/>
    <n v="0"/>
    <n v="1"/>
    <n v="22093"/>
    <s v="Washington"/>
    <s v="&quot;Seattle-Tacoma-Bellevue, WA&quot;"/>
  </r>
  <r>
    <s v="199210001WA01700"/>
    <s v="&quot;King, WA&quot;"/>
    <x v="1"/>
    <s v="WA01700"/>
    <s v="Washington"/>
    <s v="King County"/>
    <s v="Sheriff"/>
    <s v="FBI"/>
    <s v="No"/>
    <x v="16"/>
    <s v="October"/>
    <n v="1"/>
    <s v="Normal update"/>
    <s v="Murder and non-negligent manslaughter"/>
    <s v="Single victim/unknown offender(s)"/>
    <x v="33"/>
    <n v="69"/>
    <x v="0"/>
    <s v="White"/>
    <s v="Unknown or not reported"/>
    <n v="999"/>
    <s v=""/>
    <s v="Unknown"/>
    <s v="Unknown"/>
    <s v="Unknown or not reported"/>
    <x v="4"/>
    <s v="Relationship not determined"/>
    <s v="Circumstances undetermined"/>
    <m/>
    <n v="0"/>
    <n v="1"/>
    <n v="0"/>
    <n v="1"/>
    <n v="31193"/>
    <s v="Washington"/>
    <s v="&quot;Seattle-Tacoma-Bellevue, WA&quot;"/>
  </r>
  <r>
    <s v="199210001WA03803"/>
    <s v="&quot;Whitman, WA&quot;"/>
    <x v="25"/>
    <s v="WA03803"/>
    <s v="Washington"/>
    <s v="Pullman"/>
    <s v="Municipal police"/>
    <s v="FBI"/>
    <s v="No"/>
    <x v="16"/>
    <s v="October"/>
    <n v="1"/>
    <s v="Normal update"/>
    <s v="Murder and non-negligent manslaughter"/>
    <s v="Multiple victims/unknown offender(s)"/>
    <x v="74"/>
    <n v="45"/>
    <x v="0"/>
    <s v="White"/>
    <s v="Unknown or not reported"/>
    <n v="999"/>
    <s v=""/>
    <s v="Unknown"/>
    <s v="Unknown"/>
    <s v="Unknown or not reported"/>
    <x v="0"/>
    <s v="Relationship not determined"/>
    <s v="All suspected felony type"/>
    <m/>
    <n v="1"/>
    <n v="2"/>
    <n v="1"/>
    <n v="2"/>
    <n v="40293"/>
    <s v="Washington"/>
    <s v="Rural Washington"/>
  </r>
  <r>
    <s v="199210001WA03803"/>
    <s v="&quot;Whitman, WA&quot;"/>
    <x v="25"/>
    <s v="WA03803"/>
    <s v="Washington"/>
    <s v="Pullman"/>
    <s v="Municipal police"/>
    <s v="FBI"/>
    <s v="No"/>
    <x v="16"/>
    <s v="October"/>
    <n v="1"/>
    <s v="Normal update"/>
    <s v="Murder and non-negligent manslaughter"/>
    <s v="Multiple victims/unknown offender(s)"/>
    <x v="20"/>
    <n v="53"/>
    <x v="0"/>
    <s v="White"/>
    <s v="Unknown or not reported"/>
    <n v="999"/>
    <s v=""/>
    <s v="Unknown"/>
    <s v="Unknown"/>
    <s v="Unknown or not reported"/>
    <x v="0"/>
    <s v="Relationship not determined"/>
    <s v="All suspected felony type"/>
    <m/>
    <n v="1"/>
    <n v="2"/>
    <n v="1"/>
    <n v="2"/>
    <n v="40293"/>
    <s v="Washington"/>
    <s v="Rural Washington"/>
  </r>
  <r>
    <s v="199210002WASPD00"/>
    <s v="&quot;King, WA&quot;"/>
    <x v="1"/>
    <s v="WASPD00"/>
    <s v="Washington"/>
    <s v="Seattle"/>
    <s v="Municipal police"/>
    <s v="FBI"/>
    <s v="No"/>
    <x v="16"/>
    <s v="October"/>
    <n v="2"/>
    <s v="Normal update"/>
    <s v="Murder and non-negligent manslaughter"/>
    <s v="Multiple victims/unknown offender(s)"/>
    <x v="7"/>
    <n v="19"/>
    <x v="1"/>
    <s v="Black"/>
    <s v="Unknown or not reported"/>
    <n v="999"/>
    <s v=""/>
    <s v="Unknown"/>
    <s v="Unknown"/>
    <s v="Unknown or not reported"/>
    <x v="0"/>
    <s v="Relationship not determined"/>
    <s v="Circumstances undetermined"/>
    <m/>
    <n v="1"/>
    <n v="2"/>
    <n v="0"/>
    <n v="1"/>
    <n v="22093"/>
    <s v="Washington"/>
    <s v="&quot;Seattle-Tacoma-Bellevue, WA&quot;"/>
  </r>
  <r>
    <s v="199210002WASPD00"/>
    <s v="&quot;King, WA&quot;"/>
    <x v="1"/>
    <s v="WASPD00"/>
    <s v="Washington"/>
    <s v="Seattle"/>
    <s v="Municipal police"/>
    <s v="FBI"/>
    <s v="No"/>
    <x v="16"/>
    <s v="October"/>
    <n v="2"/>
    <s v="Normal update"/>
    <s v="Murder and non-negligent manslaughter"/>
    <s v="Multiple victims/unknown offender(s)"/>
    <x v="4"/>
    <n v="23"/>
    <x v="0"/>
    <s v="Black"/>
    <s v="Unknown or not reported"/>
    <n v="999"/>
    <s v=""/>
    <s v="Unknown"/>
    <s v="Unknown"/>
    <s v="Unknown or not reported"/>
    <x v="0"/>
    <s v="Relationship not determined"/>
    <s v="Circumstances undetermined"/>
    <m/>
    <n v="1"/>
    <n v="2"/>
    <n v="0"/>
    <n v="1"/>
    <n v="22093"/>
    <s v="Washington"/>
    <s v="&quot;Seattle-Tacoma-Bellevue, WA&quot;"/>
  </r>
  <r>
    <s v="199210003WASPD00"/>
    <s v="&quot;King, WA&quot;"/>
    <x v="1"/>
    <s v="WASPD00"/>
    <s v="Washington"/>
    <s v="Seattle"/>
    <s v="Municipal police"/>
    <s v="FBI"/>
    <s v="No"/>
    <x v="16"/>
    <s v="October"/>
    <n v="3"/>
    <s v="Normal update"/>
    <s v="Murder and non-negligent manslaughter"/>
    <s v="Single victim/unknown offender(s)"/>
    <x v="6"/>
    <n v="30"/>
    <x v="0"/>
    <s v="American Indian or Alaskan Native"/>
    <s v="Unknown or not reported"/>
    <n v="999"/>
    <s v=""/>
    <s v="Unknown"/>
    <s v="Unknown"/>
    <s v="Unknown or not reported"/>
    <x v="6"/>
    <s v="Relationship not determined"/>
    <s v="Circumstances undetermined"/>
    <m/>
    <n v="0"/>
    <n v="1"/>
    <n v="0"/>
    <n v="1"/>
    <n v="22093"/>
    <s v="Washington"/>
    <s v="&quot;Seattle-Tacoma-Bellevue, WA&quot;"/>
  </r>
  <r>
    <s v="199211001WA01401"/>
    <s v="&quot;Grays Harbor, WA&quot;"/>
    <x v="15"/>
    <s v="WA01401"/>
    <s v="Washington"/>
    <s v="Aberdeen"/>
    <s v="Municipal police"/>
    <s v="FBI"/>
    <s v="No"/>
    <x v="16"/>
    <s v="November"/>
    <n v="1"/>
    <s v="Normal update"/>
    <s v="Murder and non-negligent manslaughter"/>
    <s v="Single victim/unknown offender(s)"/>
    <x v="38"/>
    <n v="34"/>
    <x v="0"/>
    <s v="American Indian or Alaskan Native"/>
    <s v="Unknown or not reported"/>
    <n v="999"/>
    <s v=""/>
    <s v="Unknown"/>
    <s v="Unknown"/>
    <s v="Unknown or not reported"/>
    <x v="0"/>
    <s v="Relationship not determined"/>
    <s v="Circumstances undetermined"/>
    <m/>
    <n v="0"/>
    <n v="1"/>
    <n v="0"/>
    <n v="1"/>
    <n v="21393"/>
    <s v="Washington"/>
    <s v="Rural Washington"/>
  </r>
  <r>
    <s v="199211001WA01700"/>
    <s v="&quot;King, WA&quot;"/>
    <x v="1"/>
    <s v="WA01700"/>
    <s v="Washington"/>
    <s v="King County"/>
    <s v="Sheriff"/>
    <s v="FBI"/>
    <s v="No"/>
    <x v="16"/>
    <s v="November"/>
    <n v="1"/>
    <s v="Normal update"/>
    <s v="Murder and non-negligent manslaughter"/>
    <s v="Single victim/unknown offender(s)"/>
    <x v="37"/>
    <n v="20"/>
    <x v="1"/>
    <s v="White"/>
    <s v="Unknown or not reported"/>
    <n v="999"/>
    <s v=""/>
    <s v="Unknown"/>
    <s v="Unknown"/>
    <s v="Unknown or not reported"/>
    <x v="7"/>
    <s v="Relationship not determined"/>
    <s v="Circumstances undetermined"/>
    <m/>
    <n v="0"/>
    <n v="1"/>
    <n v="0"/>
    <n v="1"/>
    <n v="31193"/>
    <s v="Washington"/>
    <s v="&quot;Seattle-Tacoma-Bellevue, WA&quot;"/>
  </r>
  <r>
    <s v="199211001WA02700"/>
    <s v="&quot;Pierce, WA&quot;"/>
    <x v="6"/>
    <s v="WA02700"/>
    <s v="Washington"/>
    <s v="Pierce County"/>
    <s v="Sheriff"/>
    <s v="FBI"/>
    <s v="No"/>
    <x v="16"/>
    <s v="November"/>
    <n v="1"/>
    <s v="Normal update"/>
    <s v="Murder and non-negligent manslaughter"/>
    <s v="Single victim/unknown offender(s)"/>
    <x v="17"/>
    <n v="48"/>
    <x v="1"/>
    <s v="White"/>
    <s v="Unknown or not reported"/>
    <n v="999"/>
    <s v=""/>
    <s v="Unknown"/>
    <s v="Unknown"/>
    <s v="Unknown or not reported"/>
    <x v="4"/>
    <s v="Relationship not determined"/>
    <s v="Circumstances undetermined"/>
    <m/>
    <n v="0"/>
    <n v="1"/>
    <n v="0"/>
    <n v="1"/>
    <n v="40293"/>
    <s v="Washington"/>
    <s v="&quot;Seattle-Tacoma-Bellevue, WA&quot;"/>
  </r>
  <r>
    <s v="199211001WA03200"/>
    <s v="&quot;Spokane, WA&quot;"/>
    <x v="12"/>
    <s v="WA03200"/>
    <s v="Washington"/>
    <s v="Spokane County"/>
    <s v="Sheriff"/>
    <s v="FBI"/>
    <s v="No"/>
    <x v="16"/>
    <s v="November"/>
    <n v="1"/>
    <s v="Normal update"/>
    <s v="Murder and non-negligent manslaughter"/>
    <s v="Single victim/unknown offender(s)"/>
    <x v="17"/>
    <n v="48"/>
    <x v="0"/>
    <s v="White"/>
    <s v="Unknown or not reported"/>
    <n v="999"/>
    <s v=""/>
    <s v="Unknown"/>
    <s v="Unknown"/>
    <s v="Unknown or not reported"/>
    <x v="0"/>
    <s v="Relationship not determined"/>
    <s v="Robbery"/>
    <m/>
    <n v="0"/>
    <n v="1"/>
    <n v="0"/>
    <n v="1"/>
    <n v="32693"/>
    <s v="Washington"/>
    <s v="&quot;Spokane, WA&quot;"/>
  </r>
  <r>
    <s v="199211001WASPD00"/>
    <s v="&quot;King, WA&quot;"/>
    <x v="1"/>
    <s v="WASPD00"/>
    <s v="Washington"/>
    <s v="Seattle"/>
    <s v="Municipal police"/>
    <s v="FBI"/>
    <s v="No"/>
    <x v="16"/>
    <s v="November"/>
    <n v="1"/>
    <s v="Normal update"/>
    <s v="Murder and non-negligent manslaughter"/>
    <s v="Single victim/unknown offender(s)"/>
    <x v="19"/>
    <n v="35"/>
    <x v="1"/>
    <s v="Black"/>
    <s v="Unknown or not reported"/>
    <n v="999"/>
    <s v=""/>
    <s v="Unknown"/>
    <s v="Unknown"/>
    <s v="Unknown or not reported"/>
    <x v="1"/>
    <s v="Relationship not determined"/>
    <s v="Circumstances undetermined"/>
    <m/>
    <n v="0"/>
    <n v="1"/>
    <n v="0"/>
    <n v="1"/>
    <n v="40293"/>
    <s v="Washington"/>
    <s v="&quot;Seattle-Tacoma-Bellevue, WA&quot;"/>
  </r>
  <r>
    <s v="199211002WASPD00"/>
    <s v="&quot;King, WA&quot;"/>
    <x v="1"/>
    <s v="WASPD00"/>
    <s v="Washington"/>
    <s v="Seattle"/>
    <s v="Municipal police"/>
    <s v="FBI"/>
    <s v="No"/>
    <x v="16"/>
    <s v="November"/>
    <n v="2"/>
    <s v="Normal update"/>
    <s v="Murder and non-negligent manslaughter"/>
    <s v="Single victim/unknown offender(s)"/>
    <x v="67"/>
    <n v="38"/>
    <x v="0"/>
    <s v="Black"/>
    <s v="Unknown or not reported"/>
    <n v="999"/>
    <s v=""/>
    <s v="Unknown"/>
    <s v="Unknown"/>
    <s v="Unknown or not reported"/>
    <x v="1"/>
    <s v="Relationship not determined"/>
    <s v="Circumstances undetermined"/>
    <m/>
    <n v="0"/>
    <n v="1"/>
    <n v="0"/>
    <n v="1"/>
    <n v="40293"/>
    <s v="Washington"/>
    <s v="&quot;Seattle-Tacoma-Bellevue, WA&quot;"/>
  </r>
  <r>
    <s v="199211004WASPD00"/>
    <s v="&quot;King, WA&quot;"/>
    <x v="1"/>
    <s v="WASPD00"/>
    <s v="Washington"/>
    <s v="Seattle"/>
    <s v="Municipal police"/>
    <s v="FBI"/>
    <s v="No"/>
    <x v="16"/>
    <s v="November"/>
    <n v="4"/>
    <s v="Normal update"/>
    <s v="Murder and non-negligent manslaughter"/>
    <s v="Single victim/unknown offender(s)"/>
    <x v="37"/>
    <n v="20"/>
    <x v="0"/>
    <s v="White"/>
    <s v="Unknown or not reported"/>
    <n v="999"/>
    <s v=""/>
    <s v="Unknown"/>
    <s v="Unknown"/>
    <s v="Unknown or not reported"/>
    <x v="3"/>
    <s v="Relationship not determined"/>
    <s v="Circumstances undetermined"/>
    <m/>
    <n v="0"/>
    <n v="1"/>
    <n v="0"/>
    <n v="1"/>
    <n v="40293"/>
    <s v="Washington"/>
    <s v="&quot;Seattle-Tacoma-Bellevue, WA&quot;"/>
  </r>
  <r>
    <s v="199211005WASPD00"/>
    <s v="&quot;King, WA&quot;"/>
    <x v="1"/>
    <s v="WASPD00"/>
    <s v="Washington"/>
    <s v="Seattle"/>
    <s v="Municipal police"/>
    <s v="FBI"/>
    <s v="No"/>
    <x v="16"/>
    <s v="November"/>
    <n v="5"/>
    <s v="Normal update"/>
    <s v="Murder and non-negligent manslaughter"/>
    <s v="Single victim/unknown offender(s)"/>
    <x v="59"/>
    <n v="18"/>
    <x v="0"/>
    <s v="Black"/>
    <s v="Unknown or not reported"/>
    <n v="999"/>
    <s v=""/>
    <s v="Unknown"/>
    <s v="Unknown"/>
    <s v="Unknown or not reported"/>
    <x v="0"/>
    <s v="Relationship not determined"/>
    <s v="Gangland killings"/>
    <m/>
    <n v="0"/>
    <n v="1"/>
    <n v="0"/>
    <n v="1"/>
    <n v="40293"/>
    <s v="Washington"/>
    <s v="&quot;Seattle-Tacoma-Bellevue, WA&quot;"/>
  </r>
  <r>
    <s v="199212001WA01707"/>
    <s v="&quot;King, WA&quot;"/>
    <x v="1"/>
    <s v="WA01707"/>
    <s v="Washington"/>
    <s v="Kent"/>
    <s v="Municipal police"/>
    <s v="FBI"/>
    <s v="No"/>
    <x v="16"/>
    <s v="December"/>
    <n v="1"/>
    <s v="Normal update"/>
    <s v="Murder and non-negligent manslaughter"/>
    <s v="Single victim/unknown offender(s)"/>
    <x v="16"/>
    <n v="28"/>
    <x v="0"/>
    <s v="Black"/>
    <s v="Unknown or not reported"/>
    <n v="999"/>
    <s v=""/>
    <s v="Unknown"/>
    <s v="Unknown"/>
    <s v="Unknown or not reported"/>
    <x v="0"/>
    <s v="Relationship not determined"/>
    <s v="Circumstances undetermined"/>
    <m/>
    <n v="0"/>
    <n v="1"/>
    <n v="0"/>
    <n v="1"/>
    <n v="41393"/>
    <s v="Washington"/>
    <s v="&quot;Seattle-Tacoma-Bellevue, WA&quot;"/>
  </r>
  <r>
    <s v="199212001WA01723"/>
    <s v="&quot;King, WA&quot;"/>
    <x v="1"/>
    <s v="WA01723"/>
    <s v="Washington"/>
    <s v="Tukwila"/>
    <s v="Municipal police"/>
    <s v="FBI"/>
    <s v="No"/>
    <x v="16"/>
    <s v="December"/>
    <n v="1"/>
    <s v="Normal update"/>
    <s v="Murder and non-negligent manslaughter"/>
    <s v="Single victim/unknown offender(s)"/>
    <x v="64"/>
    <n v="44"/>
    <x v="0"/>
    <s v="White"/>
    <s v="Unknown or not reported"/>
    <n v="999"/>
    <s v=""/>
    <s v="Unknown"/>
    <s v="Unknown"/>
    <s v="Unknown or not reported"/>
    <x v="0"/>
    <s v="Relationship not determined"/>
    <s v="Circumstances undetermined"/>
    <m/>
    <n v="0"/>
    <n v="1"/>
    <n v="0"/>
    <n v="1"/>
    <n v="41593"/>
    <s v="Washington"/>
    <s v="&quot;Seattle-Tacoma-Bellevue, WA&quot;"/>
  </r>
  <r>
    <s v="199212001WA02700"/>
    <s v="&quot;Pierce, WA&quot;"/>
    <x v="6"/>
    <s v="WA02700"/>
    <s v="Washington"/>
    <s v="Pierce County"/>
    <s v="Sheriff"/>
    <s v="FBI"/>
    <s v="No"/>
    <x v="16"/>
    <s v="December"/>
    <n v="1"/>
    <s v="Normal update"/>
    <s v="Murder and non-negligent manslaughter"/>
    <s v="Single victim/unknown offender(s)"/>
    <x v="13"/>
    <n v="27"/>
    <x v="0"/>
    <s v="White"/>
    <s v="Unknown or not reported"/>
    <n v="999"/>
    <s v=""/>
    <s v="Unknown"/>
    <s v="Unknown"/>
    <s v="Unknown or not reported"/>
    <x v="0"/>
    <s v="Relationship not determined"/>
    <s v="Burglary"/>
    <m/>
    <n v="0"/>
    <n v="1"/>
    <n v="0"/>
    <n v="1"/>
    <n v="32693"/>
    <s v="Washington"/>
    <s v="&quot;Seattle-Tacoma-Bellevue, WA&quot;"/>
  </r>
  <r>
    <s v="199212001WASPD00"/>
    <s v="&quot;King, WA&quot;"/>
    <x v="1"/>
    <s v="WASPD00"/>
    <s v="Washington"/>
    <s v="Seattle"/>
    <s v="Municipal police"/>
    <s v="FBI"/>
    <s v="No"/>
    <x v="16"/>
    <s v="December"/>
    <n v="1"/>
    <s v="Normal update"/>
    <s v="Murder and non-negligent manslaughter"/>
    <s v="Single victim/unknown offender(s)"/>
    <x v="1"/>
    <n v="26"/>
    <x v="0"/>
    <s v="Black"/>
    <s v="Unknown or not reported"/>
    <n v="999"/>
    <s v=""/>
    <s v="Unknown"/>
    <s v="Unknown"/>
    <s v="Unknown or not reported"/>
    <x v="0"/>
    <s v="Relationship not determined"/>
    <s v="Circumstances undetermined"/>
    <m/>
    <n v="0"/>
    <n v="1"/>
    <n v="0"/>
    <n v="1"/>
    <n v="40293"/>
    <s v="Washington"/>
    <s v="&quot;Seattle-Tacoma-Bellevue, WA&quot;"/>
  </r>
  <r>
    <s v="199212002WA02703"/>
    <s v="&quot;Pierce, WA&quot;"/>
    <x v="6"/>
    <s v="WA02703"/>
    <s v="Washington"/>
    <s v="Tacoma"/>
    <s v="Municipal police"/>
    <s v="FBI"/>
    <s v="No"/>
    <x v="16"/>
    <s v="December"/>
    <n v="2"/>
    <s v="Adjustment"/>
    <s v="Murder and non-negligent manslaughter"/>
    <s v="Single victim/unknown offender(s)"/>
    <x v="37"/>
    <n v="20"/>
    <x v="0"/>
    <s v="Black"/>
    <s v="Unknown or not reported"/>
    <n v="999"/>
    <s v=""/>
    <s v="Unknown"/>
    <s v="Unknown"/>
    <s v="Unknown or not reported"/>
    <x v="0"/>
    <s v="Relationship not determined"/>
    <s v="Narcotic drug laws"/>
    <m/>
    <n v="0"/>
    <n v="1"/>
    <n v="0"/>
    <n v="1"/>
    <n v="32693"/>
    <s v="Washington"/>
    <s v="&quot;Seattle-Tacoma-Bellevue, WA&quot;"/>
  </r>
  <r>
    <s v="199301001WA02700"/>
    <s v="&quot;Pierce, WA&quot;"/>
    <x v="6"/>
    <s v="WA02700"/>
    <s v="Washington"/>
    <s v="Pierce County"/>
    <s v="Sheriff"/>
    <s v="FBI"/>
    <s v="No"/>
    <x v="17"/>
    <s v="January"/>
    <n v="1"/>
    <s v="Normal update"/>
    <s v="Murder and non-negligent manslaughter"/>
    <s v="Single victim/unknown offender(s)"/>
    <x v="16"/>
    <n v="28"/>
    <x v="0"/>
    <s v="White"/>
    <s v="Unknown or not reported"/>
    <n v="999"/>
    <s v=""/>
    <s v="Unknown"/>
    <s v="Unknown"/>
    <s v="Unknown or not reported"/>
    <x v="0"/>
    <s v="Relationship not determined"/>
    <s v="Circumstances undetermined"/>
    <m/>
    <n v="0"/>
    <n v="1"/>
    <n v="0"/>
    <n v="1"/>
    <n v="92393"/>
    <s v="Washington"/>
    <s v="&quot;Seattle-Tacoma-Bellevue, WA&quot;"/>
  </r>
  <r>
    <s v="199301001WA02703"/>
    <s v="&quot;Pierce, WA&quot;"/>
    <x v="6"/>
    <s v="WA02703"/>
    <s v="Washington"/>
    <s v="Tacoma"/>
    <s v="Municipal police"/>
    <s v="FBI"/>
    <s v="No"/>
    <x v="17"/>
    <s v="January"/>
    <n v="1"/>
    <s v="Normal update"/>
    <s v="Murder and non-negligent manslaughter"/>
    <s v="Single victim/unknown offender(s)"/>
    <x v="64"/>
    <n v="44"/>
    <x v="1"/>
    <s v="Black"/>
    <s v="Unknown or not reported"/>
    <n v="999"/>
    <s v=""/>
    <s v="Unknown"/>
    <s v="Unknown"/>
    <s v="Unknown or not reported"/>
    <x v="0"/>
    <s v="Relationship not determined"/>
    <s v="Circumstances undetermined"/>
    <m/>
    <n v="0"/>
    <n v="1"/>
    <n v="0"/>
    <n v="1"/>
    <n v="101093"/>
    <s v="Washington"/>
    <s v="&quot;Seattle-Tacoma-Bellevue, WA&quot;"/>
  </r>
  <r>
    <s v="199301001WA03103"/>
    <s v="&quot;Snohomish, WA&quot;"/>
    <x v="4"/>
    <s v="WA03103"/>
    <s v="Washington"/>
    <s v="Everett"/>
    <s v="Municipal police"/>
    <s v="FBI"/>
    <s v="No"/>
    <x v="17"/>
    <s v="January"/>
    <n v="1"/>
    <s v="Normal update"/>
    <s v="Murder and non-negligent manslaughter"/>
    <s v="Single victim/unknown offender(s)"/>
    <x v="53"/>
    <n v="65"/>
    <x v="0"/>
    <s v="White"/>
    <s v="Unknown or not reported"/>
    <n v="999"/>
    <s v=""/>
    <s v="Unknown"/>
    <s v="Unknown"/>
    <s v="Unknown or not reported"/>
    <x v="3"/>
    <s v="Relationship not determined"/>
    <s v="Circumstances undetermined"/>
    <m/>
    <n v="0"/>
    <n v="1"/>
    <n v="0"/>
    <n v="1"/>
    <n v="91193"/>
    <s v="Washington"/>
    <s v="&quot;Seattle-Tacoma-Bellevue, WA&quot;"/>
  </r>
  <r>
    <s v="199301001WASPD00"/>
    <s v="&quot;King, WA&quot;"/>
    <x v="1"/>
    <s v="WASPD00"/>
    <s v="Washington"/>
    <s v="Seattle"/>
    <s v="Municipal police"/>
    <s v="FBI"/>
    <s v="No"/>
    <x v="17"/>
    <s v="January"/>
    <n v="1"/>
    <s v="Normal update"/>
    <s v="Murder and non-negligent manslaughter"/>
    <s v="Single victim/unknown offender(s)"/>
    <x v="26"/>
    <n v="24"/>
    <x v="0"/>
    <s v="Black"/>
    <s v="Unknown or not reported"/>
    <n v="999"/>
    <s v=""/>
    <s v="Unknown"/>
    <s v="Unknown"/>
    <s v="Unknown or not reported"/>
    <x v="8"/>
    <s v="Relationship not determined"/>
    <s v="Circumstances undetermined"/>
    <m/>
    <n v="0"/>
    <n v="1"/>
    <n v="0"/>
    <n v="1"/>
    <n v="122393"/>
    <s v="Washington"/>
    <s v="&quot;Seattle-Tacoma-Bellevue, WA&quot;"/>
  </r>
  <r>
    <s v="199301002WA02700"/>
    <s v="&quot;Pierce, WA&quot;"/>
    <x v="6"/>
    <s v="WA02700"/>
    <s v="Washington"/>
    <s v="Pierce County"/>
    <s v="Sheriff"/>
    <s v="FBI"/>
    <s v="No"/>
    <x v="17"/>
    <s v="January"/>
    <n v="2"/>
    <s v="Normal update"/>
    <s v="Murder and non-negligent manslaughter"/>
    <s v="Single victim/unknown offender(s)"/>
    <x v="55"/>
    <n v="40"/>
    <x v="1"/>
    <s v="White"/>
    <s v="Unknown or not reported"/>
    <n v="999"/>
    <s v=""/>
    <s v="Unknown"/>
    <s v="Unknown"/>
    <s v="Unknown or not reported"/>
    <x v="7"/>
    <s v="Relationship not determined"/>
    <s v="Circumstances undetermined"/>
    <m/>
    <n v="0"/>
    <n v="1"/>
    <n v="0"/>
    <n v="1"/>
    <n v="92393"/>
    <s v="Washington"/>
    <s v="&quot;Seattle-Tacoma-Bellevue, WA&quot;"/>
  </r>
  <r>
    <s v="199301002WA02703"/>
    <s v="&quot;Pierce, WA&quot;"/>
    <x v="6"/>
    <s v="WA02703"/>
    <s v="Washington"/>
    <s v="Tacoma"/>
    <s v="Municipal police"/>
    <s v="FBI"/>
    <s v="No"/>
    <x v="17"/>
    <s v="January"/>
    <n v="2"/>
    <s v="Adjustment"/>
    <s v="Murder and non-negligent manslaughter"/>
    <s v="Single victim/unknown offender(s)"/>
    <x v="59"/>
    <n v="18"/>
    <x v="0"/>
    <s v="American Indian or Alaskan Native"/>
    <s v="Unknown or not reported"/>
    <n v="999"/>
    <s v=""/>
    <s v="Unknown"/>
    <s v="Unknown"/>
    <s v="Unknown or not reported"/>
    <x v="0"/>
    <s v="Relationship not determined"/>
    <s v="Juvenile gang killings"/>
    <m/>
    <n v="0"/>
    <n v="1"/>
    <n v="0"/>
    <n v="1"/>
    <n v="61494"/>
    <s v="Washington"/>
    <s v="&quot;Seattle-Tacoma-Bellevue, WA&quot;"/>
  </r>
  <r>
    <s v="199301002WASPD00"/>
    <s v="&quot;King, WA&quot;"/>
    <x v="1"/>
    <s v="WASPD00"/>
    <s v="Washington"/>
    <s v="Seattle"/>
    <s v="Municipal police"/>
    <s v="FBI"/>
    <s v="No"/>
    <x v="17"/>
    <s v="January"/>
    <n v="2"/>
    <s v="Normal update"/>
    <s v="Murder and non-negligent manslaughter"/>
    <s v="Single victim/unknown offender(s)"/>
    <x v="47"/>
    <n v="74"/>
    <x v="0"/>
    <s v="White"/>
    <s v="Unknown or not reported"/>
    <n v="999"/>
    <s v=""/>
    <s v="Unknown"/>
    <s v="Unknown"/>
    <s v="Unknown or not reported"/>
    <x v="4"/>
    <s v="Relationship not determined"/>
    <s v="Circumstances undetermined"/>
    <m/>
    <n v="0"/>
    <n v="1"/>
    <n v="0"/>
    <n v="1"/>
    <n v="122393"/>
    <s v="Washington"/>
    <s v="&quot;Seattle-Tacoma-Bellevue, WA&quot;"/>
  </r>
  <r>
    <s v="199302001WA01700"/>
    <s v="&quot;King, WA&quot;"/>
    <x v="1"/>
    <s v="WA01700"/>
    <s v="Washington"/>
    <s v="King County"/>
    <s v="Sheriff"/>
    <s v="FBI"/>
    <s v="No"/>
    <x v="17"/>
    <s v="February"/>
    <n v="1"/>
    <s v="Normal update"/>
    <s v="Murder and non-negligent manslaughter"/>
    <s v="Single victim/unknown offender(s)"/>
    <x v="32"/>
    <n v="21"/>
    <x v="1"/>
    <s v="White"/>
    <s v="Unknown or not reported"/>
    <n v="999"/>
    <s v=""/>
    <s v="Unknown"/>
    <s v="Unknown"/>
    <s v="Unknown or not reported"/>
    <x v="1"/>
    <s v="Relationship not determined"/>
    <s v="Circumstances undetermined"/>
    <m/>
    <n v="0"/>
    <n v="1"/>
    <n v="0"/>
    <n v="1"/>
    <n v="91193"/>
    <s v="Washington"/>
    <s v="&quot;Seattle-Tacoma-Bellevue, WA&quot;"/>
  </r>
  <r>
    <s v="199302001WA01807"/>
    <s v="&quot;Kitsap, WA&quot;"/>
    <x v="2"/>
    <s v="WA01807"/>
    <s v="Washington"/>
    <s v="Bainbridge Island"/>
    <s v="Municipal police"/>
    <s v="FBI"/>
    <s v="No"/>
    <x v="17"/>
    <s v="February"/>
    <n v="1"/>
    <s v="Normal update"/>
    <s v="Murder and non-negligent manslaughter"/>
    <s v="Single victim/unknown offender(s)"/>
    <x v="21"/>
    <n v="59"/>
    <x v="1"/>
    <s v="White"/>
    <s v="Unknown or not reported"/>
    <n v="999"/>
    <s v=""/>
    <s v="Unknown"/>
    <s v="Unknown"/>
    <s v="Unknown or not reported"/>
    <x v="4"/>
    <s v="Relationship not determined"/>
    <s v="Circumstances undetermined"/>
    <m/>
    <n v="0"/>
    <n v="1"/>
    <n v="0"/>
    <n v="1"/>
    <n v="43094"/>
    <s v="Washington"/>
    <s v="&quot;Bremerton-Silverdale, WA&quot;"/>
  </r>
  <r>
    <s v="199302001WA02100"/>
    <s v="&quot;Lewis, WA&quot;"/>
    <x v="22"/>
    <s v="WA02100"/>
    <s v="Washington"/>
    <s v="Lewis County"/>
    <s v="Sheriff"/>
    <s v="FBI"/>
    <s v="No"/>
    <x v="17"/>
    <s v="February"/>
    <n v="1"/>
    <s v="Normal update"/>
    <s v="Murder and non-negligent manslaughter"/>
    <s v="Single victim/unknown offender(s)"/>
    <x v="23"/>
    <n v="42"/>
    <x v="1"/>
    <s v="White"/>
    <s v="Unknown or not reported"/>
    <n v="999"/>
    <s v=""/>
    <s v="Unknown"/>
    <s v="Unknown"/>
    <s v="Unknown or not reported"/>
    <x v="0"/>
    <s v="Relationship not determined"/>
    <s v="Robbery"/>
    <m/>
    <n v="0"/>
    <n v="1"/>
    <n v="0"/>
    <n v="1"/>
    <n v="101093"/>
    <s v="Washington"/>
    <s v="Rural Washington"/>
  </r>
  <r>
    <s v="199302001WA02700"/>
    <s v="&quot;Pierce, WA&quot;"/>
    <x v="6"/>
    <s v="WA02700"/>
    <s v="Washington"/>
    <s v="Pierce County"/>
    <s v="Sheriff"/>
    <s v="FBI"/>
    <s v="No"/>
    <x v="17"/>
    <s v="February"/>
    <n v="1"/>
    <s v="Normal update"/>
    <s v="Murder and non-negligent manslaughter"/>
    <s v="Single victim/unknown offender(s)"/>
    <x v="34"/>
    <n v="36"/>
    <x v="1"/>
    <s v="Black"/>
    <s v="Unknown or not reported"/>
    <n v="999"/>
    <s v=""/>
    <s v="Unknown"/>
    <s v="Unknown"/>
    <s v="Unknown or not reported"/>
    <x v="3"/>
    <s v="Relationship not determined"/>
    <s v="Circumstances undetermined"/>
    <m/>
    <n v="0"/>
    <n v="1"/>
    <n v="0"/>
    <n v="1"/>
    <n v="92493"/>
    <s v="Washington"/>
    <s v="&quot;Seattle-Tacoma-Bellevue, WA&quot;"/>
  </r>
  <r>
    <s v="199302001WA02703"/>
    <s v="&quot;Pierce, WA&quot;"/>
    <x v="6"/>
    <s v="WA02703"/>
    <s v="Washington"/>
    <s v="Tacoma"/>
    <s v="Municipal police"/>
    <s v="FBI"/>
    <s v="No"/>
    <x v="17"/>
    <s v="February"/>
    <n v="1"/>
    <s v="Adjustment"/>
    <s v="Murder and non-negligent manslaughter"/>
    <s v="Single victim/unknown offender(s)"/>
    <x v="12"/>
    <n v="15"/>
    <x v="0"/>
    <s v="Asian"/>
    <s v="Unknown or not reported"/>
    <n v="999"/>
    <s v=""/>
    <s v="Unknown"/>
    <s v="Unknown"/>
    <s v="Unknown or not reported"/>
    <x v="0"/>
    <s v="Relationship not determined"/>
    <s v="Juvenile gang killings"/>
    <m/>
    <n v="0"/>
    <n v="1"/>
    <n v="0"/>
    <n v="1"/>
    <n v="61494"/>
    <s v="Washington"/>
    <s v="&quot;Seattle-Tacoma-Bellevue, WA&quot;"/>
  </r>
  <r>
    <s v="199302003WA02703"/>
    <s v="&quot;Pierce, WA&quot;"/>
    <x v="6"/>
    <s v="WA02703"/>
    <s v="Washington"/>
    <s v="Tacoma"/>
    <s v="Municipal police"/>
    <s v="FBI"/>
    <s v="No"/>
    <x v="17"/>
    <s v="February"/>
    <n v="3"/>
    <s v="Normal update"/>
    <s v="Murder and non-negligent manslaughter"/>
    <s v="Single victim/unknown offender(s)"/>
    <x v="4"/>
    <n v="23"/>
    <x v="0"/>
    <s v="Black"/>
    <s v="Unknown or not reported"/>
    <n v="999"/>
    <s v=""/>
    <s v="Unknown"/>
    <s v="Unknown"/>
    <s v="Unknown or not reported"/>
    <x v="0"/>
    <s v="Relationship not determined"/>
    <s v="Narcotic drug laws"/>
    <m/>
    <n v="0"/>
    <n v="1"/>
    <n v="0"/>
    <n v="1"/>
    <n v="101093"/>
    <s v="Washington"/>
    <s v="&quot;Seattle-Tacoma-Bellevue, WA&quot;"/>
  </r>
  <r>
    <s v="199302003WASPD00"/>
    <s v="&quot;King, WA&quot;"/>
    <x v="1"/>
    <s v="WASPD00"/>
    <s v="Washington"/>
    <s v="Seattle"/>
    <s v="Municipal police"/>
    <s v="FBI"/>
    <s v="No"/>
    <x v="17"/>
    <s v="February"/>
    <n v="3"/>
    <s v="Normal update"/>
    <s v="Murder and non-negligent manslaughter"/>
    <s v="Single victim/unknown offender(s)"/>
    <x v="55"/>
    <n v="40"/>
    <x v="0"/>
    <s v="Black"/>
    <s v="Unknown or not reported"/>
    <n v="999"/>
    <s v=""/>
    <s v="Unknown"/>
    <s v="Unknown"/>
    <s v="Unknown or not reported"/>
    <x v="0"/>
    <s v="Relationship not determined"/>
    <s v="Robbery"/>
    <m/>
    <n v="0"/>
    <n v="1"/>
    <n v="0"/>
    <n v="1"/>
    <n v="91193"/>
    <s v="Washington"/>
    <s v="&quot;Seattle-Tacoma-Bellevue, WA&quot;"/>
  </r>
  <r>
    <s v="199302004WA02703"/>
    <s v="&quot;Pierce, WA&quot;"/>
    <x v="6"/>
    <s v="WA02703"/>
    <s v="Washington"/>
    <s v="Tacoma"/>
    <s v="Municipal police"/>
    <s v="FBI"/>
    <s v="No"/>
    <x v="17"/>
    <s v="February"/>
    <n v="4"/>
    <s v="Normal update"/>
    <s v="Murder and non-negligent manslaughter"/>
    <s v="Single victim/unknown offender(s)"/>
    <x v="34"/>
    <n v="36"/>
    <x v="0"/>
    <s v="Black"/>
    <s v="Unknown or not reported"/>
    <n v="999"/>
    <s v=""/>
    <s v="Unknown"/>
    <s v="Unknown"/>
    <s v="Unknown or not reported"/>
    <x v="0"/>
    <s v="Relationship not determined"/>
    <s v="Circumstances undetermined"/>
    <m/>
    <n v="0"/>
    <n v="1"/>
    <n v="0"/>
    <n v="1"/>
    <n v="101093"/>
    <s v="Washington"/>
    <s v="&quot;Seattle-Tacoma-Bellevue, WA&quot;"/>
  </r>
  <r>
    <s v="199303001WA03204"/>
    <s v="&quot;Spokane, WA&quot;"/>
    <x v="12"/>
    <s v="WA03204"/>
    <s v="Washington"/>
    <s v="Spokane"/>
    <s v="Municipal police"/>
    <s v="FBI"/>
    <s v="No"/>
    <x v="17"/>
    <s v="March"/>
    <n v="1"/>
    <s v="Adjustment"/>
    <s v="Murder and non-negligent manslaughter"/>
    <s v="Single victim/unknown offender(s)"/>
    <x v="24"/>
    <n v="87"/>
    <x v="0"/>
    <s v="White"/>
    <s v="Unknown or not reported"/>
    <n v="999"/>
    <s v=""/>
    <s v="Unknown"/>
    <s v="Unknown"/>
    <s v="Unknown or not reported"/>
    <x v="4"/>
    <s v="Relationship not determined"/>
    <s v="Burglary"/>
    <m/>
    <n v="0"/>
    <n v="1"/>
    <n v="0"/>
    <n v="1"/>
    <n v="101093"/>
    <s v="Washington"/>
    <s v="&quot;Spokane, WA&quot;"/>
  </r>
  <r>
    <s v="199303002WASPD00"/>
    <s v="&quot;King, WA&quot;"/>
    <x v="1"/>
    <s v="WASPD00"/>
    <s v="Washington"/>
    <s v="Seattle"/>
    <s v="Municipal police"/>
    <s v="FBI"/>
    <s v="No"/>
    <x v="17"/>
    <s v="March"/>
    <n v="2"/>
    <s v="Normal update"/>
    <s v="Murder and non-negligent manslaughter"/>
    <s v="Single victim/unknown offender(s)"/>
    <x v="2"/>
    <n v="22"/>
    <x v="0"/>
    <s v="Black"/>
    <s v="Unknown or not reported"/>
    <n v="999"/>
    <s v=""/>
    <s v="Unknown"/>
    <s v="Unknown"/>
    <s v="Unknown or not reported"/>
    <x v="0"/>
    <s v="Relationship not determined"/>
    <s v="Circumstances undetermined"/>
    <m/>
    <n v="0"/>
    <n v="1"/>
    <n v="0"/>
    <n v="1"/>
    <n v="91193"/>
    <s v="Washington"/>
    <s v="&quot;Seattle-Tacoma-Bellevue, WA&quot;"/>
  </r>
  <r>
    <s v="199303004WASPD00"/>
    <s v="&quot;King, WA&quot;"/>
    <x v="1"/>
    <s v="WASPD00"/>
    <s v="Washington"/>
    <s v="Seattle"/>
    <s v="Municipal police"/>
    <s v="FBI"/>
    <s v="No"/>
    <x v="17"/>
    <s v="March"/>
    <n v="4"/>
    <s v="Normal update"/>
    <s v="Murder and non-negligent manslaughter"/>
    <s v="Single victim/unknown offender(s)"/>
    <x v="55"/>
    <n v="40"/>
    <x v="0"/>
    <s v="Black"/>
    <s v="Unknown or not reported"/>
    <n v="999"/>
    <s v=""/>
    <s v="Unknown"/>
    <s v="Unknown"/>
    <s v="Unknown or not reported"/>
    <x v="3"/>
    <s v="Relationship not determined"/>
    <s v="Narcotic drug laws"/>
    <m/>
    <n v="0"/>
    <n v="1"/>
    <n v="0"/>
    <n v="1"/>
    <n v="91193"/>
    <s v="Washington"/>
    <s v="&quot;Seattle-Tacoma-Bellevue, WA&quot;"/>
  </r>
  <r>
    <s v="199304001WA03103"/>
    <s v="&quot;Snohomish, WA&quot;"/>
    <x v="4"/>
    <s v="WA03103"/>
    <s v="Washington"/>
    <s v="Everett"/>
    <s v="Municipal police"/>
    <s v="FBI"/>
    <s v="No"/>
    <x v="17"/>
    <s v="April"/>
    <n v="1"/>
    <s v="Normal update"/>
    <s v="Murder and non-negligent manslaughter"/>
    <s v="Single victim/unknown offender(s)"/>
    <x v="12"/>
    <n v="15"/>
    <x v="1"/>
    <s v="White"/>
    <s v="Unknown or not reported"/>
    <n v="999"/>
    <s v=""/>
    <s v="Unknown"/>
    <s v="Unknown"/>
    <s v="Unknown or not reported"/>
    <x v="7"/>
    <s v="Relationship not determined"/>
    <s v="Circumstances undetermined"/>
    <m/>
    <n v="0"/>
    <n v="1"/>
    <n v="0"/>
    <n v="1"/>
    <n v="122393"/>
    <s v="Washington"/>
    <s v="&quot;Seattle-Tacoma-Bellevue, WA&quot;"/>
  </r>
  <r>
    <s v="199304002WASPD00"/>
    <s v="&quot;King, WA&quot;"/>
    <x v="1"/>
    <s v="WASPD00"/>
    <s v="Washington"/>
    <s v="Seattle"/>
    <s v="Municipal police"/>
    <s v="FBI"/>
    <s v="No"/>
    <x v="17"/>
    <s v="April"/>
    <n v="2"/>
    <s v="Normal update"/>
    <s v="Murder and non-negligent manslaughter"/>
    <s v="Single victim/unknown offender(s)"/>
    <x v="11"/>
    <n v="31"/>
    <x v="0"/>
    <s v="Asian"/>
    <s v="Unknown or not reported"/>
    <n v="999"/>
    <s v=""/>
    <s v="Unknown"/>
    <s v="Unknown"/>
    <s v="Unknown or not reported"/>
    <x v="3"/>
    <s v="Relationship not determined"/>
    <s v="Circumstances undetermined"/>
    <m/>
    <n v="0"/>
    <n v="1"/>
    <n v="0"/>
    <n v="1"/>
    <n v="91193"/>
    <s v="Washington"/>
    <s v="&quot;Seattle-Tacoma-Bellevue, WA&quot;"/>
  </r>
  <r>
    <s v="199304006WASPD00"/>
    <s v="&quot;King, WA&quot;"/>
    <x v="1"/>
    <s v="WASPD00"/>
    <s v="Washington"/>
    <s v="Seattle"/>
    <s v="Municipal police"/>
    <s v="FBI"/>
    <s v="No"/>
    <x v="17"/>
    <s v="April"/>
    <n v="6"/>
    <s v="Normal update"/>
    <s v="Murder and non-negligent manslaughter"/>
    <s v="Single victim/unknown offender(s)"/>
    <x v="30"/>
    <n v="17"/>
    <x v="1"/>
    <s v="White"/>
    <s v="Unknown or not reported"/>
    <n v="999"/>
    <s v=""/>
    <s v="Unknown"/>
    <s v="Unknown"/>
    <s v="Unknown or not reported"/>
    <x v="1"/>
    <s v="Relationship not determined"/>
    <s v="Circumstances undetermined"/>
    <m/>
    <n v="0"/>
    <n v="1"/>
    <n v="0"/>
    <n v="1"/>
    <n v="91193"/>
    <s v="Washington"/>
    <s v="&quot;Seattle-Tacoma-Bellevue, WA&quot;"/>
  </r>
  <r>
    <s v="199305001WA02703"/>
    <s v="&quot;Pierce, WA&quot;"/>
    <x v="6"/>
    <s v="WA02703"/>
    <s v="Washington"/>
    <s v="Tacoma"/>
    <s v="Municipal police"/>
    <s v="FBI"/>
    <s v="No"/>
    <x v="17"/>
    <s v="May"/>
    <n v="1"/>
    <s v="Adjustment"/>
    <s v="Murder and non-negligent manslaughter"/>
    <s v="Single victim/unknown offender(s)"/>
    <x v="42"/>
    <n v="16"/>
    <x v="0"/>
    <s v="Black"/>
    <s v="Unknown or not reported"/>
    <n v="999"/>
    <s v=""/>
    <s v="Unknown"/>
    <s v="Unknown"/>
    <s v="Unknown or not reported"/>
    <x v="0"/>
    <s v="Relationship not determined"/>
    <s v="Juvenile gang killings"/>
    <m/>
    <n v="0"/>
    <n v="1"/>
    <n v="0"/>
    <n v="1"/>
    <n v="61494"/>
    <s v="Washington"/>
    <s v="&quot;Seattle-Tacoma-Bellevue, WA&quot;"/>
  </r>
  <r>
    <s v="199305001WA03200"/>
    <s v="&quot;Spokane, WA&quot;"/>
    <x v="12"/>
    <s v="WA03200"/>
    <s v="Washington"/>
    <s v="Spokane County"/>
    <s v="Sheriff"/>
    <s v="FBI"/>
    <s v="No"/>
    <x v="17"/>
    <s v="May"/>
    <n v="1"/>
    <s v="Normal update"/>
    <s v="Murder and non-negligent manslaughter"/>
    <s v="Single victim/unknown offender(s)"/>
    <x v="0"/>
    <n v="50"/>
    <x v="0"/>
    <s v="White"/>
    <s v="Unknown or not reported"/>
    <n v="999"/>
    <s v=""/>
    <s v="Unknown"/>
    <s v="Unknown"/>
    <s v="Unknown or not reported"/>
    <x v="0"/>
    <s v="Relationship not determined"/>
    <s v="Arson"/>
    <m/>
    <n v="0"/>
    <n v="1"/>
    <n v="0"/>
    <n v="1"/>
    <n v="101693"/>
    <s v="Washington"/>
    <s v="&quot;Spokane, WA&quot;"/>
  </r>
  <r>
    <s v="199305001WASPD00"/>
    <s v="&quot;King, WA&quot;"/>
    <x v="1"/>
    <s v="WASPD00"/>
    <s v="Washington"/>
    <s v="Seattle"/>
    <s v="Municipal police"/>
    <s v="FBI"/>
    <s v="No"/>
    <x v="17"/>
    <s v="May"/>
    <n v="1"/>
    <s v="Normal update"/>
    <s v="Murder and non-negligent manslaughter"/>
    <s v="Single victim/unknown offender(s)"/>
    <x v="2"/>
    <n v="22"/>
    <x v="0"/>
    <s v="Black"/>
    <s v="Unknown or not reported"/>
    <n v="999"/>
    <s v=""/>
    <s v="Unknown"/>
    <s v="Unknown"/>
    <s v="Unknown or not reported"/>
    <x v="0"/>
    <s v="Relationship not determined"/>
    <s v="Circumstances undetermined"/>
    <m/>
    <n v="0"/>
    <n v="1"/>
    <n v="0"/>
    <n v="1"/>
    <n v="91193"/>
    <s v="Washington"/>
    <s v="&quot;Seattle-Tacoma-Bellevue, WA&quot;"/>
  </r>
  <r>
    <s v="199305002WA02703"/>
    <s v="&quot;Pierce, WA&quot;"/>
    <x v="6"/>
    <s v="WA02703"/>
    <s v="Washington"/>
    <s v="Tacoma"/>
    <s v="Municipal police"/>
    <s v="FBI"/>
    <s v="No"/>
    <x v="17"/>
    <s v="May"/>
    <n v="2"/>
    <s v="Normal update"/>
    <s v="Murder and non-negligent manslaughter"/>
    <s v="Single victim/unknown offender(s)"/>
    <x v="16"/>
    <n v="28"/>
    <x v="0"/>
    <s v="White"/>
    <s v="Unknown or not reported"/>
    <n v="999"/>
    <s v=""/>
    <s v="Unknown"/>
    <s v="Unknown"/>
    <s v="Unknown or not reported"/>
    <x v="0"/>
    <s v="Relationship not determined"/>
    <s v="Robbery"/>
    <m/>
    <n v="0"/>
    <n v="1"/>
    <n v="0"/>
    <n v="1"/>
    <n v="91193"/>
    <s v="Washington"/>
    <s v="&quot;Seattle-Tacoma-Bellevue, WA&quot;"/>
  </r>
  <r>
    <s v="199305002WASPD00"/>
    <s v="&quot;King, WA&quot;"/>
    <x v="1"/>
    <s v="WASPD00"/>
    <s v="Washington"/>
    <s v="Seattle"/>
    <s v="Municipal police"/>
    <s v="FBI"/>
    <s v="No"/>
    <x v="17"/>
    <s v="May"/>
    <n v="2"/>
    <s v="Normal update"/>
    <s v="Murder and non-negligent manslaughter"/>
    <s v="Multiple victims/unknown offender(s)"/>
    <x v="25"/>
    <n v="71"/>
    <x v="1"/>
    <s v="White"/>
    <s v="Unknown or not reported"/>
    <n v="999"/>
    <s v=""/>
    <s v="Unknown"/>
    <s v="Unknown"/>
    <s v="Unknown or not reported"/>
    <x v="9"/>
    <s v="Relationship not determined"/>
    <s v="Circumstances undetermined"/>
    <m/>
    <n v="2"/>
    <n v="3"/>
    <n v="0"/>
    <n v="1"/>
    <n v="91193"/>
    <s v="Washington"/>
    <s v="&quot;Seattle-Tacoma-Bellevue, WA&quot;"/>
  </r>
  <r>
    <s v="199305002WASPD00"/>
    <s v="&quot;King, WA&quot;"/>
    <x v="1"/>
    <s v="WASPD00"/>
    <s v="Washington"/>
    <s v="Seattle"/>
    <s v="Municipal police"/>
    <s v="FBI"/>
    <s v="No"/>
    <x v="17"/>
    <s v="May"/>
    <n v="2"/>
    <s v="Normal update"/>
    <s v="Murder and non-negligent manslaughter"/>
    <s v="Multiple victims/unknown offender(s)"/>
    <x v="83"/>
    <n v="77"/>
    <x v="1"/>
    <s v="White"/>
    <s v="Unknown or not reported"/>
    <n v="999"/>
    <s v=""/>
    <s v="Unknown"/>
    <s v="Unknown"/>
    <s v="Unknown or not reported"/>
    <x v="9"/>
    <s v="Relationship not determined"/>
    <s v="Circumstances undetermined"/>
    <m/>
    <n v="2"/>
    <n v="3"/>
    <n v="0"/>
    <n v="1"/>
    <n v="91193"/>
    <s v="Washington"/>
    <s v="&quot;Seattle-Tacoma-Bellevue, WA&quot;"/>
  </r>
  <r>
    <s v="199305002WASPD00"/>
    <s v="&quot;King, WA&quot;"/>
    <x v="1"/>
    <s v="WASPD00"/>
    <s v="Washington"/>
    <s v="Seattle"/>
    <s v="Municipal police"/>
    <s v="FBI"/>
    <s v="No"/>
    <x v="17"/>
    <s v="May"/>
    <n v="2"/>
    <s v="Normal update"/>
    <s v="Murder and non-negligent manslaughter"/>
    <s v="Multiple victims/unknown offender(s)"/>
    <x v="92"/>
    <n v="94"/>
    <x v="1"/>
    <s v="White"/>
    <s v="Unknown or not reported"/>
    <n v="999"/>
    <s v=""/>
    <s v="Unknown"/>
    <s v="Unknown"/>
    <s v="Unknown or not reported"/>
    <x v="9"/>
    <s v="Relationship not determined"/>
    <s v="Circumstances undetermined"/>
    <m/>
    <n v="2"/>
    <n v="3"/>
    <n v="0"/>
    <n v="1"/>
    <n v="91193"/>
    <s v="Washington"/>
    <s v="&quot;Seattle-Tacoma-Bellevue, WA&quot;"/>
  </r>
  <r>
    <s v="199305003WA02700"/>
    <s v="&quot;Pierce, WA&quot;"/>
    <x v="6"/>
    <s v="WA02700"/>
    <s v="Washington"/>
    <s v="Pierce County"/>
    <s v="Sheriff"/>
    <s v="FBI"/>
    <s v="No"/>
    <x v="17"/>
    <s v="May"/>
    <n v="3"/>
    <s v="Normal update"/>
    <s v="Murder and non-negligent manslaughter"/>
    <s v="Single victim/unknown offender(s)"/>
    <x v="26"/>
    <n v="24"/>
    <x v="0"/>
    <s v="White"/>
    <s v="Unknown or not reported"/>
    <n v="999"/>
    <s v=""/>
    <s v="Unknown"/>
    <s v="Unknown"/>
    <s v="Unknown or not reported"/>
    <x v="4"/>
    <s v="Relationship not determined"/>
    <s v="Circumstances undetermined"/>
    <m/>
    <n v="0"/>
    <n v="1"/>
    <n v="0"/>
    <n v="1"/>
    <n v="91193"/>
    <s v="Washington"/>
    <s v="&quot;Seattle-Tacoma-Bellevue, WA&quot;"/>
  </r>
  <r>
    <s v="199305003WASPD00"/>
    <s v="&quot;King, WA&quot;"/>
    <x v="1"/>
    <s v="WASPD00"/>
    <s v="Washington"/>
    <s v="Seattle"/>
    <s v="Municipal police"/>
    <s v="FBI"/>
    <s v="No"/>
    <x v="17"/>
    <s v="May"/>
    <n v="3"/>
    <s v="Normal update"/>
    <s v="Murder and non-negligent manslaughter"/>
    <s v="Single victim/unknown offender(s)"/>
    <x v="26"/>
    <n v="24"/>
    <x v="0"/>
    <s v="Black"/>
    <s v="Unknown or not reported"/>
    <n v="999"/>
    <s v=""/>
    <s v="Unknown"/>
    <s v="Unknown"/>
    <s v="Unknown or not reported"/>
    <x v="0"/>
    <s v="Relationship not determined"/>
    <s v="Circumstances undetermined"/>
    <m/>
    <n v="0"/>
    <n v="1"/>
    <n v="0"/>
    <n v="1"/>
    <n v="91193"/>
    <s v="Washington"/>
    <s v="&quot;Seattle-Tacoma-Bellevue, WA&quot;"/>
  </r>
  <r>
    <s v="199306001WA01713"/>
    <s v="&quot;King, WA&quot;"/>
    <x v="1"/>
    <s v="WA01713"/>
    <s v="Washington"/>
    <s v="Renton"/>
    <s v="Municipal police"/>
    <s v="FBI"/>
    <s v="No"/>
    <x v="17"/>
    <s v="June"/>
    <n v="1"/>
    <s v="Normal update"/>
    <s v="Murder and non-negligent manslaughter"/>
    <s v="Single victim/unknown offender(s)"/>
    <x v="45"/>
    <n v="33"/>
    <x v="0"/>
    <s v="Asian"/>
    <s v="Unknown or not reported"/>
    <n v="999"/>
    <s v=""/>
    <s v="Unknown"/>
    <s v="Unknown"/>
    <s v="Unknown or not reported"/>
    <x v="8"/>
    <s v="Relationship not determined"/>
    <s v="Circumstances undetermined"/>
    <m/>
    <n v="0"/>
    <n v="1"/>
    <n v="0"/>
    <n v="1"/>
    <n v="20394"/>
    <s v="Washington"/>
    <s v="&quot;Seattle-Tacoma-Bellevue, WA&quot;"/>
  </r>
  <r>
    <s v="199306001WASPD00"/>
    <s v="&quot;King, WA&quot;"/>
    <x v="1"/>
    <s v="WASPD00"/>
    <s v="Washington"/>
    <s v="Seattle"/>
    <s v="Municipal police"/>
    <s v="FBI"/>
    <s v="No"/>
    <x v="17"/>
    <s v="June"/>
    <n v="1"/>
    <s v="Normal update"/>
    <s v="Murder and non-negligent manslaughter"/>
    <s v="Single victim/unknown offender(s)"/>
    <x v="6"/>
    <n v="30"/>
    <x v="0"/>
    <s v="White"/>
    <s v="Unknown or not reported"/>
    <n v="999"/>
    <s v=""/>
    <s v="Unknown"/>
    <s v="Unknown"/>
    <s v="Unknown or not reported"/>
    <x v="3"/>
    <s v="Relationship not determined"/>
    <s v="Other arguments"/>
    <m/>
    <n v="0"/>
    <n v="1"/>
    <n v="0"/>
    <n v="1"/>
    <n v="101093"/>
    <s v="Washington"/>
    <s v="&quot;Seattle-Tacoma-Bellevue, WA&quot;"/>
  </r>
  <r>
    <s v="199306002WA00600"/>
    <s v="&quot;Clark, WA&quot;"/>
    <x v="8"/>
    <s v="WA00600"/>
    <s v="Washington"/>
    <s v="Clark County"/>
    <s v="Sheriff"/>
    <s v="FBI"/>
    <s v="No"/>
    <x v="17"/>
    <s v="June"/>
    <n v="2"/>
    <s v="Normal update"/>
    <s v="Murder and non-negligent manslaughter"/>
    <s v="Multiple victims/unknown offender(s)"/>
    <x v="27"/>
    <n v="13"/>
    <x v="1"/>
    <s v="White"/>
    <s v="Unknown or not reported"/>
    <n v="999"/>
    <s v=""/>
    <s v="Unknown"/>
    <s v="Unknown"/>
    <s v="Unknown or not reported"/>
    <x v="7"/>
    <s v="Relationship not determined"/>
    <s v="Circumstances undetermined"/>
    <m/>
    <n v="1"/>
    <n v="2"/>
    <n v="1"/>
    <n v="2"/>
    <n v="122393"/>
    <s v="Washington"/>
    <s v="&quot;Portland-Vancouver-Beaverton, OR-WA&quot;"/>
  </r>
  <r>
    <s v="199306002WA00600"/>
    <s v="&quot;Clark, WA&quot;"/>
    <x v="8"/>
    <s v="WA00600"/>
    <s v="Washington"/>
    <s v="Clark County"/>
    <s v="Sheriff"/>
    <s v="FBI"/>
    <s v="No"/>
    <x v="17"/>
    <s v="June"/>
    <n v="2"/>
    <s v="Normal update"/>
    <s v="Murder and non-negligent manslaughter"/>
    <s v="Multiple victims/unknown offender(s)"/>
    <x v="19"/>
    <n v="35"/>
    <x v="1"/>
    <s v="White"/>
    <s v="Unknown or not reported"/>
    <n v="999"/>
    <s v=""/>
    <s v="Unknown"/>
    <s v="Unknown"/>
    <s v="Unknown or not reported"/>
    <x v="7"/>
    <s v="Relationship not determined"/>
    <s v="Circumstances undetermined"/>
    <m/>
    <n v="1"/>
    <n v="2"/>
    <n v="1"/>
    <n v="2"/>
    <n v="122393"/>
    <s v="Washington"/>
    <s v="&quot;Portland-Vancouver-Beaverton, OR-WA&quot;"/>
  </r>
  <r>
    <s v="199306002WA01700"/>
    <s v="&quot;King, WA&quot;"/>
    <x v="1"/>
    <s v="WA01700"/>
    <s v="Washington"/>
    <s v="King County"/>
    <s v="Sheriff"/>
    <s v="FBI"/>
    <s v="No"/>
    <x v="17"/>
    <s v="June"/>
    <n v="2"/>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122393"/>
    <s v="Washington"/>
    <s v="&quot;Seattle-Tacoma-Bellevue, WA&quot;"/>
  </r>
  <r>
    <s v="199306003WA02703"/>
    <s v="&quot;Pierce, WA&quot;"/>
    <x v="6"/>
    <s v="WA02703"/>
    <s v="Washington"/>
    <s v="Tacoma"/>
    <s v="Municipal police"/>
    <s v="FBI"/>
    <s v="No"/>
    <x v="17"/>
    <s v="June"/>
    <n v="3"/>
    <s v="Adjustment"/>
    <s v="Murder and non-negligent manslaughter"/>
    <s v="Single victim/unknown offender(s)"/>
    <x v="37"/>
    <n v="20"/>
    <x v="0"/>
    <s v="White"/>
    <s v="Unknown or not reported"/>
    <n v="999"/>
    <s v=""/>
    <s v="Unknown"/>
    <s v="Unknown"/>
    <s v="Unknown or not reported"/>
    <x v="0"/>
    <s v="Relationship not determined"/>
    <s v="Juvenile gang killings"/>
    <m/>
    <n v="0"/>
    <n v="1"/>
    <n v="0"/>
    <n v="1"/>
    <n v="61494"/>
    <s v="Washington"/>
    <s v="&quot;Seattle-Tacoma-Bellevue, WA&quot;"/>
  </r>
  <r>
    <s v="199306003WA03905"/>
    <s v="&quot;Yakima, WA&quot;"/>
    <x v="5"/>
    <s v="WA03905"/>
    <s v="Washington"/>
    <s v="Yakima"/>
    <s v="Municipal police"/>
    <s v="FBI"/>
    <s v="No"/>
    <x v="17"/>
    <s v="June"/>
    <n v="3"/>
    <s v="Normal update"/>
    <s v="Murder and non-negligent manslaughter"/>
    <s v="Single victim/unknown offender(s)"/>
    <x v="32"/>
    <n v="21"/>
    <x v="1"/>
    <s v="White"/>
    <s v="Unknown or not reported"/>
    <n v="999"/>
    <s v=""/>
    <s v="Unknown"/>
    <s v="Unknown"/>
    <s v="Unknown or not reported"/>
    <x v="4"/>
    <s v="Relationship not determined"/>
    <s v="Circumstances undetermined"/>
    <m/>
    <n v="0"/>
    <n v="1"/>
    <n v="0"/>
    <n v="1"/>
    <n v="12594"/>
    <s v="Washington"/>
    <s v="&quot;Yakima, WA&quot;"/>
  </r>
  <r>
    <s v="199306003WASPD00"/>
    <s v="&quot;King, WA&quot;"/>
    <x v="1"/>
    <s v="WASPD00"/>
    <s v="Washington"/>
    <s v="Seattle"/>
    <s v="Municipal police"/>
    <s v="FBI"/>
    <s v="No"/>
    <x v="17"/>
    <s v="June"/>
    <n v="3"/>
    <s v="Normal update"/>
    <s v="Murder and non-negligent manslaughter"/>
    <s v="Single victim/unknown offender(s)"/>
    <x v="30"/>
    <n v="17"/>
    <x v="0"/>
    <s v="Black"/>
    <s v="Unknown or not reported"/>
    <n v="999"/>
    <s v=""/>
    <s v="Unknown"/>
    <s v="Unknown"/>
    <s v="Unknown or not reported"/>
    <x v="0"/>
    <s v="Relationship not determined"/>
    <s v="Circumstances undetermined"/>
    <m/>
    <n v="0"/>
    <n v="1"/>
    <n v="0"/>
    <n v="1"/>
    <n v="101093"/>
    <s v="Washington"/>
    <s v="&quot;Seattle-Tacoma-Bellevue, WA&quot;"/>
  </r>
  <r>
    <s v="199306004WASPD00"/>
    <s v="&quot;King, WA&quot;"/>
    <x v="1"/>
    <s v="WASPD00"/>
    <s v="Washington"/>
    <s v="Seattle"/>
    <s v="Municipal police"/>
    <s v="FBI"/>
    <s v="No"/>
    <x v="17"/>
    <s v="June"/>
    <n v="4"/>
    <s v="Normal update"/>
    <s v="Murder and non-negligent manslaughter"/>
    <s v="Single victim/unknown offender(s)"/>
    <x v="1"/>
    <n v="26"/>
    <x v="0"/>
    <s v="White"/>
    <s v="Unknown or not reported"/>
    <n v="999"/>
    <s v=""/>
    <s v="Unknown"/>
    <s v="Unknown"/>
    <s v="Unknown or not reported"/>
    <x v="3"/>
    <s v="Relationship not determined"/>
    <s v="Circumstances undetermined"/>
    <m/>
    <n v="0"/>
    <n v="1"/>
    <n v="0"/>
    <n v="1"/>
    <n v="101093"/>
    <s v="Washington"/>
    <s v="&quot;Seattle-Tacoma-Bellevue, WA&quot;"/>
  </r>
  <r>
    <s v="199307001WA00802"/>
    <s v="&quot;Cowlitz, WA&quot;"/>
    <x v="9"/>
    <s v="WA00802"/>
    <s v="Washington"/>
    <s v="Longview"/>
    <s v="Municipal police"/>
    <s v="FBI"/>
    <s v="No"/>
    <x v="17"/>
    <s v="July"/>
    <n v="1"/>
    <s v="Normal update"/>
    <s v="Murder and non-negligent manslaughter"/>
    <s v="Single victim/unknown offender(s)"/>
    <x v="70"/>
    <n v="1"/>
    <x v="1"/>
    <s v="White"/>
    <s v="Unknown or not reported"/>
    <n v="999"/>
    <s v=""/>
    <s v="Unknown"/>
    <s v="Unknown"/>
    <s v="Unknown or not reported"/>
    <x v="5"/>
    <s v="Relationship not determined"/>
    <s v="Other sex offense"/>
    <m/>
    <n v="0"/>
    <n v="1"/>
    <n v="0"/>
    <n v="1"/>
    <n v="42694"/>
    <s v="Washington"/>
    <s v="&quot;Longview, WA&quot;"/>
  </r>
  <r>
    <s v="199307001WA02703"/>
    <s v="&quot;Pierce, WA&quot;"/>
    <x v="6"/>
    <s v="WA02703"/>
    <s v="Washington"/>
    <s v="Tacoma"/>
    <s v="Municipal police"/>
    <s v="FBI"/>
    <s v="No"/>
    <x v="17"/>
    <s v="July"/>
    <n v="1"/>
    <s v="Normal update"/>
    <s v="Murder and non-negligent manslaughter"/>
    <s v="Single victim/unknown offender(s)"/>
    <x v="78"/>
    <n v="39"/>
    <x v="0"/>
    <s v="White"/>
    <s v="Unknown or not reported"/>
    <n v="999"/>
    <s v=""/>
    <s v="Unknown"/>
    <s v="Unknown"/>
    <s v="Unknown or not reported"/>
    <x v="4"/>
    <s v="Relationship not determined"/>
    <s v="Circumstances undetermined"/>
    <m/>
    <n v="0"/>
    <n v="1"/>
    <n v="0"/>
    <n v="1"/>
    <n v="21594"/>
    <s v="Washington"/>
    <s v="&quot;Seattle-Tacoma-Bellevue, WA&quot;"/>
  </r>
  <r>
    <s v="199307001WA02906"/>
    <s v="&quot;Skagit, WA&quot;"/>
    <x v="7"/>
    <s v="WA02906"/>
    <s v="Washington"/>
    <s v="La Conner"/>
    <s v="Municipal police"/>
    <s v="FBI"/>
    <s v="No"/>
    <x v="17"/>
    <s v="July"/>
    <n v="1"/>
    <s v="Normal update"/>
    <s v="Murder and non-negligent manslaughter"/>
    <s v="Single victim/unknown offender(s)"/>
    <x v="22"/>
    <n v="52"/>
    <x v="1"/>
    <s v="White"/>
    <s v="Unknown or not reported"/>
    <n v="999"/>
    <s v=""/>
    <s v="Unknown"/>
    <s v="Unknown"/>
    <s v="Unknown or not reported"/>
    <x v="3"/>
    <s v="Relationship not determined"/>
    <s v="Robbery"/>
    <m/>
    <n v="0"/>
    <n v="1"/>
    <n v="0"/>
    <n v="1"/>
    <n v="42094"/>
    <s v="Washington"/>
    <s v="&quot;Mount Vernon-Anacortes, WA&quot;"/>
  </r>
  <r>
    <s v="199307001WA03200"/>
    <s v="&quot;Spokane, WA&quot;"/>
    <x v="12"/>
    <s v="WA03200"/>
    <s v="Washington"/>
    <s v="Spokane County"/>
    <s v="Sheriff"/>
    <s v="FBI"/>
    <s v="No"/>
    <x v="17"/>
    <s v="July"/>
    <n v="1"/>
    <s v="Normal update"/>
    <s v="Murder and non-negligent manslaughter"/>
    <s v="Single victim/unknown offender(s)"/>
    <x v="2"/>
    <n v="22"/>
    <x v="0"/>
    <s v="White"/>
    <s v="Unknown or not reported"/>
    <n v="999"/>
    <s v=""/>
    <s v="Unknown"/>
    <s v="Unknown"/>
    <s v="Unknown or not reported"/>
    <x v="0"/>
    <s v="Relationship not determined"/>
    <s v="Circumstances undetermined"/>
    <m/>
    <n v="0"/>
    <n v="1"/>
    <n v="0"/>
    <n v="1"/>
    <n v="12594"/>
    <s v="Washington"/>
    <s v="&quot;Spokane, WA&quot;"/>
  </r>
  <r>
    <s v="199307001WASPD00"/>
    <s v="&quot;King, WA&quot;"/>
    <x v="1"/>
    <s v="WASPD00"/>
    <s v="Washington"/>
    <s v="Seattle"/>
    <s v="Municipal police"/>
    <s v="FBI"/>
    <s v="No"/>
    <x v="17"/>
    <s v="July"/>
    <n v="1"/>
    <s v="Normal update"/>
    <s v="Murder and non-negligent manslaughter"/>
    <s v="Single victim/unknown offender(s)"/>
    <x v="9"/>
    <n v="49"/>
    <x v="0"/>
    <s v="White"/>
    <s v="Unknown or not reported"/>
    <n v="999"/>
    <s v=""/>
    <s v="Unknown"/>
    <s v="Unknown"/>
    <s v="Unknown or not reported"/>
    <x v="0"/>
    <s v="Relationship not determined"/>
    <s v="Circumstances undetermined"/>
    <m/>
    <n v="0"/>
    <n v="1"/>
    <n v="0"/>
    <n v="1"/>
    <n v="21594"/>
    <s v="Washington"/>
    <s v="&quot;Seattle-Tacoma-Bellevue, WA&quot;"/>
  </r>
  <r>
    <s v="199307002WASPD00"/>
    <s v="&quot;King, WA&quot;"/>
    <x v="1"/>
    <s v="WASPD00"/>
    <s v="Washington"/>
    <s v="Seattle"/>
    <s v="Municipal police"/>
    <s v="FBI"/>
    <s v="No"/>
    <x v="17"/>
    <s v="July"/>
    <n v="2"/>
    <s v="Normal update"/>
    <s v="Murder and non-negligent manslaughter"/>
    <s v="Single victim/unknown offender(s)"/>
    <x v="13"/>
    <n v="27"/>
    <x v="1"/>
    <s v="White"/>
    <s v="Unknown or not reported"/>
    <n v="999"/>
    <s v=""/>
    <s v="Unknown"/>
    <s v="Unknown"/>
    <s v="Unknown or not reported"/>
    <x v="7"/>
    <s v="Relationship not determined"/>
    <s v="Other sex offense"/>
    <m/>
    <n v="0"/>
    <n v="1"/>
    <n v="0"/>
    <n v="1"/>
    <n v="21594"/>
    <s v="Washington"/>
    <s v="&quot;Seattle-Tacoma-Bellevue, WA&quot;"/>
  </r>
  <r>
    <s v="199307004WASPD00"/>
    <s v="&quot;King, WA&quot;"/>
    <x v="1"/>
    <s v="WASPD00"/>
    <s v="Washington"/>
    <s v="Seattle"/>
    <s v="Municipal police"/>
    <s v="FBI"/>
    <s v="No"/>
    <x v="17"/>
    <s v="July"/>
    <n v="4"/>
    <s v="Adjustment"/>
    <s v="Murder and non-negligent manslaughter"/>
    <s v="Single victim/unknown offender(s)"/>
    <x v="42"/>
    <n v="16"/>
    <x v="0"/>
    <s v="Asian"/>
    <s v="Unknown or not reported"/>
    <n v="999"/>
    <s v=""/>
    <s v="Unknown"/>
    <s v="Unknown"/>
    <s v="Unknown or not reported"/>
    <x v="0"/>
    <s v="Relationship not determined"/>
    <s v="Juvenile gang killings"/>
    <m/>
    <n v="0"/>
    <n v="1"/>
    <n v="0"/>
    <n v="1"/>
    <n v="60994"/>
    <s v="Washington"/>
    <s v="&quot;Seattle-Tacoma-Bellevue, WA&quot;"/>
  </r>
  <r>
    <s v="199307005WASPD00"/>
    <s v="&quot;King, WA&quot;"/>
    <x v="1"/>
    <s v="WASPD00"/>
    <s v="Washington"/>
    <s v="Seattle"/>
    <s v="Municipal police"/>
    <s v="FBI"/>
    <s v="No"/>
    <x v="17"/>
    <s v="July"/>
    <n v="5"/>
    <s v="Adjustment"/>
    <s v="Murder and non-negligent manslaughter"/>
    <s v="Single victim/unknown offender(s)"/>
    <x v="2"/>
    <n v="22"/>
    <x v="0"/>
    <s v="Asian"/>
    <s v="Unknown or not reported"/>
    <n v="999"/>
    <s v=""/>
    <s v="Unknown"/>
    <s v="Unknown"/>
    <s v="Unknown or not reported"/>
    <x v="0"/>
    <s v="Relationship not determined"/>
    <s v="Juvenile gang killings"/>
    <m/>
    <n v="0"/>
    <n v="1"/>
    <n v="0"/>
    <n v="1"/>
    <n v="60994"/>
    <s v="Washington"/>
    <s v="&quot;Seattle-Tacoma-Bellevue, WA&quot;"/>
  </r>
  <r>
    <s v="199307007WASPD00"/>
    <s v="&quot;King, WA&quot;"/>
    <x v="1"/>
    <s v="WASPD00"/>
    <s v="Washington"/>
    <s v="Seattle"/>
    <s v="Municipal police"/>
    <s v="FBI"/>
    <s v="No"/>
    <x v="17"/>
    <s v="July"/>
    <n v="7"/>
    <s v="Normal update"/>
    <s v="Murder and non-negligent manslaughter"/>
    <s v="Single victim/unknown offender(s)"/>
    <x v="4"/>
    <n v="23"/>
    <x v="0"/>
    <s v="White"/>
    <s v="Unknown or not reported"/>
    <n v="999"/>
    <s v=""/>
    <s v="Unknown"/>
    <s v="Unknown"/>
    <s v="Unknown or not reported"/>
    <x v="0"/>
    <s v="Relationship not determined"/>
    <s v="Narcotic drug laws"/>
    <m/>
    <n v="0"/>
    <n v="1"/>
    <n v="0"/>
    <n v="1"/>
    <n v="21594"/>
    <s v="Washington"/>
    <s v="&quot;Seattle-Tacoma-Bellevue, WA&quot;"/>
  </r>
  <r>
    <s v="199308001WA02703"/>
    <s v="&quot;Pierce, WA&quot;"/>
    <x v="6"/>
    <s v="WA02703"/>
    <s v="Washington"/>
    <s v="Tacoma"/>
    <s v="Municipal police"/>
    <s v="FBI"/>
    <s v="No"/>
    <x v="17"/>
    <s v="August"/>
    <n v="1"/>
    <s v="Adjustment"/>
    <s v="Murder and non-negligent manslaughter"/>
    <s v="Single victim/unknown offender(s)"/>
    <x v="12"/>
    <n v="15"/>
    <x v="0"/>
    <s v="Asian"/>
    <s v="Unknown or not reported"/>
    <n v="999"/>
    <s v=""/>
    <s v="Unknown"/>
    <s v="Unknown"/>
    <s v="Unknown or not reported"/>
    <x v="0"/>
    <s v="Relationship not determined"/>
    <s v="Juvenile gang killings"/>
    <m/>
    <n v="0"/>
    <n v="1"/>
    <n v="0"/>
    <n v="1"/>
    <n v="61494"/>
    <s v="Washington"/>
    <s v="&quot;Seattle-Tacoma-Bellevue, WA&quot;"/>
  </r>
  <r>
    <s v="199308001WA03701"/>
    <s v="&quot;Whatcom, WA&quot;"/>
    <x v="21"/>
    <s v="WA03701"/>
    <s v="Washington"/>
    <s v="Bellingham"/>
    <s v="Municipal police"/>
    <s v="FBI"/>
    <s v="No"/>
    <x v="17"/>
    <s v="August"/>
    <n v="1"/>
    <s v="Normal update"/>
    <s v="Murder and non-negligent manslaughter"/>
    <s v="Single victim/unknown offender(s)"/>
    <x v="74"/>
    <n v="45"/>
    <x v="0"/>
    <s v="White"/>
    <s v="Unknown or not reported"/>
    <n v="999"/>
    <s v=""/>
    <s v="Unknown"/>
    <s v="Unknown"/>
    <s v="Unknown or not reported"/>
    <x v="0"/>
    <s v="Relationship not determined"/>
    <s v="Circumstances undetermined"/>
    <m/>
    <n v="0"/>
    <n v="1"/>
    <n v="0"/>
    <n v="1"/>
    <n v="32694"/>
    <s v="Washington"/>
    <s v="&quot;Bellingham, WA&quot;"/>
  </r>
  <r>
    <s v="199308002WA02700"/>
    <s v="&quot;Pierce, WA&quot;"/>
    <x v="6"/>
    <s v="WA02700"/>
    <s v="Washington"/>
    <s v="Pierce County"/>
    <s v="Sheriff"/>
    <s v="FBI"/>
    <s v="No"/>
    <x v="17"/>
    <s v="August"/>
    <n v="2"/>
    <s v="Adjustment"/>
    <s v="Murder and non-negligent manslaughter"/>
    <s v="Single victim/unknown offender(s)"/>
    <x v="42"/>
    <n v="16"/>
    <x v="0"/>
    <s v="White"/>
    <s v="Unknown or not reported"/>
    <n v="999"/>
    <s v=""/>
    <s v="Unknown"/>
    <s v="Unknown"/>
    <s v="Unknown or not reported"/>
    <x v="0"/>
    <s v="Relationship not determined"/>
    <s v="Juvenile gang killings"/>
    <m/>
    <n v="0"/>
    <n v="1"/>
    <n v="0"/>
    <n v="1"/>
    <n v="60994"/>
    <s v="Washington"/>
    <s v="&quot;Seattle-Tacoma-Bellevue, WA&quot;"/>
  </r>
  <r>
    <s v="199308002WASPD00"/>
    <s v="&quot;King, WA&quot;"/>
    <x v="1"/>
    <s v="WASPD00"/>
    <s v="Washington"/>
    <s v="Seattle"/>
    <s v="Municipal police"/>
    <s v="FBI"/>
    <s v="No"/>
    <x v="17"/>
    <s v="August"/>
    <n v="2"/>
    <s v="Normal update"/>
    <s v="Murder and non-negligent manslaughter"/>
    <s v="Single victim/unknown offender(s)"/>
    <x v="7"/>
    <n v="19"/>
    <x v="1"/>
    <s v="White"/>
    <s v="Unknown or not reported"/>
    <n v="999"/>
    <s v=""/>
    <s v="Unknown"/>
    <s v="Unknown"/>
    <s v="Unknown or not reported"/>
    <x v="12"/>
    <s v="Relationship not determined"/>
    <s v="Circumstances undetermined"/>
    <m/>
    <n v="0"/>
    <n v="1"/>
    <n v="0"/>
    <n v="1"/>
    <n v="21594"/>
    <s v="Washington"/>
    <s v="&quot;Seattle-Tacoma-Bellevue, WA&quot;"/>
  </r>
  <r>
    <s v="199308004WASPD00"/>
    <s v="&quot;King, WA&quot;"/>
    <x v="1"/>
    <s v="WASPD00"/>
    <s v="Washington"/>
    <s v="Seattle"/>
    <s v="Municipal police"/>
    <s v="FBI"/>
    <s v="No"/>
    <x v="17"/>
    <s v="August"/>
    <n v="4"/>
    <s v="Normal update"/>
    <s v="Murder and non-negligent manslaughter"/>
    <s v="Single victim/unknown offender(s)"/>
    <x v="59"/>
    <n v="18"/>
    <x v="0"/>
    <s v="Asian"/>
    <s v="Unknown or not reported"/>
    <n v="999"/>
    <s v=""/>
    <s v="Unknown"/>
    <s v="Unknown"/>
    <s v="Unknown or not reported"/>
    <x v="10"/>
    <s v="Relationship not determined"/>
    <s v="Juvenile gang killings"/>
    <m/>
    <n v="0"/>
    <n v="1"/>
    <n v="0"/>
    <n v="1"/>
    <n v="21594"/>
    <s v="Washington"/>
    <s v="&quot;Seattle-Tacoma-Bellevue, WA&quot;"/>
  </r>
  <r>
    <s v="199308005WASPD00"/>
    <s v="&quot;King, WA&quot;"/>
    <x v="1"/>
    <s v="WASPD00"/>
    <s v="Washington"/>
    <s v="Seattle"/>
    <s v="Municipal police"/>
    <s v="FBI"/>
    <s v="No"/>
    <x v="17"/>
    <s v="August"/>
    <n v="5"/>
    <s v="Normal update"/>
    <s v="Murder and non-negligent manslaughter"/>
    <s v="Single victim/unknown offender(s)"/>
    <x v="32"/>
    <n v="21"/>
    <x v="0"/>
    <s v="Asian"/>
    <s v="Unknown or not reported"/>
    <n v="999"/>
    <s v=""/>
    <s v="Unknown"/>
    <s v="Unknown"/>
    <s v="Unknown or not reported"/>
    <x v="0"/>
    <s v="Relationship not determined"/>
    <s v="Juvenile gang killings"/>
    <m/>
    <n v="0"/>
    <n v="1"/>
    <n v="0"/>
    <n v="1"/>
    <n v="21594"/>
    <s v="Washington"/>
    <s v="&quot;Seattle-Tacoma-Bellevue, WA&quot;"/>
  </r>
  <r>
    <s v="199309001WA02703"/>
    <s v="&quot;Pierce, WA&quot;"/>
    <x v="6"/>
    <s v="WA02703"/>
    <s v="Washington"/>
    <s v="Tacoma"/>
    <s v="Municipal police"/>
    <s v="FBI"/>
    <s v="No"/>
    <x v="17"/>
    <s v="September"/>
    <n v="1"/>
    <s v="Normal update"/>
    <s v="Murder and non-negligent manslaughter"/>
    <s v="Single victim/unknown offender(s)"/>
    <x v="11"/>
    <n v="31"/>
    <x v="0"/>
    <s v="White"/>
    <s v="Unknown or not reported"/>
    <n v="999"/>
    <s v=""/>
    <s v="Unknown"/>
    <s v="Unknown"/>
    <s v="Unknown or not reported"/>
    <x v="0"/>
    <s v="Relationship not determined"/>
    <s v="Circumstances undetermined"/>
    <m/>
    <n v="0"/>
    <n v="1"/>
    <n v="0"/>
    <n v="1"/>
    <n v="21594"/>
    <s v="Washington"/>
    <s v="&quot;Seattle-Tacoma-Bellevue, WA&quot;"/>
  </r>
  <r>
    <s v="199309001WASPD00"/>
    <s v="&quot;King, WA&quot;"/>
    <x v="1"/>
    <s v="WASPD00"/>
    <s v="Washington"/>
    <s v="Seattle"/>
    <s v="Municipal police"/>
    <s v="FBI"/>
    <s v="No"/>
    <x v="17"/>
    <s v="September"/>
    <n v="1"/>
    <s v="Normal update"/>
    <s v="Murder and non-negligent manslaughter"/>
    <s v="Single victim/unknown offender(s)"/>
    <x v="19"/>
    <n v="35"/>
    <x v="0"/>
    <s v="Black"/>
    <s v="Unknown or not reported"/>
    <n v="999"/>
    <s v=""/>
    <s v="Unknown"/>
    <s v="Unknown"/>
    <s v="Unknown or not reported"/>
    <x v="4"/>
    <s v="Relationship not determined"/>
    <s v="Circumstances undetermined"/>
    <m/>
    <n v="0"/>
    <n v="1"/>
    <n v="0"/>
    <n v="1"/>
    <n v="21594"/>
    <s v="Washington"/>
    <s v="&quot;Seattle-Tacoma-Bellevue, WA&quot;"/>
  </r>
  <r>
    <s v="199309002WA02703"/>
    <s v="&quot;Pierce, WA&quot;"/>
    <x v="6"/>
    <s v="WA02703"/>
    <s v="Washington"/>
    <s v="Tacoma"/>
    <s v="Municipal police"/>
    <s v="FBI"/>
    <s v="No"/>
    <x v="17"/>
    <s v="September"/>
    <n v="2"/>
    <s v="Normal update"/>
    <s v="Murder and non-negligent manslaughter"/>
    <s v="Single victim/unknown offender(s)"/>
    <x v="19"/>
    <n v="35"/>
    <x v="0"/>
    <s v="Black"/>
    <s v="Unknown or not reported"/>
    <n v="999"/>
    <s v=""/>
    <s v="Unknown"/>
    <s v="Unknown"/>
    <s v="Unknown or not reported"/>
    <x v="0"/>
    <s v="Relationship not determined"/>
    <s v="Circumstances undetermined"/>
    <m/>
    <n v="0"/>
    <n v="1"/>
    <n v="0"/>
    <n v="1"/>
    <n v="21594"/>
    <s v="Washington"/>
    <s v="&quot;Seattle-Tacoma-Bellevue, WA&quot;"/>
  </r>
  <r>
    <s v="199309005WASPD00"/>
    <s v="&quot;King, WA&quot;"/>
    <x v="1"/>
    <s v="WASPD00"/>
    <s v="Washington"/>
    <s v="Seattle"/>
    <s v="Municipal police"/>
    <s v="FBI"/>
    <s v="No"/>
    <x v="17"/>
    <s v="September"/>
    <n v="5"/>
    <s v="Normal update"/>
    <s v="Murder and non-negligent manslaughter"/>
    <s v="Single victim/unknown offender(s)"/>
    <x v="33"/>
    <n v="69"/>
    <x v="1"/>
    <s v="White"/>
    <s v="Unknown or not reported"/>
    <n v="999"/>
    <s v=""/>
    <s v="Unknown"/>
    <s v="Unknown"/>
    <s v="Unknown or not reported"/>
    <x v="1"/>
    <s v="Relationship not determined"/>
    <s v="Circumstances undetermined"/>
    <m/>
    <n v="0"/>
    <n v="1"/>
    <n v="0"/>
    <n v="1"/>
    <n v="21594"/>
    <s v="Washington"/>
    <s v="&quot;Seattle-Tacoma-Bellevue, WA&quot;"/>
  </r>
  <r>
    <s v="199310001WA02700"/>
    <s v="&quot;Pierce, WA&quot;"/>
    <x v="6"/>
    <s v="WA02700"/>
    <s v="Washington"/>
    <s v="Pierce County"/>
    <s v="Sheriff"/>
    <s v="FBI"/>
    <s v="No"/>
    <x v="17"/>
    <s v="October"/>
    <n v="1"/>
    <s v="Normal update"/>
    <s v="Murder and non-negligent manslaughter"/>
    <s v="Single victim/unknown offender(s)"/>
    <x v="2"/>
    <n v="22"/>
    <x v="0"/>
    <s v="Asian"/>
    <s v="Unknown or not reported"/>
    <n v="999"/>
    <s v=""/>
    <s v="Unknown"/>
    <s v="Unknown"/>
    <s v="Unknown or not reported"/>
    <x v="2"/>
    <s v="Relationship not determined"/>
    <s v="Circumstances undetermined"/>
    <m/>
    <n v="0"/>
    <n v="1"/>
    <n v="0"/>
    <n v="1"/>
    <n v="41694"/>
    <s v="Washington"/>
    <s v="&quot;Seattle-Tacoma-Bellevue, WA&quot;"/>
  </r>
  <r>
    <s v="199310001WA02703"/>
    <s v="&quot;Pierce, WA&quot;"/>
    <x v="6"/>
    <s v="WA02703"/>
    <s v="Washington"/>
    <s v="Tacoma"/>
    <s v="Municipal police"/>
    <s v="FBI"/>
    <s v="No"/>
    <x v="17"/>
    <s v="October"/>
    <n v="1"/>
    <s v="Normal update"/>
    <s v="Murder and non-negligent manslaughter"/>
    <s v="Single victim/unknown offender(s)"/>
    <x v="6"/>
    <n v="30"/>
    <x v="0"/>
    <s v="Black"/>
    <s v="Unknown or not reported"/>
    <n v="999"/>
    <s v=""/>
    <s v="Unknown"/>
    <s v="Unknown"/>
    <s v="Unknown or not reported"/>
    <x v="2"/>
    <s v="Relationship not determined"/>
    <s v="Gangland killings"/>
    <m/>
    <n v="0"/>
    <n v="1"/>
    <n v="0"/>
    <n v="1"/>
    <n v="21594"/>
    <s v="Washington"/>
    <s v="&quot;Seattle-Tacoma-Bellevue, WA&quot;"/>
  </r>
  <r>
    <s v="199310001WASPD00"/>
    <s v="&quot;King, WA&quot;"/>
    <x v="1"/>
    <s v="WASPD00"/>
    <s v="Washington"/>
    <s v="Seattle"/>
    <s v="Municipal police"/>
    <s v="FBI"/>
    <s v="No"/>
    <x v="17"/>
    <s v="October"/>
    <n v="1"/>
    <s v="Normal update"/>
    <s v="Murder and non-negligent manslaughter"/>
    <s v="Single victim/unknown offender(s)"/>
    <x v="37"/>
    <n v="20"/>
    <x v="0"/>
    <s v="White"/>
    <s v="Unknown or not reported"/>
    <n v="999"/>
    <s v=""/>
    <s v="Unknown"/>
    <s v="Unknown"/>
    <s v="Unknown or not reported"/>
    <x v="0"/>
    <s v="Relationship not determined"/>
    <s v="Circumstances undetermined"/>
    <m/>
    <n v="0"/>
    <n v="1"/>
    <n v="0"/>
    <n v="1"/>
    <n v="21594"/>
    <s v="Washington"/>
    <s v="&quot;Seattle-Tacoma-Bellevue, WA&quot;"/>
  </r>
  <r>
    <s v="199310002WA02703"/>
    <s v="&quot;Pierce, WA&quot;"/>
    <x v="6"/>
    <s v="WA02703"/>
    <s v="Washington"/>
    <s v="Tacoma"/>
    <s v="Municipal police"/>
    <s v="FBI"/>
    <s v="No"/>
    <x v="17"/>
    <s v="October"/>
    <n v="2"/>
    <s v="Normal update"/>
    <s v="Murder and non-negligent manslaughter"/>
    <s v="Single victim/unknown offender(s)"/>
    <x v="17"/>
    <n v="48"/>
    <x v="0"/>
    <s v="White"/>
    <s v="Unknown or not reported"/>
    <n v="999"/>
    <s v=""/>
    <s v="Unknown"/>
    <s v="Unknown"/>
    <s v="Unknown or not reported"/>
    <x v="0"/>
    <s v="Relationship not determined"/>
    <s v="Narcotic drug laws"/>
    <m/>
    <n v="0"/>
    <n v="1"/>
    <n v="0"/>
    <n v="1"/>
    <n v="21594"/>
    <s v="Washington"/>
    <s v="&quot;Seattle-Tacoma-Bellevue, WA&quot;"/>
  </r>
  <r>
    <s v="199310004WA02703"/>
    <s v="&quot;Pierce, WA&quot;"/>
    <x v="6"/>
    <s v="WA02703"/>
    <s v="Washington"/>
    <s v="Tacoma"/>
    <s v="Municipal police"/>
    <s v="FBI"/>
    <s v="No"/>
    <x v="17"/>
    <s v="October"/>
    <n v="4"/>
    <s v="Normal update"/>
    <s v="Murder and non-negligent manslaughter"/>
    <s v="Single victim/unknown offender(s)"/>
    <x v="12"/>
    <n v="15"/>
    <x v="0"/>
    <s v="Black"/>
    <s v="Unknown or not reported"/>
    <n v="999"/>
    <s v=""/>
    <s v="Unknown"/>
    <s v="Unknown"/>
    <s v="Unknown or not reported"/>
    <x v="0"/>
    <s v="Relationship not determined"/>
    <s v="Juvenile gang killings"/>
    <m/>
    <n v="0"/>
    <n v="1"/>
    <n v="0"/>
    <n v="1"/>
    <n v="21594"/>
    <s v="Washington"/>
    <s v="&quot;Seattle-Tacoma-Bellevue, WA&quot;"/>
  </r>
  <r>
    <s v="199310004WASPD00"/>
    <s v="&quot;King, WA&quot;"/>
    <x v="1"/>
    <s v="WASPD00"/>
    <s v="Washington"/>
    <s v="Seattle"/>
    <s v="Municipal police"/>
    <s v="FBI"/>
    <s v="No"/>
    <x v="17"/>
    <s v="October"/>
    <n v="4"/>
    <s v="Normal update"/>
    <s v="Murder and non-negligent manslaughter"/>
    <s v="Single victim/unknown offender(s)"/>
    <x v="6"/>
    <n v="30"/>
    <x v="0"/>
    <s v="White"/>
    <s v="Unknown or not reported"/>
    <n v="999"/>
    <s v=""/>
    <s v="Unknown"/>
    <s v="Unknown"/>
    <s v="Unknown or not reported"/>
    <x v="6"/>
    <s v="Relationship not determined"/>
    <s v="Circumstances undetermined"/>
    <m/>
    <n v="0"/>
    <n v="1"/>
    <n v="0"/>
    <n v="1"/>
    <n v="21594"/>
    <s v="Washington"/>
    <s v="&quot;Seattle-Tacoma-Bellevue, WA&quot;"/>
  </r>
  <r>
    <s v="199310005WA02703"/>
    <s v="&quot;Pierce, WA&quot;"/>
    <x v="6"/>
    <s v="WA02703"/>
    <s v="Washington"/>
    <s v="Tacoma"/>
    <s v="Municipal police"/>
    <s v="FBI"/>
    <s v="No"/>
    <x v="17"/>
    <s v="October"/>
    <n v="5"/>
    <s v="Normal update"/>
    <s v="Murder and non-negligent manslaughter"/>
    <s v="Single victim/unknown offender(s)"/>
    <x v="19"/>
    <n v="35"/>
    <x v="0"/>
    <s v="Asian"/>
    <s v="Unknown or not reported"/>
    <n v="999"/>
    <s v=""/>
    <s v="Unknown"/>
    <s v="Unknown"/>
    <s v="Unknown or not reported"/>
    <x v="0"/>
    <s v="Relationship not determined"/>
    <s v="Circumstances undetermined"/>
    <m/>
    <n v="0"/>
    <n v="1"/>
    <n v="0"/>
    <n v="1"/>
    <n v="21594"/>
    <s v="Washington"/>
    <s v="&quot;Seattle-Tacoma-Bellevue, WA&quot;"/>
  </r>
  <r>
    <s v="199310006WA02703"/>
    <s v="&quot;Pierce, WA&quot;"/>
    <x v="6"/>
    <s v="WA02703"/>
    <s v="Washington"/>
    <s v="Tacoma"/>
    <s v="Municipal police"/>
    <s v="FBI"/>
    <s v="No"/>
    <x v="17"/>
    <s v="October"/>
    <n v="6"/>
    <s v="Normal update"/>
    <s v="Murder and non-negligent manslaughter"/>
    <s v="Single victim/unknown offender(s)"/>
    <x v="16"/>
    <n v="28"/>
    <x v="0"/>
    <s v="Black"/>
    <s v="Unknown or not reported"/>
    <n v="999"/>
    <s v=""/>
    <s v="Unknown"/>
    <s v="Unknown"/>
    <s v="Unknown or not reported"/>
    <x v="0"/>
    <s v="Relationship not determined"/>
    <s v="Narcotic drug laws"/>
    <m/>
    <n v="0"/>
    <n v="1"/>
    <n v="0"/>
    <n v="1"/>
    <n v="21594"/>
    <s v="Washington"/>
    <s v="&quot;Seattle-Tacoma-Bellevue, WA&quot;"/>
  </r>
  <r>
    <s v="199311001WA01723"/>
    <s v="&quot;King, WA&quot;"/>
    <x v="1"/>
    <s v="WA01723"/>
    <s v="Washington"/>
    <s v="Tukwila"/>
    <s v="Municipal police"/>
    <s v="FBI"/>
    <s v="No"/>
    <x v="17"/>
    <s v="November"/>
    <n v="1"/>
    <s v="Normal update"/>
    <s v="Murder and non-negligent manslaughter"/>
    <s v="Single victim/unknown offender(s)"/>
    <x v="4"/>
    <n v="23"/>
    <x v="0"/>
    <s v="Black"/>
    <s v="Unknown or not reported"/>
    <n v="999"/>
    <s v=""/>
    <s v="Unknown"/>
    <s v="Unknown"/>
    <s v="Unknown or not reported"/>
    <x v="8"/>
    <s v="Relationship not determined"/>
    <s v="Motor vehicle theft"/>
    <m/>
    <n v="0"/>
    <n v="1"/>
    <n v="0"/>
    <n v="1"/>
    <n v="21994"/>
    <s v="Washington"/>
    <s v="&quot;Seattle-Tacoma-Bellevue, WA&quot;"/>
  </r>
  <r>
    <s v="199311001WASPD00"/>
    <s v="&quot;King, WA&quot;"/>
    <x v="1"/>
    <s v="WASPD00"/>
    <s v="Washington"/>
    <s v="Seattle"/>
    <s v="Municipal police"/>
    <s v="FBI"/>
    <s v="No"/>
    <x v="17"/>
    <s v="November"/>
    <n v="1"/>
    <s v="Normal update"/>
    <s v="Murder and non-negligent manslaughter"/>
    <s v="Single victim/unknown offender(s)"/>
    <x v="4"/>
    <n v="23"/>
    <x v="0"/>
    <s v="Asian"/>
    <s v="Unknown or not reported"/>
    <n v="999"/>
    <s v=""/>
    <s v="Unknown"/>
    <s v="Unknown"/>
    <s v="Unknown or not reported"/>
    <x v="0"/>
    <s v="Relationship not determined"/>
    <s v="Circumstances undetermined"/>
    <m/>
    <n v="0"/>
    <n v="1"/>
    <n v="0"/>
    <n v="1"/>
    <n v="21594"/>
    <s v="Washington"/>
    <s v="&quot;Seattle-Tacoma-Bellevue, WA&quot;"/>
  </r>
  <r>
    <s v="199311002WA02703"/>
    <s v="&quot;Pierce, WA&quot;"/>
    <x v="6"/>
    <s v="WA02703"/>
    <s v="Washington"/>
    <s v="Tacoma"/>
    <s v="Municipal police"/>
    <s v="FBI"/>
    <s v="No"/>
    <x v="17"/>
    <s v="November"/>
    <n v="2"/>
    <s v="Normal update"/>
    <s v="Murder and non-negligent manslaughter"/>
    <s v="Single victim/unknown offender(s)"/>
    <x v="26"/>
    <n v="24"/>
    <x v="0"/>
    <s v="Black"/>
    <s v="Unknown or not reported"/>
    <n v="999"/>
    <s v=""/>
    <s v="Unknown"/>
    <s v="Unknown"/>
    <s v="Unknown or not reported"/>
    <x v="0"/>
    <s v="Relationship not determined"/>
    <s v="Narcotic drug laws"/>
    <m/>
    <n v="0"/>
    <n v="1"/>
    <n v="0"/>
    <n v="1"/>
    <n v="21594"/>
    <s v="Washington"/>
    <s v="&quot;Seattle-Tacoma-Bellevue, WA&quot;"/>
  </r>
  <r>
    <s v="199311003WA02703"/>
    <s v="&quot;Pierce, WA&quot;"/>
    <x v="6"/>
    <s v="WA02703"/>
    <s v="Washington"/>
    <s v="Tacoma"/>
    <s v="Municipal police"/>
    <s v="FBI"/>
    <s v="No"/>
    <x v="17"/>
    <s v="November"/>
    <n v="3"/>
    <s v="Normal update"/>
    <s v="Murder and non-negligent manslaughter"/>
    <s v="Single victim/unknown offender(s)"/>
    <x v="43"/>
    <n v="80"/>
    <x v="1"/>
    <s v="White"/>
    <s v="Unknown or not reported"/>
    <n v="999"/>
    <s v=""/>
    <s v="Unknown"/>
    <s v="Unknown"/>
    <s v="Unknown or not reported"/>
    <x v="3"/>
    <s v="Relationship not determined"/>
    <s v="Robbery"/>
    <m/>
    <n v="0"/>
    <n v="1"/>
    <n v="0"/>
    <n v="1"/>
    <n v="21594"/>
    <s v="Washington"/>
    <s v="&quot;Seattle-Tacoma-Bellevue, WA&quot;"/>
  </r>
  <r>
    <s v="199312001WA02703"/>
    <s v="&quot;Pierce, WA&quot;"/>
    <x v="6"/>
    <s v="WA02703"/>
    <s v="Washington"/>
    <s v="Tacoma"/>
    <s v="Municipal police"/>
    <s v="FBI"/>
    <s v="No"/>
    <x v="17"/>
    <s v="December"/>
    <n v="1"/>
    <s v="Normal update"/>
    <s v="Murder and non-negligent manslaughter"/>
    <s v="Single victim/unknown offender(s)"/>
    <x v="74"/>
    <n v="45"/>
    <x v="0"/>
    <s v="Black"/>
    <s v="Unknown or not reported"/>
    <n v="999"/>
    <s v=""/>
    <s v="Unknown"/>
    <s v="Unknown"/>
    <s v="Unknown or not reported"/>
    <x v="4"/>
    <s v="Relationship not determined"/>
    <s v="Circumstances undetermined"/>
    <m/>
    <n v="0"/>
    <n v="1"/>
    <n v="0"/>
    <n v="1"/>
    <n v="41494"/>
    <s v="Washington"/>
    <s v="&quot;Seattle-Tacoma-Bellevue, WA&quot;"/>
  </r>
  <r>
    <s v="199312001WASPD00"/>
    <s v="&quot;King, WA&quot;"/>
    <x v="1"/>
    <s v="WASPD00"/>
    <s v="Washington"/>
    <s v="Seattle"/>
    <s v="Municipal police"/>
    <s v="FBI"/>
    <s v="No"/>
    <x v="17"/>
    <s v="December"/>
    <n v="1"/>
    <s v="Normal update"/>
    <s v="Murder and non-negligent manslaughter"/>
    <s v="Single victim/unknown offender(s)"/>
    <x v="7"/>
    <n v="19"/>
    <x v="0"/>
    <s v="Asian"/>
    <s v="Unknown or not reported"/>
    <n v="999"/>
    <s v=""/>
    <s v="Unknown"/>
    <s v="Unknown"/>
    <s v="Unknown or not reported"/>
    <x v="0"/>
    <s v="Relationship not determined"/>
    <s v="Juvenile gang killings"/>
    <m/>
    <n v="0"/>
    <n v="1"/>
    <n v="0"/>
    <n v="1"/>
    <n v="41494"/>
    <s v="Washington"/>
    <s v="&quot;Seattle-Tacoma-Bellevue, WA&quot;"/>
  </r>
  <r>
    <s v="199312002WA01707"/>
    <s v="&quot;King, WA&quot;"/>
    <x v="1"/>
    <s v="WA01707"/>
    <s v="Washington"/>
    <s v="Kent"/>
    <s v="Municipal police"/>
    <s v="FBI"/>
    <s v="No"/>
    <x v="17"/>
    <s v="December"/>
    <n v="2"/>
    <s v="Normal update"/>
    <s v="Murder and non-negligent manslaughter"/>
    <s v="Single victim/unknown offender(s)"/>
    <x v="50"/>
    <n v="41"/>
    <x v="1"/>
    <s v="White"/>
    <s v="Unknown or not reported"/>
    <n v="999"/>
    <s v=""/>
    <s v="Unknown"/>
    <s v="Unknown"/>
    <s v="Unknown or not reported"/>
    <x v="3"/>
    <s v="Relationship not determined"/>
    <s v="Circumstances undetermined"/>
    <m/>
    <n v="0"/>
    <n v="1"/>
    <n v="0"/>
    <n v="1"/>
    <n v="42694"/>
    <s v="Washington"/>
    <s v="&quot;Seattle-Tacoma-Bellevue, WA&quot;"/>
  </r>
  <r>
    <s v="199312002WASPD00"/>
    <s v="&quot;King, WA&quot;"/>
    <x v="1"/>
    <s v="WASPD00"/>
    <s v="Washington"/>
    <s v="Seattle"/>
    <s v="Municipal police"/>
    <s v="FBI"/>
    <s v="No"/>
    <x v="17"/>
    <s v="December"/>
    <n v="2"/>
    <s v="Normal update"/>
    <s v="Murder and non-negligent manslaughter"/>
    <s v="Single victim/unknown offender(s)"/>
    <x v="12"/>
    <n v="15"/>
    <x v="1"/>
    <s v="Black"/>
    <s v="Unknown or not reported"/>
    <n v="999"/>
    <s v=""/>
    <s v="Unknown"/>
    <s v="Unknown"/>
    <s v="Unknown or not reported"/>
    <x v="0"/>
    <s v="Relationship not determined"/>
    <s v="Circumstances undetermined"/>
    <m/>
    <n v="0"/>
    <n v="1"/>
    <n v="0"/>
    <n v="1"/>
    <n v="41494"/>
    <s v="Washington"/>
    <s v="&quot;Seattle-Tacoma-Bellevue, WA&quot;"/>
  </r>
  <r>
    <s v="199312003WASPD00"/>
    <s v="&quot;King, WA&quot;"/>
    <x v="1"/>
    <s v="WASPD00"/>
    <s v="Washington"/>
    <s v="Seattle"/>
    <s v="Municipal police"/>
    <s v="FBI"/>
    <s v="No"/>
    <x v="17"/>
    <s v="December"/>
    <n v="3"/>
    <s v="Normal update"/>
    <s v="Murder and non-negligent manslaughter"/>
    <s v="Multiple victims/unknown offender(s)"/>
    <x v="14"/>
    <n v="29"/>
    <x v="0"/>
    <s v="Black"/>
    <s v="Unknown or not reported"/>
    <n v="999"/>
    <s v=""/>
    <s v="Unknown"/>
    <s v="Unknown"/>
    <s v="Unknown or not reported"/>
    <x v="0"/>
    <s v="Relationship not determined"/>
    <s v="Narcotic drug laws"/>
    <m/>
    <n v="1"/>
    <n v="2"/>
    <n v="0"/>
    <n v="1"/>
    <n v="41494"/>
    <s v="Washington"/>
    <s v="&quot;Seattle-Tacoma-Bellevue, WA&quot;"/>
  </r>
  <r>
    <s v="199312003WASPD00"/>
    <s v="&quot;King, WA&quot;"/>
    <x v="1"/>
    <s v="WASPD00"/>
    <s v="Washington"/>
    <s v="Seattle"/>
    <s v="Municipal police"/>
    <s v="FBI"/>
    <s v="No"/>
    <x v="17"/>
    <s v="December"/>
    <n v="3"/>
    <s v="Normal update"/>
    <s v="Murder and non-negligent manslaughter"/>
    <s v="Multiple victims/unknown offender(s)"/>
    <x v="11"/>
    <n v="31"/>
    <x v="1"/>
    <s v="Black"/>
    <s v="Unknown or not reported"/>
    <n v="999"/>
    <s v=""/>
    <s v="Unknown"/>
    <s v="Unknown"/>
    <s v="Unknown or not reported"/>
    <x v="0"/>
    <s v="Relationship not determined"/>
    <s v="Narcotic drug laws"/>
    <m/>
    <n v="1"/>
    <n v="2"/>
    <n v="0"/>
    <n v="1"/>
    <n v="41494"/>
    <s v="Washington"/>
    <s v="&quot;Seattle-Tacoma-Bellevue, WA&quot;"/>
  </r>
  <r>
    <s v="199401001WA00600"/>
    <s v="&quot;Clark, WA&quot;"/>
    <x v="8"/>
    <s v="WA00600"/>
    <s v="Washington"/>
    <s v="Clark County"/>
    <s v="Sheriff"/>
    <s v="FBI"/>
    <s v="No"/>
    <x v="18"/>
    <s v="January"/>
    <n v="1"/>
    <s v="Adjustment"/>
    <s v="Murder and non-negligent manslaughter"/>
    <s v="Single victim/unknown offender(s)"/>
    <x v="11"/>
    <n v="31"/>
    <x v="0"/>
    <s v="Asian"/>
    <s v="Unknown or not reported"/>
    <n v="999"/>
    <s v=""/>
    <s v="Unknown"/>
    <s v="Unknown"/>
    <s v="Unknown or not reported"/>
    <x v="0"/>
    <s v="Relationship not determined"/>
    <s v="Robbery"/>
    <m/>
    <n v="0"/>
    <n v="1"/>
    <n v="0"/>
    <n v="1"/>
    <n v="33095"/>
    <s v="Washington"/>
    <s v="&quot;Portland-Vancouver-Beaverton, OR-WA&quot;"/>
  </r>
  <r>
    <s v="199401001WA02502"/>
    <s v="&quot;Pacific, WA&quot;"/>
    <x v="14"/>
    <s v="WA02502"/>
    <s v="Washington"/>
    <s v="South Bend"/>
    <s v="Municipal police"/>
    <s v="FBI"/>
    <s v="No"/>
    <x v="18"/>
    <s v="January"/>
    <n v="1"/>
    <s v="Normal update"/>
    <s v="Murder and non-negligent manslaughter"/>
    <s v="Single victim/unknown offender(s)"/>
    <x v="9"/>
    <n v="49"/>
    <x v="1"/>
    <s v="White"/>
    <s v="Unknown or not reported"/>
    <n v="999"/>
    <s v=""/>
    <s v="Unknown"/>
    <s v="Unknown"/>
    <s v="Unknown or not reported"/>
    <x v="0"/>
    <s v="Relationship not determined"/>
    <s v="Robbery"/>
    <m/>
    <n v="0"/>
    <n v="1"/>
    <n v="0"/>
    <n v="1"/>
    <n v="110394"/>
    <s v="Washington"/>
    <s v="Rural Washington"/>
  </r>
  <r>
    <s v="199401002WA02703"/>
    <s v="&quot;Pierce, WA&quot;"/>
    <x v="6"/>
    <s v="WA02703"/>
    <s v="Washington"/>
    <s v="Tacoma"/>
    <s v="Municipal police"/>
    <s v="FBI"/>
    <s v="No"/>
    <x v="18"/>
    <s v="January"/>
    <n v="2"/>
    <s v="Normal update"/>
    <s v="Murder and non-negligent manslaughter"/>
    <s v="Single victim/unknown offender(s)"/>
    <x v="45"/>
    <n v="33"/>
    <x v="0"/>
    <s v="Black"/>
    <s v="Unknown or not reported"/>
    <n v="999"/>
    <s v=""/>
    <s v="Unknown"/>
    <s v="Unknown"/>
    <s v="Unknown or not reported"/>
    <x v="0"/>
    <s v="Relationship not determined"/>
    <s v="Narcotic drug laws"/>
    <m/>
    <n v="0"/>
    <n v="1"/>
    <n v="0"/>
    <n v="1"/>
    <n v="81794"/>
    <s v="Washington"/>
    <s v="&quot;Seattle-Tacoma-Bellevue, WA&quot;"/>
  </r>
  <r>
    <s v="199401003WA02703"/>
    <s v="&quot;Pierce, WA&quot;"/>
    <x v="6"/>
    <s v="WA02703"/>
    <s v="Washington"/>
    <s v="Tacoma"/>
    <s v="Municipal police"/>
    <s v="FBI"/>
    <s v="No"/>
    <x v="18"/>
    <s v="January"/>
    <n v="3"/>
    <s v="Normal update"/>
    <s v="Murder and non-negligent manslaughter"/>
    <s v="Single victim/unknown offender(s)"/>
    <x v="35"/>
    <n v="46"/>
    <x v="0"/>
    <s v="American Indian or Alaskan Native"/>
    <s v="Unknown or not reported"/>
    <n v="999"/>
    <s v=""/>
    <s v="Unknown"/>
    <s v="Unknown"/>
    <s v="Unknown or not reported"/>
    <x v="4"/>
    <s v="Relationship not determined"/>
    <s v="All suspected felony type"/>
    <m/>
    <n v="0"/>
    <n v="1"/>
    <n v="0"/>
    <n v="1"/>
    <n v="81794"/>
    <s v="Washington"/>
    <s v="&quot;Seattle-Tacoma-Bellevue, WA&quot;"/>
  </r>
  <r>
    <s v="199401006WASPD00"/>
    <s v="&quot;King, WA&quot;"/>
    <x v="1"/>
    <s v="WASPD00"/>
    <s v="Washington"/>
    <s v="Seattle"/>
    <s v="Municipal police"/>
    <s v="FBI"/>
    <s v="No"/>
    <x v="18"/>
    <s v="January"/>
    <n v="6"/>
    <s v="Normal update"/>
    <s v="Murder and non-negligent manslaughter"/>
    <s v="Single victim/unknown offender(s)"/>
    <x v="10"/>
    <n v="32"/>
    <x v="0"/>
    <s v="Black"/>
    <s v="Unknown or not reported"/>
    <n v="999"/>
    <s v=""/>
    <s v="Unknown"/>
    <s v="Unknown"/>
    <s v="Unknown or not reported"/>
    <x v="3"/>
    <s v="Relationship not determined"/>
    <s v="Circumstances undetermined"/>
    <m/>
    <n v="0"/>
    <n v="1"/>
    <n v="0"/>
    <n v="1"/>
    <n v="41295"/>
    <s v="Washington"/>
    <s v="&quot;Seattle-Tacoma-Bellevue, WA&quot;"/>
  </r>
  <r>
    <s v="199401007WASPD00"/>
    <s v="&quot;King, WA&quot;"/>
    <x v="1"/>
    <s v="WASPD00"/>
    <s v="Washington"/>
    <s v="Seattle"/>
    <s v="Municipal police"/>
    <s v="FBI"/>
    <s v="No"/>
    <x v="18"/>
    <s v="January"/>
    <n v="7"/>
    <s v="Normal update"/>
    <s v="Murder and non-negligent manslaughter"/>
    <s v="Single victim/unknown offender(s)"/>
    <x v="32"/>
    <n v="21"/>
    <x v="1"/>
    <s v="White"/>
    <s v="Unknown or not reported"/>
    <n v="999"/>
    <s v=""/>
    <s v="Unknown"/>
    <s v="Unknown"/>
    <s v="Unknown or not reported"/>
    <x v="0"/>
    <s v="Relationship not determined"/>
    <s v="Circumstances undetermined"/>
    <m/>
    <n v="0"/>
    <n v="1"/>
    <n v="0"/>
    <n v="1"/>
    <n v="41295"/>
    <s v="Washington"/>
    <s v="&quot;Seattle-Tacoma-Bellevue, WA&quot;"/>
  </r>
  <r>
    <s v="199401008WASPD00"/>
    <s v="&quot;King, WA&quot;"/>
    <x v="1"/>
    <s v="WASPD00"/>
    <s v="Washington"/>
    <s v="Seattle"/>
    <s v="Municipal police"/>
    <s v="FBI"/>
    <s v="No"/>
    <x v="18"/>
    <s v="January"/>
    <n v="8"/>
    <s v="Normal update"/>
    <s v="Murder and non-negligent manslaughter"/>
    <s v="Single victim/unknown offender(s)"/>
    <x v="7"/>
    <n v="19"/>
    <x v="0"/>
    <s v="Black"/>
    <s v="Unknown or not reported"/>
    <n v="999"/>
    <s v=""/>
    <s v="Unknown"/>
    <s v="Unknown"/>
    <s v="Unknown or not reported"/>
    <x v="0"/>
    <s v="Relationship not determined"/>
    <s v="Circumstances undetermined"/>
    <m/>
    <n v="0"/>
    <n v="1"/>
    <n v="0"/>
    <n v="1"/>
    <n v="41295"/>
    <s v="Washington"/>
    <s v="&quot;Seattle-Tacoma-Bellevue, WA&quot;"/>
  </r>
  <r>
    <s v="199401009WASPD00"/>
    <s v="&quot;King, WA&quot;"/>
    <x v="1"/>
    <s v="WASPD00"/>
    <s v="Washington"/>
    <s v="Seattle"/>
    <s v="Municipal police"/>
    <s v="FBI"/>
    <s v="No"/>
    <x v="18"/>
    <s v="January"/>
    <n v="9"/>
    <s v="Normal update"/>
    <s v="Murder and non-negligent manslaughter"/>
    <s v="Multiple victims/unknown offender(s)"/>
    <x v="42"/>
    <n v="16"/>
    <x v="1"/>
    <s v="Black"/>
    <s v="Unknown or not reported"/>
    <n v="999"/>
    <s v=""/>
    <s v="Unknown"/>
    <s v="Unknown"/>
    <s v="Unknown or not reported"/>
    <x v="0"/>
    <s v="Relationship not determined"/>
    <s v="Circumstances undetermined"/>
    <m/>
    <n v="1"/>
    <n v="2"/>
    <n v="1"/>
    <n v="2"/>
    <n v="41295"/>
    <s v="Washington"/>
    <s v="&quot;Seattle-Tacoma-Bellevue, WA&quot;"/>
  </r>
  <r>
    <s v="199401009WASPD00"/>
    <s v="&quot;King, WA&quot;"/>
    <x v="1"/>
    <s v="WASPD00"/>
    <s v="Washington"/>
    <s v="Seattle"/>
    <s v="Municipal police"/>
    <s v="FBI"/>
    <s v="No"/>
    <x v="18"/>
    <s v="January"/>
    <n v="9"/>
    <s v="Normal update"/>
    <s v="Murder and non-negligent manslaughter"/>
    <s v="Multiple victims/unknown offender(s)"/>
    <x v="42"/>
    <n v="16"/>
    <x v="0"/>
    <s v="Black"/>
    <s v="Unknown or not reported"/>
    <n v="999"/>
    <s v=""/>
    <s v="Unknown"/>
    <s v="Unknown"/>
    <s v="Unknown or not reported"/>
    <x v="0"/>
    <s v="Relationship not determined"/>
    <s v="Circumstances undetermined"/>
    <m/>
    <n v="1"/>
    <n v="2"/>
    <n v="1"/>
    <n v="2"/>
    <n v="41295"/>
    <s v="Washington"/>
    <s v="&quot;Seattle-Tacoma-Bellevue, WA&quot;"/>
  </r>
  <r>
    <s v="199403001WA02200"/>
    <s v="&quot;Lincoln, WA&quot;"/>
    <x v="31"/>
    <s v="WA02200"/>
    <s v="Washington"/>
    <s v="Lincoln County"/>
    <s v="Sheriff"/>
    <s v="FBI"/>
    <s v="No"/>
    <x v="18"/>
    <s v="March"/>
    <n v="1"/>
    <s v="Normal update"/>
    <s v="Murder and non-negligent manslaughter"/>
    <s v="Single victim/unknown offender(s)"/>
    <x v="19"/>
    <n v="35"/>
    <x v="0"/>
    <s v="White"/>
    <s v="Unknown or not reported"/>
    <n v="999"/>
    <s v=""/>
    <s v="Unknown"/>
    <s v="Unknown"/>
    <s v="Unknown or not reported"/>
    <x v="4"/>
    <s v="Relationship not determined"/>
    <s v="Circumstances undetermined"/>
    <m/>
    <n v="0"/>
    <n v="1"/>
    <n v="0"/>
    <n v="1"/>
    <n v="81794"/>
    <s v="Washington"/>
    <s v="Rural Washington"/>
  </r>
  <r>
    <s v="199403001WA02703"/>
    <s v="&quot;Pierce, WA&quot;"/>
    <x v="6"/>
    <s v="WA02703"/>
    <s v="Washington"/>
    <s v="Tacoma"/>
    <s v="Municipal police"/>
    <s v="FBI"/>
    <s v="No"/>
    <x v="18"/>
    <s v="March"/>
    <n v="1"/>
    <s v="Normal update"/>
    <s v="Murder and non-negligent manslaughter"/>
    <s v="Single victim/unknown offender(s)"/>
    <x v="5"/>
    <n v="25"/>
    <x v="0"/>
    <s v="Black"/>
    <s v="Unknown or not reported"/>
    <n v="999"/>
    <s v=""/>
    <s v="Unknown"/>
    <s v="Unknown"/>
    <s v="Unknown or not reported"/>
    <x v="0"/>
    <s v="Relationship not determined"/>
    <s v="Robbery"/>
    <m/>
    <n v="0"/>
    <n v="1"/>
    <n v="0"/>
    <n v="1"/>
    <n v="81794"/>
    <s v="Washington"/>
    <s v="&quot;Seattle-Tacoma-Bellevue, WA&quot;"/>
  </r>
  <r>
    <s v="199403001WA03701"/>
    <s v="&quot;Whatcom, WA&quot;"/>
    <x v="21"/>
    <s v="WA03701"/>
    <s v="Washington"/>
    <s v="Bellingham"/>
    <s v="Municipal police"/>
    <s v="FBI"/>
    <s v="No"/>
    <x v="18"/>
    <s v="March"/>
    <n v="1"/>
    <s v="Normal update"/>
    <s v="Murder and non-negligent manslaughter"/>
    <s v="Single victim/unknown offender(s)"/>
    <x v="50"/>
    <n v="41"/>
    <x v="0"/>
    <s v="White"/>
    <s v="Unknown or not reported"/>
    <n v="999"/>
    <s v=""/>
    <s v="Unknown"/>
    <s v="Unknown"/>
    <s v="Unknown or not reported"/>
    <x v="0"/>
    <s v="Relationship not determined"/>
    <s v="Narcotic drug laws"/>
    <m/>
    <n v="0"/>
    <n v="1"/>
    <n v="0"/>
    <n v="1"/>
    <n v="111094"/>
    <s v="Washington"/>
    <s v="&quot;Bellingham, WA&quot;"/>
  </r>
  <r>
    <s v="199403001WASPD00"/>
    <s v="&quot;King, WA&quot;"/>
    <x v="1"/>
    <s v="WASPD00"/>
    <s v="Washington"/>
    <s v="Seattle"/>
    <s v="Municipal police"/>
    <s v="FBI"/>
    <s v="No"/>
    <x v="18"/>
    <s v="March"/>
    <n v="1"/>
    <s v="Adjustment"/>
    <s v="Murder and non-negligent manslaughter"/>
    <s v="Single victim/unknown offender(s)"/>
    <x v="7"/>
    <n v="19"/>
    <x v="0"/>
    <s v="Black"/>
    <s v="Unknown or not reported"/>
    <n v="999"/>
    <s v=""/>
    <s v="Unknown"/>
    <s v="Unknown"/>
    <s v="Unknown or not reported"/>
    <x v="0"/>
    <s v="Relationship not determined"/>
    <s v="Circumstances undetermined"/>
    <m/>
    <n v="0"/>
    <n v="1"/>
    <n v="0"/>
    <n v="1"/>
    <n v="41295"/>
    <s v="Washington"/>
    <s v="&quot;Seattle-Tacoma-Bellevue, WA&quot;"/>
  </r>
  <r>
    <s v="199403003WASPD00"/>
    <s v="&quot;King, WA&quot;"/>
    <x v="1"/>
    <s v="WASPD00"/>
    <s v="Washington"/>
    <s v="Seattle"/>
    <s v="Municipal police"/>
    <s v="FBI"/>
    <s v="No"/>
    <x v="18"/>
    <s v="March"/>
    <n v="3"/>
    <s v="Adjustment"/>
    <s v="Murder and non-negligent manslaughter"/>
    <s v="Single victim/unknown offender(s)"/>
    <x v="76"/>
    <n v="14"/>
    <x v="1"/>
    <s v="Black"/>
    <s v="Unknown or not reported"/>
    <n v="999"/>
    <s v=""/>
    <s v="Unknown"/>
    <s v="Unknown"/>
    <s v="Unknown or not reported"/>
    <x v="0"/>
    <s v="Relationship not determined"/>
    <s v="Circumstances undetermined"/>
    <m/>
    <n v="0"/>
    <n v="1"/>
    <n v="0"/>
    <n v="1"/>
    <n v="41295"/>
    <s v="Washington"/>
    <s v="&quot;Seattle-Tacoma-Bellevue, WA&quot;"/>
  </r>
  <r>
    <s v="199403004WASPD00"/>
    <s v="&quot;King, WA&quot;"/>
    <x v="1"/>
    <s v="WASPD00"/>
    <s v="Washington"/>
    <s v="Seattle"/>
    <s v="Municipal police"/>
    <s v="FBI"/>
    <s v="No"/>
    <x v="18"/>
    <s v="March"/>
    <n v="4"/>
    <s v="Adjustment"/>
    <s v="Murder and non-negligent manslaughter"/>
    <s v="Single victim/unknown offender(s)"/>
    <x v="4"/>
    <n v="23"/>
    <x v="0"/>
    <s v="Black"/>
    <s v="Unknown or not reported"/>
    <n v="999"/>
    <s v=""/>
    <s v="Unknown"/>
    <s v="Unknown"/>
    <s v="Unknown or not reported"/>
    <x v="8"/>
    <s v="Relationship not determined"/>
    <s v="Circumstances undetermined"/>
    <m/>
    <n v="0"/>
    <n v="1"/>
    <n v="0"/>
    <n v="1"/>
    <n v="41295"/>
    <s v="Washington"/>
    <s v="&quot;Seattle-Tacoma-Bellevue, WA&quot;"/>
  </r>
  <r>
    <s v="199403006WASPD00"/>
    <s v="&quot;King, WA&quot;"/>
    <x v="1"/>
    <s v="WASPD00"/>
    <s v="Washington"/>
    <s v="Seattle"/>
    <s v="Municipal police"/>
    <s v="FBI"/>
    <s v="No"/>
    <x v="18"/>
    <s v="March"/>
    <n v="6"/>
    <s v="Adjustment"/>
    <s v="Murder and non-negligent manslaughter"/>
    <s v="Single victim/unknown offender(s)"/>
    <x v="11"/>
    <n v="31"/>
    <x v="0"/>
    <s v="Black"/>
    <s v="Unknown or not reported"/>
    <n v="999"/>
    <s v=""/>
    <s v="Unknown"/>
    <s v="Unknown"/>
    <s v="Unknown or not reported"/>
    <x v="0"/>
    <s v="Relationship not determined"/>
    <s v="Circumstances undetermined"/>
    <m/>
    <n v="0"/>
    <n v="1"/>
    <n v="0"/>
    <n v="1"/>
    <n v="41295"/>
    <s v="Washington"/>
    <s v="&quot;Seattle-Tacoma-Bellevue, WA&quot;"/>
  </r>
  <r>
    <s v="199404001WA02703"/>
    <s v="&quot;Pierce, WA&quot;"/>
    <x v="6"/>
    <s v="WA02703"/>
    <s v="Washington"/>
    <s v="Tacoma"/>
    <s v="Municipal police"/>
    <s v="FBI"/>
    <s v="No"/>
    <x v="18"/>
    <s v="April"/>
    <n v="1"/>
    <s v="Normal update"/>
    <s v="Murder and non-negligent manslaughter"/>
    <s v="Single victim/unknown offender(s)"/>
    <x v="5"/>
    <n v="25"/>
    <x v="0"/>
    <s v="Black"/>
    <s v="Unknown or not reported"/>
    <n v="999"/>
    <s v=""/>
    <s v="Unknown"/>
    <s v="Unknown"/>
    <s v="Unknown or not reported"/>
    <x v="0"/>
    <s v="Relationship not determined"/>
    <s v="Narcotic drug laws"/>
    <m/>
    <n v="0"/>
    <n v="1"/>
    <n v="0"/>
    <n v="1"/>
    <n v="81794"/>
    <s v="Washington"/>
    <s v="&quot;Seattle-Tacoma-Bellevue, WA&quot;"/>
  </r>
  <r>
    <s v="199404002WA02703"/>
    <s v="&quot;Pierce, WA&quot;"/>
    <x v="6"/>
    <s v="WA02703"/>
    <s v="Washington"/>
    <s v="Tacoma"/>
    <s v="Municipal police"/>
    <s v="FBI"/>
    <s v="No"/>
    <x v="18"/>
    <s v="April"/>
    <n v="2"/>
    <s v="Normal update"/>
    <s v="Murder and non-negligent manslaughter"/>
    <s v="Single victim/unknown offender(s)"/>
    <x v="32"/>
    <n v="21"/>
    <x v="0"/>
    <s v="White"/>
    <s v="Unknown or not reported"/>
    <n v="999"/>
    <s v=""/>
    <s v="Unknown"/>
    <s v="Unknown"/>
    <s v="Unknown or not reported"/>
    <x v="0"/>
    <s v="Relationship not determined"/>
    <s v="Juvenile gang killings"/>
    <m/>
    <n v="0"/>
    <n v="1"/>
    <n v="0"/>
    <n v="1"/>
    <n v="81794"/>
    <s v="Washington"/>
    <s v="&quot;Seattle-Tacoma-Bellevue, WA&quot;"/>
  </r>
  <r>
    <s v="199405001WASPD00"/>
    <s v="&quot;King, WA&quot;"/>
    <x v="1"/>
    <s v="WASPD00"/>
    <s v="Washington"/>
    <s v="Seattle"/>
    <s v="Municipal police"/>
    <s v="FBI"/>
    <s v="No"/>
    <x v="18"/>
    <s v="May"/>
    <n v="1"/>
    <s v="Normal update"/>
    <s v="Murder and non-negligent manslaughter"/>
    <s v="Single victim/unknown offender(s)"/>
    <x v="7"/>
    <n v="19"/>
    <x v="0"/>
    <s v="Black"/>
    <s v="Unknown or not reported"/>
    <n v="999"/>
    <s v=""/>
    <s v="Unknown"/>
    <s v="Unknown"/>
    <s v="Unknown or not reported"/>
    <x v="0"/>
    <s v="Relationship not determined"/>
    <s v="Robbery"/>
    <m/>
    <n v="0"/>
    <n v="1"/>
    <n v="0"/>
    <n v="1"/>
    <n v="41295"/>
    <s v="Washington"/>
    <s v="&quot;Seattle-Tacoma-Bellevue, WA&quot;"/>
  </r>
  <r>
    <s v="199406001WA02700"/>
    <s v="&quot;Pierce, WA&quot;"/>
    <x v="6"/>
    <s v="WA02700"/>
    <s v="Washington"/>
    <s v="Pierce County"/>
    <s v="Sheriff"/>
    <s v="FBI"/>
    <s v="No"/>
    <x v="18"/>
    <s v="June"/>
    <n v="1"/>
    <s v="Normal update"/>
    <s v="Murder and non-negligent manslaughter"/>
    <s v="Multiple victims/unknown offender(s)"/>
    <x v="7"/>
    <n v="19"/>
    <x v="1"/>
    <s v="White"/>
    <s v="Unknown or not reported"/>
    <n v="999"/>
    <s v=""/>
    <s v="Unknown"/>
    <s v="Unknown"/>
    <s v="Unknown or not reported"/>
    <x v="3"/>
    <s v="Relationship not determined"/>
    <s v="Circumstances undetermined"/>
    <m/>
    <n v="1"/>
    <n v="2"/>
    <n v="1"/>
    <n v="2"/>
    <n v="11195"/>
    <s v="Washington"/>
    <s v="&quot;Seattle-Tacoma-Bellevue, WA&quot;"/>
  </r>
  <r>
    <s v="199406001WA02700"/>
    <s v="&quot;Pierce, WA&quot;"/>
    <x v="6"/>
    <s v="WA02700"/>
    <s v="Washington"/>
    <s v="Pierce County"/>
    <s v="Sheriff"/>
    <s v="FBI"/>
    <s v="No"/>
    <x v="18"/>
    <s v="June"/>
    <n v="1"/>
    <s v="Normal update"/>
    <s v="Murder and non-negligent manslaughter"/>
    <s v="Multiple victims/unknown offender(s)"/>
    <x v="5"/>
    <n v="25"/>
    <x v="0"/>
    <s v="White"/>
    <s v="Unknown or not reported"/>
    <n v="999"/>
    <s v=""/>
    <s v="Unknown"/>
    <s v="Unknown"/>
    <s v="Unknown or not reported"/>
    <x v="3"/>
    <s v="Relationship not determined"/>
    <s v="Circumstances undetermined"/>
    <m/>
    <n v="1"/>
    <n v="2"/>
    <n v="1"/>
    <n v="2"/>
    <n v="11195"/>
    <s v="Washington"/>
    <s v="&quot;Seattle-Tacoma-Bellevue, WA&quot;"/>
  </r>
  <r>
    <s v="199406001WA03100"/>
    <s v="&quot;Snohomish, WA&quot;"/>
    <x v="4"/>
    <s v="WA03100"/>
    <s v="Washington"/>
    <s v="Snohomish County"/>
    <s v="Sheriff"/>
    <s v="FBI"/>
    <s v="No"/>
    <x v="18"/>
    <s v="June"/>
    <n v="1"/>
    <s v="Normal update"/>
    <s v="Murder and non-negligent manslaughter"/>
    <s v="Single victim/unknown offender(s)"/>
    <x v="5"/>
    <n v="25"/>
    <x v="0"/>
    <s v="White"/>
    <s v="Unknown or not reported"/>
    <n v="999"/>
    <s v=""/>
    <s v="Unknown"/>
    <s v="Unknown"/>
    <s v="Unknown or not reported"/>
    <x v="0"/>
    <s v="Relationship not determined"/>
    <s v="Circumstances undetermined"/>
    <m/>
    <n v="0"/>
    <n v="1"/>
    <n v="0"/>
    <n v="1"/>
    <n v="42995"/>
    <s v="Washington"/>
    <s v="&quot;Seattle-Tacoma-Bellevue, WA&quot;"/>
  </r>
  <r>
    <s v="199406001WASPD00"/>
    <s v="&quot;King, WA&quot;"/>
    <x v="1"/>
    <s v="WASPD00"/>
    <s v="Washington"/>
    <s v="Seattle"/>
    <s v="Municipal police"/>
    <s v="FBI"/>
    <s v="No"/>
    <x v="18"/>
    <s v="June"/>
    <n v="1"/>
    <s v="Normal update"/>
    <s v="Murder and non-negligent manslaughter"/>
    <s v="Single victim/unknown offender(s)"/>
    <x v="51"/>
    <n v="37"/>
    <x v="1"/>
    <s v="White"/>
    <s v="Unknown or not reported"/>
    <n v="999"/>
    <s v=""/>
    <s v="Unknown"/>
    <s v="Unknown"/>
    <s v="Unknown or not reported"/>
    <x v="3"/>
    <s v="Relationship not determined"/>
    <s v="Circumstances undetermined"/>
    <m/>
    <n v="0"/>
    <n v="1"/>
    <n v="0"/>
    <n v="1"/>
    <n v="41295"/>
    <s v="Washington"/>
    <s v="&quot;Seattle-Tacoma-Bellevue, WA&quot;"/>
  </r>
  <r>
    <s v="199406003WA00600"/>
    <s v="&quot;Clark, WA&quot;"/>
    <x v="8"/>
    <s v="WA00600"/>
    <s v="Washington"/>
    <s v="Clark County"/>
    <s v="Sheriff"/>
    <s v="FBI"/>
    <s v="No"/>
    <x v="18"/>
    <s v="June"/>
    <n v="3"/>
    <s v="Normal update"/>
    <s v="Murder and non-negligent manslaughter"/>
    <s v="Single victim/unknown offender(s)"/>
    <x v="19"/>
    <n v="35"/>
    <x v="0"/>
    <s v="White"/>
    <s v="Unknown or not reported"/>
    <n v="999"/>
    <s v=""/>
    <s v="Unknown"/>
    <s v="Unknown"/>
    <s v="Unknown or not reported"/>
    <x v="0"/>
    <s v="Relationship not determined"/>
    <s v="Circumstances undetermined"/>
    <m/>
    <n v="0"/>
    <n v="1"/>
    <n v="0"/>
    <n v="1"/>
    <n v="21095"/>
    <s v="Washington"/>
    <s v="&quot;Portland-Vancouver-Beaverton, OR-WA&quot;"/>
  </r>
  <r>
    <s v="199407001WA00603"/>
    <s v="&quot;Clark, WA&quot;"/>
    <x v="8"/>
    <s v="WA00603"/>
    <s v="Washington"/>
    <s v="Vancouver"/>
    <s v="Municipal police"/>
    <s v="FBI"/>
    <s v="No"/>
    <x v="18"/>
    <s v="July"/>
    <n v="1"/>
    <s v="Normal update"/>
    <s v="Murder and non-negligent manslaughter"/>
    <s v="Single victim/unknown offender(s)"/>
    <x v="1"/>
    <n v="26"/>
    <x v="1"/>
    <s v="White"/>
    <s v="Unknown or not reported"/>
    <n v="999"/>
    <s v=""/>
    <s v="Unknown"/>
    <s v="Unknown"/>
    <s v="Unknown or not reported"/>
    <x v="7"/>
    <s v="Relationship not determined"/>
    <s v="Circumstances undetermined"/>
    <m/>
    <n v="0"/>
    <n v="1"/>
    <n v="0"/>
    <n v="1"/>
    <n v="30395"/>
    <s v="Washington"/>
    <s v="&quot;Portland-Vancouver-Beaverton, OR-WA&quot;"/>
  </r>
  <r>
    <s v="199407001WA01300"/>
    <s v="&quot;Grant, WA&quot;"/>
    <x v="18"/>
    <s v="WA01300"/>
    <s v="Washington"/>
    <s v="Grant County"/>
    <s v="Sheriff"/>
    <s v="FBI"/>
    <s v="No"/>
    <x v="18"/>
    <s v="July"/>
    <n v="1"/>
    <s v="Normal update"/>
    <s v="Murder and non-negligent manslaughter"/>
    <s v="Single victim/unknown offender(s)"/>
    <x v="11"/>
    <n v="31"/>
    <x v="0"/>
    <s v="White"/>
    <s v="Unknown or not reported"/>
    <n v="999"/>
    <s v=""/>
    <s v="Unknown"/>
    <s v="Unknown"/>
    <s v="Unknown or not reported"/>
    <x v="10"/>
    <s v="Relationship not determined"/>
    <s v="Circumstances undetermined"/>
    <m/>
    <n v="0"/>
    <n v="1"/>
    <n v="0"/>
    <n v="1"/>
    <n v="41295"/>
    <s v="Washington"/>
    <s v="Rural Washington"/>
  </r>
  <r>
    <s v="199407001WA01702"/>
    <s v="&quot;King, WA&quot;"/>
    <x v="1"/>
    <s v="WA01702"/>
    <s v="Washington"/>
    <s v="Bellevue"/>
    <s v="Municipal police"/>
    <s v="FBI"/>
    <s v="No"/>
    <x v="18"/>
    <s v="July"/>
    <n v="1"/>
    <s v="Normal update"/>
    <s v="Murder and non-negligent manslaughter"/>
    <s v="Multiple victims/unknown offender(s)"/>
    <x v="37"/>
    <n v="20"/>
    <x v="1"/>
    <s v="White"/>
    <s v="Unknown or not reported"/>
    <n v="999"/>
    <s v=""/>
    <s v="Unknown"/>
    <s v="Unknown"/>
    <s v="Unknown or not reported"/>
    <x v="4"/>
    <s v="Relationship not determined"/>
    <s v="Circumstances undetermined"/>
    <m/>
    <n v="2"/>
    <n v="3"/>
    <n v="0"/>
    <n v="1"/>
    <n v="30395"/>
    <s v="Washington"/>
    <s v="&quot;Seattle-Tacoma-Bellevue, WA&quot;"/>
  </r>
  <r>
    <s v="199407001WA01702"/>
    <s v="&quot;King, WA&quot;"/>
    <x v="1"/>
    <s v="WA01702"/>
    <s v="Washington"/>
    <s v="Bellevue"/>
    <s v="Municipal police"/>
    <s v="FBI"/>
    <s v="No"/>
    <x v="18"/>
    <s v="July"/>
    <n v="1"/>
    <s v="Normal update"/>
    <s v="Murder and non-negligent manslaughter"/>
    <s v="Multiple victims/unknown offender(s)"/>
    <x v="62"/>
    <n v="56"/>
    <x v="1"/>
    <s v="White"/>
    <s v="Unknown or not reported"/>
    <n v="999"/>
    <s v=""/>
    <s v="Unknown"/>
    <s v="Unknown"/>
    <s v="Unknown or not reported"/>
    <x v="4"/>
    <s v="Relationship not determined"/>
    <s v="Circumstances undetermined"/>
    <m/>
    <n v="2"/>
    <n v="3"/>
    <n v="0"/>
    <n v="1"/>
    <n v="30395"/>
    <s v="Washington"/>
    <s v="&quot;Seattle-Tacoma-Bellevue, WA&quot;"/>
  </r>
  <r>
    <s v="199407001WA01702"/>
    <s v="&quot;King, WA&quot;"/>
    <x v="1"/>
    <s v="WA01702"/>
    <s v="Washington"/>
    <s v="Bellevue"/>
    <s v="Municipal police"/>
    <s v="FBI"/>
    <s v="No"/>
    <x v="18"/>
    <s v="July"/>
    <n v="1"/>
    <s v="Normal update"/>
    <s v="Murder and non-negligent manslaughter"/>
    <s v="Multiple victims/unknown offender(s)"/>
    <x v="62"/>
    <n v="56"/>
    <x v="0"/>
    <s v="White"/>
    <s v="Unknown or not reported"/>
    <n v="999"/>
    <s v=""/>
    <s v="Unknown"/>
    <s v="Unknown"/>
    <s v="Unknown or not reported"/>
    <x v="4"/>
    <s v="Relationship not determined"/>
    <s v="Circumstances undetermined"/>
    <m/>
    <n v="2"/>
    <n v="3"/>
    <n v="0"/>
    <n v="1"/>
    <n v="30395"/>
    <s v="Washington"/>
    <s v="&quot;Seattle-Tacoma-Bellevue, WA&quot;"/>
  </r>
  <r>
    <s v="199407001WASPD00"/>
    <s v="&quot;King, WA&quot;"/>
    <x v="1"/>
    <s v="WASPD00"/>
    <s v="Washington"/>
    <s v="Seattle"/>
    <s v="Municipal police"/>
    <s v="FBI"/>
    <s v="No"/>
    <x v="18"/>
    <s v="July"/>
    <n v="1"/>
    <s v="Adjustment"/>
    <s v="Murder and non-negligent manslaughter"/>
    <s v="Single victim/unknown offender(s)"/>
    <x v="7"/>
    <n v="19"/>
    <x v="0"/>
    <s v="White"/>
    <s v="Unknown or not reported"/>
    <n v="999"/>
    <s v=""/>
    <s v="Unknown"/>
    <s v="Unknown"/>
    <s v="Unknown or not reported"/>
    <x v="0"/>
    <s v="Relationship not determined"/>
    <s v="Gangland killings"/>
    <m/>
    <n v="0"/>
    <n v="1"/>
    <n v="0"/>
    <n v="1"/>
    <n v="42995"/>
    <s v="Washington"/>
    <s v="&quot;Seattle-Tacoma-Bellevue, WA&quot;"/>
  </r>
  <r>
    <s v="199407002WA00300"/>
    <s v="&quot;Benton, WA&quot;"/>
    <x v="3"/>
    <s v="WA00300"/>
    <s v="Washington"/>
    <s v="Benton County"/>
    <s v="Sheriff"/>
    <s v="FBI"/>
    <s v="No"/>
    <x v="18"/>
    <s v="July"/>
    <n v="2"/>
    <s v="Normal update"/>
    <s v="Murder and non-negligent manslaughter"/>
    <s v="Single victim/unknown offender(s)"/>
    <x v="4"/>
    <n v="23"/>
    <x v="0"/>
    <s v="White"/>
    <s v="Unknown or not reported"/>
    <n v="999"/>
    <s v=""/>
    <s v="Unknown"/>
    <s v="Unknown"/>
    <s v="Unknown or not reported"/>
    <x v="0"/>
    <s v="Relationship not determined"/>
    <s v="Circumstances undetermined"/>
    <m/>
    <n v="0"/>
    <n v="1"/>
    <n v="0"/>
    <n v="1"/>
    <n v="42995"/>
    <s v="Washington"/>
    <s v="&quot;Kennewick-Richland-Pasco, WA&quot;"/>
  </r>
  <r>
    <s v="199407004WASPD00"/>
    <s v="&quot;King, WA&quot;"/>
    <x v="1"/>
    <s v="WASPD00"/>
    <s v="Washington"/>
    <s v="Seattle"/>
    <s v="Municipal police"/>
    <s v="FBI"/>
    <s v="No"/>
    <x v="18"/>
    <s v="July"/>
    <n v="4"/>
    <s v="Adjustment"/>
    <s v="Murder and non-negligent manslaughter"/>
    <s v="Single victim/unknown offender(s)"/>
    <x v="76"/>
    <n v="14"/>
    <x v="1"/>
    <s v="Black"/>
    <s v="Unknown or not reported"/>
    <n v="999"/>
    <s v=""/>
    <s v="Unknown"/>
    <s v="Unknown"/>
    <s v="Unknown or not reported"/>
    <x v="1"/>
    <s v="Relationship not determined"/>
    <s v="Circumstances undetermined"/>
    <m/>
    <n v="0"/>
    <n v="1"/>
    <n v="0"/>
    <n v="1"/>
    <n v="42995"/>
    <s v="Washington"/>
    <s v="&quot;Seattle-Tacoma-Bellevue, WA&quot;"/>
  </r>
  <r>
    <s v="199407006WASPD00"/>
    <s v="&quot;King, WA&quot;"/>
    <x v="1"/>
    <s v="WASPD00"/>
    <s v="Washington"/>
    <s v="Seattle"/>
    <s v="Municipal police"/>
    <s v="FBI"/>
    <s v="No"/>
    <x v="18"/>
    <s v="July"/>
    <n v="6"/>
    <s v="Adjustment"/>
    <s v="Murder and non-negligent manslaughter"/>
    <s v="Single victim/unknown offender(s)"/>
    <x v="12"/>
    <n v="15"/>
    <x v="0"/>
    <s v="Asian"/>
    <s v="Unknown or not reported"/>
    <n v="999"/>
    <s v=""/>
    <s v="Unknown"/>
    <s v="Unknown"/>
    <s v="Unknown or not reported"/>
    <x v="0"/>
    <s v="Relationship not determined"/>
    <s v="Gangland killings"/>
    <m/>
    <n v="0"/>
    <n v="1"/>
    <n v="0"/>
    <n v="1"/>
    <n v="42995"/>
    <s v="Washington"/>
    <s v="&quot;Seattle-Tacoma-Bellevue, WA&quot;"/>
  </r>
  <r>
    <s v="199408001WA00801"/>
    <s v="&quot;Cowlitz, WA&quot;"/>
    <x v="9"/>
    <s v="WA00801"/>
    <s v="Washington"/>
    <s v="Kelso"/>
    <s v="Municipal police"/>
    <s v="FBI"/>
    <s v="No"/>
    <x v="18"/>
    <s v="August"/>
    <n v="1"/>
    <s v="Normal update"/>
    <s v="Murder and non-negligent manslaughter"/>
    <s v="Single victim/unknown offender(s)"/>
    <x v="74"/>
    <n v="45"/>
    <x v="0"/>
    <s v="White"/>
    <s v="Unknown or not reported"/>
    <n v="999"/>
    <s v=""/>
    <s v="Unknown"/>
    <s v="Unknown"/>
    <s v="Unknown or not reported"/>
    <x v="3"/>
    <s v="Relationship not determined"/>
    <s v="Circumstances undetermined"/>
    <m/>
    <n v="0"/>
    <n v="1"/>
    <n v="0"/>
    <n v="1"/>
    <n v="30395"/>
    <s v="Washington"/>
    <s v="&quot;Longview, WA&quot;"/>
  </r>
  <r>
    <s v="199408001WA02700"/>
    <s v="&quot;Pierce, WA&quot;"/>
    <x v="6"/>
    <s v="WA02700"/>
    <s v="Washington"/>
    <s v="Pierce County"/>
    <s v="Sheriff"/>
    <s v="FBI"/>
    <s v="No"/>
    <x v="18"/>
    <s v="August"/>
    <n v="1"/>
    <s v="Normal update"/>
    <s v="Murder and non-negligent manslaughter"/>
    <s v="Single victim/unknown offender(s)"/>
    <x v="55"/>
    <n v="40"/>
    <x v="0"/>
    <s v="Black"/>
    <s v="Unknown or not reported"/>
    <n v="999"/>
    <s v=""/>
    <s v="Unknown"/>
    <s v="Unknown"/>
    <s v="Unknown or not reported"/>
    <x v="0"/>
    <s v="Relationship not determined"/>
    <s v="Gangland killings"/>
    <m/>
    <n v="0"/>
    <n v="1"/>
    <n v="0"/>
    <n v="1"/>
    <n v="42995"/>
    <s v="Washington"/>
    <s v="&quot;Seattle-Tacoma-Bellevue, WA&quot;"/>
  </r>
  <r>
    <s v="199408003WASPD00"/>
    <s v="&quot;King, WA&quot;"/>
    <x v="1"/>
    <s v="WASPD00"/>
    <s v="Washington"/>
    <s v="Seattle"/>
    <s v="Municipal police"/>
    <s v="FBI"/>
    <s v="No"/>
    <x v="18"/>
    <s v="August"/>
    <n v="3"/>
    <s v="Normal update"/>
    <s v="Murder and non-negligent manslaughter"/>
    <s v="Single victim/unknown offender(s)"/>
    <x v="60"/>
    <n v="63"/>
    <x v="0"/>
    <s v="White"/>
    <s v="Unknown or not reported"/>
    <n v="999"/>
    <s v=""/>
    <s v="Unknown"/>
    <s v="Unknown"/>
    <s v="Unknown or not reported"/>
    <x v="0"/>
    <s v="Relationship not determined"/>
    <s v="Robbery"/>
    <m/>
    <n v="0"/>
    <n v="1"/>
    <n v="0"/>
    <n v="1"/>
    <n v="50395"/>
    <s v="Washington"/>
    <s v="&quot;Seattle-Tacoma-Bellevue, WA&quot;"/>
  </r>
  <r>
    <s v="199409001WA01723"/>
    <s v="&quot;King, WA&quot;"/>
    <x v="1"/>
    <s v="WA01723"/>
    <s v="Washington"/>
    <s v="Tukwila"/>
    <s v="Municipal police"/>
    <s v="FBI"/>
    <s v="No"/>
    <x v="18"/>
    <s v="September"/>
    <n v="1"/>
    <s v="Normal update"/>
    <s v="Murder and non-negligent manslaughter"/>
    <s v="Multiple victims/unknown offender(s)"/>
    <x v="37"/>
    <n v="20"/>
    <x v="1"/>
    <s v="Black"/>
    <s v="Unknown or not reported"/>
    <n v="999"/>
    <s v=""/>
    <s v="Unknown"/>
    <s v="Unknown"/>
    <s v="Unknown or not reported"/>
    <x v="0"/>
    <s v="Relationship not determined"/>
    <s v="Circumstances undetermined"/>
    <m/>
    <n v="1"/>
    <n v="2"/>
    <n v="0"/>
    <n v="1"/>
    <n v="51095"/>
    <s v="Washington"/>
    <s v="&quot;Seattle-Tacoma-Bellevue, WA&quot;"/>
  </r>
  <r>
    <s v="199409001WA01723"/>
    <s v="&quot;King, WA&quot;"/>
    <x v="1"/>
    <s v="WA01723"/>
    <s v="Washington"/>
    <s v="Tukwila"/>
    <s v="Municipal police"/>
    <s v="FBI"/>
    <s v="No"/>
    <x v="18"/>
    <s v="September"/>
    <n v="1"/>
    <s v="Normal update"/>
    <s v="Murder and non-negligent manslaughter"/>
    <s v="Multiple victims/unknown offender(s)"/>
    <x v="5"/>
    <n v="25"/>
    <x v="0"/>
    <s v="White"/>
    <s v="Unknown or not reported"/>
    <n v="999"/>
    <s v=""/>
    <s v="Unknown"/>
    <s v="Unknown"/>
    <s v="Unknown or not reported"/>
    <x v="0"/>
    <s v="Relationship not determined"/>
    <s v="Circumstances undetermined"/>
    <m/>
    <n v="1"/>
    <n v="2"/>
    <n v="0"/>
    <n v="1"/>
    <n v="51095"/>
    <s v="Washington"/>
    <s v="&quot;Seattle-Tacoma-Bellevue, WA&quot;"/>
  </r>
  <r>
    <s v="199409001WA02703"/>
    <s v="&quot;Pierce, WA&quot;"/>
    <x v="6"/>
    <s v="WA02703"/>
    <s v="Washington"/>
    <s v="Tacoma"/>
    <s v="Municipal police"/>
    <s v="FBI"/>
    <s v="No"/>
    <x v="18"/>
    <s v="September"/>
    <n v="1"/>
    <s v="Adjustment"/>
    <s v="Murder and non-negligent manslaughter"/>
    <s v="Single victim/unknown offender(s)"/>
    <x v="66"/>
    <n v="3"/>
    <x v="1"/>
    <s v="White"/>
    <s v="Unknown or not reported"/>
    <n v="999"/>
    <s v=""/>
    <s v="Unknown"/>
    <s v="Unknown"/>
    <s v="Unknown or not reported"/>
    <x v="5"/>
    <s v="Relationship not determined"/>
    <s v="Other sex offense"/>
    <m/>
    <n v="0"/>
    <n v="1"/>
    <n v="0"/>
    <n v="1"/>
    <n v="50395"/>
    <s v="Washington"/>
    <s v="&quot;Seattle-Tacoma-Bellevue, WA&quot;"/>
  </r>
  <r>
    <s v="199409002WA02703"/>
    <s v="&quot;Pierce, WA&quot;"/>
    <x v="6"/>
    <s v="WA02703"/>
    <s v="Washington"/>
    <s v="Tacoma"/>
    <s v="Municipal police"/>
    <s v="FBI"/>
    <s v="No"/>
    <x v="18"/>
    <s v="September"/>
    <n v="2"/>
    <s v="Adjustment"/>
    <s v="Murder and non-negligent manslaughter"/>
    <s v="Single victim/unknown offender(s)"/>
    <x v="38"/>
    <n v="34"/>
    <x v="1"/>
    <s v="White"/>
    <s v="Unknown or not reported"/>
    <n v="999"/>
    <s v=""/>
    <s v="Unknown"/>
    <s v="Unknown"/>
    <s v="Unknown or not reported"/>
    <x v="8"/>
    <s v="Relationship not determined"/>
    <s v="Circumstances undetermined"/>
    <m/>
    <n v="0"/>
    <n v="1"/>
    <n v="0"/>
    <n v="1"/>
    <n v="50395"/>
    <s v="Washington"/>
    <s v="&quot;Seattle-Tacoma-Bellevue, WA&quot;"/>
  </r>
  <r>
    <s v="199409002WA03103"/>
    <s v="&quot;Snohomish, WA&quot;"/>
    <x v="4"/>
    <s v="WA03103"/>
    <s v="Washington"/>
    <s v="Everett"/>
    <s v="Municipal police"/>
    <s v="FBI"/>
    <s v="No"/>
    <x v="18"/>
    <s v="September"/>
    <n v="2"/>
    <s v="Normal update"/>
    <s v="Murder and non-negligent manslaughter"/>
    <s v="Multiple victims/unknown offender(s)"/>
    <x v="14"/>
    <n v="29"/>
    <x v="0"/>
    <s v="White"/>
    <s v="Unknown or not reported"/>
    <n v="999"/>
    <s v=""/>
    <s v="Unknown"/>
    <s v="Unknown"/>
    <s v="Unknown or not reported"/>
    <x v="9"/>
    <s v="Relationship not determined"/>
    <s v="Arson"/>
    <m/>
    <n v="1"/>
    <n v="2"/>
    <n v="1"/>
    <n v="2"/>
    <n v="42395"/>
    <s v="Washington"/>
    <s v="&quot;Seattle-Tacoma-Bellevue, WA&quot;"/>
  </r>
  <r>
    <s v="199409002WA03103"/>
    <s v="&quot;Snohomish, WA&quot;"/>
    <x v="4"/>
    <s v="WA03103"/>
    <s v="Washington"/>
    <s v="Everett"/>
    <s v="Municipal police"/>
    <s v="FBI"/>
    <s v="No"/>
    <x v="18"/>
    <s v="September"/>
    <n v="2"/>
    <s v="Normal update"/>
    <s v="Murder and non-negligent manslaughter"/>
    <s v="Multiple victims/unknown offender(s)"/>
    <x v="0"/>
    <n v="50"/>
    <x v="1"/>
    <s v="White"/>
    <s v="Unknown or not reported"/>
    <n v="999"/>
    <s v=""/>
    <s v="Unknown"/>
    <s v="Unknown"/>
    <s v="Unknown or not reported"/>
    <x v="9"/>
    <s v="Relationship not determined"/>
    <s v="Arson"/>
    <m/>
    <n v="1"/>
    <n v="2"/>
    <n v="1"/>
    <n v="2"/>
    <n v="42395"/>
    <s v="Washington"/>
    <s v="&quot;Seattle-Tacoma-Bellevue, WA&quot;"/>
  </r>
  <r>
    <s v="199409003WA02703"/>
    <s v="&quot;Pierce, WA&quot;"/>
    <x v="6"/>
    <s v="WA02703"/>
    <s v="Washington"/>
    <s v="Tacoma"/>
    <s v="Municipal police"/>
    <s v="FBI"/>
    <s v="No"/>
    <x v="18"/>
    <s v="September"/>
    <n v="3"/>
    <s v="Adjustment"/>
    <s v="Murder and non-negligent manslaughter"/>
    <s v="Single victim/unknown offender(s)"/>
    <x v="20"/>
    <n v="53"/>
    <x v="0"/>
    <s v="Black"/>
    <s v="Unknown or not reported"/>
    <n v="999"/>
    <s v=""/>
    <s v="Unknown"/>
    <s v="Unknown"/>
    <s v="Unknown or not reported"/>
    <x v="8"/>
    <s v="Relationship not determined"/>
    <s v="Circumstances undetermined"/>
    <m/>
    <n v="0"/>
    <n v="1"/>
    <n v="0"/>
    <n v="1"/>
    <n v="50395"/>
    <s v="Washington"/>
    <s v="&quot;Seattle-Tacoma-Bellevue, WA&quot;"/>
  </r>
  <r>
    <s v="199409004WASPD00"/>
    <s v="&quot;King, WA&quot;"/>
    <x v="1"/>
    <s v="WASPD00"/>
    <s v="Washington"/>
    <s v="Seattle"/>
    <s v="Municipal police"/>
    <s v="FBI"/>
    <s v="No"/>
    <x v="18"/>
    <s v="September"/>
    <n v="4"/>
    <s v="Adjustment"/>
    <s v="Murder and non-negligent manslaughter"/>
    <s v="Single victim/unknown offender(s)"/>
    <x v="59"/>
    <n v="18"/>
    <x v="0"/>
    <s v="Black"/>
    <s v="Unknown or not reported"/>
    <n v="999"/>
    <s v=""/>
    <s v="Unknown"/>
    <s v="Unknown"/>
    <s v="Unknown or not reported"/>
    <x v="0"/>
    <s v="Relationship not determined"/>
    <s v="Gangland killings"/>
    <m/>
    <n v="0"/>
    <n v="1"/>
    <n v="0"/>
    <n v="1"/>
    <n v="42995"/>
    <s v="Washington"/>
    <s v="&quot;Seattle-Tacoma-Bellevue, WA&quot;"/>
  </r>
  <r>
    <s v="199410001WA01000"/>
    <s v="&quot;Ferry, WA&quot;"/>
    <x v="32"/>
    <s v="WA01000"/>
    <s v="Washington"/>
    <s v="Ferry County"/>
    <s v="Sheriff"/>
    <s v="FBI"/>
    <s v="No"/>
    <x v="18"/>
    <s v="October"/>
    <n v="1"/>
    <s v="Normal update"/>
    <s v="Murder and non-negligent manslaughter"/>
    <s v="Single victim/unknown offender(s)"/>
    <x v="32"/>
    <n v="21"/>
    <x v="1"/>
    <s v="American Indian or Alaskan Native"/>
    <s v="Unknown or not reported"/>
    <n v="999"/>
    <s v=""/>
    <s v="Unknown"/>
    <s v="Unknown"/>
    <s v="Unknown or not reported"/>
    <x v="1"/>
    <s v="Relationship not determined"/>
    <s v="Circumstances undetermined"/>
    <m/>
    <n v="0"/>
    <n v="1"/>
    <n v="0"/>
    <n v="1"/>
    <n v="22795"/>
    <s v="Washington"/>
    <s v="Rural Washington"/>
  </r>
  <r>
    <s v="199410001WA01500"/>
    <s v="&quot;Island, WA&quot;"/>
    <x v="10"/>
    <s v="WA01500"/>
    <s v="Washington"/>
    <s v="Island County"/>
    <s v="Sheriff"/>
    <s v="FBI"/>
    <s v="No"/>
    <x v="18"/>
    <s v="October"/>
    <n v="1"/>
    <s v="Normal update"/>
    <s v="Murder and non-negligent manslaughter"/>
    <s v="Single victim/unknown offender(s)"/>
    <x v="21"/>
    <n v="59"/>
    <x v="0"/>
    <s v="White"/>
    <s v="Unknown or not reported"/>
    <n v="999"/>
    <s v=""/>
    <s v="Unknown"/>
    <s v="Unknown"/>
    <s v="Unknown or not reported"/>
    <x v="10"/>
    <s v="Relationship not determined"/>
    <s v="Circumstances undetermined"/>
    <m/>
    <n v="0"/>
    <n v="1"/>
    <n v="0"/>
    <n v="1"/>
    <n v="22795"/>
    <s v="Washington"/>
    <s v="Rural Washington"/>
  </r>
  <r>
    <s v="199410001WA01713"/>
    <s v="&quot;King, WA&quot;"/>
    <x v="1"/>
    <s v="WA01713"/>
    <s v="Washington"/>
    <s v="Renton"/>
    <s v="Municipal police"/>
    <s v="FBI"/>
    <s v="No"/>
    <x v="18"/>
    <s v="October"/>
    <n v="1"/>
    <s v="Adjustment"/>
    <s v="Murder and non-negligent manslaughter"/>
    <s v="Multiple victims/unknown offender(s)"/>
    <x v="66"/>
    <n v="3"/>
    <x v="0"/>
    <s v="White"/>
    <s v="Unknown or not reported"/>
    <n v="999"/>
    <s v=""/>
    <s v="Unknown"/>
    <s v="Unknown"/>
    <s v="Unknown or not reported"/>
    <x v="0"/>
    <s v="Relationship not determined"/>
    <s v="Circumstances undetermined"/>
    <m/>
    <n v="1"/>
    <n v="2"/>
    <n v="1"/>
    <n v="2"/>
    <n v="51695"/>
    <s v="Washington"/>
    <s v="&quot;Seattle-Tacoma-Bellevue, WA&quot;"/>
  </r>
  <r>
    <s v="199410001WA01713"/>
    <s v="&quot;King, WA&quot;"/>
    <x v="1"/>
    <s v="WA01713"/>
    <s v="Washington"/>
    <s v="Renton"/>
    <s v="Municipal police"/>
    <s v="FBI"/>
    <s v="No"/>
    <x v="18"/>
    <s v="October"/>
    <n v="1"/>
    <s v="Adjustment"/>
    <s v="Murder and non-negligent manslaughter"/>
    <s v="Multiple victims/unknown offender(s)"/>
    <x v="4"/>
    <n v="23"/>
    <x v="1"/>
    <s v="White"/>
    <s v="Unknown or not reported"/>
    <n v="999"/>
    <s v=""/>
    <s v="Unknown"/>
    <s v="Unknown"/>
    <s v="Unknown or not reported"/>
    <x v="0"/>
    <s v="Relationship not determined"/>
    <s v="Circumstances undetermined"/>
    <m/>
    <n v="1"/>
    <n v="2"/>
    <n v="1"/>
    <n v="2"/>
    <n v="51695"/>
    <s v="Washington"/>
    <s v="&quot;Seattle-Tacoma-Bellevue, WA&quot;"/>
  </r>
  <r>
    <s v="199410001WA02600"/>
    <s v="&quot;Pend Oreille, WA&quot;"/>
    <x v="23"/>
    <s v="WA02600"/>
    <s v="Washington"/>
    <s v="Pend Oreille County"/>
    <s v="Sheriff"/>
    <s v="FBI"/>
    <s v="No"/>
    <x v="18"/>
    <s v="October"/>
    <n v="1"/>
    <s v="Normal update"/>
    <s v="Murder and non-negligent manslaughter"/>
    <s v="Single victim/unknown offender(s)"/>
    <x v="47"/>
    <n v="74"/>
    <x v="0"/>
    <s v="White"/>
    <s v="Unknown or not reported"/>
    <n v="999"/>
    <s v=""/>
    <s v="Unknown"/>
    <s v="Unknown"/>
    <s v="Unknown or not reported"/>
    <x v="3"/>
    <s v="Relationship not determined"/>
    <s v="Circumstances undetermined"/>
    <m/>
    <n v="0"/>
    <n v="1"/>
    <n v="0"/>
    <n v="1"/>
    <n v="12795"/>
    <s v="Washington"/>
    <s v="Rural Washington"/>
  </r>
  <r>
    <s v="199410001WA02700"/>
    <s v="&quot;Pierce, WA&quot;"/>
    <x v="6"/>
    <s v="WA02700"/>
    <s v="Washington"/>
    <s v="Pierce County"/>
    <s v="Sheriff"/>
    <s v="FBI"/>
    <s v="No"/>
    <x v="18"/>
    <s v="October"/>
    <n v="1"/>
    <s v="Normal update"/>
    <s v="Murder and non-negligent manslaughter"/>
    <s v="Single victim/unknown offender(s)"/>
    <x v="47"/>
    <n v="74"/>
    <x v="0"/>
    <s v="White"/>
    <s v="Unknown or not reported"/>
    <n v="999"/>
    <s v=""/>
    <s v="Unknown"/>
    <s v="Unknown"/>
    <s v="Unknown or not reported"/>
    <x v="4"/>
    <s v="Relationship not determined"/>
    <s v="Robbery"/>
    <m/>
    <n v="0"/>
    <n v="1"/>
    <n v="0"/>
    <n v="1"/>
    <n v="42995"/>
    <s v="Washington"/>
    <s v="&quot;Seattle-Tacoma-Bellevue, WA&quot;"/>
  </r>
  <r>
    <s v="199410001WA02703"/>
    <s v="&quot;Pierce, WA&quot;"/>
    <x v="6"/>
    <s v="WA02703"/>
    <s v="Washington"/>
    <s v="Tacoma"/>
    <s v="Municipal police"/>
    <s v="FBI"/>
    <s v="No"/>
    <x v="18"/>
    <s v="October"/>
    <n v="1"/>
    <s v="Adjustment"/>
    <s v="Murder and non-negligent manslaughter"/>
    <s v="Single victim/unknown offender(s)"/>
    <x v="32"/>
    <n v="21"/>
    <x v="0"/>
    <s v="White"/>
    <s v="Unknown or not reported"/>
    <n v="999"/>
    <s v=""/>
    <s v="Unknown"/>
    <s v="Unknown"/>
    <s v="Unknown or not reported"/>
    <x v="0"/>
    <s v="Relationship not determined"/>
    <s v="Juvenile gang killings"/>
    <m/>
    <n v="0"/>
    <n v="1"/>
    <n v="0"/>
    <n v="1"/>
    <n v="50395"/>
    <s v="Washington"/>
    <s v="&quot;Seattle-Tacoma-Bellevue, WA&quot;"/>
  </r>
  <r>
    <s v="199410001WA03000"/>
    <s v="&quot;Skamania, WA&quot;"/>
    <x v="33"/>
    <s v="WA03000"/>
    <s v="Washington"/>
    <s v="Skamania County"/>
    <s v="Sheriff"/>
    <s v="FBI"/>
    <s v="No"/>
    <x v="18"/>
    <s v="October"/>
    <n v="1"/>
    <s v="Normal update"/>
    <s v="Murder and non-negligent manslaughter"/>
    <s v="Single victim/unknown offender(s)"/>
    <x v="19"/>
    <n v="35"/>
    <x v="0"/>
    <s v="White"/>
    <s v="Unknown or not reported"/>
    <n v="999"/>
    <s v=""/>
    <s v="Unknown"/>
    <s v="Unknown"/>
    <s v="Unknown or not reported"/>
    <x v="4"/>
    <s v="Relationship not determined"/>
    <s v="Circumstances undetermined"/>
    <m/>
    <n v="0"/>
    <n v="1"/>
    <n v="0"/>
    <n v="1"/>
    <n v="41895"/>
    <s v="Washington"/>
    <s v="&quot;Portland-Vancouver-Beaverton, OR-WA&quot;"/>
  </r>
  <r>
    <s v="199410001WASPD00"/>
    <s v="&quot;King, WA&quot;"/>
    <x v="1"/>
    <s v="WASPD00"/>
    <s v="Washington"/>
    <s v="Seattle"/>
    <s v="Municipal police"/>
    <s v="FBI"/>
    <s v="No"/>
    <x v="18"/>
    <s v="October"/>
    <n v="1"/>
    <s v="Normal update"/>
    <s v="Murder and non-negligent manslaughter"/>
    <s v="Single victim/unknown offender(s)"/>
    <x v="37"/>
    <n v="20"/>
    <x v="0"/>
    <s v="Black"/>
    <s v="Unknown or not reported"/>
    <n v="999"/>
    <s v=""/>
    <s v="Unknown"/>
    <s v="Unknown"/>
    <s v="Unknown or not reported"/>
    <x v="0"/>
    <s v="Relationship not determined"/>
    <s v="Circumstances undetermined"/>
    <m/>
    <n v="0"/>
    <n v="1"/>
    <n v="0"/>
    <n v="1"/>
    <n v="51295"/>
    <s v="Washington"/>
    <s v="&quot;Seattle-Tacoma-Bellevue, WA&quot;"/>
  </r>
  <r>
    <s v="199410002WA01700"/>
    <s v="&quot;King, WA&quot;"/>
    <x v="1"/>
    <s v="WA01700"/>
    <s v="Washington"/>
    <s v="King County"/>
    <s v="Sheriff"/>
    <s v="FBI"/>
    <s v="No"/>
    <x v="18"/>
    <s v="October"/>
    <n v="2"/>
    <s v="Normal update"/>
    <s v="Murder and non-negligent manslaughter"/>
    <s v="Single victim/unknown offender(s)"/>
    <x v="2"/>
    <n v="22"/>
    <x v="0"/>
    <s v="White"/>
    <s v="Unknown or not reported"/>
    <n v="999"/>
    <s v=""/>
    <s v="Unknown"/>
    <s v="Unknown"/>
    <s v="Unknown or not reported"/>
    <x v="0"/>
    <s v="Relationship not determined"/>
    <s v="Circumstances undetermined"/>
    <m/>
    <n v="0"/>
    <n v="1"/>
    <n v="0"/>
    <n v="1"/>
    <n v="22795"/>
    <s v="Washington"/>
    <s v="&quot;Seattle-Tacoma-Bellevue, WA&quot;"/>
  </r>
  <r>
    <s v="199410002WA02703"/>
    <s v="&quot;Pierce, WA&quot;"/>
    <x v="6"/>
    <s v="WA02703"/>
    <s v="Washington"/>
    <s v="Tacoma"/>
    <s v="Municipal police"/>
    <s v="FBI"/>
    <s v="No"/>
    <x v="18"/>
    <s v="October"/>
    <n v="2"/>
    <s v="Adjustment"/>
    <s v="Murder and non-negligent manslaughter"/>
    <s v="Single victim/unknown offender(s)"/>
    <x v="37"/>
    <n v="20"/>
    <x v="0"/>
    <s v="White"/>
    <s v="Unknown or not reported"/>
    <n v="999"/>
    <s v=""/>
    <s v="Unknown"/>
    <s v="Unknown"/>
    <s v="Unknown or not reported"/>
    <x v="0"/>
    <s v="Relationship not determined"/>
    <s v="Juvenile gang killings"/>
    <m/>
    <n v="0"/>
    <n v="1"/>
    <n v="0"/>
    <n v="1"/>
    <n v="50395"/>
    <s v="Washington"/>
    <s v="&quot;Seattle-Tacoma-Bellevue, WA&quot;"/>
  </r>
  <r>
    <s v="199410003WA02703"/>
    <s v="&quot;Pierce, WA&quot;"/>
    <x v="6"/>
    <s v="WA02703"/>
    <s v="Washington"/>
    <s v="Tacoma"/>
    <s v="Municipal police"/>
    <s v="FBI"/>
    <s v="No"/>
    <x v="18"/>
    <s v="October"/>
    <n v="3"/>
    <s v="Adjustment"/>
    <s v="Murder and non-negligent manslaughter"/>
    <s v="Single victim/unknown offender(s)"/>
    <x v="4"/>
    <n v="23"/>
    <x v="0"/>
    <s v="White"/>
    <s v="Unknown or not reported"/>
    <n v="999"/>
    <s v=""/>
    <s v="Unknown"/>
    <s v="Unknown"/>
    <s v="Unknown or not reported"/>
    <x v="0"/>
    <s v="Relationship not determined"/>
    <s v="Narcotic drug laws"/>
    <m/>
    <n v="0"/>
    <n v="1"/>
    <n v="0"/>
    <n v="1"/>
    <n v="50395"/>
    <s v="Washington"/>
    <s v="&quot;Seattle-Tacoma-Bellevue, WA&quot;"/>
  </r>
  <r>
    <s v="199410004WA02703"/>
    <s v="&quot;Pierce, WA&quot;"/>
    <x v="6"/>
    <s v="WA02703"/>
    <s v="Washington"/>
    <s v="Tacoma"/>
    <s v="Municipal police"/>
    <s v="FBI"/>
    <s v="No"/>
    <x v="18"/>
    <s v="October"/>
    <n v="4"/>
    <s v="Adjustment"/>
    <s v="Murder and non-negligent manslaughter"/>
    <s v="Single victim/unknown offender(s)"/>
    <x v="64"/>
    <n v="44"/>
    <x v="0"/>
    <s v="Black"/>
    <s v="Unknown or not reported"/>
    <n v="999"/>
    <s v=""/>
    <s v="Unknown"/>
    <s v="Unknown"/>
    <s v="Unknown or not reported"/>
    <x v="3"/>
    <s v="Relationship not determined"/>
    <s v="Narcotic drug laws"/>
    <m/>
    <n v="0"/>
    <n v="1"/>
    <n v="0"/>
    <n v="1"/>
    <n v="50395"/>
    <s v="Washington"/>
    <s v="&quot;Seattle-Tacoma-Bellevue, WA&quot;"/>
  </r>
  <r>
    <s v="199410005WASPD00"/>
    <s v="&quot;King, WA&quot;"/>
    <x v="1"/>
    <s v="WASPD00"/>
    <s v="Washington"/>
    <s v="Seattle"/>
    <s v="Municipal police"/>
    <s v="FBI"/>
    <s v="No"/>
    <x v="18"/>
    <s v="October"/>
    <n v="5"/>
    <s v="Normal update"/>
    <s v="Murder and non-negligent manslaughter"/>
    <s v="Single victim/unknown offender(s)"/>
    <x v="55"/>
    <n v="40"/>
    <x v="0"/>
    <s v="Black"/>
    <s v="Unknown or not reported"/>
    <n v="999"/>
    <s v=""/>
    <s v="Unknown"/>
    <s v="Unknown"/>
    <s v="Unknown or not reported"/>
    <x v="1"/>
    <s v="Relationship not determined"/>
    <s v="Circumstances undetermined"/>
    <m/>
    <n v="0"/>
    <n v="1"/>
    <n v="0"/>
    <n v="1"/>
    <n v="51295"/>
    <s v="Washington"/>
    <s v="&quot;Seattle-Tacoma-Bellevue, WA&quot;"/>
  </r>
  <r>
    <s v="199411001WA01102"/>
    <s v="&quot;Franklin, WA&quot;"/>
    <x v="19"/>
    <s v="WA01102"/>
    <s v="Washington"/>
    <s v="Pasco"/>
    <s v="Municipal police"/>
    <s v="FBI"/>
    <s v="No"/>
    <x v="18"/>
    <s v="November"/>
    <n v="1"/>
    <s v="Normal update"/>
    <s v="Murder and non-negligent manslaughter"/>
    <s v="Single victim/unknown offender(s)"/>
    <x v="80"/>
    <n v="72"/>
    <x v="1"/>
    <s v="White"/>
    <s v="Unknown or not reported"/>
    <n v="999"/>
    <s v=""/>
    <s v="Unknown"/>
    <s v="Unknown"/>
    <s v="Unknown or not reported"/>
    <x v="5"/>
    <s v="Relationship not determined"/>
    <s v="Robbery"/>
    <m/>
    <n v="0"/>
    <n v="1"/>
    <n v="0"/>
    <n v="1"/>
    <n v="41295"/>
    <s v="Washington"/>
    <s v="&quot;Kennewick-Richland-Pasco, WA&quot;"/>
  </r>
  <r>
    <s v="199411001WA02703"/>
    <s v="&quot;Pierce, WA&quot;"/>
    <x v="6"/>
    <s v="WA02703"/>
    <s v="Washington"/>
    <s v="Tacoma"/>
    <s v="Municipal police"/>
    <s v="FBI"/>
    <s v="No"/>
    <x v="18"/>
    <s v="November"/>
    <n v="1"/>
    <s v="Normal update"/>
    <s v="Murder and non-negligent manslaughter"/>
    <s v="Single victim/unknown offender(s)"/>
    <x v="33"/>
    <n v="69"/>
    <x v="1"/>
    <s v="White"/>
    <s v="Unknown or not reported"/>
    <n v="999"/>
    <s v=""/>
    <s v="Unknown"/>
    <s v="Unknown"/>
    <s v="Unknown or not reported"/>
    <x v="13"/>
    <s v="Relationship not determined"/>
    <s v="Circumstances undetermined"/>
    <m/>
    <n v="0"/>
    <n v="1"/>
    <n v="0"/>
    <n v="1"/>
    <n v="50395"/>
    <s v="Washington"/>
    <s v="&quot;Seattle-Tacoma-Bellevue, WA&quot;"/>
  </r>
  <r>
    <s v="199411002WA02700"/>
    <s v="&quot;Pierce, WA&quot;"/>
    <x v="6"/>
    <s v="WA02700"/>
    <s v="Washington"/>
    <s v="Pierce County"/>
    <s v="Sheriff"/>
    <s v="FBI"/>
    <s v="No"/>
    <x v="18"/>
    <s v="November"/>
    <n v="2"/>
    <s v="Adjustment"/>
    <s v="Murder and non-negligent manslaughter"/>
    <s v="Multiple victims/unknown offender(s)"/>
    <x v="50"/>
    <n v="41"/>
    <x v="1"/>
    <s v="Asian"/>
    <s v="Unknown or not reported"/>
    <n v="999"/>
    <s v=""/>
    <s v="Unknown"/>
    <s v="Unknown"/>
    <s v="Unknown or not reported"/>
    <x v="8"/>
    <s v="Relationship not determined"/>
    <s v="Circumstances undetermined"/>
    <m/>
    <n v="2"/>
    <n v="3"/>
    <n v="0"/>
    <n v="1"/>
    <n v="51095"/>
    <s v="Washington"/>
    <s v="&quot;Seattle-Tacoma-Bellevue, WA&quot;"/>
  </r>
  <r>
    <s v="199411002WA02700"/>
    <s v="&quot;Pierce, WA&quot;"/>
    <x v="6"/>
    <s v="WA02700"/>
    <s v="Washington"/>
    <s v="Pierce County"/>
    <s v="Sheriff"/>
    <s v="FBI"/>
    <s v="No"/>
    <x v="18"/>
    <s v="November"/>
    <n v="2"/>
    <s v="Adjustment"/>
    <s v="Murder and non-negligent manslaughter"/>
    <s v="Multiple victims/unknown offender(s)"/>
    <x v="17"/>
    <n v="48"/>
    <x v="1"/>
    <s v="Asian"/>
    <s v="Unknown or not reported"/>
    <n v="999"/>
    <s v=""/>
    <s v="Unknown"/>
    <s v="Unknown"/>
    <s v="Unknown or not reported"/>
    <x v="8"/>
    <s v="Relationship not determined"/>
    <s v="Circumstances undetermined"/>
    <m/>
    <n v="2"/>
    <n v="3"/>
    <n v="0"/>
    <n v="1"/>
    <n v="51095"/>
    <s v="Washington"/>
    <s v="&quot;Seattle-Tacoma-Bellevue, WA&quot;"/>
  </r>
  <r>
    <s v="199411002WA02700"/>
    <s v="&quot;Pierce, WA&quot;"/>
    <x v="6"/>
    <s v="WA02700"/>
    <s v="Washington"/>
    <s v="Pierce County"/>
    <s v="Sheriff"/>
    <s v="FBI"/>
    <s v="No"/>
    <x v="18"/>
    <s v="November"/>
    <n v="2"/>
    <s v="Adjustment"/>
    <s v="Murder and non-negligent manslaughter"/>
    <s v="Multiple victims/unknown offender(s)"/>
    <x v="25"/>
    <n v="71"/>
    <x v="0"/>
    <s v="White"/>
    <s v="Unknown or not reported"/>
    <n v="999"/>
    <s v=""/>
    <s v="Unknown"/>
    <s v="Unknown"/>
    <s v="Unknown or not reported"/>
    <x v="8"/>
    <s v="Relationship not determined"/>
    <s v="Circumstances undetermined"/>
    <m/>
    <n v="2"/>
    <n v="3"/>
    <n v="0"/>
    <n v="1"/>
    <n v="51095"/>
    <s v="Washington"/>
    <s v="&quot;Seattle-Tacoma-Bellevue, WA&quot;"/>
  </r>
  <r>
    <s v="199411002WASPD00"/>
    <s v="&quot;King, WA&quot;"/>
    <x v="1"/>
    <s v="WASPD00"/>
    <s v="Washington"/>
    <s v="Seattle"/>
    <s v="Municipal police"/>
    <s v="FBI"/>
    <s v="No"/>
    <x v="18"/>
    <s v="November"/>
    <n v="2"/>
    <s v="Normal update"/>
    <s v="Murder and non-negligent manslaughter"/>
    <s v="Single victim/unknown offender(s)"/>
    <x v="26"/>
    <n v="24"/>
    <x v="0"/>
    <s v="Black"/>
    <s v="Unknown or not reported"/>
    <n v="999"/>
    <s v=""/>
    <s v="Unknown"/>
    <s v="Unknown"/>
    <s v="Unknown or not reported"/>
    <x v="0"/>
    <s v="Relationship not determined"/>
    <s v="Juvenile gang killings"/>
    <m/>
    <n v="0"/>
    <n v="1"/>
    <n v="0"/>
    <n v="1"/>
    <n v="41295"/>
    <s v="Washington"/>
    <s v="&quot;Seattle-Tacoma-Bellevue, WA&quot;"/>
  </r>
  <r>
    <s v="199411004WASPD00"/>
    <s v="&quot;King, WA&quot;"/>
    <x v="1"/>
    <s v="WASPD00"/>
    <s v="Washington"/>
    <s v="Seattle"/>
    <s v="Municipal police"/>
    <s v="FBI"/>
    <s v="No"/>
    <x v="18"/>
    <s v="November"/>
    <n v="4"/>
    <s v="Normal update"/>
    <s v="Murder and non-negligent manslaughter"/>
    <s v="Single victim/unknown offender(s)"/>
    <x v="13"/>
    <n v="27"/>
    <x v="0"/>
    <s v="White"/>
    <s v="Unknown or not reported"/>
    <n v="999"/>
    <s v=""/>
    <s v="Unknown"/>
    <s v="Unknown"/>
    <s v="Unknown or not reported"/>
    <x v="0"/>
    <s v="Relationship not determined"/>
    <s v="Narcotic drug laws"/>
    <m/>
    <n v="0"/>
    <n v="1"/>
    <n v="0"/>
    <n v="1"/>
    <n v="41295"/>
    <s v="Washington"/>
    <s v="&quot;Seattle-Tacoma-Bellevue, WA&quot;"/>
  </r>
  <r>
    <s v="199412001WA00600"/>
    <s v="&quot;Clark, WA&quot;"/>
    <x v="8"/>
    <s v="WA00600"/>
    <s v="Washington"/>
    <s v="Clark County"/>
    <s v="Sheriff"/>
    <s v="FBI"/>
    <s v="No"/>
    <x v="18"/>
    <s v="December"/>
    <n v="1"/>
    <s v="Normal update"/>
    <s v="Murder and non-negligent manslaughter"/>
    <s v="Single victim/unknown offender(s)"/>
    <x v="64"/>
    <n v="44"/>
    <x v="0"/>
    <s v="White"/>
    <s v="Unknown or not reported"/>
    <n v="999"/>
    <s v=""/>
    <s v="Unknown"/>
    <s v="Unknown"/>
    <s v="Unknown or not reported"/>
    <x v="4"/>
    <s v="Relationship not determined"/>
    <s v="Circumstances undetermined"/>
    <m/>
    <n v="0"/>
    <n v="1"/>
    <n v="0"/>
    <n v="1"/>
    <n v="41295"/>
    <s v="Washington"/>
    <s v="&quot;Portland-Vancouver-Beaverton, OR-WA&quot;"/>
  </r>
  <r>
    <s v="199412001WA01700"/>
    <s v="&quot;King, WA&quot;"/>
    <x v="1"/>
    <s v="WA01700"/>
    <s v="Washington"/>
    <s v="King County"/>
    <s v="Sheriff"/>
    <s v="FBI"/>
    <s v="No"/>
    <x v="18"/>
    <s v="December"/>
    <n v="1"/>
    <s v="Adjustment"/>
    <s v="Murder and non-negligent manslaughter"/>
    <s v="Single victim/unknown offender(s)"/>
    <x v="4"/>
    <n v="23"/>
    <x v="0"/>
    <s v="Black"/>
    <s v="Unknown or not reported"/>
    <n v="999"/>
    <s v=""/>
    <s v="Unknown"/>
    <s v="Unknown"/>
    <s v="Unknown or not reported"/>
    <x v="2"/>
    <s v="Relationship not determined"/>
    <s v="Narcotic drug laws"/>
    <m/>
    <n v="0"/>
    <n v="1"/>
    <n v="0"/>
    <n v="1"/>
    <n v="42695"/>
    <s v="Washington"/>
    <s v="&quot;Seattle-Tacoma-Bellevue, WA&quot;"/>
  </r>
  <r>
    <s v="199412001WA02703"/>
    <s v="&quot;Pierce, WA&quot;"/>
    <x v="6"/>
    <s v="WA02703"/>
    <s v="Washington"/>
    <s v="Tacoma"/>
    <s v="Municipal police"/>
    <s v="FBI"/>
    <s v="No"/>
    <x v="18"/>
    <s v="December"/>
    <n v="1"/>
    <s v="Normal update"/>
    <s v="Murder and non-negligent manslaughter"/>
    <s v="Single victim/unknown offender(s)"/>
    <x v="50"/>
    <n v="41"/>
    <x v="0"/>
    <s v="White"/>
    <s v="Unknown or not reported"/>
    <n v="999"/>
    <s v=""/>
    <s v="Unknown"/>
    <s v="Unknown"/>
    <s v="Unknown or not reported"/>
    <x v="3"/>
    <s v="Relationship not determined"/>
    <s v="Other arguments"/>
    <m/>
    <n v="0"/>
    <n v="1"/>
    <n v="0"/>
    <n v="1"/>
    <n v="50395"/>
    <s v="Washington"/>
    <s v="&quot;Seattle-Tacoma-Bellevue, WA&quot;"/>
  </r>
  <r>
    <s v="199412001WA03102"/>
    <s v="&quot;Snohomish, WA&quot;"/>
    <x v="4"/>
    <s v="WA03102"/>
    <s v="Washington"/>
    <s v="Edmonds"/>
    <s v="Municipal police"/>
    <s v="FBI"/>
    <s v="No"/>
    <x v="18"/>
    <s v="December"/>
    <n v="1"/>
    <s v="Normal update"/>
    <s v="Murder and non-negligent manslaughter"/>
    <s v="Single victim/unknown offender(s)"/>
    <x v="3"/>
    <n v="90"/>
    <x v="1"/>
    <s v="White"/>
    <s v="Unknown or not reported"/>
    <n v="999"/>
    <s v=""/>
    <s v="Unknown"/>
    <s v="Unknown"/>
    <s v="Unknown or not reported"/>
    <x v="7"/>
    <s v="Relationship not determined"/>
    <s v="Circumstances undetermined"/>
    <m/>
    <n v="0"/>
    <n v="1"/>
    <n v="0"/>
    <n v="1"/>
    <n v="42395"/>
    <s v="Washington"/>
    <s v="&quot;Seattle-Tacoma-Bellevue, WA&quot;"/>
  </r>
  <r>
    <s v="199412001WA03204"/>
    <s v="&quot;Spokane, WA&quot;"/>
    <x v="12"/>
    <s v="WA03204"/>
    <s v="Washington"/>
    <s v="Spokane"/>
    <s v="Municipal police"/>
    <s v="FBI"/>
    <s v="No"/>
    <x v="18"/>
    <s v="December"/>
    <n v="1"/>
    <s v="Normal update"/>
    <s v="Murder and non-negligent manslaughter"/>
    <s v="Single victim/unknown offender(s)"/>
    <x v="37"/>
    <n v="20"/>
    <x v="1"/>
    <s v="White"/>
    <s v="Unknown or not reported"/>
    <n v="999"/>
    <s v=""/>
    <s v="Unknown"/>
    <s v="Unknown"/>
    <s v="Unknown or not reported"/>
    <x v="3"/>
    <s v="Relationship not determined"/>
    <s v="Circumstances undetermined"/>
    <m/>
    <n v="0"/>
    <n v="1"/>
    <n v="0"/>
    <n v="1"/>
    <n v="40895"/>
    <s v="Washington"/>
    <s v="&quot;Spokane, WA&quot;"/>
  </r>
  <r>
    <s v="199412002WA01700"/>
    <s v="&quot;King, WA&quot;"/>
    <x v="1"/>
    <s v="WA01700"/>
    <s v="Washington"/>
    <s v="King County"/>
    <s v="Sheriff"/>
    <s v="FBI"/>
    <s v="No"/>
    <x v="18"/>
    <s v="December"/>
    <n v="2"/>
    <s v="Adjustment"/>
    <s v="Murder and non-negligent manslaughter"/>
    <s v="Single victim/unknown offender(s)"/>
    <x v="11"/>
    <n v="31"/>
    <x v="0"/>
    <s v="White"/>
    <s v="Unknown or not reported"/>
    <n v="999"/>
    <s v=""/>
    <s v="Unknown"/>
    <s v="Unknown"/>
    <s v="Unknown or not reported"/>
    <x v="0"/>
    <s v="Relationship not determined"/>
    <s v="Circumstances undetermined"/>
    <m/>
    <n v="0"/>
    <n v="1"/>
    <n v="0"/>
    <n v="1"/>
    <n v="42695"/>
    <s v="Washington"/>
    <s v="&quot;Seattle-Tacoma-Bellevue, WA&quot;"/>
  </r>
  <r>
    <s v="199412002WA02700"/>
    <s v="&quot;Pierce, WA&quot;"/>
    <x v="6"/>
    <s v="WA02700"/>
    <s v="Washington"/>
    <s v="Pierce County"/>
    <s v="Sheriff"/>
    <s v="FBI"/>
    <s v="No"/>
    <x v="18"/>
    <s v="December"/>
    <n v="2"/>
    <s v="Normal update"/>
    <s v="Murder and non-negligent manslaughter"/>
    <s v="Single victim/unknown offender(s)"/>
    <x v="28"/>
    <s v=""/>
    <x v="2"/>
    <s v="Unknown"/>
    <s v="Unknown or not reported"/>
    <n v="999"/>
    <s v=""/>
    <s v="Unknown"/>
    <s v="Unknown"/>
    <s v="Unknown or not reported"/>
    <x v="8"/>
    <s v="Relationship not determined"/>
    <s v="Circumstances undetermined"/>
    <m/>
    <n v="0"/>
    <n v="1"/>
    <n v="0"/>
    <n v="1"/>
    <n v="42995"/>
    <s v="Washington"/>
    <s v="&quot;Seattle-Tacoma-Bellevue, WA&quot;"/>
  </r>
  <r>
    <s v="199412002WA03900"/>
    <s v="&quot;Yakima, WA&quot;"/>
    <x v="5"/>
    <s v="WA03900"/>
    <s v="Washington"/>
    <s v="Yakima County"/>
    <s v="Sheriff"/>
    <s v="FBI"/>
    <s v="No"/>
    <x v="18"/>
    <s v="December"/>
    <n v="2"/>
    <s v="Normal update"/>
    <s v="Murder and non-negligent manslaughter"/>
    <s v="Single victim/unknown offender(s)"/>
    <x v="26"/>
    <n v="24"/>
    <x v="0"/>
    <s v="White"/>
    <s v="Unknown or not reported"/>
    <n v="999"/>
    <s v=""/>
    <s v="Unknown"/>
    <s v="Unknown"/>
    <s v="Unknown or not reported"/>
    <x v="3"/>
    <s v="Relationship not determined"/>
    <s v="Circumstances undetermined"/>
    <m/>
    <n v="0"/>
    <n v="1"/>
    <n v="0"/>
    <n v="1"/>
    <n v="50395"/>
    <s v="Washington"/>
    <s v="&quot;Yakima, WA&quot;"/>
  </r>
  <r>
    <s v="199412002WASPD00"/>
    <s v="&quot;King, WA&quot;"/>
    <x v="1"/>
    <s v="WASPD00"/>
    <s v="Washington"/>
    <s v="Seattle"/>
    <s v="Municipal police"/>
    <s v="FBI"/>
    <s v="No"/>
    <x v="18"/>
    <s v="December"/>
    <n v="2"/>
    <s v="Normal update"/>
    <s v="Murder and non-negligent manslaughter"/>
    <s v="Single victim/unknown offender(s)"/>
    <x v="2"/>
    <n v="22"/>
    <x v="1"/>
    <s v="Asian"/>
    <s v="Unknown or not reported"/>
    <n v="999"/>
    <s v=""/>
    <s v="Unknown"/>
    <s v="Unknown"/>
    <s v="Unknown or not reported"/>
    <x v="0"/>
    <s v="Relationship not determined"/>
    <s v="Circumstances undetermined"/>
    <m/>
    <n v="0"/>
    <n v="1"/>
    <n v="0"/>
    <n v="1"/>
    <n v="42995"/>
    <s v="Washington"/>
    <s v="&quot;Seattle-Tacoma-Bellevue, WA&quot;"/>
  </r>
  <r>
    <s v="199501001WA01700"/>
    <s v="&quot;King, WA&quot;"/>
    <x v="1"/>
    <s v="WA01700"/>
    <s v="Washington"/>
    <s v="King County"/>
    <s v="Sheriff"/>
    <s v="FBI"/>
    <s v="No"/>
    <x v="19"/>
    <s v="January"/>
    <n v="1"/>
    <s v="Normal update"/>
    <s v="Murder and non-negligent manslaughter"/>
    <s v="Single victim/unknown offender(s)"/>
    <x v="82"/>
    <n v="82"/>
    <x v="0"/>
    <s v="White"/>
    <s v="Unknown or not reported"/>
    <n v="999"/>
    <s v=""/>
    <s v="Unknown"/>
    <s v="Unknown"/>
    <s v="Unknown or not reported"/>
    <x v="6"/>
    <s v="Relationship not determined"/>
    <s v="Burglary"/>
    <m/>
    <n v="0"/>
    <n v="1"/>
    <n v="0"/>
    <n v="1"/>
    <n v="112295"/>
    <s v="Washington"/>
    <s v="&quot;Seattle-Tacoma-Bellevue, WA&quot;"/>
  </r>
  <r>
    <s v="199501001WA02700"/>
    <s v="&quot;Pierce, WA&quot;"/>
    <x v="6"/>
    <s v="WA02700"/>
    <s v="Washington"/>
    <s v="Pierce County"/>
    <s v="Sheriff"/>
    <s v="FBI"/>
    <s v="No"/>
    <x v="19"/>
    <s v="January"/>
    <n v="1"/>
    <s v="Normal update"/>
    <s v="Murder and non-negligent manslaughter"/>
    <s v="Single victim/unknown offender(s)"/>
    <x v="38"/>
    <n v="34"/>
    <x v="0"/>
    <s v="Black"/>
    <s v="Unknown or not reported"/>
    <n v="999"/>
    <s v=""/>
    <s v="Unknown"/>
    <s v="Unknown"/>
    <s v="Unknown or not reported"/>
    <x v="4"/>
    <s v="Relationship not determined"/>
    <s v="Circumstances undetermined"/>
    <m/>
    <n v="0"/>
    <n v="1"/>
    <n v="0"/>
    <n v="1"/>
    <n v="21796"/>
    <s v="Washington"/>
    <s v="&quot;Seattle-Tacoma-Bellevue, WA&quot;"/>
  </r>
  <r>
    <s v="199501001WA02703"/>
    <s v="&quot;Pierce, WA&quot;"/>
    <x v="6"/>
    <s v="WA02703"/>
    <s v="Washington"/>
    <s v="Tacoma"/>
    <s v="Municipal police"/>
    <s v="FBI"/>
    <s v="No"/>
    <x v="19"/>
    <s v="January"/>
    <n v="1"/>
    <s v="Normal update"/>
    <s v="Murder and non-negligent manslaughter"/>
    <s v="Single victim/unknown offender(s)"/>
    <x v="59"/>
    <n v="18"/>
    <x v="0"/>
    <s v="Black"/>
    <s v="Unknown or not reported"/>
    <n v="999"/>
    <s v=""/>
    <s v="Unknown"/>
    <s v="Unknown"/>
    <s v="Unknown or not reported"/>
    <x v="0"/>
    <s v="Relationship not determined"/>
    <s v="Gangland killings"/>
    <m/>
    <n v="0"/>
    <n v="1"/>
    <n v="0"/>
    <n v="1"/>
    <n v="20996"/>
    <s v="Washington"/>
    <s v="&quot;Seattle-Tacoma-Bellevue, WA&quot;"/>
  </r>
  <r>
    <s v="199501002WA02700"/>
    <s v="&quot;Pierce, WA&quot;"/>
    <x v="6"/>
    <s v="WA02700"/>
    <s v="Washington"/>
    <s v="Pierce County"/>
    <s v="Sheriff"/>
    <s v="FBI"/>
    <s v="No"/>
    <x v="19"/>
    <s v="January"/>
    <n v="2"/>
    <s v="Normal update"/>
    <s v="Murder and non-negligent manslaughter"/>
    <s v="Single victim/unknown offender(s)"/>
    <x v="64"/>
    <n v="44"/>
    <x v="0"/>
    <s v="White"/>
    <s v="Unknown or not reported"/>
    <n v="999"/>
    <s v=""/>
    <s v="Unknown"/>
    <s v="Unknown"/>
    <s v="Unknown or not reported"/>
    <x v="2"/>
    <s v="Relationship not determined"/>
    <s v="Circumstances undetermined"/>
    <m/>
    <n v="0"/>
    <n v="1"/>
    <n v="0"/>
    <n v="1"/>
    <n v="21796"/>
    <s v="Washington"/>
    <s v="&quot;Seattle-Tacoma-Bellevue, WA&quot;"/>
  </r>
  <r>
    <s v="199501002WA02703"/>
    <s v="&quot;Pierce, WA&quot;"/>
    <x v="6"/>
    <s v="WA02703"/>
    <s v="Washington"/>
    <s v="Tacoma"/>
    <s v="Municipal police"/>
    <s v="FBI"/>
    <s v="No"/>
    <x v="19"/>
    <s v="January"/>
    <n v="2"/>
    <s v="Normal update"/>
    <s v="Murder and non-negligent manslaughter"/>
    <s v="Single victim/unknown offender(s)"/>
    <x v="62"/>
    <n v="56"/>
    <x v="0"/>
    <s v="Asian"/>
    <s v="Unknown or not reported"/>
    <n v="999"/>
    <s v=""/>
    <s v="Unknown"/>
    <s v="Unknown"/>
    <s v="Unknown or not reported"/>
    <x v="0"/>
    <s v="Relationship not determined"/>
    <s v="Robbery"/>
    <m/>
    <n v="0"/>
    <n v="1"/>
    <n v="0"/>
    <n v="1"/>
    <n v="20996"/>
    <s v="Washington"/>
    <s v="&quot;Seattle-Tacoma-Bellevue, WA&quot;"/>
  </r>
  <r>
    <s v="199502001WA01713"/>
    <s v="&quot;King, WA&quot;"/>
    <x v="1"/>
    <s v="WA01713"/>
    <s v="Washington"/>
    <s v="Renton"/>
    <s v="Municipal police"/>
    <s v="FBI"/>
    <s v="No"/>
    <x v="19"/>
    <s v="February"/>
    <n v="1"/>
    <s v="Normal update"/>
    <s v="Murder and non-negligent manslaughter"/>
    <s v="Multiple victims/unknown offender(s)"/>
    <x v="4"/>
    <n v="23"/>
    <x v="0"/>
    <s v="Asian"/>
    <s v="Unknown or not reported"/>
    <n v="999"/>
    <s v=""/>
    <s v="Unknown"/>
    <s v="Unknown"/>
    <s v="Unknown or not reported"/>
    <x v="0"/>
    <s v="Relationship not determined"/>
    <s v="Circumstances undetermined"/>
    <m/>
    <n v="1"/>
    <n v="2"/>
    <n v="1"/>
    <n v="2"/>
    <n v="92695"/>
    <s v="Washington"/>
    <s v="&quot;Seattle-Tacoma-Bellevue, WA&quot;"/>
  </r>
  <r>
    <s v="199502001WA01713"/>
    <s v="&quot;King, WA&quot;"/>
    <x v="1"/>
    <s v="WA01713"/>
    <s v="Washington"/>
    <s v="Renton"/>
    <s v="Municipal police"/>
    <s v="FBI"/>
    <s v="No"/>
    <x v="19"/>
    <s v="February"/>
    <n v="1"/>
    <s v="Normal update"/>
    <s v="Murder and non-negligent manslaughter"/>
    <s v="Multiple victims/unknown offender(s)"/>
    <x v="45"/>
    <n v="33"/>
    <x v="0"/>
    <s v="Asian"/>
    <s v="Unknown or not reported"/>
    <n v="999"/>
    <s v=""/>
    <s v="Unknown"/>
    <s v="Unknown"/>
    <s v="Unknown or not reported"/>
    <x v="0"/>
    <s v="Relationship not determined"/>
    <s v="Circumstances undetermined"/>
    <m/>
    <n v="1"/>
    <n v="2"/>
    <n v="1"/>
    <n v="2"/>
    <n v="92695"/>
    <s v="Washington"/>
    <s v="&quot;Seattle-Tacoma-Bellevue, WA&quot;"/>
  </r>
  <r>
    <s v="199502001WA01801"/>
    <s v="&quot;Kitsap, WA&quot;"/>
    <x v="2"/>
    <s v="WA01801"/>
    <s v="Washington"/>
    <s v="Bremerton"/>
    <s v="Municipal police"/>
    <s v="FBI"/>
    <s v="No"/>
    <x v="19"/>
    <s v="February"/>
    <n v="1"/>
    <s v="Normal update"/>
    <s v="Murder and non-negligent manslaughter"/>
    <s v="Single victim/unknown offender(s)"/>
    <x v="76"/>
    <n v="14"/>
    <x v="1"/>
    <s v="White"/>
    <s v="Unknown or not reported"/>
    <n v="999"/>
    <s v=""/>
    <s v="Unknown"/>
    <s v="Unknown"/>
    <s v="Unknown or not reported"/>
    <x v="12"/>
    <s v="Relationship not determined"/>
    <s v="Circumstances undetermined"/>
    <m/>
    <n v="0"/>
    <n v="1"/>
    <n v="0"/>
    <n v="1"/>
    <n v="41896"/>
    <s v="Washington"/>
    <s v="&quot;Bremerton-Silverdale, WA&quot;"/>
  </r>
  <r>
    <s v="199502001WA03905"/>
    <s v="&quot;Yakima, WA&quot;"/>
    <x v="5"/>
    <s v="WA03905"/>
    <s v="Washington"/>
    <s v="Yakima"/>
    <s v="Municipal police"/>
    <s v="FBI"/>
    <s v="No"/>
    <x v="19"/>
    <s v="February"/>
    <n v="1"/>
    <s v="Adjustment"/>
    <s v="Murder and non-negligent manslaughter"/>
    <s v="Single victim/unknown offender(s)"/>
    <x v="1"/>
    <n v="26"/>
    <x v="0"/>
    <s v="White"/>
    <s v="Unknown or not reported"/>
    <n v="999"/>
    <s v=""/>
    <s v="Unknown"/>
    <s v="Unknown"/>
    <s v="Unknown or not reported"/>
    <x v="0"/>
    <s v="Relationship not determined"/>
    <s v="Narcotic drug laws"/>
    <m/>
    <n v="0"/>
    <n v="1"/>
    <n v="0"/>
    <n v="1"/>
    <n v="51196"/>
    <s v="Washington"/>
    <s v="&quot;Yakima, WA&quot;"/>
  </r>
  <r>
    <s v="199502002WA01700"/>
    <s v="&quot;King, WA&quot;"/>
    <x v="1"/>
    <s v="WA01700"/>
    <s v="Washington"/>
    <s v="King County"/>
    <s v="Sheriff"/>
    <s v="FBI"/>
    <s v="No"/>
    <x v="19"/>
    <s v="February"/>
    <n v="2"/>
    <s v="Normal update"/>
    <s v="Murder and non-negligent manslaughter"/>
    <s v="Single victim/unknown offender(s)"/>
    <x v="13"/>
    <n v="27"/>
    <x v="1"/>
    <s v="White"/>
    <s v="Unknown or not reported"/>
    <n v="999"/>
    <s v=""/>
    <s v="Unknown"/>
    <s v="Unknown"/>
    <s v="Unknown or not reported"/>
    <x v="4"/>
    <s v="Relationship not determined"/>
    <s v="Circumstances undetermined"/>
    <m/>
    <n v="0"/>
    <n v="1"/>
    <n v="0"/>
    <n v="1"/>
    <n v="112295"/>
    <s v="Washington"/>
    <s v="&quot;Seattle-Tacoma-Bellevue, WA&quot;"/>
  </r>
  <r>
    <s v="199502003WA01700"/>
    <s v="&quot;King, WA&quot;"/>
    <x v="1"/>
    <s v="WA01700"/>
    <s v="Washington"/>
    <s v="King County"/>
    <s v="Sheriff"/>
    <s v="FBI"/>
    <s v="No"/>
    <x v="19"/>
    <s v="February"/>
    <n v="3"/>
    <s v="Normal update"/>
    <s v="Murder and non-negligent manslaughter"/>
    <s v="Single victim/unknown offender(s)"/>
    <x v="1"/>
    <n v="26"/>
    <x v="0"/>
    <s v="Black"/>
    <s v="Unknown or not reported"/>
    <n v="999"/>
    <s v=""/>
    <s v="Unknown"/>
    <s v="Unknown"/>
    <s v="Unknown or not reported"/>
    <x v="1"/>
    <s v="Relationship not determined"/>
    <s v="Circumstances undetermined"/>
    <m/>
    <n v="0"/>
    <n v="1"/>
    <n v="0"/>
    <n v="1"/>
    <n v="112295"/>
    <s v="Washington"/>
    <s v="&quot;Seattle-Tacoma-Bellevue, WA&quot;"/>
  </r>
  <r>
    <s v="199502004WA01700"/>
    <s v="&quot;King, WA&quot;"/>
    <x v="1"/>
    <s v="WA01700"/>
    <s v="Washington"/>
    <s v="King County"/>
    <s v="Sheriff"/>
    <s v="FBI"/>
    <s v="No"/>
    <x v="19"/>
    <s v="February"/>
    <n v="4"/>
    <s v="Normal update"/>
    <s v="Murder and non-negligent manslaughter"/>
    <s v="Single victim/unknown offender(s)"/>
    <x v="8"/>
    <n v="43"/>
    <x v="1"/>
    <s v="White"/>
    <s v="Unknown or not reported"/>
    <n v="999"/>
    <s v=""/>
    <s v="Unknown"/>
    <s v="Unknown"/>
    <s v="Unknown or not reported"/>
    <x v="3"/>
    <s v="Relationship not determined"/>
    <s v="Circumstances undetermined"/>
    <m/>
    <n v="0"/>
    <n v="1"/>
    <n v="0"/>
    <n v="1"/>
    <n v="112295"/>
    <s v="Washington"/>
    <s v="&quot;Seattle-Tacoma-Bellevue, WA&quot;"/>
  </r>
  <r>
    <s v="199503001WA00100"/>
    <s v="&quot;Adams, WA&quot;"/>
    <x v="34"/>
    <s v="WA00100"/>
    <s v="Washington"/>
    <s v="Adams County"/>
    <s v="Sheriff"/>
    <s v="FBI"/>
    <s v="No"/>
    <x v="19"/>
    <s v="March"/>
    <n v="1"/>
    <s v="Normal update"/>
    <s v="Murder and non-negligent manslaughter"/>
    <s v="Single victim/unknown offender(s)"/>
    <x v="28"/>
    <s v=""/>
    <x v="0"/>
    <s v="White"/>
    <s v="Unknown or not reported"/>
    <n v="999"/>
    <s v=""/>
    <s v="Unknown"/>
    <s v="Unknown"/>
    <s v="Unknown or not reported"/>
    <x v="1"/>
    <s v="Relationship not determined"/>
    <s v="Circumstances undetermined"/>
    <m/>
    <n v="0"/>
    <n v="1"/>
    <n v="0"/>
    <n v="1"/>
    <n v="100595"/>
    <s v="Washington"/>
    <s v="Rural Washington"/>
  </r>
  <r>
    <s v="199503001WA02700"/>
    <s v="&quot;Pierce, WA&quot;"/>
    <x v="6"/>
    <s v="WA02700"/>
    <s v="Washington"/>
    <s v="Pierce County"/>
    <s v="Sheriff"/>
    <s v="FBI"/>
    <s v="No"/>
    <x v="19"/>
    <s v="March"/>
    <n v="1"/>
    <s v="Normal update"/>
    <s v="Murder and non-negligent manslaughter"/>
    <s v="Single victim/unknown offender(s)"/>
    <x v="50"/>
    <n v="41"/>
    <x v="0"/>
    <s v="Black"/>
    <s v="Unknown or not reported"/>
    <n v="999"/>
    <s v=""/>
    <s v="Unknown"/>
    <s v="Unknown"/>
    <s v="Unknown or not reported"/>
    <x v="0"/>
    <s v="Relationship not determined"/>
    <s v="Narcotic drug laws"/>
    <m/>
    <n v="0"/>
    <n v="1"/>
    <n v="0"/>
    <n v="1"/>
    <n v="21796"/>
    <s v="Washington"/>
    <s v="&quot;Seattle-Tacoma-Bellevue, WA&quot;"/>
  </r>
  <r>
    <s v="199503002WA01700"/>
    <s v="&quot;King, WA&quot;"/>
    <x v="1"/>
    <s v="WA01700"/>
    <s v="Washington"/>
    <s v="King County"/>
    <s v="Sheriff"/>
    <s v="FBI"/>
    <s v="No"/>
    <x v="19"/>
    <s v="March"/>
    <n v="2"/>
    <s v="Normal update"/>
    <s v="Murder and non-negligent manslaughter"/>
    <s v="Single victim/unknown offender(s)"/>
    <x v="40"/>
    <n v="54"/>
    <x v="1"/>
    <s v="White"/>
    <s v="Unknown or not reported"/>
    <n v="999"/>
    <s v=""/>
    <s v="Unknown"/>
    <s v="Unknown"/>
    <s v="Unknown or not reported"/>
    <x v="7"/>
    <s v="Relationship not determined"/>
    <s v="Arson"/>
    <m/>
    <n v="0"/>
    <n v="1"/>
    <n v="0"/>
    <n v="1"/>
    <n v="20996"/>
    <s v="Washington"/>
    <s v="&quot;Seattle-Tacoma-Bellevue, WA&quot;"/>
  </r>
  <r>
    <s v="199503003WASPD00"/>
    <s v="&quot;King, WA&quot;"/>
    <x v="1"/>
    <s v="WASPD00"/>
    <s v="Washington"/>
    <s v="Seattle"/>
    <s v="Municipal police"/>
    <s v="FBI"/>
    <s v="No"/>
    <x v="19"/>
    <s v="March"/>
    <n v="3"/>
    <s v="Normal update"/>
    <s v="Murder and non-negligent manslaughter"/>
    <s v="Single victim/unknown offender(s)"/>
    <x v="44"/>
    <n v="51"/>
    <x v="0"/>
    <s v="Asian"/>
    <s v="Unknown or not reported"/>
    <n v="999"/>
    <s v=""/>
    <s v="Unknown"/>
    <s v="Unknown"/>
    <s v="Unknown or not reported"/>
    <x v="0"/>
    <s v="Relationship not determined"/>
    <s v="Circumstances undetermined"/>
    <m/>
    <n v="0"/>
    <n v="1"/>
    <n v="0"/>
    <n v="1"/>
    <n v="33096"/>
    <s v="Washington"/>
    <s v="&quot;Seattle-Tacoma-Bellevue, WA&quot;"/>
  </r>
  <r>
    <s v="199504001WA02703"/>
    <s v="&quot;Pierce, WA&quot;"/>
    <x v="6"/>
    <s v="WA02703"/>
    <s v="Washington"/>
    <s v="Tacoma"/>
    <s v="Municipal police"/>
    <s v="FBI"/>
    <s v="No"/>
    <x v="19"/>
    <s v="April"/>
    <n v="1"/>
    <s v="Normal update"/>
    <s v="Murder and non-negligent manslaughter"/>
    <s v="Single victim/unknown offender(s)"/>
    <x v="50"/>
    <n v="41"/>
    <x v="1"/>
    <s v="White"/>
    <s v="Unknown or not reported"/>
    <n v="999"/>
    <s v=""/>
    <s v="Unknown"/>
    <s v="Unknown"/>
    <s v="Unknown or not reported"/>
    <x v="0"/>
    <s v="Relationship not determined"/>
    <s v="Circumstances undetermined"/>
    <m/>
    <n v="0"/>
    <n v="1"/>
    <n v="0"/>
    <n v="1"/>
    <n v="21796"/>
    <s v="Washington"/>
    <s v="&quot;Seattle-Tacoma-Bellevue, WA&quot;"/>
  </r>
  <r>
    <s v="199504002WA03204"/>
    <s v="&quot;Spokane, WA&quot;"/>
    <x v="12"/>
    <s v="WA03204"/>
    <s v="Washington"/>
    <s v="Spokane"/>
    <s v="Municipal police"/>
    <s v="FBI"/>
    <s v="No"/>
    <x v="19"/>
    <s v="April"/>
    <n v="2"/>
    <s v="Normal update"/>
    <s v="Murder and non-negligent manslaughter"/>
    <s v="Single victim/unknown offender(s)"/>
    <x v="0"/>
    <n v="50"/>
    <x v="1"/>
    <s v="Black"/>
    <s v="Unknown or not reported"/>
    <n v="999"/>
    <s v=""/>
    <s v="Unknown"/>
    <s v="Unknown"/>
    <s v="Unknown or not reported"/>
    <x v="7"/>
    <s v="Relationship not determined"/>
    <s v="Narcotic drug laws"/>
    <m/>
    <n v="0"/>
    <n v="1"/>
    <n v="0"/>
    <n v="1"/>
    <n v="21796"/>
    <s v="Washington"/>
    <s v="&quot;Spokane, WA&quot;"/>
  </r>
  <r>
    <s v="199504005WASPD00"/>
    <s v="&quot;King, WA&quot;"/>
    <x v="1"/>
    <s v="WASPD00"/>
    <s v="Washington"/>
    <s v="Seattle"/>
    <s v="Municipal police"/>
    <s v="FBI"/>
    <s v="No"/>
    <x v="19"/>
    <s v="April"/>
    <n v="5"/>
    <s v="Normal update"/>
    <s v="Murder and non-negligent manslaughter"/>
    <s v="Single victim/unknown offender(s)"/>
    <x v="32"/>
    <n v="21"/>
    <x v="0"/>
    <s v="White"/>
    <s v="Unknown or not reported"/>
    <n v="999"/>
    <s v=""/>
    <s v="Unknown"/>
    <s v="Unknown"/>
    <s v="Unknown or not reported"/>
    <x v="0"/>
    <s v="Relationship not determined"/>
    <s v="Circumstances undetermined"/>
    <m/>
    <n v="0"/>
    <n v="1"/>
    <n v="0"/>
    <n v="1"/>
    <n v="33096"/>
    <s v="Washington"/>
    <s v="&quot;Seattle-Tacoma-Bellevue, WA&quot;"/>
  </r>
  <r>
    <s v="199505001WA01100"/>
    <s v="&quot;Franklin, WA&quot;"/>
    <x v="19"/>
    <s v="WA01100"/>
    <s v="Washington"/>
    <s v="Franklin County"/>
    <s v="Sheriff"/>
    <s v="FBI"/>
    <s v="No"/>
    <x v="19"/>
    <s v="May"/>
    <n v="1"/>
    <s v="Normal update"/>
    <s v="Murder and non-negligent manslaughter"/>
    <s v="Single victim/unknown offender(s)"/>
    <x v="26"/>
    <n v="24"/>
    <x v="0"/>
    <s v="White"/>
    <s v="Unknown or not reported"/>
    <n v="999"/>
    <s v=""/>
    <s v="Unknown"/>
    <s v="Unknown"/>
    <s v="Unknown or not reported"/>
    <x v="0"/>
    <s v="Relationship not determined"/>
    <s v="Circumstances undetermined"/>
    <m/>
    <n v="0"/>
    <n v="1"/>
    <n v="0"/>
    <n v="1"/>
    <n v="112295"/>
    <s v="Washington"/>
    <s v="&quot;Kennewick-Richland-Pasco, WA&quot;"/>
  </r>
  <r>
    <s v="199505001WA02701"/>
    <s v="&quot;Pierce, WA&quot;"/>
    <x v="6"/>
    <s v="WA02701"/>
    <s v="Washington"/>
    <s v="Puyallup"/>
    <s v="Municipal police"/>
    <s v="FBI"/>
    <s v="No"/>
    <x v="19"/>
    <s v="May"/>
    <n v="1"/>
    <s v="Normal update"/>
    <s v="Murder and non-negligent manslaughter"/>
    <s v="Multiple victims/unknown offender(s)"/>
    <x v="39"/>
    <n v="60"/>
    <x v="1"/>
    <s v="White"/>
    <s v="Unknown or not reported"/>
    <n v="999"/>
    <s v=""/>
    <s v="Unknown"/>
    <s v="Unknown"/>
    <s v="Unknown or not reported"/>
    <x v="0"/>
    <s v="Relationship not determined"/>
    <s v="Circumstances undetermined"/>
    <m/>
    <n v="1"/>
    <n v="2"/>
    <n v="1"/>
    <n v="2"/>
    <n v="41996"/>
    <s v="Washington"/>
    <s v="&quot;Seattle-Tacoma-Bellevue, WA&quot;"/>
  </r>
  <r>
    <s v="199505001WA02701"/>
    <s v="&quot;Pierce, WA&quot;"/>
    <x v="6"/>
    <s v="WA02701"/>
    <s v="Washington"/>
    <s v="Puyallup"/>
    <s v="Municipal police"/>
    <s v="FBI"/>
    <s v="No"/>
    <x v="19"/>
    <s v="May"/>
    <n v="1"/>
    <s v="Normal update"/>
    <s v="Murder and non-negligent manslaughter"/>
    <s v="Multiple victims/unknown offender(s)"/>
    <x v="77"/>
    <n v="62"/>
    <x v="0"/>
    <s v="White"/>
    <s v="Unknown or not reported"/>
    <n v="999"/>
    <s v=""/>
    <s v="Unknown"/>
    <s v="Unknown"/>
    <s v="Unknown or not reported"/>
    <x v="0"/>
    <s v="Relationship not determined"/>
    <s v="Circumstances undetermined"/>
    <m/>
    <n v="1"/>
    <n v="2"/>
    <n v="1"/>
    <n v="2"/>
    <n v="41996"/>
    <s v="Washington"/>
    <s v="&quot;Seattle-Tacoma-Bellevue, WA&quot;"/>
  </r>
  <r>
    <s v="199505001WASPD00"/>
    <s v="&quot;King, WA&quot;"/>
    <x v="1"/>
    <s v="WASPD00"/>
    <s v="Washington"/>
    <s v="Seattle"/>
    <s v="Municipal police"/>
    <s v="FBI"/>
    <s v="No"/>
    <x v="19"/>
    <s v="May"/>
    <n v="1"/>
    <s v="Normal update"/>
    <s v="Murder and non-negligent manslaughter"/>
    <s v="Single victim/unknown offender(s)"/>
    <x v="55"/>
    <n v="40"/>
    <x v="0"/>
    <s v="Black"/>
    <s v="Unknown or not reported"/>
    <n v="999"/>
    <s v=""/>
    <s v="Unknown"/>
    <s v="Unknown"/>
    <s v="Unknown or not reported"/>
    <x v="4"/>
    <s v="Relationship not determined"/>
    <s v="Circumstances undetermined"/>
    <m/>
    <n v="0"/>
    <n v="1"/>
    <n v="0"/>
    <n v="1"/>
    <n v="33096"/>
    <s v="Washington"/>
    <s v="&quot;Seattle-Tacoma-Bellevue, WA&quot;"/>
  </r>
  <r>
    <s v="199506001WA02700"/>
    <s v="&quot;Pierce, WA&quot;"/>
    <x v="6"/>
    <s v="WA02700"/>
    <s v="Washington"/>
    <s v="Pierce County"/>
    <s v="Sheriff"/>
    <s v="FBI"/>
    <s v="No"/>
    <x v="19"/>
    <s v="June"/>
    <n v="1"/>
    <s v="Normal update"/>
    <s v="Murder and non-negligent manslaughter"/>
    <s v="Single victim/unknown offender(s)"/>
    <x v="26"/>
    <n v="24"/>
    <x v="0"/>
    <s v="White"/>
    <s v="Unknown or not reported"/>
    <n v="999"/>
    <s v=""/>
    <s v="Unknown"/>
    <s v="Unknown"/>
    <s v="Unknown or not reported"/>
    <x v="0"/>
    <s v="Relationship not determined"/>
    <s v="Circumstances undetermined"/>
    <m/>
    <n v="0"/>
    <n v="1"/>
    <n v="0"/>
    <n v="1"/>
    <n v="21796"/>
    <s v="Washington"/>
    <s v="&quot;Seattle-Tacoma-Bellevue, WA&quot;"/>
  </r>
  <r>
    <s v="199506001WA02703"/>
    <s v="&quot;Pierce, WA&quot;"/>
    <x v="6"/>
    <s v="WA02703"/>
    <s v="Washington"/>
    <s v="Tacoma"/>
    <s v="Municipal police"/>
    <s v="FBI"/>
    <s v="No"/>
    <x v="19"/>
    <s v="June"/>
    <n v="1"/>
    <s v="Normal update"/>
    <s v="Murder and non-negligent manslaughter"/>
    <s v="Single victim/unknown offender(s)"/>
    <x v="7"/>
    <n v="19"/>
    <x v="0"/>
    <s v="Black"/>
    <s v="Unknown or not reported"/>
    <n v="999"/>
    <s v=""/>
    <s v="Unknown"/>
    <s v="Unknown"/>
    <s v="Unknown or not reported"/>
    <x v="0"/>
    <s v="Relationship not determined"/>
    <s v="Gangland killings"/>
    <m/>
    <n v="0"/>
    <n v="1"/>
    <n v="0"/>
    <n v="1"/>
    <n v="21796"/>
    <s v="Washington"/>
    <s v="&quot;Seattle-Tacoma-Bellevue, WA&quot;"/>
  </r>
  <r>
    <s v="199506001WA03905"/>
    <s v="&quot;Yakima, WA&quot;"/>
    <x v="5"/>
    <s v="WA03905"/>
    <s v="Washington"/>
    <s v="Yakima"/>
    <s v="Municipal police"/>
    <s v="FBI"/>
    <s v="No"/>
    <x v="19"/>
    <s v="June"/>
    <n v="1"/>
    <s v="Normal update"/>
    <s v="Murder and non-negligent manslaughter"/>
    <s v="Single victim/unknown offender(s)"/>
    <x v="5"/>
    <n v="25"/>
    <x v="0"/>
    <s v="White"/>
    <s v="Unknown or not reported"/>
    <n v="999"/>
    <s v=""/>
    <s v="Unknown"/>
    <s v="Unknown"/>
    <s v="Unknown or not reported"/>
    <x v="0"/>
    <s v="Relationship not determined"/>
    <s v="Circumstances undetermined"/>
    <m/>
    <n v="0"/>
    <n v="1"/>
    <n v="0"/>
    <n v="1"/>
    <n v="30296"/>
    <s v="Washington"/>
    <s v="&quot;Yakima, WA&quot;"/>
  </r>
  <r>
    <s v="199507001WA01736"/>
    <s v="&quot;King, WA&quot;"/>
    <x v="1"/>
    <s v="WA01736"/>
    <s v="Washington"/>
    <s v="Federal Way"/>
    <s v="Municipal police"/>
    <s v="FBI"/>
    <s v="No"/>
    <x v="19"/>
    <s v="July"/>
    <n v="1"/>
    <s v="Normal update"/>
    <s v="Murder and non-negligent manslaughter"/>
    <s v="Single victim/unknown offender(s)"/>
    <x v="42"/>
    <n v="16"/>
    <x v="1"/>
    <s v="White"/>
    <s v="Unknown or not reported"/>
    <n v="999"/>
    <s v=""/>
    <s v="Unknown"/>
    <s v="Unknown"/>
    <s v="Unknown or not reported"/>
    <x v="2"/>
    <s v="Relationship not determined"/>
    <s v="Circumstances undetermined"/>
    <m/>
    <n v="0"/>
    <n v="1"/>
    <n v="0"/>
    <n v="1"/>
    <n v="33096"/>
    <s v="Washington"/>
    <s v="&quot;Seattle-Tacoma-Bellevue, WA&quot;"/>
  </r>
  <r>
    <s v="199507001WA03100"/>
    <s v="&quot;Snohomish, WA&quot;"/>
    <x v="4"/>
    <s v="WA03100"/>
    <s v="Washington"/>
    <s v="Snohomish County"/>
    <s v="Sheriff"/>
    <s v="FBI"/>
    <s v="No"/>
    <x v="19"/>
    <s v="July"/>
    <n v="1"/>
    <s v="Normal update"/>
    <s v="Murder and non-negligent manslaughter"/>
    <s v="Single victim/unknown offender(s)"/>
    <x v="10"/>
    <n v="32"/>
    <x v="1"/>
    <s v="White"/>
    <s v="Unknown or not reported"/>
    <n v="999"/>
    <s v=""/>
    <s v="Unknown"/>
    <s v="Unknown"/>
    <s v="Unknown or not reported"/>
    <x v="4"/>
    <s v="Relationship not determined"/>
    <s v="Circumstances undetermined"/>
    <m/>
    <n v="0"/>
    <n v="1"/>
    <n v="0"/>
    <n v="1"/>
    <n v="41696"/>
    <s v="Washington"/>
    <s v="&quot;Seattle-Tacoma-Bellevue, WA&quot;"/>
  </r>
  <r>
    <s v="199507001WA03204"/>
    <s v="&quot;Spokane, WA&quot;"/>
    <x v="12"/>
    <s v="WA03204"/>
    <s v="Washington"/>
    <s v="Spokane"/>
    <s v="Municipal police"/>
    <s v="FBI"/>
    <s v="No"/>
    <x v="19"/>
    <s v="July"/>
    <n v="1"/>
    <s v="Normal update"/>
    <s v="Murder and non-negligent manslaughter"/>
    <s v="Multiple victims/unknown offender(s)"/>
    <x v="4"/>
    <n v="23"/>
    <x v="1"/>
    <s v="Asian"/>
    <s v="Unknown or not reported"/>
    <n v="999"/>
    <s v=""/>
    <s v="Unknown"/>
    <s v="Unknown"/>
    <s v="Unknown or not reported"/>
    <x v="0"/>
    <s v="Relationship not determined"/>
    <s v="Robbery"/>
    <m/>
    <n v="1"/>
    <n v="2"/>
    <n v="1"/>
    <n v="2"/>
    <n v="41896"/>
    <s v="Washington"/>
    <s v="&quot;Spokane, WA&quot;"/>
  </r>
  <r>
    <s v="199507001WA03204"/>
    <s v="&quot;Spokane, WA&quot;"/>
    <x v="12"/>
    <s v="WA03204"/>
    <s v="Washington"/>
    <s v="Spokane"/>
    <s v="Municipal police"/>
    <s v="FBI"/>
    <s v="No"/>
    <x v="19"/>
    <s v="July"/>
    <n v="1"/>
    <s v="Normal update"/>
    <s v="Murder and non-negligent manslaughter"/>
    <s v="Multiple victims/unknown offender(s)"/>
    <x v="1"/>
    <n v="26"/>
    <x v="0"/>
    <s v="Asian"/>
    <s v="Unknown or not reported"/>
    <n v="999"/>
    <s v=""/>
    <s v="Unknown"/>
    <s v="Unknown"/>
    <s v="Unknown or not reported"/>
    <x v="0"/>
    <s v="Relationship not determined"/>
    <s v="Robbery"/>
    <m/>
    <n v="1"/>
    <n v="2"/>
    <n v="1"/>
    <n v="2"/>
    <n v="41896"/>
    <s v="Washington"/>
    <s v="&quot;Spokane, WA&quot;"/>
  </r>
  <r>
    <s v="199507002WA03100"/>
    <s v="&quot;Snohomish, WA&quot;"/>
    <x v="4"/>
    <s v="WA03100"/>
    <s v="Washington"/>
    <s v="Snohomish County"/>
    <s v="Sheriff"/>
    <s v="FBI"/>
    <s v="No"/>
    <x v="19"/>
    <s v="July"/>
    <n v="2"/>
    <s v="Normal update"/>
    <s v="Murder and non-negligent manslaughter"/>
    <s v="Single victim/unknown offender(s)"/>
    <x v="1"/>
    <n v="26"/>
    <x v="1"/>
    <s v="White"/>
    <s v="Unknown or not reported"/>
    <n v="999"/>
    <s v=""/>
    <s v="Unknown"/>
    <s v="Unknown"/>
    <s v="Unknown or not reported"/>
    <x v="3"/>
    <s v="Relationship not determined"/>
    <s v="Circumstances undetermined"/>
    <m/>
    <n v="0"/>
    <n v="1"/>
    <n v="0"/>
    <n v="1"/>
    <n v="41696"/>
    <s v="Washington"/>
    <s v="&quot;Seattle-Tacoma-Bellevue, WA&quot;"/>
  </r>
  <r>
    <s v="199508001WA01800"/>
    <s v="&quot;Kitsap, WA&quot;"/>
    <x v="2"/>
    <s v="WA01800"/>
    <s v="Washington"/>
    <s v="Kitsap County"/>
    <s v="Sheriff"/>
    <s v="FBI"/>
    <s v="No"/>
    <x v="19"/>
    <s v="August"/>
    <n v="1"/>
    <s v="Normal update"/>
    <s v="Murder and non-negligent manslaughter"/>
    <s v="Single victim/unknown offender(s)"/>
    <x v="39"/>
    <n v="60"/>
    <x v="1"/>
    <s v="White"/>
    <s v="Unknown or not reported"/>
    <n v="999"/>
    <s v=""/>
    <s v="Unknown"/>
    <s v="Unknown"/>
    <s v="Unknown or not reported"/>
    <x v="8"/>
    <s v="Relationship not determined"/>
    <s v="Circumstances undetermined"/>
    <m/>
    <n v="0"/>
    <n v="1"/>
    <n v="0"/>
    <n v="1"/>
    <n v="21796"/>
    <s v="Washington"/>
    <s v="&quot;Bremerton-Silverdale, WA&quot;"/>
  </r>
  <r>
    <s v="199508001WA02703"/>
    <s v="&quot;Pierce, WA&quot;"/>
    <x v="6"/>
    <s v="WA02703"/>
    <s v="Washington"/>
    <s v="Tacoma"/>
    <s v="Municipal police"/>
    <s v="FBI"/>
    <s v="No"/>
    <x v="19"/>
    <s v="August"/>
    <n v="1"/>
    <s v="Normal update"/>
    <s v="Murder and non-negligent manslaughter"/>
    <s v="Single victim/unknown offender(s)"/>
    <x v="38"/>
    <n v="34"/>
    <x v="0"/>
    <s v="White"/>
    <s v="Unknown or not reported"/>
    <n v="999"/>
    <s v=""/>
    <s v="Unknown"/>
    <s v="Unknown"/>
    <s v="Unknown or not reported"/>
    <x v="3"/>
    <s v="Relationship not determined"/>
    <s v="Brawl due to influence of alcohol"/>
    <m/>
    <n v="0"/>
    <n v="1"/>
    <n v="0"/>
    <n v="1"/>
    <n v="33096"/>
    <s v="Washington"/>
    <s v="&quot;Seattle-Tacoma-Bellevue, WA&quot;"/>
  </r>
  <r>
    <s v="199508001WASPD00"/>
    <s v="&quot;King, WA&quot;"/>
    <x v="1"/>
    <s v="WASPD00"/>
    <s v="Washington"/>
    <s v="Seattle"/>
    <s v="Municipal police"/>
    <s v="FBI"/>
    <s v="No"/>
    <x v="19"/>
    <s v="August"/>
    <n v="1"/>
    <s v="Normal update"/>
    <s v="Murder and non-negligent manslaughter"/>
    <s v="Single victim/unknown offender(s)"/>
    <x v="5"/>
    <n v="25"/>
    <x v="0"/>
    <s v="White"/>
    <s v="Unknown or not reported"/>
    <n v="999"/>
    <s v=""/>
    <s v="Unknown"/>
    <s v="Unknown"/>
    <s v="Unknown or not reported"/>
    <x v="0"/>
    <s v="Relationship not determined"/>
    <s v="Circumstances undetermined"/>
    <m/>
    <n v="0"/>
    <n v="1"/>
    <n v="0"/>
    <n v="1"/>
    <n v="41696"/>
    <s v="Washington"/>
    <s v="&quot;Seattle-Tacoma-Bellevue, WA&quot;"/>
  </r>
  <r>
    <s v="199508002WA01700"/>
    <s v="&quot;King, WA&quot;"/>
    <x v="1"/>
    <s v="WA01700"/>
    <s v="Washington"/>
    <s v="King County"/>
    <s v="Sheriff"/>
    <s v="FBI"/>
    <s v="No"/>
    <x v="19"/>
    <s v="August"/>
    <n v="2"/>
    <s v="Normal update"/>
    <s v="Murder and non-negligent manslaughter"/>
    <s v="Single victim/unknown offender(s)"/>
    <x v="59"/>
    <n v="18"/>
    <x v="1"/>
    <s v="White"/>
    <s v="Unknown or not reported"/>
    <n v="999"/>
    <s v=""/>
    <s v="Unknown"/>
    <s v="Unknown"/>
    <s v="Unknown or not reported"/>
    <x v="4"/>
    <s v="Relationship not determined"/>
    <s v="Rape"/>
    <m/>
    <n v="0"/>
    <n v="1"/>
    <n v="0"/>
    <n v="1"/>
    <n v="40996"/>
    <s v="Washington"/>
    <s v="&quot;Seattle-Tacoma-Bellevue, WA&quot;"/>
  </r>
  <r>
    <s v="199508002WA01713"/>
    <s v="&quot;King, WA&quot;"/>
    <x v="1"/>
    <s v="WA01713"/>
    <s v="Washington"/>
    <s v="Renton"/>
    <s v="Municipal police"/>
    <s v="FBI"/>
    <s v="No"/>
    <x v="19"/>
    <s v="August"/>
    <n v="2"/>
    <s v="Normal update"/>
    <s v="Manslaughter by negligence"/>
    <s v="Single victim/unknown offender(s)"/>
    <x v="80"/>
    <n v="72"/>
    <x v="1"/>
    <s v="White"/>
    <s v="Unknown or not reported"/>
    <n v="999"/>
    <s v=""/>
    <s v="Unknown"/>
    <s v="Unknown"/>
    <s v="Unknown or not reported"/>
    <x v="1"/>
    <s v="Relationship not determined"/>
    <s v="All other manslaughter by negligence"/>
    <m/>
    <n v="0"/>
    <n v="1"/>
    <n v="0"/>
    <n v="1"/>
    <n v="41296"/>
    <s v="Washington"/>
    <s v="&quot;Seattle-Tacoma-Bellevue, WA&quot;"/>
  </r>
  <r>
    <s v="199508003WA02703"/>
    <s v="&quot;Pierce, WA&quot;"/>
    <x v="6"/>
    <s v="WA02703"/>
    <s v="Washington"/>
    <s v="Tacoma"/>
    <s v="Municipal police"/>
    <s v="FBI"/>
    <s v="No"/>
    <x v="19"/>
    <s v="August"/>
    <n v="3"/>
    <s v="Adjustment"/>
    <s v="Murder and non-negligent manslaughter"/>
    <s v="Single victim/unknown offender(s)"/>
    <x v="55"/>
    <n v="40"/>
    <x v="0"/>
    <s v="White"/>
    <s v="Unknown or not reported"/>
    <n v="999"/>
    <s v=""/>
    <s v="Unknown"/>
    <s v="Unknown"/>
    <s v="Unknown or not reported"/>
    <x v="8"/>
    <s v="Relationship not determined"/>
    <s v="Circumstances undetermined"/>
    <m/>
    <n v="0"/>
    <n v="1"/>
    <n v="0"/>
    <n v="1"/>
    <n v="40496"/>
    <s v="Washington"/>
    <s v="&quot;Seattle-Tacoma-Bellevue, WA&quot;"/>
  </r>
  <r>
    <s v="199509001WA01900"/>
    <s v="&quot;Kittitas, WA&quot;"/>
    <x v="28"/>
    <s v="WA01900"/>
    <s v="Washington"/>
    <s v="Kittitas County"/>
    <s v="Sheriff"/>
    <s v="FBI"/>
    <s v="No"/>
    <x v="19"/>
    <s v="September"/>
    <n v="1"/>
    <s v="Normal update"/>
    <s v="Murder and non-negligent manslaughter"/>
    <s v="Single victim/unknown offender(s)"/>
    <x v="6"/>
    <n v="30"/>
    <x v="1"/>
    <s v="White"/>
    <s v="Unknown or not reported"/>
    <n v="999"/>
    <s v=""/>
    <s v="Unknown"/>
    <s v="Unknown"/>
    <s v="Unknown or not reported"/>
    <x v="1"/>
    <s v="Relationship not determined"/>
    <s v="Circumstances undetermined"/>
    <m/>
    <n v="0"/>
    <n v="1"/>
    <n v="0"/>
    <n v="1"/>
    <n v="41696"/>
    <s v="Washington"/>
    <s v="Rural Washington"/>
  </r>
  <r>
    <s v="199509001WA02700"/>
    <s v="&quot;Pierce, WA&quot;"/>
    <x v="6"/>
    <s v="WA02700"/>
    <s v="Washington"/>
    <s v="Pierce County"/>
    <s v="Sheriff"/>
    <s v="FBI"/>
    <s v="No"/>
    <x v="19"/>
    <s v="September"/>
    <n v="1"/>
    <s v="Normal update"/>
    <s v="Murder and non-negligent manslaughter"/>
    <s v="Single victim/unknown offender(s)"/>
    <x v="62"/>
    <n v="56"/>
    <x v="0"/>
    <s v="White"/>
    <s v="Unknown or not reported"/>
    <n v="999"/>
    <s v=""/>
    <s v="Unknown"/>
    <s v="Unknown"/>
    <s v="Unknown or not reported"/>
    <x v="0"/>
    <s v="Relationship not determined"/>
    <s v="Robbery"/>
    <m/>
    <n v="0"/>
    <n v="1"/>
    <n v="0"/>
    <n v="1"/>
    <n v="41296"/>
    <s v="Washington"/>
    <s v="&quot;Seattle-Tacoma-Bellevue, WA&quot;"/>
  </r>
  <r>
    <s v="199509001WA02703"/>
    <s v="&quot;Pierce, WA&quot;"/>
    <x v="6"/>
    <s v="WA02703"/>
    <s v="Washington"/>
    <s v="Tacoma"/>
    <s v="Municipal police"/>
    <s v="FBI"/>
    <s v="No"/>
    <x v="19"/>
    <s v="September"/>
    <n v="1"/>
    <s v="Normal update"/>
    <s v="Murder and non-negligent manslaughter"/>
    <s v="Single victim/unknown offender(s)"/>
    <x v="50"/>
    <n v="41"/>
    <x v="0"/>
    <s v="White"/>
    <s v="Unknown or not reported"/>
    <n v="999"/>
    <s v=""/>
    <s v="Unknown"/>
    <s v="Unknown"/>
    <s v="Unknown or not reported"/>
    <x v="3"/>
    <s v="Relationship not determined"/>
    <s v="Narcotic drug laws"/>
    <m/>
    <n v="0"/>
    <n v="1"/>
    <n v="0"/>
    <n v="1"/>
    <n v="33096"/>
    <s v="Washington"/>
    <s v="&quot;Seattle-Tacoma-Bellevue, WA&quot;"/>
  </r>
  <r>
    <s v="199509001WASPD00"/>
    <s v="&quot;King, WA&quot;"/>
    <x v="1"/>
    <s v="WASPD00"/>
    <s v="Washington"/>
    <s v="Seattle"/>
    <s v="Municipal police"/>
    <s v="FBI"/>
    <s v="No"/>
    <x v="19"/>
    <s v="September"/>
    <n v="1"/>
    <s v="Normal update"/>
    <s v="Murder and non-negligent manslaughter"/>
    <s v="Single victim/unknown offender(s)"/>
    <x v="64"/>
    <n v="44"/>
    <x v="0"/>
    <s v="Black"/>
    <s v="Unknown or not reported"/>
    <n v="999"/>
    <s v=""/>
    <s v="Unknown"/>
    <s v="Unknown"/>
    <s v="Unknown or not reported"/>
    <x v="4"/>
    <s v="Relationship not determined"/>
    <s v="Other"/>
    <m/>
    <n v="0"/>
    <n v="1"/>
    <n v="0"/>
    <n v="1"/>
    <n v="41696"/>
    <s v="Washington"/>
    <s v="&quot;Seattle-Tacoma-Bellevue, WA&quot;"/>
  </r>
  <r>
    <s v="199509002WA02700"/>
    <s v="&quot;Pierce, WA&quot;"/>
    <x v="6"/>
    <s v="WA02700"/>
    <s v="Washington"/>
    <s v="Pierce County"/>
    <s v="Sheriff"/>
    <s v="FBI"/>
    <s v="No"/>
    <x v="19"/>
    <s v="September"/>
    <n v="2"/>
    <s v="Normal update"/>
    <s v="Murder and non-negligent manslaughter"/>
    <s v="Single victim/unknown offender(s)"/>
    <x v="51"/>
    <n v="37"/>
    <x v="1"/>
    <s v="Black"/>
    <s v="Unknown or not reported"/>
    <n v="999"/>
    <s v=""/>
    <s v="Unknown"/>
    <s v="Unknown"/>
    <s v="Unknown or not reported"/>
    <x v="0"/>
    <s v="Relationship not determined"/>
    <s v="Narcotic drug laws"/>
    <m/>
    <n v="0"/>
    <n v="1"/>
    <n v="0"/>
    <n v="1"/>
    <n v="41296"/>
    <s v="Washington"/>
    <s v="&quot;Seattle-Tacoma-Bellevue, WA&quot;"/>
  </r>
  <r>
    <s v="199509003WA02703"/>
    <s v="&quot;Pierce, WA&quot;"/>
    <x v="6"/>
    <s v="WA02703"/>
    <s v="Washington"/>
    <s v="Tacoma"/>
    <s v="Municipal police"/>
    <s v="FBI"/>
    <s v="No"/>
    <x v="19"/>
    <s v="September"/>
    <n v="3"/>
    <s v="Adjustment"/>
    <s v="Murder and non-negligent manslaughter"/>
    <s v="Single victim/unknown offender(s)"/>
    <x v="45"/>
    <n v="33"/>
    <x v="0"/>
    <s v="White"/>
    <s v="Unknown or not reported"/>
    <n v="999"/>
    <s v=""/>
    <s v="Unknown"/>
    <s v="Unknown"/>
    <s v="Unknown or not reported"/>
    <x v="10"/>
    <s v="Relationship not determined"/>
    <s v="Circumstances undetermined"/>
    <m/>
    <n v="0"/>
    <n v="1"/>
    <n v="0"/>
    <n v="1"/>
    <n v="40496"/>
    <s v="Washington"/>
    <s v="&quot;Seattle-Tacoma-Bellevue, WA&quot;"/>
  </r>
  <r>
    <s v="199509004WASPD00"/>
    <s v="&quot;King, WA&quot;"/>
    <x v="1"/>
    <s v="WASPD00"/>
    <s v="Washington"/>
    <s v="Seattle"/>
    <s v="Municipal police"/>
    <s v="FBI"/>
    <s v="No"/>
    <x v="19"/>
    <s v="September"/>
    <n v="4"/>
    <s v="Normal update"/>
    <s v="Murder and non-negligent manslaughter"/>
    <s v="Single victim/unknown offender(s)"/>
    <x v="2"/>
    <n v="22"/>
    <x v="0"/>
    <s v="White"/>
    <s v="Unknown or not reported"/>
    <n v="999"/>
    <s v=""/>
    <s v="Unknown"/>
    <s v="Unknown"/>
    <s v="Unknown or not reported"/>
    <x v="0"/>
    <s v="Relationship not determined"/>
    <s v="Circumstances undetermined"/>
    <m/>
    <n v="0"/>
    <n v="1"/>
    <n v="0"/>
    <n v="1"/>
    <n v="41696"/>
    <s v="Washington"/>
    <s v="&quot;Seattle-Tacoma-Bellevue, WA&quot;"/>
  </r>
  <r>
    <s v="199509005WASPD00"/>
    <s v="&quot;King, WA&quot;"/>
    <x v="1"/>
    <s v="WASPD00"/>
    <s v="Washington"/>
    <s v="Seattle"/>
    <s v="Municipal police"/>
    <s v="FBI"/>
    <s v="No"/>
    <x v="19"/>
    <s v="September"/>
    <n v="5"/>
    <s v="Normal update"/>
    <s v="Murder and non-negligent manslaughter"/>
    <s v="Single victim/unknown offender(s)"/>
    <x v="42"/>
    <n v="16"/>
    <x v="0"/>
    <s v="Black"/>
    <s v="Unknown or not reported"/>
    <n v="999"/>
    <s v=""/>
    <s v="Unknown"/>
    <s v="Unknown"/>
    <s v="Unknown or not reported"/>
    <x v="0"/>
    <s v="Relationship not determined"/>
    <s v="Circumstances undetermined"/>
    <m/>
    <n v="0"/>
    <n v="1"/>
    <n v="0"/>
    <n v="1"/>
    <n v="41696"/>
    <s v="Washington"/>
    <s v="&quot;Seattle-Tacoma-Bellevue, WA&quot;"/>
  </r>
  <r>
    <s v="199509006WASPD00"/>
    <s v="&quot;King, WA&quot;"/>
    <x v="1"/>
    <s v="WASPD00"/>
    <s v="Washington"/>
    <s v="Seattle"/>
    <s v="Municipal police"/>
    <s v="FBI"/>
    <s v="No"/>
    <x v="19"/>
    <s v="September"/>
    <n v="6"/>
    <s v="Normal update"/>
    <s v="Murder and non-negligent manslaughter"/>
    <s v="Single victim/unknown offender(s)"/>
    <x v="77"/>
    <n v="62"/>
    <x v="0"/>
    <s v="American Indian or Alaskan Native"/>
    <s v="Unknown or not reported"/>
    <n v="999"/>
    <s v=""/>
    <s v="Unknown"/>
    <s v="Unknown"/>
    <s v="Unknown or not reported"/>
    <x v="4"/>
    <s v="Relationship not determined"/>
    <s v="Circumstances undetermined"/>
    <m/>
    <n v="0"/>
    <n v="1"/>
    <n v="0"/>
    <n v="1"/>
    <n v="41696"/>
    <s v="Washington"/>
    <s v="&quot;Seattle-Tacoma-Bellevue, WA&quot;"/>
  </r>
  <r>
    <s v="199510001WA01723"/>
    <s v="&quot;King, WA&quot;"/>
    <x v="1"/>
    <s v="WA01723"/>
    <s v="Washington"/>
    <s v="Tukwila"/>
    <s v="Municipal police"/>
    <s v="FBI"/>
    <s v="No"/>
    <x v="19"/>
    <s v="October"/>
    <n v="1"/>
    <s v="Normal update"/>
    <s v="Murder and non-negligent manslaughter"/>
    <s v="Single victim/unknown offender(s)"/>
    <x v="30"/>
    <n v="17"/>
    <x v="0"/>
    <s v="Black"/>
    <s v="Unknown or not reported"/>
    <n v="999"/>
    <s v=""/>
    <s v="Unknown"/>
    <s v="Unknown"/>
    <s v="Unknown or not reported"/>
    <x v="0"/>
    <s v="Relationship not determined"/>
    <s v="Robbery"/>
    <m/>
    <n v="0"/>
    <n v="1"/>
    <n v="0"/>
    <n v="1"/>
    <n v="41296"/>
    <s v="Washington"/>
    <s v="&quot;Seattle-Tacoma-Bellevue, WA&quot;"/>
  </r>
  <r>
    <s v="199510001WA02700"/>
    <s v="&quot;Pierce, WA&quot;"/>
    <x v="6"/>
    <s v="WA02700"/>
    <s v="Washington"/>
    <s v="Pierce County"/>
    <s v="Sheriff"/>
    <s v="FBI"/>
    <s v="No"/>
    <x v="19"/>
    <s v="October"/>
    <n v="1"/>
    <s v="Normal update"/>
    <s v="Murder and non-negligent manslaughter"/>
    <s v="Single victim/unknown offender(s)"/>
    <x v="10"/>
    <n v="32"/>
    <x v="0"/>
    <s v="White"/>
    <s v="Unknown or not reported"/>
    <n v="999"/>
    <s v=""/>
    <s v="Unknown"/>
    <s v="Unknown"/>
    <s v="Unknown or not reported"/>
    <x v="0"/>
    <s v="Relationship not determined"/>
    <s v="Circumstances undetermined"/>
    <m/>
    <n v="0"/>
    <n v="1"/>
    <n v="0"/>
    <n v="1"/>
    <n v="40496"/>
    <s v="Washington"/>
    <s v="&quot;Seattle-Tacoma-Bellevue, WA&quot;"/>
  </r>
  <r>
    <s v="199510001WA02703"/>
    <s v="&quot;Pierce, WA&quot;"/>
    <x v="6"/>
    <s v="WA02703"/>
    <s v="Washington"/>
    <s v="Tacoma"/>
    <s v="Municipal police"/>
    <s v="FBI"/>
    <s v="No"/>
    <x v="19"/>
    <s v="October"/>
    <n v="1"/>
    <s v="Normal update"/>
    <s v="Murder and non-negligent manslaughter"/>
    <s v="Single victim/unknown offender(s)"/>
    <x v="42"/>
    <n v="16"/>
    <x v="0"/>
    <s v="Black"/>
    <s v="Unknown or not reported"/>
    <n v="999"/>
    <s v=""/>
    <s v="Unknown"/>
    <s v="Unknown"/>
    <s v="Unknown or not reported"/>
    <x v="0"/>
    <s v="Relationship not determined"/>
    <s v="Circumstances undetermined"/>
    <m/>
    <n v="0"/>
    <n v="1"/>
    <n v="0"/>
    <n v="1"/>
    <n v="33096"/>
    <s v="Washington"/>
    <s v="&quot;Seattle-Tacoma-Bellevue, WA&quot;"/>
  </r>
  <r>
    <s v="199510001WA03905"/>
    <s v="&quot;Yakima, WA&quot;"/>
    <x v="5"/>
    <s v="WA03905"/>
    <s v="Washington"/>
    <s v="Yakima"/>
    <s v="Municipal police"/>
    <s v="FBI"/>
    <s v="No"/>
    <x v="19"/>
    <s v="October"/>
    <n v="1"/>
    <s v="Normal update"/>
    <s v="Murder and non-negligent manslaughter"/>
    <s v="Single victim/unknown offender(s)"/>
    <x v="32"/>
    <n v="21"/>
    <x v="1"/>
    <s v="White"/>
    <s v="Unknown or not reported"/>
    <n v="999"/>
    <s v=""/>
    <s v="Unknown"/>
    <s v="Unknown"/>
    <s v="Unknown or not reported"/>
    <x v="3"/>
    <s v="Relationship not determined"/>
    <s v="Burglary"/>
    <m/>
    <n v="0"/>
    <n v="1"/>
    <n v="0"/>
    <n v="1"/>
    <n v="41996"/>
    <s v="Washington"/>
    <s v="&quot;Yakima, WA&quot;"/>
  </r>
  <r>
    <s v="199510001WASPD00"/>
    <s v="&quot;King, WA&quot;"/>
    <x v="1"/>
    <s v="WASPD00"/>
    <s v="Washington"/>
    <s v="Seattle"/>
    <s v="Municipal police"/>
    <s v="FBI"/>
    <s v="No"/>
    <x v="19"/>
    <s v="October"/>
    <n v="1"/>
    <s v="Normal update"/>
    <s v="Murder and non-negligent manslaughter"/>
    <s v="Single victim/unknown offender(s)"/>
    <x v="30"/>
    <n v="17"/>
    <x v="0"/>
    <s v="White"/>
    <s v="Unknown or not reported"/>
    <n v="999"/>
    <s v=""/>
    <s v="Unknown"/>
    <s v="Unknown"/>
    <s v="Unknown or not reported"/>
    <x v="4"/>
    <s v="Relationship not determined"/>
    <s v="Circumstances undetermined"/>
    <m/>
    <n v="0"/>
    <n v="1"/>
    <n v="0"/>
    <n v="1"/>
    <n v="41696"/>
    <s v="Washington"/>
    <s v="&quot;Seattle-Tacoma-Bellevue, WA&quot;"/>
  </r>
  <r>
    <s v="199510002WA01723"/>
    <s v="&quot;King, WA&quot;"/>
    <x v="1"/>
    <s v="WA01723"/>
    <s v="Washington"/>
    <s v="Tukwila"/>
    <s v="Municipal police"/>
    <s v="FBI"/>
    <s v="No"/>
    <x v="19"/>
    <s v="October"/>
    <n v="2"/>
    <s v="Normal update"/>
    <s v="Murder and non-negligent manslaughter"/>
    <s v="Single victim/unknown offender(s)"/>
    <x v="26"/>
    <n v="24"/>
    <x v="0"/>
    <s v="Black"/>
    <s v="Unknown or not reported"/>
    <n v="999"/>
    <s v=""/>
    <s v="Unknown"/>
    <s v="Unknown"/>
    <s v="Unknown or not reported"/>
    <x v="0"/>
    <s v="Relationship not determined"/>
    <s v="Circumstances undetermined"/>
    <m/>
    <n v="0"/>
    <n v="1"/>
    <n v="0"/>
    <n v="1"/>
    <n v="41296"/>
    <s v="Washington"/>
    <s v="&quot;Seattle-Tacoma-Bellevue, WA&quot;"/>
  </r>
  <r>
    <s v="199510002WA02703"/>
    <s v="&quot;Pierce, WA&quot;"/>
    <x v="6"/>
    <s v="WA02703"/>
    <s v="Washington"/>
    <s v="Tacoma"/>
    <s v="Municipal police"/>
    <s v="FBI"/>
    <s v="No"/>
    <x v="19"/>
    <s v="October"/>
    <n v="2"/>
    <s v="Normal update"/>
    <s v="Murder and non-negligent manslaughter"/>
    <s v="Single victim/unknown offender(s)"/>
    <x v="14"/>
    <n v="29"/>
    <x v="0"/>
    <s v="White"/>
    <s v="Unknown or not reported"/>
    <n v="999"/>
    <s v=""/>
    <s v="Unknown"/>
    <s v="Unknown"/>
    <s v="Unknown or not reported"/>
    <x v="8"/>
    <s v="Relationship not determined"/>
    <s v="Circumstances undetermined"/>
    <m/>
    <n v="0"/>
    <n v="1"/>
    <n v="0"/>
    <n v="1"/>
    <n v="33096"/>
    <s v="Washington"/>
    <s v="&quot;Seattle-Tacoma-Bellevue, WA&quot;"/>
  </r>
  <r>
    <s v="199510002WA03204"/>
    <s v="&quot;Spokane, WA&quot;"/>
    <x v="12"/>
    <s v="WA03204"/>
    <s v="Washington"/>
    <s v="Spokane"/>
    <s v="Municipal police"/>
    <s v="FBI"/>
    <s v="No"/>
    <x v="19"/>
    <s v="October"/>
    <n v="2"/>
    <s v="Normal update"/>
    <s v="Murder and non-negligent manslaughter"/>
    <s v="Single victim/unknown offender(s)"/>
    <x v="8"/>
    <n v="43"/>
    <x v="0"/>
    <s v="White"/>
    <s v="Unknown or not reported"/>
    <n v="999"/>
    <s v=""/>
    <s v="Unknown"/>
    <s v="Unknown"/>
    <s v="Unknown or not reported"/>
    <x v="4"/>
    <s v="Relationship not determined"/>
    <s v="Circumstances undetermined"/>
    <m/>
    <n v="0"/>
    <n v="1"/>
    <n v="0"/>
    <n v="1"/>
    <n v="41696"/>
    <s v="Washington"/>
    <s v="&quot;Spokane, WA&quot;"/>
  </r>
  <r>
    <s v="199510002WASPD00"/>
    <s v="&quot;King, WA&quot;"/>
    <x v="1"/>
    <s v="WASPD00"/>
    <s v="Washington"/>
    <s v="Seattle"/>
    <s v="Municipal police"/>
    <s v="FBI"/>
    <s v="No"/>
    <x v="19"/>
    <s v="October"/>
    <n v="2"/>
    <s v="Normal update"/>
    <s v="Murder and non-negligent manslaughter"/>
    <s v="Single victim/unknown offender(s)"/>
    <x v="1"/>
    <n v="26"/>
    <x v="0"/>
    <s v="White"/>
    <s v="Unknown or not reported"/>
    <n v="999"/>
    <s v=""/>
    <s v="Unknown"/>
    <s v="Unknown"/>
    <s v="Unknown or not reported"/>
    <x v="3"/>
    <s v="Relationship not determined"/>
    <s v="Circumstances undetermined"/>
    <m/>
    <n v="0"/>
    <n v="1"/>
    <n v="0"/>
    <n v="1"/>
    <n v="41696"/>
    <s v="Washington"/>
    <s v="&quot;Seattle-Tacoma-Bellevue, WA&quot;"/>
  </r>
  <r>
    <s v="199510003WA02703"/>
    <s v="&quot;Pierce, WA&quot;"/>
    <x v="6"/>
    <s v="WA02703"/>
    <s v="Washington"/>
    <s v="Tacoma"/>
    <s v="Municipal police"/>
    <s v="FBI"/>
    <s v="No"/>
    <x v="19"/>
    <s v="October"/>
    <n v="3"/>
    <s v="Normal update"/>
    <s v="Murder and non-negligent manslaughter"/>
    <s v="Single victim/unknown offender(s)"/>
    <x v="7"/>
    <n v="19"/>
    <x v="0"/>
    <s v="White"/>
    <s v="Unknown or not reported"/>
    <n v="999"/>
    <s v=""/>
    <s v="Unknown"/>
    <s v="Unknown"/>
    <s v="Unknown or not reported"/>
    <x v="3"/>
    <s v="Relationship not determined"/>
    <s v="Other arguments"/>
    <m/>
    <n v="0"/>
    <n v="1"/>
    <n v="0"/>
    <n v="1"/>
    <n v="33096"/>
    <s v="Washington"/>
    <s v="&quot;Seattle-Tacoma-Bellevue, WA&quot;"/>
  </r>
  <r>
    <s v="199511001WA01713"/>
    <s v="&quot;King, WA&quot;"/>
    <x v="1"/>
    <s v="WA01713"/>
    <s v="Washington"/>
    <s v="Renton"/>
    <s v="Municipal police"/>
    <s v="FBI"/>
    <s v="No"/>
    <x v="19"/>
    <s v="November"/>
    <n v="1"/>
    <s v="Normal update"/>
    <s v="Murder and non-negligent manslaughter"/>
    <s v="Multiple victims/unknown offender(s)"/>
    <x v="91"/>
    <n v="2"/>
    <x v="1"/>
    <s v="White"/>
    <s v="Unknown or not reported"/>
    <n v="999"/>
    <s v=""/>
    <s v="Unknown"/>
    <s v="Unknown"/>
    <s v="Unknown or not reported"/>
    <x v="4"/>
    <s v="Relationship not determined"/>
    <s v="Circumstances undetermined"/>
    <m/>
    <n v="1"/>
    <n v="2"/>
    <n v="0"/>
    <n v="1"/>
    <n v="41896"/>
    <s v="Washington"/>
    <s v="&quot;Seattle-Tacoma-Bellevue, WA&quot;"/>
  </r>
  <r>
    <s v="199511001WA01713"/>
    <s v="&quot;King, WA&quot;"/>
    <x v="1"/>
    <s v="WA01713"/>
    <s v="Washington"/>
    <s v="Renton"/>
    <s v="Municipal police"/>
    <s v="FBI"/>
    <s v="No"/>
    <x v="19"/>
    <s v="November"/>
    <n v="1"/>
    <s v="Normal update"/>
    <s v="Murder and non-negligent manslaughter"/>
    <s v="Multiple victims/unknown offender(s)"/>
    <x v="67"/>
    <n v="38"/>
    <x v="1"/>
    <s v="White"/>
    <s v="Unknown or not reported"/>
    <n v="999"/>
    <s v=""/>
    <s v="Unknown"/>
    <s v="Unknown"/>
    <s v="Unknown or not reported"/>
    <x v="4"/>
    <s v="Relationship not determined"/>
    <s v="Circumstances undetermined"/>
    <m/>
    <n v="1"/>
    <n v="2"/>
    <n v="0"/>
    <n v="1"/>
    <n v="41896"/>
    <s v="Washington"/>
    <s v="&quot;Seattle-Tacoma-Bellevue, WA&quot;"/>
  </r>
  <r>
    <s v="199511001WA03204"/>
    <s v="&quot;Spokane, WA&quot;"/>
    <x v="12"/>
    <s v="WA03204"/>
    <s v="Washington"/>
    <s v="Spokane"/>
    <s v="Municipal police"/>
    <s v="FBI"/>
    <s v="No"/>
    <x v="19"/>
    <s v="November"/>
    <n v="1"/>
    <s v="Normal update"/>
    <s v="Murder and non-negligent manslaughter"/>
    <s v="Multiple victims/unknown offender(s)"/>
    <x v="4"/>
    <n v="23"/>
    <x v="0"/>
    <s v="Black"/>
    <s v="Unknown or not reported"/>
    <n v="999"/>
    <s v=""/>
    <s v="Unknown"/>
    <s v="Unknown"/>
    <s v="Unknown or not reported"/>
    <x v="8"/>
    <s v="Relationship not determined"/>
    <s v="Narcotic drug laws"/>
    <m/>
    <n v="1"/>
    <n v="2"/>
    <n v="1"/>
    <n v="2"/>
    <n v="41896"/>
    <s v="Washington"/>
    <s v="&quot;Spokane, WA&quot;"/>
  </r>
  <r>
    <s v="199511001WA03204"/>
    <s v="&quot;Spokane, WA&quot;"/>
    <x v="12"/>
    <s v="WA03204"/>
    <s v="Washington"/>
    <s v="Spokane"/>
    <s v="Municipal police"/>
    <s v="FBI"/>
    <s v="No"/>
    <x v="19"/>
    <s v="November"/>
    <n v="1"/>
    <s v="Normal update"/>
    <s v="Murder and non-negligent manslaughter"/>
    <s v="Multiple victims/unknown offender(s)"/>
    <x v="7"/>
    <n v="19"/>
    <x v="1"/>
    <s v="White"/>
    <s v="Unknown or not reported"/>
    <n v="999"/>
    <s v=""/>
    <s v="Unknown"/>
    <s v="Unknown"/>
    <s v="Unknown or not reported"/>
    <x v="8"/>
    <s v="Relationship not determined"/>
    <s v="Narcotic drug laws"/>
    <m/>
    <n v="1"/>
    <n v="2"/>
    <n v="1"/>
    <n v="2"/>
    <n v="41896"/>
    <s v="Washington"/>
    <s v="&quot;Spokane, WA&quot;"/>
  </r>
  <r>
    <s v="199511001WASPD00"/>
    <s v="&quot;King, WA&quot;"/>
    <x v="1"/>
    <s v="WASPD00"/>
    <s v="Washington"/>
    <s v="Seattle"/>
    <s v="Municipal police"/>
    <s v="FBI"/>
    <s v="No"/>
    <x v="19"/>
    <s v="November"/>
    <n v="1"/>
    <s v="Normal update"/>
    <s v="Murder and non-negligent manslaughter"/>
    <s v="Single victim/unknown offender(s)"/>
    <x v="14"/>
    <n v="29"/>
    <x v="0"/>
    <s v="Black"/>
    <s v="Unknown or not reported"/>
    <n v="999"/>
    <s v=""/>
    <s v="Unknown"/>
    <s v="Unknown"/>
    <s v="Unknown or not reported"/>
    <x v="0"/>
    <s v="Relationship not determined"/>
    <s v="Robbery"/>
    <m/>
    <n v="0"/>
    <n v="1"/>
    <n v="0"/>
    <n v="1"/>
    <n v="41696"/>
    <s v="Washington"/>
    <s v="&quot;Seattle-Tacoma-Bellevue, WA&quot;"/>
  </r>
  <r>
    <s v="199511002WA01700"/>
    <s v="&quot;King, WA&quot;"/>
    <x v="1"/>
    <s v="WA01700"/>
    <s v="Washington"/>
    <s v="King County"/>
    <s v="Sheriff"/>
    <s v="FBI"/>
    <s v="No"/>
    <x v="19"/>
    <s v="November"/>
    <n v="2"/>
    <s v="Normal update"/>
    <s v="Murder and non-negligent manslaughter"/>
    <s v="Single victim/unknown offender(s)"/>
    <x v="1"/>
    <n v="26"/>
    <x v="0"/>
    <s v="Black"/>
    <s v="Unknown or not reported"/>
    <n v="999"/>
    <s v=""/>
    <s v="Unknown"/>
    <s v="Unknown"/>
    <s v="Unknown or not reported"/>
    <x v="0"/>
    <s v="Relationship not determined"/>
    <s v="Robbery"/>
    <m/>
    <n v="0"/>
    <n v="1"/>
    <n v="0"/>
    <n v="1"/>
    <n v="41296"/>
    <s v="Washington"/>
    <s v="&quot;Seattle-Tacoma-Bellevue, WA&quot;"/>
  </r>
  <r>
    <s v="199512001WA01713"/>
    <s v="&quot;King, WA&quot;"/>
    <x v="1"/>
    <s v="WA01713"/>
    <s v="Washington"/>
    <s v="Renton"/>
    <s v="Municipal police"/>
    <s v="FBI"/>
    <s v="No"/>
    <x v="19"/>
    <s v="December"/>
    <n v="1"/>
    <s v="Normal update"/>
    <s v="Murder and non-negligent manslaughter"/>
    <s v="Single victim/unknown offender(s)"/>
    <x v="50"/>
    <n v="41"/>
    <x v="0"/>
    <s v="Asian"/>
    <s v="Unknown or not reported"/>
    <n v="999"/>
    <s v=""/>
    <s v="Unknown"/>
    <s v="Unknown"/>
    <s v="Unknown or not reported"/>
    <x v="8"/>
    <s v="Relationship not determined"/>
    <s v="Circumstances undetermined"/>
    <m/>
    <n v="0"/>
    <n v="1"/>
    <n v="0"/>
    <n v="1"/>
    <n v="41296"/>
    <s v="Washington"/>
    <s v="&quot;Seattle-Tacoma-Bellevue, WA&quot;"/>
  </r>
  <r>
    <s v="199512001WA02700"/>
    <s v="&quot;Pierce, WA&quot;"/>
    <x v="6"/>
    <s v="WA02700"/>
    <s v="Washington"/>
    <s v="Pierce County"/>
    <s v="Sheriff"/>
    <s v="FBI"/>
    <s v="No"/>
    <x v="19"/>
    <s v="December"/>
    <n v="1"/>
    <s v="Normal update"/>
    <s v="Murder and non-negligent manslaughter"/>
    <s v="Single victim/unknown offender(s)"/>
    <x v="1"/>
    <n v="26"/>
    <x v="0"/>
    <s v="Black"/>
    <s v="Unknown or not reported"/>
    <n v="999"/>
    <s v=""/>
    <s v="Unknown"/>
    <s v="Unknown"/>
    <s v="Unknown or not reported"/>
    <x v="4"/>
    <s v="Relationship not determined"/>
    <s v="Arson"/>
    <m/>
    <n v="0"/>
    <n v="1"/>
    <n v="0"/>
    <n v="1"/>
    <n v="41696"/>
    <s v="Washington"/>
    <s v="&quot;Seattle-Tacoma-Bellevue, WA&quot;"/>
  </r>
  <r>
    <s v="199512001WA02703"/>
    <s v="&quot;Pierce, WA&quot;"/>
    <x v="6"/>
    <s v="WA02703"/>
    <s v="Washington"/>
    <s v="Tacoma"/>
    <s v="Municipal police"/>
    <s v="FBI"/>
    <s v="No"/>
    <x v="19"/>
    <s v="December"/>
    <n v="1"/>
    <s v="Normal update"/>
    <s v="Murder and non-negligent manslaughter"/>
    <s v="Single victim/unknown offender(s)"/>
    <x v="4"/>
    <n v="23"/>
    <x v="0"/>
    <s v="Black"/>
    <s v="Unknown or not reported"/>
    <n v="999"/>
    <s v=""/>
    <s v="Unknown"/>
    <s v="Unknown"/>
    <s v="Unknown or not reported"/>
    <x v="8"/>
    <s v="Relationship not determined"/>
    <s v="Circumstances undetermined"/>
    <m/>
    <n v="0"/>
    <n v="1"/>
    <n v="0"/>
    <n v="1"/>
    <n v="41896"/>
    <s v="Washington"/>
    <s v="&quot;Seattle-Tacoma-Bellevue, WA&quot;"/>
  </r>
  <r>
    <s v="199512003WA02703"/>
    <s v="&quot;Pierce, WA&quot;"/>
    <x v="6"/>
    <s v="WA02703"/>
    <s v="Washington"/>
    <s v="Tacoma"/>
    <s v="Municipal police"/>
    <s v="FBI"/>
    <s v="No"/>
    <x v="19"/>
    <s v="December"/>
    <n v="3"/>
    <s v="Normal update"/>
    <s v="Murder and non-negligent manslaughter"/>
    <s v="Single victim/unknown offender(s)"/>
    <x v="26"/>
    <n v="24"/>
    <x v="1"/>
    <s v="Black"/>
    <s v="Unknown or not reported"/>
    <n v="999"/>
    <s v=""/>
    <s v="Unknown"/>
    <s v="Unknown"/>
    <s v="Unknown or not reported"/>
    <x v="7"/>
    <s v="Relationship not determined"/>
    <s v="Arson"/>
    <m/>
    <n v="0"/>
    <n v="1"/>
    <n v="0"/>
    <n v="1"/>
    <n v="41896"/>
    <s v="Washington"/>
    <s v="&quot;Seattle-Tacoma-Bellevue, WA&quot;"/>
  </r>
  <r>
    <s v="199601001WA03905"/>
    <s v="&quot;Yakima, WA&quot;"/>
    <x v="5"/>
    <s v="WA03905"/>
    <s v="Washington"/>
    <s v="Yakima"/>
    <s v="Municipal police"/>
    <s v="FBI"/>
    <s v="No"/>
    <x v="20"/>
    <s v="January"/>
    <n v="1"/>
    <s v="Normal update"/>
    <s v="Murder and non-negligent manslaughter"/>
    <s v="Single victim/unknown offender(s)"/>
    <x v="2"/>
    <n v="22"/>
    <x v="0"/>
    <s v="White"/>
    <s v="Unknown or not reported"/>
    <n v="999"/>
    <s v=""/>
    <s v="Unknown"/>
    <s v="Unknown"/>
    <s v="Unknown or not reported"/>
    <x v="0"/>
    <s v="Relationship not determined"/>
    <s v="Narcotic drug laws"/>
    <m/>
    <n v="0"/>
    <n v="1"/>
    <n v="0"/>
    <n v="1"/>
    <n v="30297"/>
    <s v="Washington"/>
    <s v="&quot;Yakima, WA&quot;"/>
  </r>
  <r>
    <s v="199601002WA02700"/>
    <s v="&quot;Pierce, WA&quot;"/>
    <x v="6"/>
    <s v="WA02700"/>
    <s v="Washington"/>
    <s v="Pierce County"/>
    <s v="Sheriff"/>
    <s v="FBI"/>
    <s v="No"/>
    <x v="20"/>
    <s v="January"/>
    <n v="2"/>
    <s v="Normal update"/>
    <s v="Murder and non-negligent manslaughter"/>
    <s v="Single victim/unknown offender(s)"/>
    <x v="26"/>
    <n v="24"/>
    <x v="0"/>
    <s v="White"/>
    <s v="Unknown or not reported"/>
    <n v="999"/>
    <s v=""/>
    <s v="Unknown"/>
    <s v="Unknown"/>
    <s v="Unknown or not reported"/>
    <x v="8"/>
    <s v="Relationship not determined"/>
    <s v="Circumstances undetermined"/>
    <m/>
    <n v="0"/>
    <n v="1"/>
    <n v="0"/>
    <n v="1"/>
    <n v="121296"/>
    <s v="Washington"/>
    <s v="&quot;Seattle-Tacoma-Bellevue, WA&quot;"/>
  </r>
  <r>
    <s v="199601002WA03100"/>
    <s v="&quot;Snohomish, WA&quot;"/>
    <x v="4"/>
    <s v="WA03100"/>
    <s v="Washington"/>
    <s v="Snohomish County"/>
    <s v="Sheriff"/>
    <s v="FBI"/>
    <s v="No"/>
    <x v="20"/>
    <s v="January"/>
    <n v="2"/>
    <s v="Normal update"/>
    <s v="Murder and non-negligent manslaughter"/>
    <s v="Single victim/unknown offender(s)"/>
    <x v="6"/>
    <n v="30"/>
    <x v="0"/>
    <s v="White"/>
    <s v="Unknown or not reported"/>
    <n v="999"/>
    <s v=""/>
    <s v="Unknown"/>
    <s v="Unknown"/>
    <s v="Unknown or not reported"/>
    <x v="0"/>
    <s v="Relationship not determined"/>
    <s v="Circumstances undetermined"/>
    <m/>
    <n v="0"/>
    <n v="1"/>
    <n v="0"/>
    <n v="1"/>
    <n v="11697"/>
    <s v="Washington"/>
    <s v="&quot;Seattle-Tacoma-Bellevue, WA&quot;"/>
  </r>
  <r>
    <s v="199601002WASPD00"/>
    <s v="&quot;King, WA&quot;"/>
    <x v="1"/>
    <s v="WASPD00"/>
    <s v="Washington"/>
    <s v="Seattle"/>
    <s v="Municipal police"/>
    <s v="FBI"/>
    <s v="No"/>
    <x v="20"/>
    <s v="January"/>
    <n v="2"/>
    <s v="Normal update"/>
    <s v="Murder and non-negligent manslaughter"/>
    <s v="Single victim/unknown offender(s)"/>
    <x v="67"/>
    <n v="38"/>
    <x v="0"/>
    <s v="American Indian or Alaskan Native"/>
    <s v="Unknown or not reported"/>
    <n v="999"/>
    <s v=""/>
    <s v="Unknown"/>
    <s v="Unknown"/>
    <s v="Unknown or not reported"/>
    <x v="3"/>
    <s v="Relationship not determined"/>
    <s v="Other arguments"/>
    <m/>
    <n v="0"/>
    <n v="1"/>
    <n v="0"/>
    <n v="1"/>
    <n v="11697"/>
    <s v="Washington"/>
    <s v="&quot;Seattle-Tacoma-Bellevue, WA&quot;"/>
  </r>
  <r>
    <s v="199602001WASPD00"/>
    <s v="&quot;King, WA&quot;"/>
    <x v="1"/>
    <s v="WASPD00"/>
    <s v="Washington"/>
    <s v="Seattle"/>
    <s v="Municipal police"/>
    <s v="FBI"/>
    <s v="No"/>
    <x v="20"/>
    <s v="February"/>
    <n v="1"/>
    <s v="Normal update"/>
    <s v="Murder and non-negligent manslaughter"/>
    <s v="Single victim/unknown offender(s)"/>
    <x v="4"/>
    <n v="23"/>
    <x v="0"/>
    <s v="White"/>
    <s v="Unknown or not reported"/>
    <n v="999"/>
    <s v=""/>
    <s v="Unknown"/>
    <s v="Unknown"/>
    <s v="Unknown or not reported"/>
    <x v="3"/>
    <s v="Relationship not determined"/>
    <s v="Other"/>
    <m/>
    <n v="0"/>
    <n v="1"/>
    <n v="0"/>
    <n v="1"/>
    <n v="121296"/>
    <s v="Washington"/>
    <s v="&quot;Seattle-Tacoma-Bellevue, WA&quot;"/>
  </r>
  <r>
    <s v="199602002WASPD00"/>
    <s v="&quot;King, WA&quot;"/>
    <x v="1"/>
    <s v="WASPD00"/>
    <s v="Washington"/>
    <s v="Seattle"/>
    <s v="Municipal police"/>
    <s v="FBI"/>
    <s v="No"/>
    <x v="20"/>
    <s v="February"/>
    <n v="2"/>
    <s v="Normal update"/>
    <s v="Murder and non-negligent manslaughter"/>
    <s v="Single victim/unknown offender(s)"/>
    <x v="11"/>
    <n v="31"/>
    <x v="0"/>
    <s v="Asian"/>
    <s v="Unknown or not reported"/>
    <n v="999"/>
    <s v=""/>
    <s v="Unknown"/>
    <s v="Unknown"/>
    <s v="Unknown or not reported"/>
    <x v="0"/>
    <s v="Relationship not determined"/>
    <s v="Other"/>
    <m/>
    <n v="0"/>
    <n v="1"/>
    <n v="0"/>
    <n v="1"/>
    <n v="121296"/>
    <s v="Washington"/>
    <s v="&quot;Seattle-Tacoma-Bellevue, WA&quot;"/>
  </r>
  <r>
    <s v="199602004WASPD00"/>
    <s v="&quot;King, WA&quot;"/>
    <x v="1"/>
    <s v="WASPD00"/>
    <s v="Washington"/>
    <s v="Seattle"/>
    <s v="Municipal police"/>
    <s v="FBI"/>
    <s v="No"/>
    <x v="20"/>
    <s v="February"/>
    <n v="4"/>
    <s v="Normal update"/>
    <s v="Murder and non-negligent manslaughter"/>
    <s v="Single victim/unknown offender(s)"/>
    <x v="34"/>
    <n v="36"/>
    <x v="1"/>
    <s v="Black"/>
    <s v="Unknown or not reported"/>
    <n v="999"/>
    <s v=""/>
    <s v="Unknown"/>
    <s v="Unknown"/>
    <s v="Unknown or not reported"/>
    <x v="0"/>
    <s v="Relationship not determined"/>
    <s v="Circumstances undetermined"/>
    <m/>
    <n v="0"/>
    <n v="1"/>
    <n v="0"/>
    <n v="1"/>
    <n v="121296"/>
    <s v="Washington"/>
    <s v="&quot;Seattle-Tacoma-Bellevue, WA&quot;"/>
  </r>
  <r>
    <s v="199603001WA01900"/>
    <s v="&quot;Kittitas, WA&quot;"/>
    <x v="28"/>
    <s v="WA01900"/>
    <s v="Washington"/>
    <s v="Kittitas County"/>
    <s v="Sheriff"/>
    <s v="FBI"/>
    <s v="No"/>
    <x v="20"/>
    <s v="March"/>
    <n v="1"/>
    <s v="Normal update"/>
    <s v="Murder and non-negligent manslaughter"/>
    <s v="Single victim/unknown offender(s)"/>
    <x v="78"/>
    <n v="39"/>
    <x v="1"/>
    <s v="White"/>
    <s v="Unknown or not reported"/>
    <n v="999"/>
    <s v=""/>
    <s v="Unknown"/>
    <s v="Unknown"/>
    <s v="Unknown or not reported"/>
    <x v="0"/>
    <s v="Relationship not determined"/>
    <s v="Other"/>
    <m/>
    <n v="0"/>
    <n v="1"/>
    <n v="0"/>
    <n v="1"/>
    <n v="20197"/>
    <s v="Washington"/>
    <s v="Rural Washington"/>
  </r>
  <r>
    <s v="199603001WA02700"/>
    <s v="&quot;Pierce, WA&quot;"/>
    <x v="6"/>
    <s v="WA02700"/>
    <s v="Washington"/>
    <s v="Pierce County"/>
    <s v="Sheriff"/>
    <s v="FBI"/>
    <s v="No"/>
    <x v="20"/>
    <s v="March"/>
    <n v="1"/>
    <s v="Normal update"/>
    <s v="Murder and non-negligent manslaughter"/>
    <s v="Single victim/unknown offender(s)"/>
    <x v="20"/>
    <n v="53"/>
    <x v="1"/>
    <s v="White"/>
    <s v="Unknown or not reported"/>
    <n v="999"/>
    <s v=""/>
    <s v="Unknown"/>
    <s v="Unknown"/>
    <s v="Unknown or not reported"/>
    <x v="1"/>
    <s v="Relationship not determined"/>
    <s v="Circumstances undetermined"/>
    <m/>
    <n v="0"/>
    <n v="1"/>
    <n v="0"/>
    <n v="1"/>
    <n v="11697"/>
    <s v="Washington"/>
    <s v="&quot;Seattle-Tacoma-Bellevue, WA&quot;"/>
  </r>
  <r>
    <s v="199603001WA03204"/>
    <s v="&quot;Spokane, WA&quot;"/>
    <x v="12"/>
    <s v="WA03204"/>
    <s v="Washington"/>
    <s v="Spokane"/>
    <s v="Municipal police"/>
    <s v="FBI"/>
    <s v="No"/>
    <x v="20"/>
    <s v="March"/>
    <n v="1"/>
    <s v="Normal update"/>
    <s v="Murder and non-negligent manslaughter"/>
    <s v="Single victim/unknown offender(s)"/>
    <x v="5"/>
    <n v="25"/>
    <x v="1"/>
    <s v="White"/>
    <s v="Unknown or not reported"/>
    <n v="999"/>
    <s v=""/>
    <s v="Unknown"/>
    <s v="Unknown"/>
    <s v="Unknown or not reported"/>
    <x v="4"/>
    <s v="Relationship not determined"/>
    <s v="Circumstances undetermined"/>
    <m/>
    <n v="0"/>
    <n v="1"/>
    <n v="0"/>
    <n v="1"/>
    <n v="121296"/>
    <s v="Washington"/>
    <s v="&quot;Spokane, WA&quot;"/>
  </r>
  <r>
    <s v="199603002WA02700"/>
    <s v="&quot;Pierce, WA&quot;"/>
    <x v="6"/>
    <s v="WA02700"/>
    <s v="Washington"/>
    <s v="Pierce County"/>
    <s v="Sheriff"/>
    <s v="FBI"/>
    <s v="No"/>
    <x v="20"/>
    <s v="March"/>
    <n v="2"/>
    <s v="Normal update"/>
    <s v="Murder and non-negligent manslaughter"/>
    <s v="Single victim/unknown offender(s)"/>
    <x v="42"/>
    <n v="16"/>
    <x v="0"/>
    <s v="Black"/>
    <s v="Unknown or not reported"/>
    <n v="999"/>
    <s v=""/>
    <s v="Unknown"/>
    <s v="Unknown"/>
    <s v="Unknown or not reported"/>
    <x v="0"/>
    <s v="Relationship not determined"/>
    <s v="Juvenile gang killings"/>
    <m/>
    <n v="0"/>
    <n v="1"/>
    <n v="0"/>
    <n v="1"/>
    <n v="11697"/>
    <s v="Washington"/>
    <s v="&quot;Seattle-Tacoma-Bellevue, WA&quot;"/>
  </r>
  <r>
    <s v="199603002WASPD00"/>
    <s v="&quot;King, WA&quot;"/>
    <x v="1"/>
    <s v="WASPD00"/>
    <s v="Washington"/>
    <s v="Seattle"/>
    <s v="Municipal police"/>
    <s v="FBI"/>
    <s v="No"/>
    <x v="20"/>
    <s v="March"/>
    <n v="2"/>
    <s v="Normal update"/>
    <s v="Murder and non-negligent manslaughter"/>
    <s v="Single victim/unknown offender(s)"/>
    <x v="31"/>
    <n v="58"/>
    <x v="0"/>
    <s v="White"/>
    <s v="Unknown or not reported"/>
    <n v="999"/>
    <s v=""/>
    <s v="Unknown"/>
    <s v="Unknown"/>
    <s v="Unknown or not reported"/>
    <x v="5"/>
    <s v="Relationship not determined"/>
    <s v="Circumstances undetermined"/>
    <m/>
    <n v="0"/>
    <n v="1"/>
    <n v="0"/>
    <n v="1"/>
    <n v="11697"/>
    <s v="Washington"/>
    <s v="&quot;Seattle-Tacoma-Bellevue, WA&quot;"/>
  </r>
  <r>
    <s v="199604001WA01100"/>
    <s v="&quot;Franklin, WA&quot;"/>
    <x v="19"/>
    <s v="WA01100"/>
    <s v="Washington"/>
    <s v="Franklin County"/>
    <s v="Sheriff"/>
    <s v="FBI"/>
    <s v="No"/>
    <x v="20"/>
    <s v="April"/>
    <n v="1"/>
    <s v="Normal update"/>
    <s v="Murder and non-negligent manslaughter"/>
    <s v="Single victim/unknown offender(s)"/>
    <x v="62"/>
    <n v="56"/>
    <x v="0"/>
    <s v="White"/>
    <s v="Unknown or not reported"/>
    <n v="999"/>
    <s v=""/>
    <s v="Unknown"/>
    <s v="Unknown"/>
    <s v="Unknown or not reported"/>
    <x v="0"/>
    <s v="Relationship not determined"/>
    <s v="Burglary"/>
    <m/>
    <n v="0"/>
    <n v="1"/>
    <n v="0"/>
    <n v="1"/>
    <n v="101796"/>
    <s v="Washington"/>
    <s v="&quot;Kennewick-Richland-Pasco, WA&quot;"/>
  </r>
  <r>
    <s v="199604001WA01723"/>
    <s v="&quot;King, WA&quot;"/>
    <x v="1"/>
    <s v="WA01723"/>
    <s v="Washington"/>
    <s v="Tukwila"/>
    <s v="Municipal police"/>
    <s v="FBI"/>
    <s v="No"/>
    <x v="20"/>
    <s v="April"/>
    <n v="1"/>
    <s v="Normal update"/>
    <s v="Murder and non-negligent manslaughter"/>
    <s v="Single victim/unknown offender(s)"/>
    <x v="2"/>
    <n v="22"/>
    <x v="0"/>
    <s v="White"/>
    <s v="Unknown or not reported"/>
    <n v="999"/>
    <s v=""/>
    <s v="Unknown"/>
    <s v="Unknown"/>
    <s v="Unknown or not reported"/>
    <x v="4"/>
    <s v="Relationship not determined"/>
    <s v="Other - not specified"/>
    <m/>
    <n v="0"/>
    <n v="1"/>
    <n v="0"/>
    <n v="1"/>
    <n v="42397"/>
    <s v="Washington"/>
    <s v="&quot;Seattle-Tacoma-Bellevue, WA&quot;"/>
  </r>
  <r>
    <s v="199604001WA02100"/>
    <s v="&quot;Lewis, WA&quot;"/>
    <x v="22"/>
    <s v="WA02100"/>
    <s v="Washington"/>
    <s v="Lewis County"/>
    <s v="Sheriff"/>
    <s v="FBI"/>
    <s v="No"/>
    <x v="20"/>
    <s v="April"/>
    <n v="1"/>
    <s v="Normal update"/>
    <s v="Murder and non-negligent manslaughter"/>
    <s v="Single victim/unknown offender(s)"/>
    <x v="63"/>
    <n v="70"/>
    <x v="1"/>
    <s v="White"/>
    <s v="Unknown or not reported"/>
    <n v="999"/>
    <s v=""/>
    <s v="Unknown"/>
    <s v="Unknown"/>
    <s v="Unknown or not reported"/>
    <x v="0"/>
    <s v="Relationship not determined"/>
    <s v="Burglary"/>
    <m/>
    <n v="0"/>
    <n v="1"/>
    <n v="0"/>
    <n v="1"/>
    <n v="22797"/>
    <s v="Washington"/>
    <s v="Rural Washington"/>
  </r>
  <r>
    <s v="199604001WA02703"/>
    <s v="&quot;Pierce, WA&quot;"/>
    <x v="6"/>
    <s v="WA02703"/>
    <s v="Washington"/>
    <s v="Tacoma"/>
    <s v="Municipal police"/>
    <s v="FBI"/>
    <s v="No"/>
    <x v="20"/>
    <s v="April"/>
    <n v="1"/>
    <s v="Normal update"/>
    <s v="Murder and non-negligent manslaughter"/>
    <s v="Single victim/unknown offender(s)"/>
    <x v="74"/>
    <n v="45"/>
    <x v="1"/>
    <s v="White"/>
    <s v="Unknown or not reported"/>
    <n v="999"/>
    <s v=""/>
    <s v="Unknown"/>
    <s v="Unknown"/>
    <s v="Unknown or not reported"/>
    <x v="6"/>
    <s v="Relationship not determined"/>
    <s v="Narcotic drug laws"/>
    <m/>
    <n v="0"/>
    <n v="1"/>
    <n v="0"/>
    <n v="1"/>
    <n v="11697"/>
    <s v="Washington"/>
    <s v="&quot;Seattle-Tacoma-Bellevue, WA&quot;"/>
  </r>
  <r>
    <s v="199604001WA03204"/>
    <s v="&quot;Spokane, WA&quot;"/>
    <x v="12"/>
    <s v="WA03204"/>
    <s v="Washington"/>
    <s v="Spokane"/>
    <s v="Municipal police"/>
    <s v="FBI"/>
    <s v="No"/>
    <x v="20"/>
    <s v="April"/>
    <n v="1"/>
    <s v="Normal update"/>
    <s v="Murder and non-negligent manslaughter"/>
    <s v="Single victim/unknown offender(s)"/>
    <x v="55"/>
    <n v="40"/>
    <x v="1"/>
    <s v="White"/>
    <s v="Unknown or not reported"/>
    <n v="999"/>
    <s v=""/>
    <s v="Unknown"/>
    <s v="Unknown"/>
    <s v="Unknown or not reported"/>
    <x v="3"/>
    <s v="Relationship not determined"/>
    <s v="Circumstances undetermined"/>
    <m/>
    <n v="0"/>
    <n v="1"/>
    <n v="0"/>
    <n v="1"/>
    <n v="121296"/>
    <s v="Washington"/>
    <s v="&quot;Spokane, WA&quot;"/>
  </r>
  <r>
    <s v="199604002WA02700"/>
    <s v="&quot;Pierce, WA&quot;"/>
    <x v="6"/>
    <s v="WA02700"/>
    <s v="Washington"/>
    <s v="Pierce County"/>
    <s v="Sheriff"/>
    <s v="FBI"/>
    <s v="No"/>
    <x v="20"/>
    <s v="April"/>
    <n v="2"/>
    <s v="Normal update"/>
    <s v="Murder and non-negligent manslaughter"/>
    <s v="Single victim/unknown offender(s)"/>
    <x v="26"/>
    <n v="24"/>
    <x v="1"/>
    <s v="White"/>
    <s v="Unknown or not reported"/>
    <n v="999"/>
    <s v=""/>
    <s v="Unknown"/>
    <s v="Unknown"/>
    <s v="Unknown or not reported"/>
    <x v="3"/>
    <s v="Relationship not determined"/>
    <s v="Circumstances undetermined"/>
    <m/>
    <n v="0"/>
    <n v="1"/>
    <n v="0"/>
    <n v="1"/>
    <n v="11697"/>
    <s v="Washington"/>
    <s v="&quot;Seattle-Tacoma-Bellevue, WA&quot;"/>
  </r>
  <r>
    <s v="199605001WA01302"/>
    <s v="&quot;Grant, WA&quot;"/>
    <x v="18"/>
    <s v="WA01302"/>
    <s v="Washington"/>
    <s v="Moses Lake"/>
    <s v="Municipal police"/>
    <s v="FBI"/>
    <s v="No"/>
    <x v="20"/>
    <s v="May"/>
    <n v="1"/>
    <s v="Normal update"/>
    <s v="Murder and non-negligent manslaughter"/>
    <s v="Single victim/unknown offender(s)"/>
    <x v="14"/>
    <n v="29"/>
    <x v="0"/>
    <s v="Black"/>
    <s v="Unknown or not reported"/>
    <n v="999"/>
    <s v=""/>
    <s v="Unknown"/>
    <s v="Unknown"/>
    <s v="Unknown or not reported"/>
    <x v="4"/>
    <s v="Relationship not determined"/>
    <s v="Circumstances undetermined"/>
    <m/>
    <n v="0"/>
    <n v="1"/>
    <n v="0"/>
    <n v="1"/>
    <n v="121296"/>
    <s v="Washington"/>
    <s v="Rural Washington"/>
  </r>
  <r>
    <s v="199606001WA01300"/>
    <s v="&quot;Grant, WA&quot;"/>
    <x v="18"/>
    <s v="WA01300"/>
    <s v="Washington"/>
    <s v="Grant County"/>
    <s v="Sheriff"/>
    <s v="FBI"/>
    <s v="No"/>
    <x v="20"/>
    <s v="June"/>
    <n v="1"/>
    <s v="Normal update"/>
    <s v="Murder and non-negligent manslaughter"/>
    <s v="Single victim/unknown offender(s)"/>
    <x v="16"/>
    <n v="28"/>
    <x v="0"/>
    <s v="White"/>
    <s v="Unknown or not reported"/>
    <n v="999"/>
    <s v=""/>
    <s v="Unknown"/>
    <s v="Unknown"/>
    <s v="Unknown or not reported"/>
    <x v="0"/>
    <s v="Relationship not determined"/>
    <s v="Narcotic drug laws"/>
    <m/>
    <n v="0"/>
    <n v="1"/>
    <n v="0"/>
    <n v="1"/>
    <n v="11697"/>
    <s v="Washington"/>
    <s v="Rural Washington"/>
  </r>
  <r>
    <s v="199606001WA03000"/>
    <s v="&quot;Skamania, WA&quot;"/>
    <x v="33"/>
    <s v="WA03000"/>
    <s v="Washington"/>
    <s v="Skamania County"/>
    <s v="Sheriff"/>
    <s v="FBI"/>
    <s v="No"/>
    <x v="20"/>
    <s v="June"/>
    <n v="1"/>
    <s v="Normal update"/>
    <s v="Murder and non-negligent manslaughter"/>
    <s v="Single victim/unknown offender(s)"/>
    <x v="20"/>
    <n v="53"/>
    <x v="0"/>
    <s v="American Indian or Alaskan Native"/>
    <s v="Unknown or not reported"/>
    <n v="999"/>
    <s v=""/>
    <s v="Unknown"/>
    <s v="Unknown"/>
    <s v="Unknown or not reported"/>
    <x v="3"/>
    <s v="Relationship not determined"/>
    <s v="Circumstances undetermined"/>
    <m/>
    <n v="0"/>
    <n v="1"/>
    <n v="0"/>
    <n v="1"/>
    <n v="30297"/>
    <s v="Washington"/>
    <s v="&quot;Portland-Vancouver-Beaverton, OR-WA&quot;"/>
  </r>
  <r>
    <s v="199606001WA03200"/>
    <s v="&quot;Spokane, WA&quot;"/>
    <x v="12"/>
    <s v="WA03200"/>
    <s v="Washington"/>
    <s v="Spokane County"/>
    <s v="Sheriff"/>
    <s v="FBI"/>
    <s v="No"/>
    <x v="20"/>
    <s v="June"/>
    <n v="1"/>
    <s v="Normal update"/>
    <s v="Murder and non-negligent manslaughter"/>
    <s v="Single victim/unknown offender(s)"/>
    <x v="67"/>
    <n v="38"/>
    <x v="1"/>
    <s v="White"/>
    <s v="Unknown or not reported"/>
    <n v="999"/>
    <s v=""/>
    <s v="Unknown"/>
    <s v="Unknown"/>
    <s v="Unknown or not reported"/>
    <x v="0"/>
    <s v="Relationship not determined"/>
    <s v="Circumstances undetermined"/>
    <m/>
    <n v="0"/>
    <n v="1"/>
    <n v="0"/>
    <n v="1"/>
    <n v="20197"/>
    <s v="Washington"/>
    <s v="&quot;Spokane, WA&quot;"/>
  </r>
  <r>
    <s v="199607001WA01701"/>
    <s v="&quot;King, WA&quot;"/>
    <x v="1"/>
    <s v="WA01701"/>
    <s v="Washington"/>
    <s v="Auburn"/>
    <s v="Municipal police"/>
    <s v="FBI"/>
    <s v="No"/>
    <x v="20"/>
    <s v="July"/>
    <n v="1"/>
    <s v="Normal update"/>
    <s v="Murder and non-negligent manslaughter"/>
    <s v="Single victim/unknown offender(s)"/>
    <x v="34"/>
    <n v="36"/>
    <x v="1"/>
    <s v="White"/>
    <s v="Unknown or not reported"/>
    <n v="999"/>
    <s v=""/>
    <s v="Unknown"/>
    <s v="Unknown"/>
    <s v="Unknown or not reported"/>
    <x v="5"/>
    <s v="Relationship not determined"/>
    <s v="Circumstances undetermined"/>
    <m/>
    <n v="0"/>
    <n v="1"/>
    <n v="0"/>
    <n v="1"/>
    <n v="41897"/>
    <s v="Washington"/>
    <s v="&quot;Seattle-Tacoma-Bellevue, WA&quot;"/>
  </r>
  <r>
    <s v="199607002WA02703"/>
    <s v="&quot;Pierce, WA&quot;"/>
    <x v="6"/>
    <s v="WA02703"/>
    <s v="Washington"/>
    <s v="Tacoma"/>
    <s v="Municipal police"/>
    <s v="FBI"/>
    <s v="No"/>
    <x v="20"/>
    <s v="July"/>
    <n v="2"/>
    <s v="Normal update"/>
    <s v="Murder and non-negligent manslaughter"/>
    <s v="Single victim/unknown offender(s)"/>
    <x v="2"/>
    <n v="22"/>
    <x v="0"/>
    <s v="Black"/>
    <s v="Unknown or not reported"/>
    <n v="999"/>
    <s v=""/>
    <s v="Unknown"/>
    <s v="Unknown"/>
    <s v="Unknown or not reported"/>
    <x v="8"/>
    <s v="Relationship not determined"/>
    <s v="All suspected felony type"/>
    <m/>
    <n v="0"/>
    <n v="1"/>
    <n v="0"/>
    <n v="1"/>
    <n v="40397"/>
    <s v="Washington"/>
    <s v="&quot;Seattle-Tacoma-Bellevue, WA&quot;"/>
  </r>
  <r>
    <s v="199607004WA02703"/>
    <s v="&quot;Pierce, WA&quot;"/>
    <x v="6"/>
    <s v="WA02703"/>
    <s v="Washington"/>
    <s v="Tacoma"/>
    <s v="Municipal police"/>
    <s v="FBI"/>
    <s v="No"/>
    <x v="20"/>
    <s v="July"/>
    <n v="4"/>
    <s v="Normal update"/>
    <s v="Murder and non-negligent manslaughter"/>
    <s v="Single victim/unknown offender(s)"/>
    <x v="8"/>
    <n v="43"/>
    <x v="1"/>
    <s v="White"/>
    <s v="Unknown or not reported"/>
    <n v="999"/>
    <s v=""/>
    <s v="Unknown"/>
    <s v="Unknown"/>
    <s v="Unknown or not reported"/>
    <x v="3"/>
    <s v="Relationship not determined"/>
    <s v="Circumstances undetermined"/>
    <m/>
    <n v="0"/>
    <n v="1"/>
    <n v="0"/>
    <n v="1"/>
    <n v="40397"/>
    <s v="Washington"/>
    <s v="&quot;Seattle-Tacoma-Bellevue, WA&quot;"/>
  </r>
  <r>
    <s v="199607004WASPD00"/>
    <s v="&quot;King, WA&quot;"/>
    <x v="1"/>
    <s v="WASPD00"/>
    <s v="Washington"/>
    <s v="Seattle"/>
    <s v="Municipal police"/>
    <s v="FBI"/>
    <s v="No"/>
    <x v="20"/>
    <s v="July"/>
    <n v="4"/>
    <s v="Normal update"/>
    <s v="Murder and non-negligent manslaughter"/>
    <s v="Single victim/unknown offender(s)"/>
    <x v="50"/>
    <n v="41"/>
    <x v="0"/>
    <s v="White"/>
    <s v="Unknown or not reported"/>
    <n v="999"/>
    <s v=""/>
    <s v="Unknown"/>
    <s v="Unknown"/>
    <s v="Unknown or not reported"/>
    <x v="4"/>
    <s v="Relationship not determined"/>
    <s v="Robbery"/>
    <m/>
    <n v="0"/>
    <n v="1"/>
    <n v="0"/>
    <n v="1"/>
    <n v="40397"/>
    <s v="Washington"/>
    <s v="&quot;Seattle-Tacoma-Bellevue, WA&quot;"/>
  </r>
  <r>
    <s v="199607005WA02703"/>
    <s v="&quot;Pierce, WA&quot;"/>
    <x v="6"/>
    <s v="WA02703"/>
    <s v="Washington"/>
    <s v="Tacoma"/>
    <s v="Municipal police"/>
    <s v="FBI"/>
    <s v="No"/>
    <x v="20"/>
    <s v="July"/>
    <n v="5"/>
    <s v="Normal update"/>
    <s v="Murder and non-negligent manslaughter"/>
    <s v="Single victim/unknown offender(s)"/>
    <x v="16"/>
    <n v="28"/>
    <x v="0"/>
    <s v="Black"/>
    <s v="Unknown or not reported"/>
    <n v="999"/>
    <s v=""/>
    <s v="Unknown"/>
    <s v="Unknown"/>
    <s v="Unknown or not reported"/>
    <x v="0"/>
    <s v="Relationship not determined"/>
    <s v="Narcotic drug laws"/>
    <m/>
    <n v="0"/>
    <n v="1"/>
    <n v="0"/>
    <n v="1"/>
    <n v="40397"/>
    <s v="Washington"/>
    <s v="&quot;Seattle-Tacoma-Bellevue, WA&quot;"/>
  </r>
  <r>
    <s v="199607005WASPD00"/>
    <s v="&quot;King, WA&quot;"/>
    <x v="1"/>
    <s v="WASPD00"/>
    <s v="Washington"/>
    <s v="Seattle"/>
    <s v="Municipal police"/>
    <s v="FBI"/>
    <s v="No"/>
    <x v="20"/>
    <s v="July"/>
    <n v="5"/>
    <s v="Normal update"/>
    <s v="Murder and non-negligent manslaughter"/>
    <s v="Single victim/unknown offender(s)"/>
    <x v="31"/>
    <n v="58"/>
    <x v="0"/>
    <s v="Black"/>
    <s v="Unknown or not reported"/>
    <n v="999"/>
    <s v=""/>
    <s v="Unknown"/>
    <s v="Unknown"/>
    <s v="Unknown or not reported"/>
    <x v="0"/>
    <s v="Relationship not determined"/>
    <s v="Circumstances undetermined"/>
    <m/>
    <n v="0"/>
    <n v="1"/>
    <n v="0"/>
    <n v="1"/>
    <n v="40397"/>
    <s v="Washington"/>
    <s v="&quot;Seattle-Tacoma-Bellevue, WA&quot;"/>
  </r>
  <r>
    <s v="199607006WASPD00"/>
    <s v="&quot;King, WA&quot;"/>
    <x v="1"/>
    <s v="WASPD00"/>
    <s v="Washington"/>
    <s v="Seattle"/>
    <s v="Municipal police"/>
    <s v="FBI"/>
    <s v="No"/>
    <x v="20"/>
    <s v="July"/>
    <n v="6"/>
    <s v="Normal update"/>
    <s v="Murder and non-negligent manslaughter"/>
    <s v="Single victim/unknown offender(s)"/>
    <x v="5"/>
    <n v="25"/>
    <x v="0"/>
    <s v="White"/>
    <s v="Unknown or not reported"/>
    <n v="999"/>
    <s v=""/>
    <s v="Unknown"/>
    <s v="Unknown"/>
    <s v="Unknown or not reported"/>
    <x v="4"/>
    <s v="Relationship not determined"/>
    <s v="Circumstances undetermined"/>
    <m/>
    <n v="0"/>
    <n v="1"/>
    <n v="0"/>
    <n v="1"/>
    <n v="40397"/>
    <s v="Washington"/>
    <s v="&quot;Seattle-Tacoma-Bellevue, WA&quot;"/>
  </r>
  <r>
    <s v="199608001WA01400"/>
    <s v="&quot;Grays Harbor, WA&quot;"/>
    <x v="15"/>
    <s v="WA01400"/>
    <s v="Washington"/>
    <s v="Grays Harbor County"/>
    <s v="Sheriff"/>
    <s v="FBI"/>
    <s v="No"/>
    <x v="20"/>
    <s v="August"/>
    <n v="1"/>
    <s v="Normal update"/>
    <s v="Murder and non-negligent manslaughter"/>
    <s v="Single victim/unknown offender(s)"/>
    <x v="50"/>
    <n v="41"/>
    <x v="1"/>
    <s v="White"/>
    <s v="Unknown or not reported"/>
    <n v="999"/>
    <s v=""/>
    <s v="Unknown"/>
    <s v="Unknown"/>
    <s v="Unknown or not reported"/>
    <x v="3"/>
    <s v="Relationship not determined"/>
    <s v="Circumstances undetermined"/>
    <m/>
    <n v="0"/>
    <n v="1"/>
    <n v="0"/>
    <n v="1"/>
    <n v="31197"/>
    <s v="Washington"/>
    <s v="Rural Washington"/>
  </r>
  <r>
    <s v="199608001WA01700"/>
    <s v="&quot;King, WA&quot;"/>
    <x v="1"/>
    <s v="WA01700"/>
    <s v="Washington"/>
    <s v="King County"/>
    <s v="Sheriff"/>
    <s v="FBI"/>
    <s v="No"/>
    <x v="20"/>
    <s v="August"/>
    <n v="1"/>
    <s v="Normal update"/>
    <s v="Murder and non-negligent manslaughter"/>
    <s v="Single victim/unknown offender(s)"/>
    <x v="1"/>
    <n v="26"/>
    <x v="0"/>
    <s v="White"/>
    <s v="Unknown or not reported"/>
    <n v="999"/>
    <s v=""/>
    <s v="Unknown"/>
    <s v="Unknown"/>
    <s v="Unknown or not reported"/>
    <x v="0"/>
    <s v="Relationship not determined"/>
    <s v="Circumstances undetermined"/>
    <m/>
    <n v="0"/>
    <n v="1"/>
    <n v="0"/>
    <n v="1"/>
    <n v="31197"/>
    <s v="Washington"/>
    <s v="&quot;Seattle-Tacoma-Bellevue, WA&quot;"/>
  </r>
  <r>
    <s v="199608001WA01737"/>
    <s v="&quot;King, WA&quot;"/>
    <x v="1"/>
    <s v="WA01737"/>
    <s v="Washington"/>
    <s v="Seatac"/>
    <s v="Municipal police"/>
    <s v="FBI"/>
    <s v="No"/>
    <x v="20"/>
    <s v="August"/>
    <n v="1"/>
    <s v="Normal update"/>
    <s v="Murder and non-negligent manslaughter"/>
    <s v="Single victim/unknown offender(s)"/>
    <x v="6"/>
    <n v="30"/>
    <x v="0"/>
    <s v="White"/>
    <s v="Unknown or not reported"/>
    <n v="999"/>
    <s v=""/>
    <s v="Unknown"/>
    <s v="Unknown"/>
    <s v="Unknown or not reported"/>
    <x v="4"/>
    <s v="Relationship not determined"/>
    <s v="Circumstances undetermined"/>
    <m/>
    <n v="0"/>
    <n v="1"/>
    <n v="0"/>
    <n v="1"/>
    <n v="31797"/>
    <s v="Washington"/>
    <s v="&quot;Seattle-Tacoma-Bellevue, WA&quot;"/>
  </r>
  <r>
    <s v="199608001WASPD00"/>
    <s v="&quot;King, WA&quot;"/>
    <x v="1"/>
    <s v="WASPD00"/>
    <s v="Washington"/>
    <s v="Seattle"/>
    <s v="Municipal police"/>
    <s v="FBI"/>
    <s v="No"/>
    <x v="20"/>
    <s v="August"/>
    <n v="1"/>
    <s v="Normal update"/>
    <s v="Murder and non-negligent manslaughter"/>
    <s v="Single victim/unknown offender(s)"/>
    <x v="44"/>
    <n v="51"/>
    <x v="0"/>
    <s v="Asian"/>
    <s v="Unknown or not reported"/>
    <n v="999"/>
    <s v=""/>
    <s v="Unknown"/>
    <s v="Unknown"/>
    <s v="Unknown or not reported"/>
    <x v="1"/>
    <s v="Relationship not determined"/>
    <s v="Circumstances undetermined"/>
    <m/>
    <n v="0"/>
    <n v="1"/>
    <n v="0"/>
    <n v="1"/>
    <n v="41497"/>
    <s v="Washington"/>
    <s v="&quot;Seattle-Tacoma-Bellevue, WA&quot;"/>
  </r>
  <r>
    <s v="199608002WA02700"/>
    <s v="&quot;Pierce, WA&quot;"/>
    <x v="6"/>
    <s v="WA02700"/>
    <s v="Washington"/>
    <s v="Pierce County"/>
    <s v="Sheriff"/>
    <s v="FBI"/>
    <s v="No"/>
    <x v="20"/>
    <s v="August"/>
    <n v="2"/>
    <s v="Normal update"/>
    <s v="Murder and non-negligent manslaughter"/>
    <s v="Single victim/unknown offender(s)"/>
    <x v="1"/>
    <n v="26"/>
    <x v="0"/>
    <s v="Black"/>
    <s v="Unknown or not reported"/>
    <n v="999"/>
    <s v=""/>
    <s v="Unknown"/>
    <s v="Unknown"/>
    <s v="Unknown or not reported"/>
    <x v="0"/>
    <s v="Relationship not determined"/>
    <s v="Brawl due to influence of alcohol"/>
    <m/>
    <n v="0"/>
    <n v="1"/>
    <n v="0"/>
    <n v="1"/>
    <n v="41897"/>
    <s v="Washington"/>
    <s v="&quot;Seattle-Tacoma-Bellevue, WA&quot;"/>
  </r>
  <r>
    <s v="199608003WA02703"/>
    <s v="&quot;Pierce, WA&quot;"/>
    <x v="6"/>
    <s v="WA02703"/>
    <s v="Washington"/>
    <s v="Tacoma"/>
    <s v="Municipal police"/>
    <s v="FBI"/>
    <s v="No"/>
    <x v="20"/>
    <s v="August"/>
    <n v="3"/>
    <s v="Normal update"/>
    <s v="Murder and non-negligent manslaughter"/>
    <s v="Single victim/unknown offender(s)"/>
    <x v="81"/>
    <n v="12"/>
    <x v="1"/>
    <s v="White"/>
    <s v="Unknown or not reported"/>
    <n v="999"/>
    <s v=""/>
    <s v="Unknown"/>
    <s v="Unknown"/>
    <s v="Unknown or not reported"/>
    <x v="3"/>
    <s v="Relationship not determined"/>
    <s v="Rape"/>
    <m/>
    <n v="0"/>
    <n v="1"/>
    <n v="0"/>
    <n v="1"/>
    <n v="41897"/>
    <s v="Washington"/>
    <s v="&quot;Seattle-Tacoma-Bellevue, WA&quot;"/>
  </r>
  <r>
    <s v="199609002WA03204"/>
    <s v="&quot;Spokane, WA&quot;"/>
    <x v="12"/>
    <s v="WA03204"/>
    <s v="Washington"/>
    <s v="Spokane"/>
    <s v="Municipal police"/>
    <s v="FBI"/>
    <s v="No"/>
    <x v="20"/>
    <s v="September"/>
    <n v="2"/>
    <s v="Normal update"/>
    <s v="Murder and non-negligent manslaughter"/>
    <s v="Single victim/unknown offender(s)"/>
    <x v="8"/>
    <n v="43"/>
    <x v="0"/>
    <s v="White"/>
    <s v="Unknown or not reported"/>
    <n v="999"/>
    <s v=""/>
    <s v="Unknown"/>
    <s v="Unknown"/>
    <s v="Unknown or not reported"/>
    <x v="3"/>
    <s v="Relationship not determined"/>
    <s v="Circumstances undetermined"/>
    <m/>
    <n v="0"/>
    <n v="1"/>
    <n v="0"/>
    <n v="1"/>
    <n v="40397"/>
    <s v="Washington"/>
    <s v="&quot;Spokane, WA&quot;"/>
  </r>
  <r>
    <s v="199610001WA00100"/>
    <s v="&quot;Adams, WA&quot;"/>
    <x v="34"/>
    <s v="WA00100"/>
    <s v="Washington"/>
    <s v="Adams County"/>
    <s v="Sheriff"/>
    <s v="FBI"/>
    <s v="No"/>
    <x v="20"/>
    <s v="October"/>
    <n v="1"/>
    <s v="Normal update"/>
    <s v="Murder and non-negligent manslaughter"/>
    <s v="Single victim/unknown offender(s)"/>
    <x v="48"/>
    <n v="57"/>
    <x v="0"/>
    <s v="White"/>
    <s v="Unknown or not reported"/>
    <n v="999"/>
    <s v=""/>
    <s v="Unknown"/>
    <s v="Unknown"/>
    <s v="Unknown or not reported"/>
    <x v="10"/>
    <s v="Relationship not determined"/>
    <s v="Circumstances undetermined"/>
    <m/>
    <n v="0"/>
    <n v="1"/>
    <n v="0"/>
    <n v="1"/>
    <n v="42397"/>
    <s v="Washington"/>
    <s v="Rural Washington"/>
  </r>
  <r>
    <s v="199610001WA01717"/>
    <s v="&quot;King, WA&quot;"/>
    <x v="1"/>
    <s v="WA01717"/>
    <s v="Washington"/>
    <s v="Des Moines"/>
    <s v="Municipal police"/>
    <s v="FBI"/>
    <s v="No"/>
    <x v="20"/>
    <s v="October"/>
    <n v="1"/>
    <s v="Normal update"/>
    <s v="Murder and non-negligent manslaughter"/>
    <s v="Single victim/unknown offender(s)"/>
    <x v="32"/>
    <n v="21"/>
    <x v="0"/>
    <s v="Black"/>
    <s v="Unknown or not reported"/>
    <n v="999"/>
    <s v=""/>
    <s v="Unknown"/>
    <s v="Unknown"/>
    <s v="Unknown or not reported"/>
    <x v="0"/>
    <s v="Relationship not determined"/>
    <s v="Circumstances undetermined"/>
    <m/>
    <n v="0"/>
    <n v="1"/>
    <n v="0"/>
    <n v="1"/>
    <n v="31797"/>
    <s v="Washington"/>
    <s v="&quot;Seattle-Tacoma-Bellevue, WA&quot;"/>
  </r>
  <r>
    <s v="199610001WA02400"/>
    <s v="&quot;Okanogan, WA&quot;"/>
    <x v="26"/>
    <s v="WA02400"/>
    <s v="Washington"/>
    <s v="Okanogan County"/>
    <s v="Sheriff"/>
    <s v="FBI"/>
    <s v="No"/>
    <x v="20"/>
    <s v="October"/>
    <n v="1"/>
    <s v="Normal update"/>
    <s v="Murder and non-negligent manslaughter"/>
    <s v="Single victim/unknown offender(s)"/>
    <x v="13"/>
    <n v="27"/>
    <x v="0"/>
    <s v="White"/>
    <s v="Unknown or not reported"/>
    <n v="999"/>
    <s v=""/>
    <s v="Unknown"/>
    <s v="Unknown"/>
    <s v="Unknown or not reported"/>
    <x v="2"/>
    <s v="Relationship not determined"/>
    <s v="Circumstances undetermined"/>
    <m/>
    <n v="0"/>
    <n v="1"/>
    <n v="0"/>
    <n v="1"/>
    <n v="32197"/>
    <s v="Washington"/>
    <s v="Rural Washington"/>
  </r>
  <r>
    <s v="199610001WA03100"/>
    <s v="&quot;Snohomish, WA&quot;"/>
    <x v="4"/>
    <s v="WA03100"/>
    <s v="Washington"/>
    <s v="Snohomish County"/>
    <s v="Sheriff"/>
    <s v="FBI"/>
    <s v="No"/>
    <x v="20"/>
    <s v="October"/>
    <n v="1"/>
    <s v="Normal update"/>
    <s v="Murder and non-negligent manslaughter"/>
    <s v="Single victim/unknown offender(s)"/>
    <x v="48"/>
    <n v="57"/>
    <x v="0"/>
    <s v="White"/>
    <s v="Unknown or not reported"/>
    <n v="999"/>
    <s v=""/>
    <s v="Unknown"/>
    <s v="Unknown"/>
    <s v="Unknown or not reported"/>
    <x v="4"/>
    <s v="Relationship not determined"/>
    <s v="Circumstances undetermined"/>
    <m/>
    <n v="0"/>
    <n v="1"/>
    <n v="0"/>
    <n v="1"/>
    <n v="41897"/>
    <s v="Washington"/>
    <s v="&quot;Seattle-Tacoma-Bellevue, WA&quot;"/>
  </r>
  <r>
    <s v="199610002WASPD00"/>
    <s v="&quot;King, WA&quot;"/>
    <x v="1"/>
    <s v="WASPD00"/>
    <s v="Washington"/>
    <s v="Seattle"/>
    <s v="Municipal police"/>
    <s v="FBI"/>
    <s v="No"/>
    <x v="20"/>
    <s v="October"/>
    <n v="2"/>
    <s v="Normal update"/>
    <s v="Murder and non-negligent manslaughter"/>
    <s v="Single victim/unknown offender(s)"/>
    <x v="7"/>
    <n v="19"/>
    <x v="0"/>
    <s v="Black"/>
    <s v="Unknown or not reported"/>
    <n v="999"/>
    <s v=""/>
    <s v="Unknown"/>
    <s v="Unknown"/>
    <s v="Unknown or not reported"/>
    <x v="0"/>
    <s v="Relationship not determined"/>
    <s v="Juvenile gang killings"/>
    <m/>
    <n v="0"/>
    <n v="1"/>
    <n v="0"/>
    <n v="1"/>
    <n v="41497"/>
    <s v="Washington"/>
    <s v="&quot;Seattle-Tacoma-Bellevue, WA&quot;"/>
  </r>
  <r>
    <s v="199610003WASPD00"/>
    <s v="&quot;King, WA&quot;"/>
    <x v="1"/>
    <s v="WASPD00"/>
    <s v="Washington"/>
    <s v="Seattle"/>
    <s v="Municipal police"/>
    <s v="FBI"/>
    <s v="No"/>
    <x v="20"/>
    <s v="October"/>
    <n v="3"/>
    <s v="Normal update"/>
    <s v="Murder and non-negligent manslaughter"/>
    <s v="Single victim/unknown offender(s)"/>
    <x v="19"/>
    <n v="35"/>
    <x v="0"/>
    <s v="White"/>
    <s v="Unknown or not reported"/>
    <n v="999"/>
    <s v=""/>
    <s v="Unknown"/>
    <s v="Unknown"/>
    <s v="Unknown or not reported"/>
    <x v="3"/>
    <s v="Relationship not determined"/>
    <s v="Circumstances undetermined"/>
    <m/>
    <n v="0"/>
    <n v="1"/>
    <n v="0"/>
    <n v="1"/>
    <n v="41497"/>
    <s v="Washington"/>
    <s v="&quot;Seattle-Tacoma-Bellevue, WA&quot;"/>
  </r>
  <r>
    <s v="199611001WA03701"/>
    <s v="&quot;Whatcom, WA&quot;"/>
    <x v="21"/>
    <s v="WA03701"/>
    <s v="Washington"/>
    <s v="Bellingham"/>
    <s v="Municipal police"/>
    <s v="FBI"/>
    <s v="No"/>
    <x v="20"/>
    <s v="November"/>
    <n v="1"/>
    <s v="Normal update"/>
    <s v="Murder and non-negligent manslaughter"/>
    <s v="Single victim/unknown offender(s)"/>
    <x v="11"/>
    <n v="31"/>
    <x v="0"/>
    <s v="Black"/>
    <s v="Unknown or not reported"/>
    <n v="999"/>
    <s v=""/>
    <s v="Unknown"/>
    <s v="Unknown"/>
    <s v="Unknown or not reported"/>
    <x v="3"/>
    <s v="Relationship not determined"/>
    <s v="Circumstances undetermined"/>
    <m/>
    <n v="0"/>
    <n v="1"/>
    <n v="0"/>
    <n v="1"/>
    <n v="41497"/>
    <s v="Washington"/>
    <s v="&quot;Bellingham, WA&quot;"/>
  </r>
  <r>
    <s v="199611003WA03204"/>
    <s v="&quot;Spokane, WA&quot;"/>
    <x v="12"/>
    <s v="WA03204"/>
    <s v="Washington"/>
    <s v="Spokane"/>
    <s v="Municipal police"/>
    <s v="FBI"/>
    <s v="No"/>
    <x v="20"/>
    <s v="November"/>
    <n v="3"/>
    <s v="Normal update"/>
    <s v="Murder and non-negligent manslaughter"/>
    <s v="Single victim/unknown offender(s)"/>
    <x v="10"/>
    <n v="32"/>
    <x v="1"/>
    <s v="White"/>
    <s v="Unknown or not reported"/>
    <n v="999"/>
    <s v=""/>
    <s v="Unknown"/>
    <s v="Unknown"/>
    <s v="Unknown or not reported"/>
    <x v="0"/>
    <s v="Relationship not determined"/>
    <s v="Narcotic drug laws"/>
    <m/>
    <n v="0"/>
    <n v="1"/>
    <n v="0"/>
    <n v="1"/>
    <n v="40397"/>
    <s v="Washington"/>
    <s v="&quot;Spokane, WA&quot;"/>
  </r>
  <r>
    <s v="199612001WA02701"/>
    <s v="&quot;Pierce, WA&quot;"/>
    <x v="6"/>
    <s v="WA02701"/>
    <s v="Washington"/>
    <s v="Puyallup"/>
    <s v="Municipal police"/>
    <s v="FBI"/>
    <s v="No"/>
    <x v="20"/>
    <s v="December"/>
    <n v="1"/>
    <s v="Adjustment"/>
    <s v="Murder and non-negligent manslaughter"/>
    <s v="Single victim/unknown offender(s)"/>
    <x v="10"/>
    <n v="32"/>
    <x v="0"/>
    <s v="White"/>
    <s v="Unknown or not reported"/>
    <n v="999"/>
    <s v=""/>
    <s v="Unknown"/>
    <s v="Unknown"/>
    <s v="Unknown or not reported"/>
    <x v="4"/>
    <s v="Relationship not determined"/>
    <s v="Circumstances undetermined"/>
    <m/>
    <n v="0"/>
    <n v="1"/>
    <n v="0"/>
    <n v="1"/>
    <n v="101797"/>
    <s v="Washington"/>
    <s v="&quot;Seattle-Tacoma-Bellevue, WA&quot;"/>
  </r>
  <r>
    <s v="199612001WA02703"/>
    <s v="&quot;Pierce, WA&quot;"/>
    <x v="6"/>
    <s v="WA02703"/>
    <s v="Washington"/>
    <s v="Tacoma"/>
    <s v="Municipal police"/>
    <s v="FBI"/>
    <s v="No"/>
    <x v="20"/>
    <s v="December"/>
    <n v="1"/>
    <s v="Normal update"/>
    <s v="Murder and non-negligent manslaughter"/>
    <s v="Single victim/unknown offender(s)"/>
    <x v="55"/>
    <n v="40"/>
    <x v="1"/>
    <s v="Black"/>
    <s v="Unknown or not reported"/>
    <n v="999"/>
    <s v=""/>
    <s v="Unknown"/>
    <s v="Unknown"/>
    <s v="Unknown or not reported"/>
    <x v="1"/>
    <s v="Relationship not determined"/>
    <s v="Circumstances undetermined"/>
    <m/>
    <n v="0"/>
    <n v="1"/>
    <n v="0"/>
    <n v="1"/>
    <n v="41897"/>
    <s v="Washington"/>
    <s v="&quot;Seattle-Tacoma-Bellevue, WA&quot;"/>
  </r>
  <r>
    <s v="199612002WA02700"/>
    <s v="&quot;Pierce, WA&quot;"/>
    <x v="6"/>
    <s v="WA02700"/>
    <s v="Washington"/>
    <s v="Pierce County"/>
    <s v="Sheriff"/>
    <s v="FBI"/>
    <s v="No"/>
    <x v="20"/>
    <s v="December"/>
    <n v="2"/>
    <s v="Normal update"/>
    <s v="Murder and non-negligent manslaughter"/>
    <s v="Single victim/unknown offender(s)"/>
    <x v="60"/>
    <n v="63"/>
    <x v="1"/>
    <s v="White"/>
    <s v="Unknown or not reported"/>
    <n v="999"/>
    <s v=""/>
    <s v="Unknown"/>
    <s v="Unknown"/>
    <s v="Unknown or not reported"/>
    <x v="1"/>
    <s v="Relationship not determined"/>
    <s v="Rape"/>
    <m/>
    <n v="0"/>
    <n v="1"/>
    <n v="0"/>
    <n v="1"/>
    <n v="41897"/>
    <s v="Washington"/>
    <s v="&quot;Seattle-Tacoma-Bellevue, WA&quot;"/>
  </r>
  <r>
    <s v="199612007WASPD00"/>
    <s v="&quot;King, WA&quot;"/>
    <x v="1"/>
    <s v="WASPD00"/>
    <s v="Washington"/>
    <s v="Seattle"/>
    <s v="Municipal police"/>
    <s v="FBI"/>
    <s v="No"/>
    <x v="20"/>
    <s v="December"/>
    <n v="7"/>
    <s v="Normal update"/>
    <s v="Murder and non-negligent manslaughter"/>
    <s v="Single victim/unknown offender(s)"/>
    <x v="34"/>
    <n v="36"/>
    <x v="0"/>
    <s v="American Indian or Alaskan Native"/>
    <s v="Unknown or not reported"/>
    <n v="999"/>
    <s v=""/>
    <s v="Unknown"/>
    <s v="Unknown"/>
    <s v="Unknown or not reported"/>
    <x v="0"/>
    <s v="Relationship not determined"/>
    <s v="Robbery"/>
    <m/>
    <n v="0"/>
    <n v="1"/>
    <n v="0"/>
    <n v="1"/>
    <n v="40397"/>
    <s v="Washington"/>
    <s v="&quot;Seattle-Tacoma-Bellevue, WA&quot;"/>
  </r>
  <r>
    <s v="199701001WA03204"/>
    <s v="&quot;Spokane, WA&quot;"/>
    <x v="12"/>
    <s v="WA03204"/>
    <s v="Washington"/>
    <s v="Spokane"/>
    <s v="Municipal police"/>
    <s v="FBI"/>
    <s v="No"/>
    <x v="21"/>
    <s v="January"/>
    <n v="1"/>
    <s v="Normal update"/>
    <s v="Murder and non-negligent manslaughter"/>
    <s v="Single victim/unknown offender(s)"/>
    <x v="74"/>
    <n v="45"/>
    <x v="1"/>
    <s v="White"/>
    <s v="Unknown or not reported"/>
    <n v="999"/>
    <s v=""/>
    <s v="Unknown"/>
    <s v="Unknown"/>
    <s v="Unknown or not reported"/>
    <x v="1"/>
    <s v="Relationship not determined"/>
    <s v="Circumstances undetermined"/>
    <m/>
    <n v="0"/>
    <n v="1"/>
    <n v="0"/>
    <n v="1"/>
    <n v="90597"/>
    <s v="Washington"/>
    <s v="&quot;Spokane, WA&quot;"/>
  </r>
  <r>
    <s v="199701001WA03701"/>
    <s v="&quot;Whatcom, WA&quot;"/>
    <x v="21"/>
    <s v="WA03701"/>
    <s v="Washington"/>
    <s v="Bellingham"/>
    <s v="Municipal police"/>
    <s v="FBI"/>
    <s v="No"/>
    <x v="21"/>
    <s v="January"/>
    <n v="1"/>
    <s v="Adjustment"/>
    <s v="Murder and non-negligent manslaughter"/>
    <s v="Multiple victims/unknown offender(s)"/>
    <x v="32"/>
    <n v="21"/>
    <x v="1"/>
    <s v="White"/>
    <s v="Unknown or not reported"/>
    <n v="999"/>
    <s v=""/>
    <s v="Unknown"/>
    <s v="Unknown"/>
    <s v="Unknown or not reported"/>
    <x v="0"/>
    <s v="Relationship not determined"/>
    <s v="Narcotic drug laws"/>
    <m/>
    <n v="1"/>
    <n v="2"/>
    <n v="1"/>
    <n v="2"/>
    <n v="21198"/>
    <s v="Washington"/>
    <s v="&quot;Bellingham, WA&quot;"/>
  </r>
  <r>
    <s v="199701001WA03701"/>
    <s v="&quot;Whatcom, WA&quot;"/>
    <x v="21"/>
    <s v="WA03701"/>
    <s v="Washington"/>
    <s v="Bellingham"/>
    <s v="Municipal police"/>
    <s v="FBI"/>
    <s v="No"/>
    <x v="21"/>
    <s v="January"/>
    <n v="1"/>
    <s v="Adjustment"/>
    <s v="Murder and non-negligent manslaughter"/>
    <s v="Multiple victims/unknown offender(s)"/>
    <x v="26"/>
    <n v="24"/>
    <x v="0"/>
    <s v="White"/>
    <s v="Unknown or not reported"/>
    <n v="999"/>
    <s v=""/>
    <s v="Unknown"/>
    <s v="Unknown"/>
    <s v="Unknown or not reported"/>
    <x v="0"/>
    <s v="Relationship not determined"/>
    <s v="Narcotic drug laws"/>
    <m/>
    <n v="1"/>
    <n v="2"/>
    <n v="1"/>
    <n v="2"/>
    <n v="21198"/>
    <s v="Washington"/>
    <s v="&quot;Bellingham, WA&quot;"/>
  </r>
  <r>
    <s v="199701001WASPD00"/>
    <s v="&quot;King, WA&quot;"/>
    <x v="1"/>
    <s v="WASPD00"/>
    <s v="Washington"/>
    <s v="Seattle"/>
    <s v="Municipal police"/>
    <s v="FBI"/>
    <s v="No"/>
    <x v="21"/>
    <s v="January"/>
    <n v="1"/>
    <s v="Normal update"/>
    <s v="Murder and non-negligent manslaughter"/>
    <s v="Single victim/unknown offender(s)"/>
    <x v="1"/>
    <n v="26"/>
    <x v="0"/>
    <s v="Black"/>
    <s v="Unknown or not reported"/>
    <n v="999"/>
    <s v=""/>
    <s v="Unknown"/>
    <s v="Unknown"/>
    <s v="Unknown or not reported"/>
    <x v="0"/>
    <s v="Relationship not determined"/>
    <s v="Circumstances undetermined"/>
    <m/>
    <n v="0"/>
    <n v="1"/>
    <n v="0"/>
    <n v="1"/>
    <n v="42198"/>
    <s v="Washington"/>
    <s v="&quot;Seattle-Tacoma-Bellevue, WA&quot;"/>
  </r>
  <r>
    <s v="199701002WASPD00"/>
    <s v="&quot;King, WA&quot;"/>
    <x v="1"/>
    <s v="WASPD00"/>
    <s v="Washington"/>
    <s v="Seattle"/>
    <s v="Municipal police"/>
    <s v="FBI"/>
    <s v="No"/>
    <x v="21"/>
    <s v="January"/>
    <n v="2"/>
    <s v="Normal update"/>
    <s v="Murder and non-negligent manslaughter"/>
    <s v="Single victim/unknown offender(s)"/>
    <x v="6"/>
    <n v="30"/>
    <x v="0"/>
    <s v="Asian"/>
    <s v="Unknown or not reported"/>
    <n v="999"/>
    <s v=""/>
    <s v="Unknown"/>
    <s v="Unknown"/>
    <s v="Unknown or not reported"/>
    <x v="1"/>
    <s v="Relationship not determined"/>
    <s v="Circumstances undetermined"/>
    <m/>
    <n v="0"/>
    <n v="1"/>
    <n v="0"/>
    <n v="1"/>
    <n v="42198"/>
    <s v="Washington"/>
    <s v="&quot;Seattle-Tacoma-Bellevue, WA&quot;"/>
  </r>
  <r>
    <s v="199701005WA02703"/>
    <s v="&quot;Pierce, WA&quot;"/>
    <x v="6"/>
    <s v="WA02703"/>
    <s v="Washington"/>
    <s v="Tacoma"/>
    <s v="Municipal police"/>
    <s v="FBI"/>
    <s v="No"/>
    <x v="21"/>
    <s v="January"/>
    <n v="5"/>
    <s v="Normal update"/>
    <s v="Murder and non-negligent manslaughter"/>
    <s v="Single victim/unknown offender(s)"/>
    <x v="30"/>
    <n v="17"/>
    <x v="0"/>
    <s v="Asian"/>
    <s v="Unknown or not reported"/>
    <n v="999"/>
    <s v=""/>
    <s v="Unknown"/>
    <s v="Unknown"/>
    <s v="Unknown or not reported"/>
    <x v="0"/>
    <s v="Relationship not determined"/>
    <s v="Juvenile gang killings"/>
    <m/>
    <n v="0"/>
    <n v="1"/>
    <n v="0"/>
    <n v="1"/>
    <n v="90397"/>
    <s v="Washington"/>
    <s v="&quot;Seattle-Tacoma-Bellevue, WA&quot;"/>
  </r>
  <r>
    <s v="199701007WA02703"/>
    <s v="&quot;Pierce, WA&quot;"/>
    <x v="6"/>
    <s v="WA02703"/>
    <s v="Washington"/>
    <s v="Tacoma"/>
    <s v="Municipal police"/>
    <s v="FBI"/>
    <s v="No"/>
    <x v="21"/>
    <s v="January"/>
    <n v="7"/>
    <s v="Normal update"/>
    <s v="Murder and non-negligent manslaughter"/>
    <s v="Multiple victims/unknown offender(s)"/>
    <x v="83"/>
    <n v="77"/>
    <x v="1"/>
    <s v="White"/>
    <s v="Unknown or not reported"/>
    <n v="999"/>
    <s v=""/>
    <s v="Unknown"/>
    <s v="Unknown"/>
    <s v="Unknown or not reported"/>
    <x v="5"/>
    <s v="Relationship not determined"/>
    <s v="Robbery"/>
    <m/>
    <n v="1"/>
    <n v="2"/>
    <n v="1"/>
    <n v="2"/>
    <n v="90397"/>
    <s v="Washington"/>
    <s v="&quot;Seattle-Tacoma-Bellevue, WA&quot;"/>
  </r>
  <r>
    <s v="199701007WA02703"/>
    <s v="&quot;Pierce, WA&quot;"/>
    <x v="6"/>
    <s v="WA02703"/>
    <s v="Washington"/>
    <s v="Tacoma"/>
    <s v="Municipal police"/>
    <s v="FBI"/>
    <s v="No"/>
    <x v="21"/>
    <s v="January"/>
    <n v="7"/>
    <s v="Normal update"/>
    <s v="Murder and non-negligent manslaughter"/>
    <s v="Multiple victims/unknown offender(s)"/>
    <x v="85"/>
    <n v="91"/>
    <x v="1"/>
    <s v="White"/>
    <s v="Unknown or not reported"/>
    <n v="999"/>
    <s v=""/>
    <s v="Unknown"/>
    <s v="Unknown"/>
    <s v="Unknown or not reported"/>
    <x v="5"/>
    <s v="Relationship not determined"/>
    <s v="Robbery"/>
    <m/>
    <n v="1"/>
    <n v="2"/>
    <n v="1"/>
    <n v="2"/>
    <n v="90397"/>
    <s v="Washington"/>
    <s v="&quot;Seattle-Tacoma-Bellevue, WA&quot;"/>
  </r>
  <r>
    <s v="199702001WA00100"/>
    <s v="&quot;Adams, WA&quot;"/>
    <x v="34"/>
    <s v="WA00100"/>
    <s v="Washington"/>
    <s v="Adams County"/>
    <s v="Sheriff"/>
    <s v="FBI"/>
    <s v="No"/>
    <x v="21"/>
    <s v="February"/>
    <n v="1"/>
    <s v="Normal update"/>
    <s v="Murder and non-negligent manslaughter"/>
    <s v="Single victim/unknown offender(s)"/>
    <x v="26"/>
    <n v="24"/>
    <x v="0"/>
    <s v="White"/>
    <s v="Unknown or not reported"/>
    <n v="999"/>
    <s v=""/>
    <s v="Unknown"/>
    <s v="Unknown"/>
    <s v="Unknown or not reported"/>
    <x v="1"/>
    <s v="Relationship not determined"/>
    <s v="Circumstances undetermined"/>
    <m/>
    <n v="0"/>
    <n v="1"/>
    <n v="0"/>
    <n v="1"/>
    <n v="120397"/>
    <s v="Washington"/>
    <s v="Rural Washington"/>
  </r>
  <r>
    <s v="199702001WA03900"/>
    <s v="&quot;Yakima, WA&quot;"/>
    <x v="5"/>
    <s v="WA03900"/>
    <s v="Washington"/>
    <s v="Yakima County"/>
    <s v="Sheriff"/>
    <s v="FBI"/>
    <s v="No"/>
    <x v="21"/>
    <s v="February"/>
    <n v="1"/>
    <s v="Normal update"/>
    <s v="Murder and non-negligent manslaughter"/>
    <s v="Single victim/unknown offender(s)"/>
    <x v="10"/>
    <n v="32"/>
    <x v="1"/>
    <s v="White"/>
    <s v="Unknown or not reported"/>
    <n v="999"/>
    <s v=""/>
    <s v="Unknown"/>
    <s v="Unknown"/>
    <s v="Unknown or not reported"/>
    <x v="2"/>
    <s v="Relationship not determined"/>
    <s v="Circumstances undetermined"/>
    <m/>
    <n v="0"/>
    <n v="1"/>
    <n v="0"/>
    <n v="1"/>
    <n v="111497"/>
    <s v="Washington"/>
    <s v="&quot;Yakima, WA&quot;"/>
  </r>
  <r>
    <s v="199703001WA01501"/>
    <s v="&quot;Island, WA&quot;"/>
    <x v="10"/>
    <s v="WA01501"/>
    <s v="Washington"/>
    <s v="Oak Harbor"/>
    <s v="Municipal police"/>
    <s v="FBI"/>
    <s v="No"/>
    <x v="21"/>
    <s v="March"/>
    <n v="1"/>
    <s v="Normal update"/>
    <s v="Murder and non-negligent manslaughter"/>
    <s v="Single victim/unknown offender(s)"/>
    <x v="87"/>
    <n v="7"/>
    <x v="1"/>
    <s v="Asian"/>
    <s v="Unknown or not reported"/>
    <n v="999"/>
    <s v=""/>
    <s v="Unknown"/>
    <s v="Unknown"/>
    <s v="Unknown or not reported"/>
    <x v="5"/>
    <s v="Relationship not determined"/>
    <s v="Circumstances undetermined"/>
    <m/>
    <n v="0"/>
    <n v="1"/>
    <n v="0"/>
    <n v="1"/>
    <n v="111497"/>
    <s v="Washington"/>
    <s v="Rural Washington"/>
  </r>
  <r>
    <s v="199703001WA01743"/>
    <s v="&quot;King, WA&quot;"/>
    <x v="1"/>
    <s v="WA01743"/>
    <s v="Washington"/>
    <s v="Shoreline"/>
    <s v="Municipal police"/>
    <s v="FBI"/>
    <s v="No"/>
    <x v="21"/>
    <s v="March"/>
    <n v="1"/>
    <s v="Adjustment"/>
    <s v="Murder and non-negligent manslaughter"/>
    <s v="Single victim/unknown offender(s)"/>
    <x v="11"/>
    <n v="31"/>
    <x v="0"/>
    <s v="White"/>
    <s v="Unknown or not reported"/>
    <n v="999"/>
    <s v=""/>
    <s v="Unknown"/>
    <s v="Unknown"/>
    <s v="Unknown or not reported"/>
    <x v="0"/>
    <s v="Relationship not determined"/>
    <s v="Narcotic drug laws"/>
    <m/>
    <n v="0"/>
    <n v="1"/>
    <n v="0"/>
    <n v="1"/>
    <n v="21198"/>
    <s v="Washington"/>
    <s v="&quot;Seattle-Tacoma-Bellevue, WA&quot;"/>
  </r>
  <r>
    <s v="199703004WASPD00"/>
    <s v="&quot;King, WA&quot;"/>
    <x v="1"/>
    <s v="WASPD00"/>
    <s v="Washington"/>
    <s v="Seattle"/>
    <s v="Municipal police"/>
    <s v="FBI"/>
    <s v="No"/>
    <x v="21"/>
    <s v="March"/>
    <n v="4"/>
    <s v="Normal update"/>
    <s v="Murder and non-negligent manslaughter"/>
    <s v="Single victim/unknown offender(s)"/>
    <x v="23"/>
    <n v="42"/>
    <x v="0"/>
    <s v="Black"/>
    <s v="Unknown or not reported"/>
    <n v="999"/>
    <s v=""/>
    <s v="Unknown"/>
    <s v="Unknown"/>
    <s v="Unknown or not reported"/>
    <x v="0"/>
    <s v="Relationship not determined"/>
    <s v="Narcotic drug laws"/>
    <m/>
    <n v="0"/>
    <n v="1"/>
    <n v="0"/>
    <n v="1"/>
    <n v="42198"/>
    <s v="Washington"/>
    <s v="&quot;Seattle-Tacoma-Bellevue, WA&quot;"/>
  </r>
  <r>
    <s v="199704001WA01102"/>
    <s v="&quot;Franklin, WA&quot;"/>
    <x v="19"/>
    <s v="WA01102"/>
    <s v="Washington"/>
    <s v="Pasco"/>
    <s v="Municipal police"/>
    <s v="FBI"/>
    <s v="No"/>
    <x v="21"/>
    <s v="April"/>
    <n v="1"/>
    <s v="Normal update"/>
    <s v="Murder and non-negligent manslaughter"/>
    <s v="Single victim/unknown offender(s)"/>
    <x v="9"/>
    <n v="49"/>
    <x v="0"/>
    <s v="White"/>
    <s v="Unknown or not reported"/>
    <n v="999"/>
    <s v=""/>
    <s v="Unknown"/>
    <s v="Unknown"/>
    <s v="Unknown or not reported"/>
    <x v="4"/>
    <s v="Relationship not determined"/>
    <s v="Circumstances undetermined"/>
    <m/>
    <n v="0"/>
    <n v="1"/>
    <n v="0"/>
    <n v="1"/>
    <n v="90597"/>
    <s v="Washington"/>
    <s v="&quot;Kennewick-Richland-Pasco, WA&quot;"/>
  </r>
  <r>
    <s v="199705001WASPD00"/>
    <s v="&quot;King, WA&quot;"/>
    <x v="1"/>
    <s v="WASPD00"/>
    <s v="Washington"/>
    <s v="Seattle"/>
    <s v="Municipal police"/>
    <s v="FBI"/>
    <s v="No"/>
    <x v="21"/>
    <s v="May"/>
    <n v="1"/>
    <s v="Normal update"/>
    <s v="Murder and non-negligent manslaughter"/>
    <s v="Single victim/unknown offender(s)"/>
    <x v="1"/>
    <n v="26"/>
    <x v="0"/>
    <s v="Black"/>
    <s v="Unknown or not reported"/>
    <n v="999"/>
    <s v=""/>
    <s v="Unknown"/>
    <s v="Unknown"/>
    <s v="Unknown or not reported"/>
    <x v="0"/>
    <s v="Relationship not determined"/>
    <s v="Circumstances undetermined"/>
    <m/>
    <n v="0"/>
    <n v="1"/>
    <n v="0"/>
    <n v="1"/>
    <n v="42198"/>
    <s v="Washington"/>
    <s v="&quot;Seattle-Tacoma-Bellevue, WA&quot;"/>
  </r>
  <r>
    <s v="199705002WASPD00"/>
    <s v="&quot;King, WA&quot;"/>
    <x v="1"/>
    <s v="WASPD00"/>
    <s v="Washington"/>
    <s v="Seattle"/>
    <s v="Municipal police"/>
    <s v="FBI"/>
    <s v="No"/>
    <x v="21"/>
    <s v="May"/>
    <n v="2"/>
    <s v="Normal update"/>
    <s v="Murder and non-negligent manslaughter"/>
    <s v="Single victim/unknown offender(s)"/>
    <x v="32"/>
    <n v="21"/>
    <x v="0"/>
    <s v="Asian"/>
    <s v="Unknown or not reported"/>
    <n v="999"/>
    <s v=""/>
    <s v="Unknown"/>
    <s v="Unknown"/>
    <s v="Unknown or not reported"/>
    <x v="0"/>
    <s v="Relationship not determined"/>
    <s v="Circumstances undetermined"/>
    <m/>
    <n v="0"/>
    <n v="1"/>
    <n v="0"/>
    <n v="1"/>
    <n v="42198"/>
    <s v="Washington"/>
    <s v="&quot;Seattle-Tacoma-Bellevue, WA&quot;"/>
  </r>
  <r>
    <s v="199705004WASPD00"/>
    <s v="&quot;King, WA&quot;"/>
    <x v="1"/>
    <s v="WASPD00"/>
    <s v="Washington"/>
    <s v="Seattle"/>
    <s v="Municipal police"/>
    <s v="FBI"/>
    <s v="No"/>
    <x v="21"/>
    <s v="May"/>
    <n v="4"/>
    <s v="Normal update"/>
    <s v="Murder and non-negligent manslaughter"/>
    <s v="Single victim/unknown offender(s)"/>
    <x v="39"/>
    <n v="60"/>
    <x v="0"/>
    <s v="Black"/>
    <s v="Unknown or not reported"/>
    <n v="999"/>
    <s v=""/>
    <s v="Unknown"/>
    <s v="Unknown"/>
    <s v="Unknown or not reported"/>
    <x v="1"/>
    <s v="Relationship not determined"/>
    <s v="Circumstances undetermined"/>
    <m/>
    <n v="0"/>
    <n v="1"/>
    <n v="0"/>
    <n v="1"/>
    <n v="42198"/>
    <s v="Washington"/>
    <s v="&quot;Seattle-Tacoma-Bellevue, WA&quot;"/>
  </r>
  <r>
    <s v="199706001WA01717"/>
    <s v="&quot;King, WA&quot;"/>
    <x v="1"/>
    <s v="WA01717"/>
    <s v="Washington"/>
    <s v="Des Moines"/>
    <s v="Municipal police"/>
    <s v="FBI"/>
    <s v="No"/>
    <x v="21"/>
    <s v="June"/>
    <n v="1"/>
    <s v="Normal update"/>
    <s v="Murder and non-negligent manslaughter"/>
    <s v="Single victim/unknown offender(s)"/>
    <x v="32"/>
    <n v="21"/>
    <x v="0"/>
    <s v="Black"/>
    <s v="Unknown or not reported"/>
    <n v="999"/>
    <s v=""/>
    <s v="Unknown"/>
    <s v="Unknown"/>
    <s v="Unknown or not reported"/>
    <x v="10"/>
    <s v="Relationship not determined"/>
    <s v="Narcotic drug laws"/>
    <m/>
    <n v="0"/>
    <n v="1"/>
    <n v="0"/>
    <n v="1"/>
    <n v="21198"/>
    <s v="Washington"/>
    <s v="&quot;Seattle-Tacoma-Bellevue, WA&quot;"/>
  </r>
  <r>
    <s v="199706001WA02700"/>
    <s v="&quot;Pierce, WA&quot;"/>
    <x v="6"/>
    <s v="WA02700"/>
    <s v="Washington"/>
    <s v="Pierce County"/>
    <s v="Sheriff"/>
    <s v="FBI"/>
    <s v="No"/>
    <x v="21"/>
    <s v="June"/>
    <n v="1"/>
    <s v="Normal update"/>
    <s v="Murder and non-negligent manslaughter"/>
    <s v="Multiple victims/unknown offender(s)"/>
    <x v="2"/>
    <n v="22"/>
    <x v="1"/>
    <s v="White"/>
    <s v="Unknown or not reported"/>
    <n v="999"/>
    <s v=""/>
    <s v="Unknown"/>
    <s v="Unknown"/>
    <s v="Unknown or not reported"/>
    <x v="0"/>
    <s v="Relationship not determined"/>
    <s v="Circumstances undetermined"/>
    <m/>
    <n v="1"/>
    <n v="2"/>
    <n v="0"/>
    <n v="1"/>
    <n v="111497"/>
    <s v="Washington"/>
    <s v="&quot;Seattle-Tacoma-Bellevue, WA&quot;"/>
  </r>
  <r>
    <s v="199706001WA02700"/>
    <s v="&quot;Pierce, WA&quot;"/>
    <x v="6"/>
    <s v="WA02700"/>
    <s v="Washington"/>
    <s v="Pierce County"/>
    <s v="Sheriff"/>
    <s v="FBI"/>
    <s v="No"/>
    <x v="21"/>
    <s v="June"/>
    <n v="1"/>
    <s v="Normal update"/>
    <s v="Murder and non-negligent manslaughter"/>
    <s v="Multiple victims/unknown offender(s)"/>
    <x v="2"/>
    <n v="22"/>
    <x v="1"/>
    <s v="White"/>
    <s v="Unknown or not reported"/>
    <n v="999"/>
    <s v=""/>
    <s v="Unknown"/>
    <s v="Unknown"/>
    <s v="Unknown or not reported"/>
    <x v="0"/>
    <s v="Relationship not determined"/>
    <s v="Circumstances undetermined"/>
    <m/>
    <n v="1"/>
    <n v="2"/>
    <n v="0"/>
    <n v="1"/>
    <n v="111497"/>
    <s v="Washington"/>
    <s v="&quot;Seattle-Tacoma-Bellevue, WA&quot;"/>
  </r>
  <r>
    <s v="199706001WA03204"/>
    <s v="&quot;Spokane, WA&quot;"/>
    <x v="12"/>
    <s v="WA03204"/>
    <s v="Washington"/>
    <s v="Spokane"/>
    <s v="Municipal police"/>
    <s v="FBI"/>
    <s v="No"/>
    <x v="21"/>
    <s v="June"/>
    <n v="1"/>
    <s v="Normal update"/>
    <s v="Murder and non-negligent manslaughter"/>
    <s v="Single victim/unknown offender(s)"/>
    <x v="50"/>
    <n v="41"/>
    <x v="0"/>
    <s v="White"/>
    <s v="Unknown or not reported"/>
    <n v="999"/>
    <s v=""/>
    <s v="Unknown"/>
    <s v="Unknown"/>
    <s v="Unknown or not reported"/>
    <x v="4"/>
    <s v="Relationship not determined"/>
    <s v="Circumstances undetermined"/>
    <m/>
    <n v="0"/>
    <n v="1"/>
    <n v="0"/>
    <n v="1"/>
    <n v="111497"/>
    <s v="Washington"/>
    <s v="&quot;Spokane, WA&quot;"/>
  </r>
  <r>
    <s v="199706001WASPD00"/>
    <s v="&quot;King, WA&quot;"/>
    <x v="1"/>
    <s v="WASPD00"/>
    <s v="Washington"/>
    <s v="Seattle"/>
    <s v="Municipal police"/>
    <s v="FBI"/>
    <s v="No"/>
    <x v="21"/>
    <s v="June"/>
    <n v="1"/>
    <s v="Normal update"/>
    <s v="Murder and non-negligent manslaughter"/>
    <s v="Single victim/unknown offender(s)"/>
    <x v="34"/>
    <n v="36"/>
    <x v="1"/>
    <s v="White"/>
    <s v="Unknown or not reported"/>
    <n v="999"/>
    <s v=""/>
    <s v="Unknown"/>
    <s v="Unknown"/>
    <s v="Unknown or not reported"/>
    <x v="7"/>
    <s v="Relationship not determined"/>
    <s v="Circumstances undetermined"/>
    <m/>
    <n v="0"/>
    <n v="1"/>
    <n v="0"/>
    <n v="1"/>
    <n v="42198"/>
    <s v="Washington"/>
    <s v="&quot;Seattle-Tacoma-Bellevue, WA&quot;"/>
  </r>
  <r>
    <s v="199706005WASPD00"/>
    <s v="&quot;King, WA&quot;"/>
    <x v="1"/>
    <s v="WASPD00"/>
    <s v="Washington"/>
    <s v="Seattle"/>
    <s v="Municipal police"/>
    <s v="FBI"/>
    <s v="No"/>
    <x v="21"/>
    <s v="June"/>
    <n v="5"/>
    <s v="Normal update"/>
    <s v="Murder and non-negligent manslaughter"/>
    <s v="Multiple victims/unknown offender(s)"/>
    <x v="7"/>
    <n v="19"/>
    <x v="0"/>
    <s v="Black"/>
    <s v="Unknown or not reported"/>
    <n v="999"/>
    <s v=""/>
    <s v="Unknown"/>
    <s v="Unknown"/>
    <s v="Unknown or not reported"/>
    <x v="0"/>
    <s v="Relationship not determined"/>
    <s v="Circumstances undetermined"/>
    <m/>
    <n v="1"/>
    <n v="2"/>
    <n v="1"/>
    <n v="2"/>
    <n v="42198"/>
    <s v="Washington"/>
    <s v="&quot;Seattle-Tacoma-Bellevue, WA&quot;"/>
  </r>
  <r>
    <s v="199706005WASPD00"/>
    <s v="&quot;King, WA&quot;"/>
    <x v="1"/>
    <s v="WASPD00"/>
    <s v="Washington"/>
    <s v="Seattle"/>
    <s v="Municipal police"/>
    <s v="FBI"/>
    <s v="No"/>
    <x v="21"/>
    <s v="June"/>
    <n v="5"/>
    <s v="Normal update"/>
    <s v="Murder and non-negligent manslaughter"/>
    <s v="Multiple victims/unknown offender(s)"/>
    <x v="7"/>
    <n v="19"/>
    <x v="0"/>
    <s v="Black"/>
    <s v="Unknown or not reported"/>
    <n v="999"/>
    <s v=""/>
    <s v="Unknown"/>
    <s v="Unknown"/>
    <s v="Unknown or not reported"/>
    <x v="0"/>
    <s v="Relationship not determined"/>
    <s v="Circumstances undetermined"/>
    <m/>
    <n v="1"/>
    <n v="2"/>
    <n v="1"/>
    <n v="2"/>
    <n v="42198"/>
    <s v="Washington"/>
    <s v="&quot;Seattle-Tacoma-Bellevue, WA&quot;"/>
  </r>
  <r>
    <s v="199707001WA00404"/>
    <s v="&quot;Chelan, WA&quot;"/>
    <x v="17"/>
    <s v="WA00404"/>
    <s v="Washington"/>
    <s v="Wenatchee"/>
    <s v="Municipal police"/>
    <s v="FBI"/>
    <s v="No"/>
    <x v="21"/>
    <s v="July"/>
    <n v="1"/>
    <s v="Normal update"/>
    <s v="Murder and non-negligent manslaughter"/>
    <s v="Single victim/unknown offender(s)"/>
    <x v="6"/>
    <n v="30"/>
    <x v="0"/>
    <s v="White"/>
    <s v="Unknown or not reported"/>
    <n v="999"/>
    <s v=""/>
    <s v="Unknown"/>
    <s v="Unknown"/>
    <s v="Unknown or not reported"/>
    <x v="3"/>
    <s v="Relationship not determined"/>
    <s v="Circumstances undetermined"/>
    <m/>
    <n v="0"/>
    <n v="1"/>
    <n v="0"/>
    <n v="1"/>
    <n v="42198"/>
    <s v="Washington"/>
    <s v="&quot;Wenatchee, WA&quot;"/>
  </r>
  <r>
    <s v="199707001WASPD00"/>
    <s v="&quot;King, WA&quot;"/>
    <x v="1"/>
    <s v="WASPD00"/>
    <s v="Washington"/>
    <s v="Seattle"/>
    <s v="Municipal police"/>
    <s v="FBI"/>
    <s v="No"/>
    <x v="21"/>
    <s v="July"/>
    <n v="1"/>
    <s v="Normal update"/>
    <s v="Murder and non-negligent manslaughter"/>
    <s v="Single victim/unknown offender(s)"/>
    <x v="19"/>
    <n v="35"/>
    <x v="0"/>
    <s v="White"/>
    <s v="Unknown or not reported"/>
    <n v="999"/>
    <s v=""/>
    <s v="Unknown"/>
    <s v="Unknown"/>
    <s v="Unknown or not reported"/>
    <x v="0"/>
    <s v="Relationship not determined"/>
    <s v="Circumstances undetermined"/>
    <m/>
    <n v="0"/>
    <n v="1"/>
    <n v="0"/>
    <n v="1"/>
    <n v="42198"/>
    <s v="Washington"/>
    <s v="&quot;Seattle-Tacoma-Bellevue, WA&quot;"/>
  </r>
  <r>
    <s v="199707002WA01707"/>
    <s v="&quot;King, WA&quot;"/>
    <x v="1"/>
    <s v="WA01707"/>
    <s v="Washington"/>
    <s v="Kent"/>
    <s v="Municipal police"/>
    <s v="FBI"/>
    <s v="No"/>
    <x v="21"/>
    <s v="July"/>
    <n v="2"/>
    <s v="Normal update"/>
    <s v="Murder and non-negligent manslaughter"/>
    <s v="Single victim/unknown offender(s)"/>
    <x v="11"/>
    <n v="31"/>
    <x v="1"/>
    <s v="White"/>
    <s v="Unknown or not reported"/>
    <n v="999"/>
    <s v=""/>
    <s v="Unknown"/>
    <s v="Unknown"/>
    <s v="Unknown or not reported"/>
    <x v="7"/>
    <s v="Relationship not determined"/>
    <s v="Circumstances undetermined"/>
    <m/>
    <n v="0"/>
    <n v="1"/>
    <n v="0"/>
    <n v="1"/>
    <n v="40398"/>
    <s v="Washington"/>
    <s v="&quot;Seattle-Tacoma-Bellevue, WA&quot;"/>
  </r>
  <r>
    <s v="199707002WASPD00"/>
    <s v="&quot;King, WA&quot;"/>
    <x v="1"/>
    <s v="WASPD00"/>
    <s v="Washington"/>
    <s v="Seattle"/>
    <s v="Municipal police"/>
    <s v="FBI"/>
    <s v="No"/>
    <x v="21"/>
    <s v="July"/>
    <n v="2"/>
    <s v="Normal update"/>
    <s v="Murder and non-negligent manslaughter"/>
    <s v="Single victim/unknown offender(s)"/>
    <x v="61"/>
    <n v="78"/>
    <x v="0"/>
    <s v="White"/>
    <s v="Unknown or not reported"/>
    <n v="999"/>
    <s v=""/>
    <s v="Unknown"/>
    <s v="Unknown"/>
    <s v="Unknown or not reported"/>
    <x v="4"/>
    <s v="Relationship not determined"/>
    <s v="Circumstances undetermined"/>
    <m/>
    <n v="0"/>
    <n v="1"/>
    <n v="0"/>
    <n v="1"/>
    <n v="42198"/>
    <s v="Washington"/>
    <s v="&quot;Seattle-Tacoma-Bellevue, WA&quot;"/>
  </r>
  <r>
    <s v="199708001WA00603"/>
    <s v="&quot;Clark, WA&quot;"/>
    <x v="8"/>
    <s v="WA00603"/>
    <s v="Washington"/>
    <s v="Vancouver"/>
    <s v="Municipal police"/>
    <s v="FBI"/>
    <s v="No"/>
    <x v="21"/>
    <s v="August"/>
    <n v="1"/>
    <s v="Normal update"/>
    <s v="Murder and non-negligent manslaughter"/>
    <s v="Single victim/unknown offender(s)"/>
    <x v="30"/>
    <n v="17"/>
    <x v="0"/>
    <s v="White"/>
    <s v="Unknown or not reported"/>
    <n v="999"/>
    <s v=""/>
    <s v="Unknown"/>
    <s v="Unknown"/>
    <s v="Unknown or not reported"/>
    <x v="0"/>
    <s v="Relationship not determined"/>
    <s v="Circumstances undetermined"/>
    <m/>
    <n v="0"/>
    <n v="1"/>
    <n v="0"/>
    <n v="1"/>
    <n v="42198"/>
    <s v="Washington"/>
    <s v="&quot;Portland-Vancouver-Beaverton, OR-WA&quot;"/>
  </r>
  <r>
    <s v="199708001WA03200"/>
    <s v="&quot;Spokane, WA&quot;"/>
    <x v="12"/>
    <s v="WA03200"/>
    <s v="Washington"/>
    <s v="Spokane County"/>
    <s v="Sheriff"/>
    <s v="FBI"/>
    <s v="No"/>
    <x v="21"/>
    <s v="August"/>
    <n v="1"/>
    <s v="Normal update"/>
    <s v="Murder and non-negligent manslaughter"/>
    <s v="Single victim/unknown offender(s)"/>
    <x v="42"/>
    <n v="16"/>
    <x v="1"/>
    <s v="Asian"/>
    <s v="Unknown or not reported"/>
    <n v="999"/>
    <s v=""/>
    <s v="Unknown"/>
    <s v="Unknown"/>
    <s v="Unknown or not reported"/>
    <x v="0"/>
    <s v="Relationship not determined"/>
    <s v="Circumstances undetermined"/>
    <m/>
    <n v="0"/>
    <n v="1"/>
    <n v="0"/>
    <n v="1"/>
    <n v="42498"/>
    <s v="Washington"/>
    <s v="&quot;Spokane, WA&quot;"/>
  </r>
  <r>
    <s v="199708001WA03204"/>
    <s v="&quot;Spokane, WA&quot;"/>
    <x v="12"/>
    <s v="WA03204"/>
    <s v="Washington"/>
    <s v="Spokane"/>
    <s v="Municipal police"/>
    <s v="FBI"/>
    <s v="No"/>
    <x v="21"/>
    <s v="August"/>
    <n v="1"/>
    <s v="Normal update"/>
    <s v="Murder and non-negligent manslaughter"/>
    <s v="Single victim/unknown offender(s)"/>
    <x v="37"/>
    <n v="20"/>
    <x v="1"/>
    <s v="White"/>
    <s v="Unknown or not reported"/>
    <n v="999"/>
    <s v=""/>
    <s v="Unknown"/>
    <s v="Unknown"/>
    <s v="Unknown or not reported"/>
    <x v="0"/>
    <s v="Relationship not determined"/>
    <s v="Circumstances undetermined"/>
    <m/>
    <n v="0"/>
    <n v="1"/>
    <n v="0"/>
    <n v="1"/>
    <n v="21898"/>
    <s v="Washington"/>
    <s v="&quot;Spokane, WA&quot;"/>
  </r>
  <r>
    <s v="199708001WA03900"/>
    <s v="&quot;Yakima, WA&quot;"/>
    <x v="5"/>
    <s v="WA03900"/>
    <s v="Washington"/>
    <s v="Yakima County"/>
    <s v="Sheriff"/>
    <s v="FBI"/>
    <s v="No"/>
    <x v="21"/>
    <s v="August"/>
    <n v="1"/>
    <s v="Normal update"/>
    <s v="Murder and non-negligent manslaughter"/>
    <s v="Single victim/unknown offender(s)"/>
    <x v="62"/>
    <n v="56"/>
    <x v="1"/>
    <s v="White"/>
    <s v="Unknown or not reported"/>
    <n v="999"/>
    <s v=""/>
    <s v="Unknown"/>
    <s v="Unknown"/>
    <s v="Unknown or not reported"/>
    <x v="3"/>
    <s v="Relationship not determined"/>
    <s v="Circumstances undetermined"/>
    <m/>
    <n v="0"/>
    <n v="1"/>
    <n v="0"/>
    <n v="1"/>
    <n v="21198"/>
    <s v="Washington"/>
    <s v="&quot;Yakima, WA&quot;"/>
  </r>
  <r>
    <s v="199708001WASPD00"/>
    <s v="&quot;King, WA&quot;"/>
    <x v="1"/>
    <s v="WASPD00"/>
    <s v="Washington"/>
    <s v="Seattle"/>
    <s v="Municipal police"/>
    <s v="FBI"/>
    <s v="No"/>
    <x v="21"/>
    <s v="August"/>
    <n v="1"/>
    <s v="Adjustment"/>
    <s v="Murder and non-negligent manslaughter"/>
    <s v="Single victim/unknown offender(s)"/>
    <x v="37"/>
    <n v="20"/>
    <x v="0"/>
    <s v="Black"/>
    <s v="Unknown or not reported"/>
    <n v="999"/>
    <s v=""/>
    <s v="Unknown"/>
    <s v="Unknown"/>
    <s v="Unknown or not reported"/>
    <x v="0"/>
    <s v="Relationship not determined"/>
    <s v="Larceny"/>
    <m/>
    <n v="0"/>
    <n v="1"/>
    <n v="0"/>
    <n v="1"/>
    <n v="42198"/>
    <s v="Washington"/>
    <s v="&quot;Seattle-Tacoma-Bellevue, WA&quot;"/>
  </r>
  <r>
    <s v="199708002WASPD00"/>
    <s v="&quot;King, WA&quot;"/>
    <x v="1"/>
    <s v="WASPD00"/>
    <s v="Washington"/>
    <s v="Seattle"/>
    <s v="Municipal police"/>
    <s v="FBI"/>
    <s v="No"/>
    <x v="21"/>
    <s v="August"/>
    <n v="2"/>
    <s v="Adjustment"/>
    <s v="Murder and non-negligent manslaughter"/>
    <s v="Single victim/unknown offender(s)"/>
    <x v="2"/>
    <n v="22"/>
    <x v="0"/>
    <s v="Asian"/>
    <s v="Unknown or not reported"/>
    <n v="999"/>
    <s v=""/>
    <s v="Unknown"/>
    <s v="Unknown"/>
    <s v="Unknown or not reported"/>
    <x v="0"/>
    <s v="Relationship not determined"/>
    <s v="Narcotic drug laws"/>
    <m/>
    <n v="0"/>
    <n v="1"/>
    <n v="0"/>
    <n v="1"/>
    <n v="42198"/>
    <s v="Washington"/>
    <s v="&quot;Seattle-Tacoma-Bellevue, WA&quot;"/>
  </r>
  <r>
    <s v="199708006WASPD00"/>
    <s v="&quot;King, WA&quot;"/>
    <x v="1"/>
    <s v="WASPD00"/>
    <s v="Washington"/>
    <s v="Seattle"/>
    <s v="Municipal police"/>
    <s v="FBI"/>
    <s v="No"/>
    <x v="21"/>
    <s v="August"/>
    <n v="6"/>
    <s v="Adjustment"/>
    <s v="Murder and non-negligent manslaughter"/>
    <s v="Single victim/unknown offender(s)"/>
    <x v="64"/>
    <n v="44"/>
    <x v="0"/>
    <s v="Black"/>
    <s v="Unknown or not reported"/>
    <n v="999"/>
    <s v=""/>
    <s v="Unknown"/>
    <s v="Unknown"/>
    <s v="Unknown or not reported"/>
    <x v="3"/>
    <s v="Relationship not determined"/>
    <s v="Circumstances undetermined"/>
    <m/>
    <n v="0"/>
    <n v="1"/>
    <n v="0"/>
    <n v="1"/>
    <n v="42198"/>
    <s v="Washington"/>
    <s v="&quot;Seattle-Tacoma-Bellevue, WA&quot;"/>
  </r>
  <r>
    <s v="199708007WASPD00"/>
    <s v="&quot;King, WA&quot;"/>
    <x v="1"/>
    <s v="WASPD00"/>
    <s v="Washington"/>
    <s v="Seattle"/>
    <s v="Municipal police"/>
    <s v="FBI"/>
    <s v="No"/>
    <x v="21"/>
    <s v="August"/>
    <n v="7"/>
    <s v="Adjustment"/>
    <s v="Murder and non-negligent manslaughter"/>
    <s v="Single victim/unknown offender(s)"/>
    <x v="37"/>
    <n v="20"/>
    <x v="0"/>
    <s v="Black"/>
    <s v="Unknown or not reported"/>
    <n v="999"/>
    <s v=""/>
    <s v="Unknown"/>
    <s v="Unknown"/>
    <s v="Unknown or not reported"/>
    <x v="0"/>
    <s v="Relationship not determined"/>
    <s v="Circumstances undetermined"/>
    <m/>
    <n v="0"/>
    <n v="1"/>
    <n v="0"/>
    <n v="1"/>
    <n v="42198"/>
    <s v="Washington"/>
    <s v="&quot;Seattle-Tacoma-Bellevue, WA&quot;"/>
  </r>
  <r>
    <s v="199709001WA00600"/>
    <s v="&quot;Clark, WA&quot;"/>
    <x v="8"/>
    <s v="WA00600"/>
    <s v="Washington"/>
    <s v="Clark County"/>
    <s v="Sheriff"/>
    <s v="FBI"/>
    <s v="No"/>
    <x v="21"/>
    <s v="September"/>
    <n v="1"/>
    <s v="Normal update"/>
    <s v="Murder and non-negligent manslaughter"/>
    <s v="Single victim/unknown offender(s)"/>
    <x v="0"/>
    <n v="50"/>
    <x v="0"/>
    <s v="White"/>
    <s v="Unknown or not reported"/>
    <n v="999"/>
    <s v=""/>
    <s v="Unknown"/>
    <s v="Unknown"/>
    <s v="Unknown or not reported"/>
    <x v="0"/>
    <s v="Relationship not determined"/>
    <s v="Robbery"/>
    <m/>
    <n v="0"/>
    <n v="1"/>
    <n v="0"/>
    <n v="1"/>
    <n v="42198"/>
    <s v="Washington"/>
    <s v="&quot;Portland-Vancouver-Beaverton, OR-WA&quot;"/>
  </r>
  <r>
    <s v="199709001WA00900"/>
    <s v="&quot;Douglas, WA&quot;"/>
    <x v="24"/>
    <s v="WA00900"/>
    <s v="Washington"/>
    <s v="Douglas County"/>
    <s v="Sheriff"/>
    <s v="FBI"/>
    <s v="No"/>
    <x v="21"/>
    <s v="September"/>
    <n v="1"/>
    <s v="Normal update"/>
    <s v="Murder and non-negligent manslaughter"/>
    <s v="Single victim/unknown offender(s)"/>
    <x v="59"/>
    <n v="18"/>
    <x v="0"/>
    <s v="White"/>
    <s v="Unknown or not reported"/>
    <n v="999"/>
    <s v=""/>
    <s v="Unknown"/>
    <s v="Unknown"/>
    <s v="Unknown or not reported"/>
    <x v="10"/>
    <s v="Relationship not determined"/>
    <s v="Circumstances undetermined"/>
    <m/>
    <n v="0"/>
    <n v="1"/>
    <n v="0"/>
    <n v="1"/>
    <n v="42198"/>
    <s v="Washington"/>
    <s v="&quot;Wenatchee, WA&quot;"/>
  </r>
  <r>
    <s v="199709001WA01700"/>
    <s v="&quot;King, WA&quot;"/>
    <x v="1"/>
    <s v="WA01700"/>
    <s v="Washington"/>
    <s v="King County"/>
    <s v="Sheriff"/>
    <s v="FBI"/>
    <s v="No"/>
    <x v="21"/>
    <s v="September"/>
    <n v="1"/>
    <s v="Normal update"/>
    <s v="Murder and non-negligent manslaughter"/>
    <s v="Single victim/unknown offender(s)"/>
    <x v="22"/>
    <n v="52"/>
    <x v="1"/>
    <s v="White"/>
    <s v="Unknown or not reported"/>
    <n v="999"/>
    <s v=""/>
    <s v="Unknown"/>
    <s v="Unknown"/>
    <s v="Unknown or not reported"/>
    <x v="7"/>
    <s v="Relationship not determined"/>
    <s v="Rape"/>
    <m/>
    <n v="0"/>
    <n v="1"/>
    <n v="0"/>
    <n v="1"/>
    <n v="21198"/>
    <s v="Washington"/>
    <s v="&quot;Seattle-Tacoma-Bellevue, WA&quot;"/>
  </r>
  <r>
    <s v="199709001WA02000"/>
    <s v="&quot;Klickitat, WA&quot;"/>
    <x v="11"/>
    <s v="WA02000"/>
    <s v="Washington"/>
    <s v="Klickitat County"/>
    <s v="Sheriff"/>
    <s v="FBI"/>
    <s v="No"/>
    <x v="21"/>
    <s v="September"/>
    <n v="1"/>
    <s v="Normal update"/>
    <s v="Murder and non-negligent manslaughter"/>
    <s v="Single victim/unknown offender(s)"/>
    <x v="50"/>
    <n v="41"/>
    <x v="0"/>
    <s v="White"/>
    <s v="Unknown or not reported"/>
    <n v="999"/>
    <s v=""/>
    <s v="Unknown"/>
    <s v="Unknown"/>
    <s v="Unknown or not reported"/>
    <x v="8"/>
    <s v="Relationship not determined"/>
    <s v="Circumstances undetermined"/>
    <m/>
    <n v="0"/>
    <n v="1"/>
    <n v="0"/>
    <n v="1"/>
    <n v="42198"/>
    <s v="Washington"/>
    <s v="Rural Washington"/>
  </r>
  <r>
    <s v="199709001WA03204"/>
    <s v="&quot;Spokane, WA&quot;"/>
    <x v="12"/>
    <s v="WA03204"/>
    <s v="Washington"/>
    <s v="Spokane"/>
    <s v="Municipal police"/>
    <s v="FBI"/>
    <s v="No"/>
    <x v="21"/>
    <s v="September"/>
    <n v="1"/>
    <s v="Normal update"/>
    <s v="Murder and non-negligent manslaughter"/>
    <s v="Single victim/unknown offender(s)"/>
    <x v="49"/>
    <n v="85"/>
    <x v="1"/>
    <s v="White"/>
    <s v="Unknown or not reported"/>
    <n v="999"/>
    <s v=""/>
    <s v="Unknown"/>
    <s v="Unknown"/>
    <s v="Unknown or not reported"/>
    <x v="6"/>
    <s v="Relationship not determined"/>
    <s v="Robbery"/>
    <m/>
    <n v="0"/>
    <n v="1"/>
    <n v="0"/>
    <n v="1"/>
    <n v="21898"/>
    <s v="Washington"/>
    <s v="&quot;Spokane, WA&quot;"/>
  </r>
  <r>
    <s v="199709001WASPD00"/>
    <s v="&quot;King, WA&quot;"/>
    <x v="1"/>
    <s v="WASPD00"/>
    <s v="Washington"/>
    <s v="Seattle"/>
    <s v="Municipal police"/>
    <s v="FBI"/>
    <s v="No"/>
    <x v="21"/>
    <s v="September"/>
    <n v="1"/>
    <s v="Adjustment"/>
    <s v="Murder and non-negligent manslaughter"/>
    <s v="Single victim/unknown offender(s)"/>
    <x v="55"/>
    <n v="40"/>
    <x v="1"/>
    <s v="Black"/>
    <s v="Unknown or not reported"/>
    <n v="999"/>
    <s v=""/>
    <s v="Unknown"/>
    <s v="Unknown"/>
    <s v="Unknown or not reported"/>
    <x v="7"/>
    <s v="Relationship not determined"/>
    <s v="Circumstances undetermined"/>
    <m/>
    <n v="0"/>
    <n v="1"/>
    <n v="0"/>
    <n v="1"/>
    <n v="42198"/>
    <s v="Washington"/>
    <s v="&quot;Seattle-Tacoma-Bellevue, WA&quot;"/>
  </r>
  <r>
    <s v="199709005WASPD00"/>
    <s v="&quot;King, WA&quot;"/>
    <x v="1"/>
    <s v="WASPD00"/>
    <s v="Washington"/>
    <s v="Seattle"/>
    <s v="Municipal police"/>
    <s v="FBI"/>
    <s v="No"/>
    <x v="21"/>
    <s v="September"/>
    <n v="5"/>
    <s v="Adjustment"/>
    <s v="Murder and non-negligent manslaughter"/>
    <s v="Single victim/unknown offender(s)"/>
    <x v="4"/>
    <n v="23"/>
    <x v="0"/>
    <s v="Black"/>
    <s v="Unknown or not reported"/>
    <n v="999"/>
    <s v=""/>
    <s v="Unknown"/>
    <s v="Unknown"/>
    <s v="Unknown or not reported"/>
    <x v="0"/>
    <s v="Relationship not determined"/>
    <s v="Other arguments"/>
    <m/>
    <n v="0"/>
    <n v="1"/>
    <n v="0"/>
    <n v="1"/>
    <n v="42198"/>
    <s v="Washington"/>
    <s v="&quot;Seattle-Tacoma-Bellevue, WA&quot;"/>
  </r>
  <r>
    <s v="199710001WA00400"/>
    <s v="&quot;Chelan, WA&quot;"/>
    <x v="17"/>
    <s v="WA00400"/>
    <s v="Washington"/>
    <s v="Chelan County"/>
    <s v="Sheriff"/>
    <s v="FBI"/>
    <s v="No"/>
    <x v="21"/>
    <s v="October"/>
    <n v="1"/>
    <s v="Normal update"/>
    <s v="Murder and non-negligent manslaughter"/>
    <s v="Single victim/unknown offender(s)"/>
    <x v="10"/>
    <n v="32"/>
    <x v="0"/>
    <s v="White"/>
    <s v="Unknown or not reported"/>
    <n v="999"/>
    <s v=""/>
    <s v="Unknown"/>
    <s v="Unknown"/>
    <s v="Unknown or not reported"/>
    <x v="8"/>
    <s v="Relationship not determined"/>
    <s v="Circumstances undetermined"/>
    <m/>
    <n v="0"/>
    <n v="1"/>
    <n v="0"/>
    <n v="1"/>
    <n v="21198"/>
    <s v="Washington"/>
    <s v="&quot;Wenatchee, WA&quot;"/>
  </r>
  <r>
    <s v="199710001WA00500"/>
    <s v="&quot;Clallam, WA&quot;"/>
    <x v="0"/>
    <s v="WA00500"/>
    <s v="Washington"/>
    <s v="Clallam County"/>
    <s v="Sheriff"/>
    <s v="FBI"/>
    <s v="No"/>
    <x v="21"/>
    <s v="October"/>
    <n v="1"/>
    <s v="Normal update"/>
    <s v="Murder and non-negligent manslaughter"/>
    <s v="Single victim/unknown offender(s)"/>
    <x v="20"/>
    <n v="53"/>
    <x v="0"/>
    <s v="White"/>
    <s v="Unknown or not reported"/>
    <n v="999"/>
    <s v=""/>
    <s v="Unknown"/>
    <s v="Unknown"/>
    <s v="Unknown or not reported"/>
    <x v="6"/>
    <s v="Relationship not determined"/>
    <s v="Circumstances undetermined"/>
    <m/>
    <n v="0"/>
    <n v="1"/>
    <n v="0"/>
    <n v="1"/>
    <n v="42198"/>
    <s v="Washington"/>
    <s v="Rural Washington"/>
  </r>
  <r>
    <s v="199710001WA01736"/>
    <s v="&quot;King, WA&quot;"/>
    <x v="1"/>
    <s v="WA01736"/>
    <s v="Washington"/>
    <s v="Federal Way"/>
    <s v="Municipal police"/>
    <s v="FBI"/>
    <s v="No"/>
    <x v="21"/>
    <s v="October"/>
    <n v="1"/>
    <s v="Normal update"/>
    <s v="Murder and non-negligent manslaughter"/>
    <s v="Single victim/unknown offender(s)"/>
    <x v="51"/>
    <n v="37"/>
    <x v="1"/>
    <s v="White"/>
    <s v="Unknown or not reported"/>
    <n v="999"/>
    <s v=""/>
    <s v="Unknown"/>
    <s v="Unknown"/>
    <s v="Unknown or not reported"/>
    <x v="7"/>
    <s v="Relationship not determined"/>
    <s v="Circumstances undetermined"/>
    <m/>
    <n v="0"/>
    <n v="1"/>
    <n v="0"/>
    <n v="1"/>
    <n v="42498"/>
    <s v="Washington"/>
    <s v="&quot;Seattle-Tacoma-Bellevue, WA&quot;"/>
  </r>
  <r>
    <s v="199710001WA03204"/>
    <s v="&quot;Spokane, WA&quot;"/>
    <x v="12"/>
    <s v="WA03204"/>
    <s v="Washington"/>
    <s v="Spokane"/>
    <s v="Municipal police"/>
    <s v="FBI"/>
    <s v="No"/>
    <x v="21"/>
    <s v="October"/>
    <n v="1"/>
    <s v="Normal update"/>
    <s v="Murder and non-negligent manslaughter"/>
    <s v="Single victim/unknown offender(s)"/>
    <x v="2"/>
    <n v="22"/>
    <x v="1"/>
    <s v="White"/>
    <s v="Unknown or not reported"/>
    <n v="999"/>
    <s v=""/>
    <s v="Unknown"/>
    <s v="Unknown"/>
    <s v="Unknown or not reported"/>
    <x v="1"/>
    <s v="Relationship not determined"/>
    <s v="Circumstances undetermined"/>
    <m/>
    <n v="0"/>
    <n v="1"/>
    <n v="0"/>
    <n v="1"/>
    <n v="21898"/>
    <s v="Washington"/>
    <s v="&quot;Spokane, WA&quot;"/>
  </r>
  <r>
    <s v="199710001WASPD00"/>
    <s v="&quot;King, WA&quot;"/>
    <x v="1"/>
    <s v="WASPD00"/>
    <s v="Washington"/>
    <s v="Seattle"/>
    <s v="Municipal police"/>
    <s v="FBI"/>
    <s v="No"/>
    <x v="21"/>
    <s v="October"/>
    <n v="1"/>
    <s v="Normal update"/>
    <s v="Murder and non-negligent manslaughter"/>
    <s v="Single victim/unknown offender(s)"/>
    <x v="19"/>
    <n v="35"/>
    <x v="0"/>
    <s v="Black"/>
    <s v="Unknown or not reported"/>
    <n v="999"/>
    <s v=""/>
    <s v="Unknown"/>
    <s v="Unknown"/>
    <s v="Unknown or not reported"/>
    <x v="0"/>
    <s v="Relationship not determined"/>
    <s v="Circumstances undetermined"/>
    <m/>
    <n v="0"/>
    <n v="1"/>
    <n v="0"/>
    <n v="1"/>
    <n v="42198"/>
    <s v="Washington"/>
    <s v="&quot;Seattle-Tacoma-Bellevue, WA&quot;"/>
  </r>
  <r>
    <s v="199710002WASPD00"/>
    <s v="&quot;King, WA&quot;"/>
    <x v="1"/>
    <s v="WASPD00"/>
    <s v="Washington"/>
    <s v="Seattle"/>
    <s v="Municipal police"/>
    <s v="FBI"/>
    <s v="No"/>
    <x v="21"/>
    <s v="October"/>
    <n v="2"/>
    <s v="Normal update"/>
    <s v="Murder and non-negligent manslaughter"/>
    <s v="Single victim/unknown offender(s)"/>
    <x v="38"/>
    <n v="34"/>
    <x v="0"/>
    <s v="Black"/>
    <s v="Unknown or not reported"/>
    <n v="999"/>
    <s v=""/>
    <s v="Unknown"/>
    <s v="Unknown"/>
    <s v="Unknown or not reported"/>
    <x v="0"/>
    <s v="Relationship not determined"/>
    <s v="Circumstances undetermined"/>
    <m/>
    <n v="0"/>
    <n v="1"/>
    <n v="0"/>
    <n v="1"/>
    <n v="42198"/>
    <s v="Washington"/>
    <s v="&quot;Seattle-Tacoma-Bellevue, WA&quot;"/>
  </r>
  <r>
    <s v="199711001WA01801"/>
    <s v="&quot;Kitsap, WA&quot;"/>
    <x v="2"/>
    <s v="WA01801"/>
    <s v="Washington"/>
    <s v="Bremerton"/>
    <s v="Municipal police"/>
    <s v="FBI"/>
    <s v="No"/>
    <x v="21"/>
    <s v="November"/>
    <n v="1"/>
    <s v="Normal update"/>
    <s v="Murder and non-negligent manslaughter"/>
    <s v="Single victim/unknown offender(s)"/>
    <x v="10"/>
    <n v="32"/>
    <x v="1"/>
    <s v="White"/>
    <s v="Unknown or not reported"/>
    <n v="999"/>
    <s v=""/>
    <s v="Unknown"/>
    <s v="Unknown"/>
    <s v="Unknown or not reported"/>
    <x v="0"/>
    <s v="Relationship not determined"/>
    <s v="Circumstances undetermined"/>
    <m/>
    <n v="0"/>
    <n v="1"/>
    <n v="0"/>
    <n v="1"/>
    <n v="42498"/>
    <s v="Washington"/>
    <s v="&quot;Bremerton-Silverdale, WA&quot;"/>
  </r>
  <r>
    <s v="199711001WA03200"/>
    <s v="&quot;Spokane, WA&quot;"/>
    <x v="12"/>
    <s v="WA03200"/>
    <s v="Washington"/>
    <s v="Spokane County"/>
    <s v="Sheriff"/>
    <s v="FBI"/>
    <s v="No"/>
    <x v="21"/>
    <s v="November"/>
    <n v="1"/>
    <s v="Normal update"/>
    <s v="Murder and non-negligent manslaughter"/>
    <s v="Single victim/unknown offender(s)"/>
    <x v="14"/>
    <n v="29"/>
    <x v="1"/>
    <s v="White"/>
    <s v="Unknown or not reported"/>
    <n v="999"/>
    <s v=""/>
    <s v="Unknown"/>
    <s v="Unknown"/>
    <s v="Unknown or not reported"/>
    <x v="0"/>
    <s v="Relationship not determined"/>
    <s v="Circumstances undetermined"/>
    <m/>
    <n v="0"/>
    <n v="1"/>
    <n v="0"/>
    <n v="1"/>
    <n v="42498"/>
    <s v="Washington"/>
    <s v="&quot;Spokane, WA&quot;"/>
  </r>
  <r>
    <s v="199711001WASPD00"/>
    <s v="&quot;King, WA&quot;"/>
    <x v="1"/>
    <s v="WASPD00"/>
    <s v="Washington"/>
    <s v="Seattle"/>
    <s v="Municipal police"/>
    <s v="FBI"/>
    <s v="No"/>
    <x v="21"/>
    <s v="November"/>
    <n v="1"/>
    <s v="Normal update"/>
    <s v="Murder and non-negligent manslaughter"/>
    <s v="Single victim/unknown offender(s)"/>
    <x v="7"/>
    <n v="19"/>
    <x v="0"/>
    <s v="Asian"/>
    <s v="Unknown or not reported"/>
    <n v="999"/>
    <s v=""/>
    <s v="Unknown"/>
    <s v="Unknown"/>
    <s v="Unknown or not reported"/>
    <x v="0"/>
    <s v="Relationship not determined"/>
    <s v="Circumstances undetermined"/>
    <m/>
    <n v="0"/>
    <n v="1"/>
    <n v="0"/>
    <n v="1"/>
    <n v="42198"/>
    <s v="Washington"/>
    <s v="&quot;Seattle-Tacoma-Bellevue, WA&quot;"/>
  </r>
  <r>
    <s v="199711002WASPD00"/>
    <s v="&quot;King, WA&quot;"/>
    <x v="1"/>
    <s v="WASPD00"/>
    <s v="Washington"/>
    <s v="Seattle"/>
    <s v="Municipal police"/>
    <s v="FBI"/>
    <s v="No"/>
    <x v="21"/>
    <s v="November"/>
    <n v="2"/>
    <s v="Normal update"/>
    <s v="Murder and non-negligent manslaughter"/>
    <s v="Single victim/unknown offender(s)"/>
    <x v="71"/>
    <n v="0"/>
    <x v="0"/>
    <s v="White"/>
    <s v="Unknown or not reported"/>
    <n v="999"/>
    <s v=""/>
    <s v="Unknown"/>
    <s v="Unknown"/>
    <s v="Unknown or not reported"/>
    <x v="7"/>
    <s v="Relationship not determined"/>
    <s v="Circumstances undetermined"/>
    <m/>
    <n v="0"/>
    <n v="1"/>
    <n v="0"/>
    <n v="1"/>
    <n v="42198"/>
    <s v="Washington"/>
    <s v="&quot;Seattle-Tacoma-Bellevue, WA&quot;"/>
  </r>
  <r>
    <s v="199712001WA01100"/>
    <s v="&quot;Franklin, WA&quot;"/>
    <x v="19"/>
    <s v="WA01100"/>
    <s v="Washington"/>
    <s v="Franklin County"/>
    <s v="Sheriff"/>
    <s v="FBI"/>
    <s v="No"/>
    <x v="21"/>
    <s v="December"/>
    <n v="1"/>
    <s v="Normal update"/>
    <s v="Murder and non-negligent manslaughter"/>
    <s v="Single victim/unknown offender(s)"/>
    <x v="27"/>
    <n v="13"/>
    <x v="1"/>
    <s v="White"/>
    <s v="Unknown or not reported"/>
    <n v="999"/>
    <s v=""/>
    <s v="Unknown"/>
    <s v="Unknown"/>
    <s v="Unknown or not reported"/>
    <x v="0"/>
    <s v="Relationship not determined"/>
    <s v="Circumstances undetermined"/>
    <m/>
    <n v="0"/>
    <n v="1"/>
    <n v="0"/>
    <n v="1"/>
    <n v="42198"/>
    <s v="Washington"/>
    <s v="&quot;Kennewick-Richland-Pasco, WA&quot;"/>
  </r>
  <r>
    <s v="199712001WA02703"/>
    <s v="&quot;Pierce, WA&quot;"/>
    <x v="6"/>
    <s v="WA02703"/>
    <s v="Washington"/>
    <s v="Tacoma"/>
    <s v="Municipal police"/>
    <s v="FBI"/>
    <s v="No"/>
    <x v="21"/>
    <s v="December"/>
    <n v="1"/>
    <s v="Normal update"/>
    <s v="Murder and non-negligent manslaughter"/>
    <s v="Single victim/unknown offender(s)"/>
    <x v="26"/>
    <n v="24"/>
    <x v="1"/>
    <s v="White"/>
    <s v="Unknown or not reported"/>
    <n v="999"/>
    <s v=""/>
    <s v="Unknown"/>
    <s v="Unknown"/>
    <s v="Unknown or not reported"/>
    <x v="0"/>
    <s v="Relationship not determined"/>
    <s v="Circumstances undetermined"/>
    <m/>
    <n v="0"/>
    <n v="1"/>
    <n v="0"/>
    <n v="1"/>
    <n v="42198"/>
    <s v="Washington"/>
    <s v="&quot;Seattle-Tacoma-Bellevue, WA&quot;"/>
  </r>
  <r>
    <s v="199712001WA02900"/>
    <s v="&quot;Skagit, WA&quot;"/>
    <x v="7"/>
    <s v="WA02900"/>
    <s v="Washington"/>
    <s v="Skagit County"/>
    <s v="Sheriff"/>
    <s v="FBI"/>
    <s v="No"/>
    <x v="21"/>
    <s v="December"/>
    <n v="1"/>
    <s v="Normal update"/>
    <s v="Murder and non-negligent manslaughter"/>
    <s v="Single victim/unknown offender(s)"/>
    <x v="64"/>
    <n v="44"/>
    <x v="1"/>
    <s v="White"/>
    <s v="Unknown or not reported"/>
    <n v="999"/>
    <s v=""/>
    <s v="Unknown"/>
    <s v="Unknown"/>
    <s v="Unknown or not reported"/>
    <x v="3"/>
    <s v="Relationship not determined"/>
    <s v="Circumstances undetermined"/>
    <m/>
    <n v="0"/>
    <n v="1"/>
    <n v="0"/>
    <n v="1"/>
    <n v="42198"/>
    <s v="Washington"/>
    <s v="&quot;Mount Vernon-Anacortes, WA&quot;"/>
  </r>
  <r>
    <s v="199712001WA03200"/>
    <s v="&quot;Spokane, WA&quot;"/>
    <x v="12"/>
    <s v="WA03200"/>
    <s v="Washington"/>
    <s v="Spokane County"/>
    <s v="Sheriff"/>
    <s v="FBI"/>
    <s v="No"/>
    <x v="21"/>
    <s v="December"/>
    <n v="1"/>
    <s v="Normal update"/>
    <s v="Murder and non-negligent manslaughter"/>
    <s v="Single victim/unknown offender(s)"/>
    <x v="34"/>
    <n v="36"/>
    <x v="1"/>
    <s v="American Indian or Alaskan Native"/>
    <s v="Unknown or not reported"/>
    <n v="999"/>
    <s v=""/>
    <s v="Unknown"/>
    <s v="Unknown"/>
    <s v="Unknown or not reported"/>
    <x v="8"/>
    <s v="Relationship not determined"/>
    <s v="Circumstances undetermined"/>
    <m/>
    <n v="0"/>
    <n v="1"/>
    <n v="0"/>
    <n v="1"/>
    <n v="42498"/>
    <s v="Washington"/>
    <s v="&quot;Spokane, WA&quot;"/>
  </r>
  <r>
    <s v="199712002WA01700"/>
    <s v="&quot;King, WA&quot;"/>
    <x v="1"/>
    <s v="WA01700"/>
    <s v="Washington"/>
    <s v="King County"/>
    <s v="Sheriff"/>
    <s v="FBI"/>
    <s v="No"/>
    <x v="21"/>
    <s v="December"/>
    <n v="2"/>
    <s v="Normal update"/>
    <s v="Murder and non-negligent manslaughter"/>
    <s v="Single victim/unknown offender(s)"/>
    <x v="55"/>
    <n v="40"/>
    <x v="0"/>
    <s v="White"/>
    <s v="Unknown or not reported"/>
    <n v="999"/>
    <s v=""/>
    <s v="Unknown"/>
    <s v="Unknown"/>
    <s v="Unknown or not reported"/>
    <x v="8"/>
    <s v="Relationship not determined"/>
    <s v="Circumstances undetermined"/>
    <m/>
    <n v="0"/>
    <n v="1"/>
    <n v="0"/>
    <n v="1"/>
    <n v="42198"/>
    <s v="Washington"/>
    <s v="&quot;Seattle-Tacoma-Bellevue, WA&quot;"/>
  </r>
  <r>
    <s v="199712002WA03905"/>
    <s v="&quot;Yakima, WA&quot;"/>
    <x v="5"/>
    <s v="WA03905"/>
    <s v="Washington"/>
    <s v="Yakima"/>
    <s v="Municipal police"/>
    <s v="FBI"/>
    <s v="No"/>
    <x v="21"/>
    <s v="December"/>
    <n v="2"/>
    <s v="Normal update"/>
    <s v="Murder and non-negligent manslaughter"/>
    <s v="Single victim/unknown offender(s)"/>
    <x v="15"/>
    <n v="47"/>
    <x v="0"/>
    <s v="White"/>
    <s v="Unknown or not reported"/>
    <n v="999"/>
    <s v=""/>
    <s v="Unknown"/>
    <s v="Unknown"/>
    <s v="Unknown or not reported"/>
    <x v="2"/>
    <s v="Relationship not determined"/>
    <s v="Circumstances undetermined"/>
    <m/>
    <n v="0"/>
    <n v="1"/>
    <n v="0"/>
    <n v="1"/>
    <n v="42198"/>
    <s v="Washington"/>
    <s v="&quot;Yakima, WA&quot;"/>
  </r>
  <r>
    <s v="199712003WA03200"/>
    <s v="&quot;Spokane, WA&quot;"/>
    <x v="12"/>
    <s v="WA03200"/>
    <s v="Washington"/>
    <s v="Spokane County"/>
    <s v="Sheriff"/>
    <s v="FBI"/>
    <s v="No"/>
    <x v="21"/>
    <s v="December"/>
    <n v="3"/>
    <s v="Normal update"/>
    <s v="Murder and non-negligent manslaughter"/>
    <s v="Single victim/unknown offender(s)"/>
    <x v="11"/>
    <n v="31"/>
    <x v="1"/>
    <s v="White"/>
    <s v="Unknown or not reported"/>
    <n v="999"/>
    <s v=""/>
    <s v="Unknown"/>
    <s v="Unknown"/>
    <s v="Unknown or not reported"/>
    <x v="8"/>
    <s v="Relationship not determined"/>
    <s v="Circumstances undetermined"/>
    <m/>
    <n v="0"/>
    <n v="1"/>
    <n v="0"/>
    <n v="1"/>
    <n v="42498"/>
    <s v="Washington"/>
    <s v="&quot;Spokane, WA&quot;"/>
  </r>
  <r>
    <s v="199712004WA03200"/>
    <s v="&quot;Spokane, WA&quot;"/>
    <x v="12"/>
    <s v="WA03200"/>
    <s v="Washington"/>
    <s v="Spokane County"/>
    <s v="Sheriff"/>
    <s v="FBI"/>
    <s v="No"/>
    <x v="21"/>
    <s v="December"/>
    <n v="4"/>
    <s v="Normal update"/>
    <s v="Murder and non-negligent manslaughter"/>
    <s v="Single victim/unknown offender(s)"/>
    <x v="78"/>
    <n v="39"/>
    <x v="1"/>
    <s v="White"/>
    <s v="Unknown or not reported"/>
    <n v="999"/>
    <s v=""/>
    <s v="Unknown"/>
    <s v="Unknown"/>
    <s v="Unknown or not reported"/>
    <x v="8"/>
    <s v="Relationship not determined"/>
    <s v="Circumstances undetermined"/>
    <m/>
    <n v="0"/>
    <n v="1"/>
    <n v="0"/>
    <n v="1"/>
    <n v="42498"/>
    <s v="Washington"/>
    <s v="&quot;Spokane, WA&quot;"/>
  </r>
  <r>
    <s v="199712006WASPD00"/>
    <s v="&quot;King, WA&quot;"/>
    <x v="1"/>
    <s v="WASPD00"/>
    <s v="Washington"/>
    <s v="Seattle"/>
    <s v="Municipal police"/>
    <s v="FBI"/>
    <s v="No"/>
    <x v="21"/>
    <s v="December"/>
    <n v="6"/>
    <s v="Adjustment"/>
    <s v="Murder and non-negligent manslaughter"/>
    <s v="Single victim/unknown offender(s)"/>
    <x v="33"/>
    <n v="69"/>
    <x v="0"/>
    <s v="Asian"/>
    <s v="Unknown or not reported"/>
    <n v="999"/>
    <s v=""/>
    <s v="Unknown"/>
    <s v="Unknown"/>
    <s v="Unknown or not reported"/>
    <x v="0"/>
    <s v="Relationship not determined"/>
    <s v="Circumstances undetermined"/>
    <m/>
    <n v="0"/>
    <n v="1"/>
    <n v="0"/>
    <n v="1"/>
    <n v="42198"/>
    <s v="Washington"/>
    <s v="&quot;Seattle-Tacoma-Bellevue, WA&quot;"/>
  </r>
  <r>
    <s v="199712007WASPD00"/>
    <s v="&quot;King, WA&quot;"/>
    <x v="1"/>
    <s v="WASPD00"/>
    <s v="Washington"/>
    <s v="Seattle"/>
    <s v="Municipal police"/>
    <s v="FBI"/>
    <s v="No"/>
    <x v="21"/>
    <s v="December"/>
    <n v="7"/>
    <s v="Adjustment"/>
    <s v="Murder and non-negligent manslaughter"/>
    <s v="Single victim/unknown offender(s)"/>
    <x v="19"/>
    <n v="35"/>
    <x v="1"/>
    <s v="Black"/>
    <s v="Unknown or not reported"/>
    <n v="999"/>
    <s v=""/>
    <s v="Unknown"/>
    <s v="Unknown"/>
    <s v="Unknown or not reported"/>
    <x v="3"/>
    <s v="Relationship not determined"/>
    <s v="Circumstances undetermined"/>
    <m/>
    <n v="0"/>
    <n v="1"/>
    <n v="0"/>
    <n v="1"/>
    <n v="42198"/>
    <s v="Washington"/>
    <s v="&quot;Seattle-Tacoma-Bellevue, WA&quot;"/>
  </r>
  <r>
    <s v="199801001WA00301"/>
    <s v="&quot;Benton, WA&quot;"/>
    <x v="3"/>
    <s v="WA00301"/>
    <s v="Washington"/>
    <s v="Kennewick"/>
    <s v="Municipal police"/>
    <s v="FBI"/>
    <s v="No"/>
    <x v="22"/>
    <s v="January"/>
    <n v="1"/>
    <s v="Normal update"/>
    <s v="Murder and non-negligent manslaughter"/>
    <s v="Single victim/unknown offender(s)"/>
    <x v="71"/>
    <n v="0"/>
    <x v="0"/>
    <s v="White"/>
    <s v="Unknown or not reported"/>
    <n v="999"/>
    <s v=""/>
    <s v="Unknown"/>
    <s v="Unknown"/>
    <s v="Unknown or not reported"/>
    <x v="6"/>
    <s v="Relationship not determined"/>
    <s v="Other"/>
    <m/>
    <n v="0"/>
    <n v="1"/>
    <n v="0"/>
    <n v="1"/>
    <n v="82898"/>
    <s v="Washington"/>
    <s v="&quot;Kennewick-Richland-Pasco, WA&quot;"/>
  </r>
  <r>
    <s v="199801001WA02900"/>
    <s v="&quot;Skagit, WA&quot;"/>
    <x v="7"/>
    <s v="WA02900"/>
    <s v="Washington"/>
    <s v="Skagit County"/>
    <s v="Sheriff"/>
    <s v="FBI"/>
    <s v="No"/>
    <x v="22"/>
    <s v="January"/>
    <n v="1"/>
    <s v="Normal update"/>
    <s v="Murder and non-negligent manslaughter"/>
    <s v="Single victim/unknown offender(s)"/>
    <x v="6"/>
    <n v="30"/>
    <x v="0"/>
    <s v="White"/>
    <s v="Unknown or not reported"/>
    <n v="999"/>
    <s v=""/>
    <s v="Unknown"/>
    <s v="Unknown"/>
    <s v="Unknown or not reported"/>
    <x v="2"/>
    <s v="Relationship not determined"/>
    <s v="Robbery"/>
    <m/>
    <n v="0"/>
    <n v="1"/>
    <n v="0"/>
    <n v="1"/>
    <n v="120998"/>
    <s v="Washington"/>
    <s v="&quot;Mount Vernon-Anacortes, WA&quot;"/>
  </r>
  <r>
    <s v="199801001WA03204"/>
    <s v="&quot;Spokane, WA&quot;"/>
    <x v="12"/>
    <s v="WA03204"/>
    <s v="Washington"/>
    <s v="Spokane"/>
    <s v="Municipal police"/>
    <s v="FBI"/>
    <s v="No"/>
    <x v="22"/>
    <s v="January"/>
    <n v="1"/>
    <s v="Normal update"/>
    <s v="Murder and non-negligent manslaughter"/>
    <s v="Single victim/unknown offender(s)"/>
    <x v="7"/>
    <n v="19"/>
    <x v="0"/>
    <s v="Black"/>
    <s v="Unknown or not reported"/>
    <n v="999"/>
    <s v=""/>
    <s v="Unknown"/>
    <s v="Unknown"/>
    <s v="Unknown or not reported"/>
    <x v="8"/>
    <s v="Relationship not determined"/>
    <s v="Circumstances undetermined"/>
    <m/>
    <n v="0"/>
    <n v="1"/>
    <n v="0"/>
    <n v="1"/>
    <n v="12899"/>
    <s v="Washington"/>
    <s v="&quot;Spokane, WA&quot;"/>
  </r>
  <r>
    <s v="199801003WASPD00"/>
    <s v="&quot;King, WA&quot;"/>
    <x v="1"/>
    <s v="WASPD00"/>
    <s v="Washington"/>
    <s v="Seattle"/>
    <s v="Municipal police"/>
    <s v="FBI"/>
    <s v="No"/>
    <x v="22"/>
    <s v="January"/>
    <n v="3"/>
    <s v="Normal update"/>
    <s v="Murder and non-negligent manslaughter"/>
    <s v="Single victim/unknown offender(s)"/>
    <x v="13"/>
    <n v="27"/>
    <x v="1"/>
    <s v="American Indian or Alaskan Native"/>
    <s v="Unknown or not reported"/>
    <n v="999"/>
    <s v=""/>
    <s v="Unknown"/>
    <s v="Unknown"/>
    <s v="Unknown or not reported"/>
    <x v="3"/>
    <s v="Relationship not determined"/>
    <s v="Circumstances undetermined"/>
    <m/>
    <n v="0"/>
    <n v="1"/>
    <n v="0"/>
    <n v="1"/>
    <n v="32399"/>
    <s v="Washington"/>
    <s v="&quot;Seattle-Tacoma-Bellevue, WA&quot;"/>
  </r>
  <r>
    <s v="199801004WASPD00"/>
    <s v="&quot;King, WA&quot;"/>
    <x v="1"/>
    <s v="WASPD00"/>
    <s v="Washington"/>
    <s v="Seattle"/>
    <s v="Municipal police"/>
    <s v="FBI"/>
    <s v="No"/>
    <x v="22"/>
    <s v="January"/>
    <n v="4"/>
    <s v="Normal update"/>
    <s v="Murder and non-negligent manslaughter"/>
    <s v="Single victim/unknown offender(s)"/>
    <x v="45"/>
    <n v="33"/>
    <x v="1"/>
    <s v="Black"/>
    <s v="Unknown or not reported"/>
    <n v="999"/>
    <s v=""/>
    <s v="Unknown"/>
    <s v="Unknown"/>
    <s v="Unknown or not reported"/>
    <x v="4"/>
    <s v="Relationship not determined"/>
    <s v="Circumstances undetermined"/>
    <m/>
    <n v="0"/>
    <n v="1"/>
    <n v="0"/>
    <n v="1"/>
    <n v="32399"/>
    <s v="Washington"/>
    <s v="&quot;Seattle-Tacoma-Bellevue, WA&quot;"/>
  </r>
  <r>
    <s v="199801005WASPD00"/>
    <s v="&quot;King, WA&quot;"/>
    <x v="1"/>
    <s v="WASPD00"/>
    <s v="Washington"/>
    <s v="Seattle"/>
    <s v="Municipal police"/>
    <s v="FBI"/>
    <s v="No"/>
    <x v="22"/>
    <s v="January"/>
    <n v="5"/>
    <s v="Normal update"/>
    <s v="Murder and non-negligent manslaughter"/>
    <s v="Single victim/unknown offender(s)"/>
    <x v="28"/>
    <s v=""/>
    <x v="0"/>
    <s v="White"/>
    <s v="Unknown or not reported"/>
    <n v="999"/>
    <s v=""/>
    <s v="Unknown"/>
    <s v="Unknown"/>
    <s v="Unknown or not reported"/>
    <x v="0"/>
    <s v="Relationship not determined"/>
    <s v="Circumstances undetermined"/>
    <m/>
    <n v="0"/>
    <n v="1"/>
    <n v="0"/>
    <n v="1"/>
    <n v="32399"/>
    <s v="Washington"/>
    <s v="&quot;Seattle-Tacoma-Bellevue, WA&quot;"/>
  </r>
  <r>
    <s v="199802001WA01703"/>
    <s v="&quot;King, WA&quot;"/>
    <x v="1"/>
    <s v="WA01703"/>
    <s v="Washington"/>
    <s v="Bothell"/>
    <s v="Municipal police"/>
    <s v="FBI"/>
    <s v="No"/>
    <x v="22"/>
    <s v="February"/>
    <n v="1"/>
    <s v="Normal update"/>
    <s v="Murder and non-negligent manslaughter"/>
    <s v="Multiple victims/unknown offender(s)"/>
    <x v="88"/>
    <n v="11"/>
    <x v="1"/>
    <s v="White"/>
    <s v="Unknown or not reported"/>
    <n v="999"/>
    <s v=""/>
    <s v="Unknown"/>
    <s v="Unknown"/>
    <s v="Unknown or not reported"/>
    <x v="1"/>
    <s v="Relationship not determined"/>
    <s v="Circumstances undetermined"/>
    <m/>
    <n v="1"/>
    <n v="2"/>
    <n v="1"/>
    <n v="2"/>
    <n v="91698"/>
    <s v="Washington"/>
    <s v="&quot;Seattle-Tacoma-Bellevue, WA&quot;"/>
  </r>
  <r>
    <s v="199802001WA01703"/>
    <s v="&quot;King, WA&quot;"/>
    <x v="1"/>
    <s v="WA01703"/>
    <s v="Washington"/>
    <s v="Bothell"/>
    <s v="Municipal police"/>
    <s v="FBI"/>
    <s v="No"/>
    <x v="22"/>
    <s v="February"/>
    <n v="1"/>
    <s v="Normal update"/>
    <s v="Murder and non-negligent manslaughter"/>
    <s v="Multiple victims/unknown offender(s)"/>
    <x v="27"/>
    <n v="13"/>
    <x v="1"/>
    <s v="White"/>
    <s v="Unknown or not reported"/>
    <n v="999"/>
    <s v=""/>
    <s v="Unknown"/>
    <s v="Unknown"/>
    <s v="Unknown or not reported"/>
    <x v="1"/>
    <s v="Relationship not determined"/>
    <s v="Circumstances undetermined"/>
    <m/>
    <n v="1"/>
    <n v="2"/>
    <n v="1"/>
    <n v="2"/>
    <n v="91698"/>
    <s v="Washington"/>
    <s v="&quot;Seattle-Tacoma-Bellevue, WA&quot;"/>
  </r>
  <r>
    <s v="199802001WA03200"/>
    <s v="&quot;Spokane, WA&quot;"/>
    <x v="12"/>
    <s v="WA03200"/>
    <s v="Washington"/>
    <s v="Spokane County"/>
    <s v="Sheriff"/>
    <s v="FBI"/>
    <s v="No"/>
    <x v="22"/>
    <s v="February"/>
    <n v="1"/>
    <s v="Normal update"/>
    <s v="Murder and non-negligent manslaughter"/>
    <s v="Single victim/unknown offender(s)"/>
    <x v="50"/>
    <n v="41"/>
    <x v="1"/>
    <s v="White"/>
    <s v="Unknown or not reported"/>
    <n v="999"/>
    <s v=""/>
    <s v="Unknown"/>
    <s v="Unknown"/>
    <s v="Unknown or not reported"/>
    <x v="0"/>
    <s v="Relationship not determined"/>
    <s v="Circumstances undetermined"/>
    <m/>
    <n v="0"/>
    <n v="1"/>
    <n v="0"/>
    <n v="1"/>
    <n v="110998"/>
    <s v="Washington"/>
    <s v="&quot;Spokane, WA&quot;"/>
  </r>
  <r>
    <s v="199802001WASPD00"/>
    <s v="&quot;King, WA&quot;"/>
    <x v="1"/>
    <s v="WASPD00"/>
    <s v="Washington"/>
    <s v="Seattle"/>
    <s v="Municipal police"/>
    <s v="FBI"/>
    <s v="No"/>
    <x v="22"/>
    <s v="February"/>
    <n v="1"/>
    <s v="Normal update"/>
    <s v="Murder and non-negligent manslaughter"/>
    <s v="Single victim/unknown offender(s)"/>
    <x v="19"/>
    <n v="35"/>
    <x v="1"/>
    <s v="Black"/>
    <s v="Unknown or not reported"/>
    <n v="999"/>
    <s v=""/>
    <s v="Unknown"/>
    <s v="Unknown"/>
    <s v="Unknown or not reported"/>
    <x v="7"/>
    <s v="Relationship not determined"/>
    <s v="Circumstances undetermined"/>
    <m/>
    <n v="0"/>
    <n v="1"/>
    <n v="0"/>
    <n v="1"/>
    <n v="32399"/>
    <s v="Washington"/>
    <s v="&quot;Seattle-Tacoma-Bellevue, WA&quot;"/>
  </r>
  <r>
    <s v="199802002WA03204"/>
    <s v="&quot;Spokane, WA&quot;"/>
    <x v="12"/>
    <s v="WA03204"/>
    <s v="Washington"/>
    <s v="Spokane"/>
    <s v="Municipal police"/>
    <s v="FBI"/>
    <s v="No"/>
    <x v="22"/>
    <s v="February"/>
    <n v="2"/>
    <s v="Normal update"/>
    <s v="Murder and non-negligent manslaughter"/>
    <s v="Single victim/unknown offender(s)"/>
    <x v="51"/>
    <n v="37"/>
    <x v="0"/>
    <s v="White"/>
    <s v="Unknown or not reported"/>
    <n v="999"/>
    <s v=""/>
    <s v="Unknown"/>
    <s v="Unknown"/>
    <s v="Unknown or not reported"/>
    <x v="1"/>
    <s v="Relationship not determined"/>
    <s v="Circumstances undetermined"/>
    <m/>
    <n v="0"/>
    <n v="1"/>
    <n v="0"/>
    <n v="1"/>
    <n v="12899"/>
    <s v="Washington"/>
    <s v="&quot;Spokane, WA&quot;"/>
  </r>
  <r>
    <s v="199803001WA02403"/>
    <s v="&quot;Okanogan, WA&quot;"/>
    <x v="26"/>
    <s v="WA02403"/>
    <s v="Washington"/>
    <s v="Omak"/>
    <s v="Municipal police"/>
    <s v="FBI"/>
    <s v="No"/>
    <x v="22"/>
    <s v="March"/>
    <n v="1"/>
    <s v="Normal update"/>
    <s v="Murder and non-negligent manslaughter"/>
    <s v="Single victim/unknown offender(s)"/>
    <x v="44"/>
    <n v="51"/>
    <x v="1"/>
    <s v="White"/>
    <s v="Unknown or not reported"/>
    <n v="999"/>
    <s v=""/>
    <s v="Unknown"/>
    <s v="Unknown"/>
    <s v="Unknown or not reported"/>
    <x v="7"/>
    <s v="Relationship not determined"/>
    <s v="Circumstances undetermined"/>
    <m/>
    <n v="0"/>
    <n v="1"/>
    <n v="0"/>
    <n v="1"/>
    <n v="111898"/>
    <s v="Washington"/>
    <s v="Rural Washington"/>
  </r>
  <r>
    <s v="199803001WA03105"/>
    <s v="&quot;Snohomish, WA&quot;"/>
    <x v="4"/>
    <s v="WA03105"/>
    <s v="Washington"/>
    <s v="Marysville"/>
    <s v="Municipal police"/>
    <s v="FBI"/>
    <s v="No"/>
    <x v="22"/>
    <s v="March"/>
    <n v="1"/>
    <s v="Normal update"/>
    <s v="Murder and non-negligent manslaughter"/>
    <s v="Single victim/unknown offender(s)"/>
    <x v="7"/>
    <n v="19"/>
    <x v="1"/>
    <s v="White"/>
    <s v="Unknown or not reported"/>
    <n v="999"/>
    <s v=""/>
    <s v="Unknown"/>
    <s v="Unknown"/>
    <s v="Unknown or not reported"/>
    <x v="3"/>
    <s v="Relationship not determined"/>
    <s v="Circumstances undetermined"/>
    <m/>
    <n v="0"/>
    <n v="1"/>
    <n v="0"/>
    <n v="1"/>
    <n v="10899"/>
    <s v="Washington"/>
    <s v="&quot;Seattle-Tacoma-Bellevue, WA&quot;"/>
  </r>
  <r>
    <s v="199803001WA03400"/>
    <s v="&quot;Thurston, WA&quot;"/>
    <x v="16"/>
    <s v="WA03400"/>
    <s v="Washington"/>
    <s v="Thurston County"/>
    <s v="Sheriff"/>
    <s v="FBI"/>
    <s v="No"/>
    <x v="22"/>
    <s v="March"/>
    <n v="1"/>
    <s v="Normal update"/>
    <s v="Murder and non-negligent manslaughter"/>
    <s v="Single victim/unknown offender(s)"/>
    <x v="28"/>
    <s v=""/>
    <x v="0"/>
    <s v="White"/>
    <s v="Unknown or not reported"/>
    <n v="999"/>
    <s v=""/>
    <s v="Unknown"/>
    <s v="Unknown"/>
    <s v="Unknown or not reported"/>
    <x v="9"/>
    <s v="Relationship not determined"/>
    <s v="Other"/>
    <m/>
    <n v="0"/>
    <n v="1"/>
    <n v="0"/>
    <n v="1"/>
    <n v="111398"/>
    <s v="Washington"/>
    <s v="&quot;Olympia, WA&quot;"/>
  </r>
  <r>
    <s v="199803001WA03904"/>
    <s v="&quot;Yakima, WA&quot;"/>
    <x v="5"/>
    <s v="WA03904"/>
    <s v="Washington"/>
    <s v="Union Gap"/>
    <s v="Municipal police"/>
    <s v="FBI"/>
    <s v="No"/>
    <x v="22"/>
    <s v="March"/>
    <n v="1"/>
    <s v="Normal update"/>
    <s v="Murder and non-negligent manslaughter"/>
    <s v="Single victim/unknown offender(s)"/>
    <x v="14"/>
    <n v="29"/>
    <x v="0"/>
    <s v="White"/>
    <s v="Unknown or not reported"/>
    <n v="999"/>
    <s v=""/>
    <s v="Unknown"/>
    <s v="Unknown"/>
    <s v="Unknown or not reported"/>
    <x v="7"/>
    <s v="Relationship not determined"/>
    <s v="Circumstances undetermined"/>
    <m/>
    <n v="0"/>
    <n v="1"/>
    <n v="0"/>
    <n v="1"/>
    <n v="11499"/>
    <s v="Washington"/>
    <s v="&quot;Yakima, WA&quot;"/>
  </r>
  <r>
    <s v="199803001WASPD00"/>
    <s v="&quot;King, WA&quot;"/>
    <x v="1"/>
    <s v="WASPD00"/>
    <s v="Washington"/>
    <s v="Seattle"/>
    <s v="Municipal police"/>
    <s v="FBI"/>
    <s v="No"/>
    <x v="22"/>
    <s v="March"/>
    <n v="1"/>
    <s v="Normal update"/>
    <s v="Murder and non-negligent manslaughter"/>
    <s v="Single victim/unknown offender(s)"/>
    <x v="64"/>
    <n v="44"/>
    <x v="0"/>
    <s v="Asian"/>
    <s v="Unknown or not reported"/>
    <n v="999"/>
    <s v=""/>
    <s v="Unknown"/>
    <s v="Unknown"/>
    <s v="Unknown or not reported"/>
    <x v="1"/>
    <s v="Relationship not determined"/>
    <s v="Circumstances undetermined"/>
    <m/>
    <n v="0"/>
    <n v="1"/>
    <n v="0"/>
    <n v="1"/>
    <n v="32399"/>
    <s v="Washington"/>
    <s v="&quot;Seattle-Tacoma-Bellevue, WA&quot;"/>
  </r>
  <r>
    <s v="199804001WA02300"/>
    <s v="&quot;Mason, WA&quot;"/>
    <x v="27"/>
    <s v="WA02300"/>
    <s v="Washington"/>
    <s v="Mason County"/>
    <s v="Sheriff"/>
    <s v="FBI"/>
    <s v="No"/>
    <x v="22"/>
    <s v="April"/>
    <n v="1"/>
    <s v="Normal update"/>
    <s v="Murder and non-negligent manslaughter"/>
    <s v="Single victim/unknown offender(s)"/>
    <x v="59"/>
    <n v="18"/>
    <x v="0"/>
    <s v="White"/>
    <s v="Unknown or not reported"/>
    <n v="999"/>
    <s v=""/>
    <s v="Unknown"/>
    <s v="Unknown"/>
    <s v="Unknown or not reported"/>
    <x v="8"/>
    <s v="Relationship not determined"/>
    <s v="Circumstances undetermined"/>
    <m/>
    <n v="0"/>
    <n v="1"/>
    <n v="0"/>
    <n v="1"/>
    <n v="40299"/>
    <s v="Washington"/>
    <s v="Rural Washington"/>
  </r>
  <r>
    <s v="199804001WA03200"/>
    <s v="&quot;Spokane, WA&quot;"/>
    <x v="12"/>
    <s v="WA03200"/>
    <s v="Washington"/>
    <s v="Spokane County"/>
    <s v="Sheriff"/>
    <s v="FBI"/>
    <s v="No"/>
    <x v="22"/>
    <s v="April"/>
    <n v="1"/>
    <s v="Normal update"/>
    <s v="Murder and non-negligent manslaughter"/>
    <s v="Single victim/unknown offender(s)"/>
    <x v="38"/>
    <n v="34"/>
    <x v="1"/>
    <s v="White"/>
    <s v="Unknown or not reported"/>
    <n v="999"/>
    <s v=""/>
    <s v="Unknown"/>
    <s v="Unknown"/>
    <s v="Unknown or not reported"/>
    <x v="0"/>
    <s v="Relationship not determined"/>
    <s v="Circumstances undetermined"/>
    <m/>
    <n v="0"/>
    <n v="1"/>
    <n v="0"/>
    <n v="1"/>
    <n v="110998"/>
    <s v="Washington"/>
    <s v="&quot;Spokane, WA&quot;"/>
  </r>
  <r>
    <s v="199804001WA03204"/>
    <s v="&quot;Spokane, WA&quot;"/>
    <x v="12"/>
    <s v="WA03204"/>
    <s v="Washington"/>
    <s v="Spokane"/>
    <s v="Municipal police"/>
    <s v="FBI"/>
    <s v="No"/>
    <x v="22"/>
    <s v="April"/>
    <n v="1"/>
    <s v="Normal update"/>
    <s v="Murder and non-negligent manslaughter"/>
    <s v="Single victim/unknown offender(s)"/>
    <x v="20"/>
    <n v="53"/>
    <x v="1"/>
    <s v="White"/>
    <s v="Unknown or not reported"/>
    <n v="999"/>
    <s v=""/>
    <s v="Unknown"/>
    <s v="Unknown"/>
    <s v="Unknown or not reported"/>
    <x v="3"/>
    <s v="Relationship not determined"/>
    <s v="Burglary"/>
    <m/>
    <n v="0"/>
    <n v="1"/>
    <n v="0"/>
    <n v="1"/>
    <n v="12899"/>
    <s v="Washington"/>
    <s v="&quot;Spokane, WA&quot;"/>
  </r>
  <r>
    <s v="199804001WASPD00"/>
    <s v="&quot;King, WA&quot;"/>
    <x v="1"/>
    <s v="WASPD00"/>
    <s v="Washington"/>
    <s v="Seattle"/>
    <s v="Municipal police"/>
    <s v="FBI"/>
    <s v="No"/>
    <x v="22"/>
    <s v="April"/>
    <n v="1"/>
    <s v="Normal update"/>
    <s v="Murder and non-negligent manslaughter"/>
    <s v="Single victim/unknown offender(s)"/>
    <x v="13"/>
    <n v="27"/>
    <x v="0"/>
    <s v="Black"/>
    <s v="Unknown or not reported"/>
    <n v="999"/>
    <s v=""/>
    <s v="Unknown"/>
    <s v="Unknown"/>
    <s v="Unknown or not reported"/>
    <x v="0"/>
    <s v="Relationship not determined"/>
    <s v="Circumstances undetermined"/>
    <m/>
    <n v="0"/>
    <n v="1"/>
    <n v="0"/>
    <n v="1"/>
    <n v="32399"/>
    <s v="Washington"/>
    <s v="&quot;Seattle-Tacoma-Bellevue, WA&quot;"/>
  </r>
  <r>
    <s v="199804007WASPD00"/>
    <s v="&quot;King, WA&quot;"/>
    <x v="1"/>
    <s v="WASPD00"/>
    <s v="Washington"/>
    <s v="Seattle"/>
    <s v="Municipal police"/>
    <s v="FBI"/>
    <s v="No"/>
    <x v="22"/>
    <s v="April"/>
    <n v="7"/>
    <s v="Normal update"/>
    <s v="Murder and non-negligent manslaughter"/>
    <s v="Single victim/unknown offender(s)"/>
    <x v="7"/>
    <n v="19"/>
    <x v="0"/>
    <s v="Black"/>
    <s v="Unknown or not reported"/>
    <n v="999"/>
    <s v=""/>
    <s v="Unknown"/>
    <s v="Unknown"/>
    <s v="Unknown or not reported"/>
    <x v="0"/>
    <s v="Relationship not determined"/>
    <s v="Narcotic drug laws"/>
    <m/>
    <n v="0"/>
    <n v="1"/>
    <n v="0"/>
    <n v="1"/>
    <n v="32399"/>
    <s v="Washington"/>
    <s v="&quot;Seattle-Tacoma-Bellevue, WA&quot;"/>
  </r>
  <r>
    <s v="199804008WASPD00"/>
    <s v="&quot;King, WA&quot;"/>
    <x v="1"/>
    <s v="WASPD00"/>
    <s v="Washington"/>
    <s v="Seattle"/>
    <s v="Municipal police"/>
    <s v="FBI"/>
    <s v="No"/>
    <x v="22"/>
    <s v="April"/>
    <n v="8"/>
    <s v="Normal update"/>
    <s v="Murder and non-negligent manslaughter"/>
    <s v="Single victim/unknown offender(s)"/>
    <x v="19"/>
    <n v="35"/>
    <x v="0"/>
    <s v="White"/>
    <s v="Unknown or not reported"/>
    <n v="999"/>
    <s v=""/>
    <s v="Unknown"/>
    <s v="Unknown"/>
    <s v="Unknown or not reported"/>
    <x v="6"/>
    <s v="Relationship not determined"/>
    <s v="Circumstances undetermined"/>
    <m/>
    <n v="0"/>
    <n v="1"/>
    <n v="0"/>
    <n v="1"/>
    <n v="32399"/>
    <s v="Washington"/>
    <s v="&quot;Seattle-Tacoma-Bellevue, WA&quot;"/>
  </r>
  <r>
    <s v="199805001WA00600"/>
    <s v="&quot;Clark, WA&quot;"/>
    <x v="8"/>
    <s v="WA00600"/>
    <s v="Washington"/>
    <s v="Clark County"/>
    <s v="Sheriff"/>
    <s v="FBI"/>
    <s v="No"/>
    <x v="22"/>
    <s v="May"/>
    <n v="1"/>
    <s v="Normal update"/>
    <s v="Murder and non-negligent manslaughter"/>
    <s v="Single victim/unknown offender(s)"/>
    <x v="34"/>
    <n v="36"/>
    <x v="0"/>
    <s v="White"/>
    <s v="Unknown or not reported"/>
    <n v="999"/>
    <s v=""/>
    <s v="Unknown"/>
    <s v="Unknown"/>
    <s v="Unknown or not reported"/>
    <x v="0"/>
    <s v="Relationship not determined"/>
    <s v="Circumstances undetermined"/>
    <m/>
    <n v="0"/>
    <n v="1"/>
    <n v="0"/>
    <n v="1"/>
    <n v="101598"/>
    <s v="Washington"/>
    <s v="&quot;Portland-Vancouver-Beaverton, OR-WA&quot;"/>
  </r>
  <r>
    <s v="199805001WA03900"/>
    <s v="&quot;Yakima, WA&quot;"/>
    <x v="5"/>
    <s v="WA03900"/>
    <s v="Washington"/>
    <s v="Yakima County"/>
    <s v="Sheriff"/>
    <s v="FBI"/>
    <s v="No"/>
    <x v="22"/>
    <s v="May"/>
    <n v="1"/>
    <s v="Normal update"/>
    <s v="Murder and non-negligent manslaughter"/>
    <s v="Multiple victims/unknown offender(s)"/>
    <x v="38"/>
    <n v="34"/>
    <x v="0"/>
    <s v="White"/>
    <s v="Unknown or not reported"/>
    <n v="999"/>
    <s v=""/>
    <s v="Unknown"/>
    <s v="Unknown"/>
    <s v="Unknown or not reported"/>
    <x v="0"/>
    <s v="Relationship not determined"/>
    <s v="Circumstances undetermined"/>
    <m/>
    <n v="1"/>
    <n v="2"/>
    <n v="0"/>
    <n v="1"/>
    <n v="32399"/>
    <s v="Washington"/>
    <s v="&quot;Yakima, WA&quot;"/>
  </r>
  <r>
    <s v="199805001WA03900"/>
    <s v="&quot;Yakima, WA&quot;"/>
    <x v="5"/>
    <s v="WA03900"/>
    <s v="Washington"/>
    <s v="Yakima County"/>
    <s v="Sheriff"/>
    <s v="FBI"/>
    <s v="No"/>
    <x v="22"/>
    <s v="May"/>
    <n v="1"/>
    <s v="Normal update"/>
    <s v="Murder and non-negligent manslaughter"/>
    <s v="Multiple victims/unknown offender(s)"/>
    <x v="34"/>
    <n v="36"/>
    <x v="0"/>
    <s v="White"/>
    <s v="Unknown or not reported"/>
    <n v="999"/>
    <s v=""/>
    <s v="Unknown"/>
    <s v="Unknown"/>
    <s v="Unknown or not reported"/>
    <x v="0"/>
    <s v="Relationship not determined"/>
    <s v="Circumstances undetermined"/>
    <m/>
    <n v="1"/>
    <n v="2"/>
    <n v="0"/>
    <n v="1"/>
    <n v="32399"/>
    <s v="Washington"/>
    <s v="&quot;Yakima, WA&quot;"/>
  </r>
  <r>
    <s v="199805001WASPD00"/>
    <s v="&quot;King, WA&quot;"/>
    <x v="1"/>
    <s v="WASPD00"/>
    <s v="Washington"/>
    <s v="Seattle"/>
    <s v="Municipal police"/>
    <s v="FBI"/>
    <s v="No"/>
    <x v="22"/>
    <s v="May"/>
    <n v="1"/>
    <s v="Normal update"/>
    <s v="Murder and non-negligent manslaughter"/>
    <s v="Single victim/unknown offender(s)"/>
    <x v="26"/>
    <n v="24"/>
    <x v="0"/>
    <s v="Black"/>
    <s v="Unknown or not reported"/>
    <n v="999"/>
    <s v=""/>
    <s v="Unknown"/>
    <s v="Unknown"/>
    <s v="Unknown or not reported"/>
    <x v="0"/>
    <s v="Relationship not determined"/>
    <s v="Circumstances undetermined"/>
    <m/>
    <n v="0"/>
    <n v="1"/>
    <n v="0"/>
    <n v="1"/>
    <n v="32399"/>
    <s v="Washington"/>
    <s v="&quot;Seattle-Tacoma-Bellevue, WA&quot;"/>
  </r>
  <r>
    <s v="199806001WA00301"/>
    <s v="&quot;Benton, WA&quot;"/>
    <x v="3"/>
    <s v="WA00301"/>
    <s v="Washington"/>
    <s v="Kennewick"/>
    <s v="Municipal police"/>
    <s v="FBI"/>
    <s v="No"/>
    <x v="22"/>
    <s v="June"/>
    <n v="1"/>
    <s v="Normal update"/>
    <s v="Murder and non-negligent manslaughter"/>
    <s v="Single victim/unknown offender(s)"/>
    <x v="55"/>
    <n v="40"/>
    <x v="1"/>
    <s v="White"/>
    <s v="Unknown or not reported"/>
    <n v="999"/>
    <s v=""/>
    <s v="Unknown"/>
    <s v="Unknown"/>
    <s v="Unknown or not reported"/>
    <x v="1"/>
    <s v="Relationship not determined"/>
    <s v="Circumstances undetermined"/>
    <m/>
    <n v="0"/>
    <n v="1"/>
    <n v="0"/>
    <n v="1"/>
    <n v="91198"/>
    <s v="Washington"/>
    <s v="&quot;Kennewick-Richland-Pasco, WA&quot;"/>
  </r>
  <r>
    <s v="199806002WA02703"/>
    <s v="&quot;Pierce, WA&quot;"/>
    <x v="6"/>
    <s v="WA02703"/>
    <s v="Washington"/>
    <s v="Tacoma"/>
    <s v="Municipal police"/>
    <s v="FBI"/>
    <s v="No"/>
    <x v="22"/>
    <s v="June"/>
    <n v="2"/>
    <s v="Normal update"/>
    <s v="Murder and non-negligent manslaughter"/>
    <s v="Single victim/unknown offender(s)"/>
    <x v="7"/>
    <n v="19"/>
    <x v="0"/>
    <s v="White"/>
    <s v="Unknown or not reported"/>
    <n v="999"/>
    <s v=""/>
    <s v="Unknown"/>
    <s v="Unknown"/>
    <s v="Unknown or not reported"/>
    <x v="3"/>
    <s v="Relationship not determined"/>
    <s v="Circumstances undetermined"/>
    <m/>
    <n v="0"/>
    <n v="1"/>
    <n v="0"/>
    <n v="1"/>
    <n v="101598"/>
    <s v="Washington"/>
    <s v="&quot;Seattle-Tacoma-Bellevue, WA&quot;"/>
  </r>
  <r>
    <s v="199806002WA03400"/>
    <s v="&quot;Thurston, WA&quot;"/>
    <x v="16"/>
    <s v="WA03400"/>
    <s v="Washington"/>
    <s v="Thurston County"/>
    <s v="Sheriff"/>
    <s v="FBI"/>
    <s v="No"/>
    <x v="22"/>
    <s v="June"/>
    <n v="2"/>
    <s v="Normal update"/>
    <s v="Murder and non-negligent manslaughter"/>
    <s v="Single victim/unknown offender(s)"/>
    <x v="17"/>
    <n v="48"/>
    <x v="1"/>
    <s v="White"/>
    <s v="Unknown or not reported"/>
    <n v="999"/>
    <s v=""/>
    <s v="Unknown"/>
    <s v="Unknown"/>
    <s v="Unknown or not reported"/>
    <x v="3"/>
    <s v="Relationship not determined"/>
    <s v="Other"/>
    <m/>
    <n v="0"/>
    <n v="1"/>
    <n v="0"/>
    <n v="1"/>
    <n v="111398"/>
    <s v="Washington"/>
    <s v="&quot;Olympia, WA&quot;"/>
  </r>
  <r>
    <s v="199807001WA02700"/>
    <s v="&quot;Pierce, WA&quot;"/>
    <x v="6"/>
    <s v="WA02700"/>
    <s v="Washington"/>
    <s v="Pierce County"/>
    <s v="Sheriff"/>
    <s v="FBI"/>
    <s v="No"/>
    <x v="22"/>
    <s v="July"/>
    <n v="1"/>
    <s v="Adjustment"/>
    <s v="Murder and non-negligent manslaughter"/>
    <s v="Single victim/unknown offender(s)"/>
    <x v="13"/>
    <n v="27"/>
    <x v="1"/>
    <s v="White"/>
    <s v="Unknown or not reported"/>
    <n v="999"/>
    <s v=""/>
    <s v="Unknown"/>
    <s v="Unknown"/>
    <s v="Unknown or not reported"/>
    <x v="0"/>
    <s v="Relationship not determined"/>
    <s v="Circumstances undetermined"/>
    <m/>
    <n v="0"/>
    <n v="1"/>
    <n v="0"/>
    <n v="1"/>
    <n v="91699"/>
    <s v="Washington"/>
    <s v="&quot;Seattle-Tacoma-Bellevue, WA&quot;"/>
  </r>
  <r>
    <s v="199807001WA03204"/>
    <s v="&quot;Spokane, WA&quot;"/>
    <x v="12"/>
    <s v="WA03204"/>
    <s v="Washington"/>
    <s v="Spokane"/>
    <s v="Municipal police"/>
    <s v="FBI"/>
    <s v="No"/>
    <x v="22"/>
    <s v="July"/>
    <n v="1"/>
    <s v="Normal update"/>
    <s v="Murder and non-negligent manslaughter"/>
    <s v="Single victim/unknown offender(s)"/>
    <x v="15"/>
    <n v="47"/>
    <x v="1"/>
    <s v="White"/>
    <s v="Unknown or not reported"/>
    <n v="999"/>
    <s v=""/>
    <s v="Unknown"/>
    <s v="Unknown"/>
    <s v="Unknown or not reported"/>
    <x v="8"/>
    <s v="Relationship not determined"/>
    <s v="Circumstances undetermined"/>
    <m/>
    <n v="0"/>
    <n v="1"/>
    <n v="0"/>
    <n v="1"/>
    <n v="20599"/>
    <s v="Washington"/>
    <s v="&quot;Spokane, WA&quot;"/>
  </r>
  <r>
    <s v="199807002WA02703"/>
    <s v="&quot;Pierce, WA&quot;"/>
    <x v="6"/>
    <s v="WA02703"/>
    <s v="Washington"/>
    <s v="Tacoma"/>
    <s v="Municipal police"/>
    <s v="FBI"/>
    <s v="No"/>
    <x v="22"/>
    <s v="July"/>
    <n v="2"/>
    <s v="Normal update"/>
    <s v="Murder and non-negligent manslaughter"/>
    <s v="Single victim/unknown offender(s)"/>
    <x v="13"/>
    <n v="27"/>
    <x v="1"/>
    <s v="Unknown"/>
    <s v="Unknown or not reported"/>
    <n v="999"/>
    <s v=""/>
    <s v="Unknown"/>
    <s v="Unknown"/>
    <s v="Unknown or not reported"/>
    <x v="0"/>
    <s v="Relationship not determined"/>
    <s v="Circumstances undetermined"/>
    <m/>
    <n v="0"/>
    <n v="1"/>
    <n v="0"/>
    <n v="1"/>
    <n v="30399"/>
    <s v="Washington"/>
    <s v="&quot;Seattle-Tacoma-Bellevue, WA&quot;"/>
  </r>
  <r>
    <s v="199808001WA01400"/>
    <s v="&quot;Grays Harbor, WA&quot;"/>
    <x v="15"/>
    <s v="WA01400"/>
    <s v="Washington"/>
    <s v="Grays Harbor County"/>
    <s v="Sheriff"/>
    <s v="FBI"/>
    <s v="No"/>
    <x v="22"/>
    <s v="August"/>
    <n v="1"/>
    <s v="Normal update"/>
    <s v="Murder and non-negligent manslaughter"/>
    <s v="Single victim/unknown offender(s)"/>
    <x v="4"/>
    <n v="23"/>
    <x v="0"/>
    <s v="White"/>
    <s v="Unknown or not reported"/>
    <n v="999"/>
    <s v=""/>
    <s v="Unknown"/>
    <s v="Unknown"/>
    <s v="Unknown or not reported"/>
    <x v="2"/>
    <s v="Relationship not determined"/>
    <s v="Circumstances undetermined"/>
    <m/>
    <n v="0"/>
    <n v="1"/>
    <n v="0"/>
    <n v="1"/>
    <n v="33199"/>
    <s v="Washington"/>
    <s v="Rural Washington"/>
  </r>
  <r>
    <s v="199808001WA03204"/>
    <s v="&quot;Spokane, WA&quot;"/>
    <x v="12"/>
    <s v="WA03204"/>
    <s v="Washington"/>
    <s v="Spokane"/>
    <s v="Municipal police"/>
    <s v="FBI"/>
    <s v="No"/>
    <x v="22"/>
    <s v="August"/>
    <n v="1"/>
    <s v="Normal update"/>
    <s v="Murder and non-negligent manslaughter"/>
    <s v="Single victim/unknown offender(s)"/>
    <x v="2"/>
    <n v="22"/>
    <x v="0"/>
    <s v="White"/>
    <s v="Unknown or not reported"/>
    <n v="999"/>
    <s v=""/>
    <s v="Unknown"/>
    <s v="Unknown"/>
    <s v="Unknown or not reported"/>
    <x v="1"/>
    <s v="Relationship not determined"/>
    <s v="Circumstances undetermined"/>
    <m/>
    <n v="0"/>
    <n v="1"/>
    <n v="0"/>
    <n v="1"/>
    <n v="20599"/>
    <s v="Washington"/>
    <s v="&quot;Spokane, WA&quot;"/>
  </r>
  <r>
    <s v="199808002WASPD00"/>
    <s v="&quot;King, WA&quot;"/>
    <x v="1"/>
    <s v="WASPD00"/>
    <s v="Washington"/>
    <s v="Seattle"/>
    <s v="Municipal police"/>
    <s v="FBI"/>
    <s v="No"/>
    <x v="22"/>
    <s v="August"/>
    <n v="2"/>
    <s v="Normal update"/>
    <s v="Murder and non-negligent manslaughter"/>
    <s v="Single victim/unknown offender(s)"/>
    <x v="10"/>
    <n v="32"/>
    <x v="0"/>
    <s v="Black"/>
    <s v="Unknown or not reported"/>
    <n v="999"/>
    <s v=""/>
    <s v="Unknown"/>
    <s v="Unknown"/>
    <s v="Unknown or not reported"/>
    <x v="6"/>
    <s v="Relationship not determined"/>
    <s v="Gambling"/>
    <m/>
    <n v="0"/>
    <n v="1"/>
    <n v="0"/>
    <n v="1"/>
    <n v="32399"/>
    <s v="Washington"/>
    <s v="&quot;Seattle-Tacoma-Bellevue, WA&quot;"/>
  </r>
  <r>
    <s v="199809001WA01712"/>
    <s v="&quot;King, WA&quot;"/>
    <x v="1"/>
    <s v="WA01712"/>
    <s v="Washington"/>
    <s v="Redmond"/>
    <s v="Municipal police"/>
    <s v="FBI"/>
    <s v="No"/>
    <x v="22"/>
    <s v="September"/>
    <n v="1"/>
    <s v="Normal update"/>
    <s v="Murder and non-negligent manslaughter"/>
    <s v="Single victim/unknown offender(s)"/>
    <x v="1"/>
    <n v="26"/>
    <x v="1"/>
    <s v="White"/>
    <s v="Unknown or not reported"/>
    <n v="999"/>
    <s v=""/>
    <s v="Unknown"/>
    <s v="Unknown"/>
    <s v="Unknown or not reported"/>
    <x v="1"/>
    <s v="Relationship not determined"/>
    <s v="Circumstances undetermined"/>
    <m/>
    <n v="0"/>
    <n v="1"/>
    <n v="0"/>
    <n v="1"/>
    <n v="41399"/>
    <s v="Washington"/>
    <s v="&quot;Seattle-Tacoma-Bellevue, WA&quot;"/>
  </r>
  <r>
    <s v="199809001WA03204"/>
    <s v="&quot;Spokane, WA&quot;"/>
    <x v="12"/>
    <s v="WA03204"/>
    <s v="Washington"/>
    <s v="Spokane"/>
    <s v="Municipal police"/>
    <s v="FBI"/>
    <s v="No"/>
    <x v="22"/>
    <s v="September"/>
    <n v="1"/>
    <s v="Normal update"/>
    <s v="Murder and non-negligent manslaughter"/>
    <s v="Single victim/unknown offender(s)"/>
    <x v="64"/>
    <n v="44"/>
    <x v="0"/>
    <s v="White"/>
    <s v="Unknown or not reported"/>
    <n v="999"/>
    <s v=""/>
    <s v="Unknown"/>
    <s v="Unknown"/>
    <s v="Unknown or not reported"/>
    <x v="6"/>
    <s v="Relationship not determined"/>
    <s v="Robbery"/>
    <m/>
    <n v="0"/>
    <n v="1"/>
    <n v="0"/>
    <n v="1"/>
    <n v="20599"/>
    <s v="Washington"/>
    <s v="&quot;Spokane, WA&quot;"/>
  </r>
  <r>
    <s v="199809001WASPD00"/>
    <s v="&quot;King, WA&quot;"/>
    <x v="1"/>
    <s v="WASPD00"/>
    <s v="Washington"/>
    <s v="Seattle"/>
    <s v="Municipal police"/>
    <s v="FBI"/>
    <s v="No"/>
    <x v="22"/>
    <s v="September"/>
    <n v="1"/>
    <s v="Normal update"/>
    <s v="Murder and non-negligent manslaughter"/>
    <s v="Single victim/unknown offender(s)"/>
    <x v="26"/>
    <n v="24"/>
    <x v="0"/>
    <s v="Black"/>
    <s v="Unknown or not reported"/>
    <n v="999"/>
    <s v=""/>
    <s v="Unknown"/>
    <s v="Unknown"/>
    <s v="Unknown or not reported"/>
    <x v="0"/>
    <s v="Relationship not determined"/>
    <s v="Circumstances undetermined"/>
    <m/>
    <n v="0"/>
    <n v="1"/>
    <n v="0"/>
    <n v="1"/>
    <n v="32399"/>
    <s v="Washington"/>
    <s v="&quot;Seattle-Tacoma-Bellevue, WA&quot;"/>
  </r>
  <r>
    <s v="199810001WA01300"/>
    <s v="&quot;Grant, WA&quot;"/>
    <x v="18"/>
    <s v="WA01300"/>
    <s v="Washington"/>
    <s v="Grant County"/>
    <s v="Sheriff"/>
    <s v="FBI"/>
    <s v="No"/>
    <x v="22"/>
    <s v="October"/>
    <n v="1"/>
    <s v="Normal update"/>
    <s v="Murder and non-negligent manslaughter"/>
    <s v="Single victim/unknown offender(s)"/>
    <x v="59"/>
    <n v="18"/>
    <x v="1"/>
    <s v="White"/>
    <s v="Unknown or not reported"/>
    <n v="999"/>
    <s v=""/>
    <s v="Unknown"/>
    <s v="Unknown"/>
    <s v="Unknown or not reported"/>
    <x v="8"/>
    <s v="Relationship not determined"/>
    <s v="Circumstances undetermined"/>
    <m/>
    <n v="0"/>
    <n v="1"/>
    <n v="0"/>
    <n v="1"/>
    <n v="31299"/>
    <s v="Washington"/>
    <s v="Rural Washington"/>
  </r>
  <r>
    <s v="199810001WA01736"/>
    <s v="&quot;King, WA&quot;"/>
    <x v="1"/>
    <s v="WA01736"/>
    <s v="Washington"/>
    <s v="Federal Way"/>
    <s v="Municipal police"/>
    <s v="FBI"/>
    <s v="No"/>
    <x v="22"/>
    <s v="October"/>
    <n v="1"/>
    <s v="Normal update"/>
    <s v="Murder and non-negligent manslaughter"/>
    <s v="Single victim/unknown offender(s)"/>
    <x v="37"/>
    <n v="20"/>
    <x v="0"/>
    <s v="Black"/>
    <s v="Unknown or not reported"/>
    <n v="999"/>
    <s v=""/>
    <s v="Unknown"/>
    <s v="Unknown"/>
    <s v="Unknown or not reported"/>
    <x v="0"/>
    <s v="Relationship not determined"/>
    <s v="Brawl due to influence of narcotics"/>
    <m/>
    <n v="0"/>
    <n v="1"/>
    <n v="0"/>
    <n v="1"/>
    <n v="41599"/>
    <s v="Washington"/>
    <s v="&quot;Seattle-Tacoma-Bellevue, WA&quot;"/>
  </r>
  <r>
    <s v="199810002WA02700"/>
    <s v="&quot;Pierce, WA&quot;"/>
    <x v="6"/>
    <s v="WA02700"/>
    <s v="Washington"/>
    <s v="Pierce County"/>
    <s v="Sheriff"/>
    <s v="FBI"/>
    <s v="No"/>
    <x v="22"/>
    <s v="October"/>
    <n v="2"/>
    <s v="Adjustment"/>
    <s v="Murder and non-negligent manslaughter"/>
    <s v="Single victim/unknown offender(s)"/>
    <x v="28"/>
    <s v=""/>
    <x v="1"/>
    <s v="White"/>
    <s v="Unknown or not reported"/>
    <n v="999"/>
    <s v=""/>
    <s v="Unknown"/>
    <s v="Unknown"/>
    <s v="Unknown or not reported"/>
    <x v="0"/>
    <s v="Relationship not determined"/>
    <s v="Circumstances undetermined"/>
    <m/>
    <n v="0"/>
    <n v="1"/>
    <n v="0"/>
    <n v="1"/>
    <n v="91699"/>
    <s v="Washington"/>
    <s v="&quot;Seattle-Tacoma-Bellevue, WA&quot;"/>
  </r>
  <r>
    <s v="199811001WA01700"/>
    <s v="&quot;King, WA&quot;"/>
    <x v="1"/>
    <s v="WA01700"/>
    <s v="Washington"/>
    <s v="King County"/>
    <s v="Sheriff"/>
    <s v="FBI"/>
    <s v="No"/>
    <x v="22"/>
    <s v="November"/>
    <n v="1"/>
    <s v="Normal update"/>
    <s v="Murder and non-negligent manslaughter"/>
    <s v="Single victim/unknown offender(s)"/>
    <x v="11"/>
    <n v="31"/>
    <x v="0"/>
    <s v="Black"/>
    <s v="Unknown or not reported"/>
    <n v="999"/>
    <s v=""/>
    <s v="Unknown"/>
    <s v="Unknown"/>
    <s v="Unknown or not reported"/>
    <x v="0"/>
    <s v="Relationship not determined"/>
    <s v="Brawl due to influence of alcohol"/>
    <m/>
    <n v="0"/>
    <n v="1"/>
    <n v="0"/>
    <n v="1"/>
    <n v="41399"/>
    <s v="Washington"/>
    <s v="&quot;Seattle-Tacoma-Bellevue, WA&quot;"/>
  </r>
  <r>
    <s v="199811001WA01741"/>
    <s v="&quot;King, WA&quot;"/>
    <x v="1"/>
    <s v="WA01741"/>
    <s v="Washington"/>
    <s v="Burien"/>
    <s v="Municipal police"/>
    <s v="FBI"/>
    <s v="No"/>
    <x v="22"/>
    <s v="November"/>
    <n v="1"/>
    <s v="Normal update"/>
    <s v="Murder and non-negligent manslaughter"/>
    <s v="Single victim/unknown offender(s)"/>
    <x v="7"/>
    <n v="19"/>
    <x v="1"/>
    <s v="Asian"/>
    <s v="Unknown or not reported"/>
    <n v="999"/>
    <s v=""/>
    <s v="Unknown"/>
    <s v="Unknown"/>
    <s v="Unknown or not reported"/>
    <x v="0"/>
    <s v="Relationship not determined"/>
    <s v="Circumstances undetermined"/>
    <m/>
    <n v="0"/>
    <n v="1"/>
    <n v="0"/>
    <n v="1"/>
    <n v="42799"/>
    <s v="Washington"/>
    <s v="&quot;Seattle-Tacoma-Bellevue, WA&quot;"/>
  </r>
  <r>
    <s v="199811001WASPD00"/>
    <s v="&quot;King, WA&quot;"/>
    <x v="1"/>
    <s v="WASPD00"/>
    <s v="Washington"/>
    <s v="Seattle"/>
    <s v="Municipal police"/>
    <s v="FBI"/>
    <s v="No"/>
    <x v="22"/>
    <s v="November"/>
    <n v="1"/>
    <s v="Normal update"/>
    <s v="Murder and non-negligent manslaughter"/>
    <s v="Single victim/unknown offender(s)"/>
    <x v="51"/>
    <n v="37"/>
    <x v="0"/>
    <s v="Black"/>
    <s v="Unknown or not reported"/>
    <n v="999"/>
    <s v=""/>
    <s v="Unknown"/>
    <s v="Unknown"/>
    <s v="Unknown or not reported"/>
    <x v="3"/>
    <s v="Relationship not determined"/>
    <s v="Circumstances undetermined"/>
    <m/>
    <n v="0"/>
    <n v="1"/>
    <n v="0"/>
    <n v="1"/>
    <n v="32399"/>
    <s v="Washington"/>
    <s v="&quot;Seattle-Tacoma-Bellevue, WA&quot;"/>
  </r>
  <r>
    <s v="199811005WASPD00"/>
    <s v="&quot;King, WA&quot;"/>
    <x v="1"/>
    <s v="WASPD00"/>
    <s v="Washington"/>
    <s v="Seattle"/>
    <s v="Municipal police"/>
    <s v="FBI"/>
    <s v="No"/>
    <x v="22"/>
    <s v="November"/>
    <n v="5"/>
    <s v="Normal update"/>
    <s v="Murder and non-negligent manslaughter"/>
    <s v="Single victim/unknown offender(s)"/>
    <x v="9"/>
    <n v="49"/>
    <x v="0"/>
    <s v="White"/>
    <s v="Unknown or not reported"/>
    <n v="999"/>
    <s v=""/>
    <s v="Unknown"/>
    <s v="Unknown"/>
    <s v="Unknown or not reported"/>
    <x v="0"/>
    <s v="Relationship not determined"/>
    <s v="Narcotic drug laws"/>
    <m/>
    <n v="0"/>
    <n v="1"/>
    <n v="0"/>
    <n v="1"/>
    <n v="32399"/>
    <s v="Washington"/>
    <s v="&quot;Seattle-Tacoma-Bellevue, WA&quot;"/>
  </r>
  <r>
    <s v="199812001WA02700"/>
    <s v="&quot;Pierce, WA&quot;"/>
    <x v="6"/>
    <s v="WA02700"/>
    <s v="Washington"/>
    <s v="Pierce County"/>
    <s v="Sheriff"/>
    <s v="FBI"/>
    <s v="No"/>
    <x v="22"/>
    <s v="December"/>
    <n v="1"/>
    <s v="Normal update"/>
    <s v="Murder and non-negligent manslaughter"/>
    <s v="Single victim/unknown offender(s)"/>
    <x v="47"/>
    <n v="74"/>
    <x v="0"/>
    <s v="White"/>
    <s v="Unknown or not reported"/>
    <n v="999"/>
    <s v=""/>
    <s v="Unknown"/>
    <s v="Unknown"/>
    <s v="Unknown or not reported"/>
    <x v="0"/>
    <s v="Relationship not determined"/>
    <s v="Circumstances undetermined"/>
    <m/>
    <n v="0"/>
    <n v="1"/>
    <n v="0"/>
    <n v="1"/>
    <n v="91699"/>
    <s v="Washington"/>
    <s v="&quot;Seattle-Tacoma-Bellevue, WA&quot;"/>
  </r>
  <r>
    <s v="199812001WA03901"/>
    <s v="&quot;Yakima, WA&quot;"/>
    <x v="5"/>
    <s v="WA03901"/>
    <s v="Washington"/>
    <s v="Grandview"/>
    <s v="Municipal police"/>
    <s v="FBI"/>
    <s v="No"/>
    <x v="22"/>
    <s v="December"/>
    <n v="1"/>
    <s v="Normal update"/>
    <s v="Murder and non-negligent manslaughter"/>
    <s v="Single victim/unknown offender(s)"/>
    <x v="57"/>
    <n v="83"/>
    <x v="0"/>
    <s v="White"/>
    <s v="Unknown or not reported"/>
    <n v="999"/>
    <s v=""/>
    <s v="Unknown"/>
    <s v="Unknown"/>
    <s v="Unknown or not reported"/>
    <x v="4"/>
    <s v="Relationship not determined"/>
    <s v="Robbery"/>
    <m/>
    <n v="0"/>
    <n v="1"/>
    <n v="0"/>
    <n v="1"/>
    <n v="60199"/>
    <s v="Washington"/>
    <s v="&quot;Yakima, WA&quot;"/>
  </r>
  <r>
    <s v="199812002WA02703"/>
    <s v="&quot;Pierce, WA&quot;"/>
    <x v="6"/>
    <s v="WA02703"/>
    <s v="Washington"/>
    <s v="Tacoma"/>
    <s v="Municipal police"/>
    <s v="FBI"/>
    <s v="No"/>
    <x v="22"/>
    <s v="December"/>
    <n v="2"/>
    <s v="Normal update"/>
    <s v="Murder and non-negligent manslaughter"/>
    <s v="Multiple victims/unknown offender(s)"/>
    <x v="70"/>
    <n v="1"/>
    <x v="0"/>
    <s v="Asian"/>
    <s v="Unknown or not reported"/>
    <n v="999"/>
    <s v=""/>
    <s v="Unknown"/>
    <s v="Unknown"/>
    <s v="Unknown or not reported"/>
    <x v="9"/>
    <s v="Relationship not determined"/>
    <s v="Arson"/>
    <m/>
    <n v="2"/>
    <n v="3"/>
    <n v="0"/>
    <n v="1"/>
    <n v="32399"/>
    <s v="Washington"/>
    <s v="&quot;Seattle-Tacoma-Bellevue, WA&quot;"/>
  </r>
  <r>
    <s v="199812002WA02703"/>
    <s v="&quot;Pierce, WA&quot;"/>
    <x v="6"/>
    <s v="WA02703"/>
    <s v="Washington"/>
    <s v="Tacoma"/>
    <s v="Municipal police"/>
    <s v="FBI"/>
    <s v="No"/>
    <x v="22"/>
    <s v="December"/>
    <n v="2"/>
    <s v="Normal update"/>
    <s v="Murder and non-negligent manslaughter"/>
    <s v="Multiple victims/unknown offender(s)"/>
    <x v="93"/>
    <n v="9"/>
    <x v="1"/>
    <s v="Asian"/>
    <s v="Unknown or not reported"/>
    <n v="999"/>
    <s v=""/>
    <s v="Unknown"/>
    <s v="Unknown"/>
    <s v="Unknown or not reported"/>
    <x v="9"/>
    <s v="Relationship not determined"/>
    <s v="Arson"/>
    <m/>
    <n v="2"/>
    <n v="3"/>
    <n v="0"/>
    <n v="1"/>
    <n v="32399"/>
    <s v="Washington"/>
    <s v="&quot;Seattle-Tacoma-Bellevue, WA&quot;"/>
  </r>
  <r>
    <s v="199812002WA02703"/>
    <s v="&quot;Pierce, WA&quot;"/>
    <x v="6"/>
    <s v="WA02703"/>
    <s v="Washington"/>
    <s v="Tacoma"/>
    <s v="Municipal police"/>
    <s v="FBI"/>
    <s v="No"/>
    <x v="22"/>
    <s v="December"/>
    <n v="2"/>
    <s v="Normal update"/>
    <s v="Murder and non-negligent manslaughter"/>
    <s v="Multiple victims/unknown offender(s)"/>
    <x v="1"/>
    <n v="26"/>
    <x v="1"/>
    <s v="Asian"/>
    <s v="Unknown or not reported"/>
    <n v="999"/>
    <s v=""/>
    <s v="Unknown"/>
    <s v="Unknown"/>
    <s v="Unknown or not reported"/>
    <x v="9"/>
    <s v="Relationship not determined"/>
    <s v="Arson"/>
    <m/>
    <n v="2"/>
    <n v="3"/>
    <n v="0"/>
    <n v="1"/>
    <n v="32399"/>
    <s v="Washington"/>
    <s v="&quot;Seattle-Tacoma-Bellevue, WA&quot;"/>
  </r>
  <r>
    <s v="199812002WA03900"/>
    <s v="&quot;Yakima, WA&quot;"/>
    <x v="5"/>
    <s v="WA03900"/>
    <s v="Washington"/>
    <s v="Yakima County"/>
    <s v="Sheriff"/>
    <s v="FBI"/>
    <s v="No"/>
    <x v="22"/>
    <s v="December"/>
    <n v="2"/>
    <s v="Normal update"/>
    <s v="Murder and non-negligent manslaughter"/>
    <s v="Single victim/unknown offender(s)"/>
    <x v="5"/>
    <n v="25"/>
    <x v="0"/>
    <s v="White"/>
    <s v="Unknown or not reported"/>
    <n v="999"/>
    <s v=""/>
    <s v="Unknown"/>
    <s v="Unknown"/>
    <s v="Unknown or not reported"/>
    <x v="8"/>
    <s v="Relationship not determined"/>
    <s v="Circumstances undetermined"/>
    <m/>
    <n v="0"/>
    <n v="1"/>
    <n v="0"/>
    <n v="1"/>
    <n v="42799"/>
    <s v="Washington"/>
    <s v="&quot;Yakima, WA&quot;"/>
  </r>
  <r>
    <s v="199901001WA03204"/>
    <s v="&quot;Spokane, WA&quot;"/>
    <x v="12"/>
    <s v="WA03204"/>
    <s v="Washington"/>
    <s v="Spokane"/>
    <s v="Municipal police"/>
    <s v="FBI"/>
    <s v="No"/>
    <x v="23"/>
    <s v="January"/>
    <n v="1"/>
    <s v="Normal update"/>
    <s v="Murder and non-negligent manslaughter"/>
    <s v="Single victim/unknown offender(s)"/>
    <x v="5"/>
    <n v="25"/>
    <x v="0"/>
    <s v="Black"/>
    <s v="Unknown or not reported"/>
    <n v="999"/>
    <s v=""/>
    <s v="Unknown"/>
    <s v="Unknown"/>
    <s v="Unknown or not reported"/>
    <x v="8"/>
    <s v="Relationship not determined"/>
    <s v="Gangland killings"/>
    <m/>
    <n v="0"/>
    <n v="1"/>
    <n v="0"/>
    <n v="1"/>
    <n v="100699"/>
    <s v="Washington"/>
    <s v="&quot;Spokane, WA&quot;"/>
  </r>
  <r>
    <s v="199902001WA01700"/>
    <s v="&quot;King, WA&quot;"/>
    <x v="1"/>
    <s v="WA01700"/>
    <s v="Washington"/>
    <s v="King County"/>
    <s v="Sheriff"/>
    <s v="FBI"/>
    <s v="No"/>
    <x v="23"/>
    <s v="February"/>
    <n v="1"/>
    <s v="Normal update"/>
    <s v="Murder and non-negligent manslaughter"/>
    <s v="Single victim/unknown offender(s)"/>
    <x v="32"/>
    <n v="21"/>
    <x v="0"/>
    <s v="White"/>
    <s v="Unknown or not reported"/>
    <n v="999"/>
    <s v=""/>
    <s v="Unknown"/>
    <s v="Unknown"/>
    <s v="Unknown or not reported"/>
    <x v="0"/>
    <s v="Relationship not determined"/>
    <s v="Circumstances undetermined"/>
    <m/>
    <n v="0"/>
    <n v="1"/>
    <n v="0"/>
    <n v="1"/>
    <n v="111199"/>
    <s v="Washington"/>
    <s v="&quot;Seattle-Tacoma-Bellevue, WA&quot;"/>
  </r>
  <r>
    <s v="199902002WASPD00"/>
    <s v="&quot;King, WA&quot;"/>
    <x v="1"/>
    <s v="WASPD00"/>
    <s v="Washington"/>
    <s v="Seattle"/>
    <s v="Municipal police"/>
    <s v="FBI"/>
    <s v="No"/>
    <x v="23"/>
    <s v="February"/>
    <n v="2"/>
    <s v="Normal update"/>
    <s v="Murder and non-negligent manslaughter"/>
    <s v="Single victim/unknown offender(s)"/>
    <x v="6"/>
    <n v="30"/>
    <x v="0"/>
    <s v="Asian"/>
    <s v="Unknown or not reported"/>
    <n v="999"/>
    <s v=""/>
    <s v="Unknown"/>
    <s v="Unknown"/>
    <s v="Unknown or not reported"/>
    <x v="4"/>
    <s v="Relationship not determined"/>
    <s v="Circumstances undetermined"/>
    <m/>
    <n v="0"/>
    <n v="1"/>
    <n v="0"/>
    <n v="1"/>
    <n v="100699"/>
    <s v="Washington"/>
    <s v="&quot;Seattle-Tacoma-Bellevue, WA&quot;"/>
  </r>
  <r>
    <s v="199902004WASPD00"/>
    <s v="&quot;King, WA&quot;"/>
    <x v="1"/>
    <s v="WASPD00"/>
    <s v="Washington"/>
    <s v="Seattle"/>
    <s v="Municipal police"/>
    <s v="FBI"/>
    <s v="No"/>
    <x v="23"/>
    <s v="February"/>
    <n v="4"/>
    <s v="Normal update"/>
    <s v="Murder and non-negligent manslaughter"/>
    <s v="Single victim/unknown offender(s)"/>
    <x v="80"/>
    <n v="72"/>
    <x v="0"/>
    <s v="White"/>
    <s v="Unknown or not reported"/>
    <n v="999"/>
    <s v=""/>
    <s v="Unknown"/>
    <s v="Unknown"/>
    <s v="Unknown or not reported"/>
    <x v="6"/>
    <s v="Relationship not determined"/>
    <s v="Circumstances undetermined"/>
    <m/>
    <n v="0"/>
    <n v="1"/>
    <n v="0"/>
    <n v="1"/>
    <n v="100699"/>
    <s v="Washington"/>
    <s v="&quot;Seattle-Tacoma-Bellevue, WA&quot;"/>
  </r>
  <r>
    <s v="199903001WA01723"/>
    <s v="&quot;King, WA&quot;"/>
    <x v="1"/>
    <s v="WA01723"/>
    <s v="Washington"/>
    <s v="Tukwila"/>
    <s v="Municipal police"/>
    <s v="FBI"/>
    <s v="No"/>
    <x v="23"/>
    <s v="March"/>
    <n v="1"/>
    <s v="Normal update"/>
    <s v="Murder and non-negligent manslaughter"/>
    <s v="Single victim/unknown offender(s)"/>
    <x v="5"/>
    <n v="25"/>
    <x v="0"/>
    <s v="Black"/>
    <s v="Unknown or not reported"/>
    <n v="999"/>
    <s v=""/>
    <s v="Unknown"/>
    <s v="Unknown"/>
    <s v="Unknown or not reported"/>
    <x v="0"/>
    <s v="Relationship not determined"/>
    <s v="Circumstances undetermined"/>
    <m/>
    <n v="0"/>
    <n v="1"/>
    <n v="0"/>
    <n v="1"/>
    <n v="41400"/>
    <s v="Washington"/>
    <s v="&quot;Seattle-Tacoma-Bellevue, WA&quot;"/>
  </r>
  <r>
    <s v="199903001WA03905"/>
    <s v="&quot;Yakima, WA&quot;"/>
    <x v="5"/>
    <s v="WA03905"/>
    <s v="Washington"/>
    <s v="Yakima"/>
    <s v="Municipal police"/>
    <s v="FBI"/>
    <s v="No"/>
    <x v="23"/>
    <s v="March"/>
    <n v="1"/>
    <s v="Normal update"/>
    <s v="Murder and non-negligent manslaughter"/>
    <s v="Single victim/unknown offender(s)"/>
    <x v="50"/>
    <n v="41"/>
    <x v="1"/>
    <s v="White"/>
    <s v="Unknown or not reported"/>
    <n v="999"/>
    <s v=""/>
    <s v="Unknown"/>
    <s v="Unknown"/>
    <s v="Unknown or not reported"/>
    <x v="4"/>
    <s v="Relationship not determined"/>
    <s v="Circumstances undetermined"/>
    <m/>
    <n v="0"/>
    <n v="1"/>
    <n v="0"/>
    <n v="1"/>
    <n v="22300"/>
    <s v="Washington"/>
    <s v="&quot;Yakima, WA&quot;"/>
  </r>
  <r>
    <s v="199903001WASPD00"/>
    <s v="&quot;King, WA&quot;"/>
    <x v="1"/>
    <s v="WASPD00"/>
    <s v="Washington"/>
    <s v="Seattle"/>
    <s v="Municipal police"/>
    <s v="FBI"/>
    <s v="No"/>
    <x v="23"/>
    <s v="March"/>
    <n v="1"/>
    <s v="Normal update"/>
    <s v="Murder and non-negligent manslaughter"/>
    <s v="Single victim/unknown offender(s)"/>
    <x v="67"/>
    <n v="38"/>
    <x v="0"/>
    <s v="Black"/>
    <s v="Unknown or not reported"/>
    <n v="999"/>
    <s v=""/>
    <s v="Unknown"/>
    <s v="Unknown"/>
    <s v="Unknown or not reported"/>
    <x v="0"/>
    <s v="Relationship not determined"/>
    <s v="Brawl due to influence of narcotics"/>
    <m/>
    <n v="0"/>
    <n v="1"/>
    <n v="0"/>
    <n v="1"/>
    <n v="100699"/>
    <s v="Washington"/>
    <s v="&quot;Seattle-Tacoma-Bellevue, WA&quot;"/>
  </r>
  <r>
    <s v="199903002WASPD00"/>
    <s v="&quot;King, WA&quot;"/>
    <x v="1"/>
    <s v="WASPD00"/>
    <s v="Washington"/>
    <s v="Seattle"/>
    <s v="Municipal police"/>
    <s v="FBI"/>
    <s v="No"/>
    <x v="23"/>
    <s v="March"/>
    <n v="2"/>
    <s v="Normal update"/>
    <s v="Murder and non-negligent manslaughter"/>
    <s v="Single victim/unknown offender(s)"/>
    <x v="30"/>
    <n v="17"/>
    <x v="0"/>
    <s v="Black"/>
    <s v="Unknown or not reported"/>
    <n v="999"/>
    <s v=""/>
    <s v="Unknown"/>
    <s v="Unknown"/>
    <s v="Unknown or not reported"/>
    <x v="0"/>
    <s v="Relationship not determined"/>
    <s v="Other"/>
    <m/>
    <n v="0"/>
    <n v="1"/>
    <n v="0"/>
    <n v="1"/>
    <n v="100699"/>
    <s v="Washington"/>
    <s v="&quot;Seattle-Tacoma-Bellevue, WA&quot;"/>
  </r>
  <r>
    <s v="199903003WA01700"/>
    <s v="&quot;King, WA&quot;"/>
    <x v="1"/>
    <s v="WA01700"/>
    <s v="Washington"/>
    <s v="King County"/>
    <s v="Sheriff"/>
    <s v="FBI"/>
    <s v="No"/>
    <x v="23"/>
    <s v="March"/>
    <n v="3"/>
    <s v="Normal update"/>
    <s v="Murder and non-negligent manslaughter"/>
    <s v="Single victim/unknown offender(s)"/>
    <x v="13"/>
    <n v="27"/>
    <x v="1"/>
    <s v="White"/>
    <s v="Unknown or not reported"/>
    <n v="999"/>
    <s v=""/>
    <s v="Unknown"/>
    <s v="Unknown"/>
    <s v="Unknown or not reported"/>
    <x v="1"/>
    <s v="Relationship not determined"/>
    <s v="Circumstances undetermined"/>
    <m/>
    <n v="0"/>
    <n v="1"/>
    <n v="0"/>
    <n v="1"/>
    <n v="20200"/>
    <s v="Washington"/>
    <s v="&quot;Seattle-Tacoma-Bellevue, WA&quot;"/>
  </r>
  <r>
    <s v="199903003WASPD00"/>
    <s v="&quot;King, WA&quot;"/>
    <x v="1"/>
    <s v="WASPD00"/>
    <s v="Washington"/>
    <s v="Seattle"/>
    <s v="Municipal police"/>
    <s v="FBI"/>
    <s v="No"/>
    <x v="23"/>
    <s v="March"/>
    <n v="3"/>
    <s v="Normal update"/>
    <s v="Murder and non-negligent manslaughter"/>
    <s v="Single victim/unknown offender(s)"/>
    <x v="38"/>
    <n v="34"/>
    <x v="0"/>
    <s v="American Indian or Alaskan Native"/>
    <s v="Unknown or not reported"/>
    <n v="999"/>
    <s v=""/>
    <s v="Unknown"/>
    <s v="Unknown"/>
    <s v="Unknown or not reported"/>
    <x v="3"/>
    <s v="Relationship not determined"/>
    <s v="Circumstances undetermined"/>
    <m/>
    <n v="0"/>
    <n v="1"/>
    <n v="0"/>
    <n v="1"/>
    <n v="100699"/>
    <s v="Washington"/>
    <s v="&quot;Seattle-Tacoma-Bellevue, WA&quot;"/>
  </r>
  <r>
    <s v="199904001WA01700"/>
    <s v="&quot;King, WA&quot;"/>
    <x v="1"/>
    <s v="WA01700"/>
    <s v="Washington"/>
    <s v="King County"/>
    <s v="Sheriff"/>
    <s v="FBI"/>
    <s v="No"/>
    <x v="23"/>
    <s v="April"/>
    <n v="1"/>
    <s v="Normal update"/>
    <s v="Murder and non-negligent manslaughter"/>
    <s v="Single victim/unknown offender(s)"/>
    <x v="51"/>
    <n v="37"/>
    <x v="1"/>
    <s v="White"/>
    <s v="Unknown or not reported"/>
    <n v="999"/>
    <s v=""/>
    <s v="Unknown"/>
    <s v="Unknown"/>
    <s v="Unknown or not reported"/>
    <x v="5"/>
    <s v="Relationship not determined"/>
    <s v="Circumstances undetermined"/>
    <m/>
    <n v="0"/>
    <n v="1"/>
    <n v="0"/>
    <n v="1"/>
    <n v="111199"/>
    <s v="Washington"/>
    <s v="&quot;Seattle-Tacoma-Bellevue, WA&quot;"/>
  </r>
  <r>
    <s v="199904001WASPD00"/>
    <s v="&quot;King, WA&quot;"/>
    <x v="1"/>
    <s v="WASPD00"/>
    <s v="Washington"/>
    <s v="Seattle"/>
    <s v="Municipal police"/>
    <s v="FBI"/>
    <s v="No"/>
    <x v="23"/>
    <s v="April"/>
    <n v="1"/>
    <s v="Normal update"/>
    <s v="Murder and non-negligent manslaughter"/>
    <s v="Multiple victims/unknown offender(s)"/>
    <x v="8"/>
    <n v="43"/>
    <x v="1"/>
    <s v="Black"/>
    <s v="Unknown or not reported"/>
    <n v="999"/>
    <s v=""/>
    <s v="Unknown"/>
    <s v="Unknown"/>
    <s v="Unknown or not reported"/>
    <x v="0"/>
    <s v="Relationship not determined"/>
    <s v="Brawl due to influence of narcotics"/>
    <m/>
    <n v="1"/>
    <n v="2"/>
    <n v="1"/>
    <n v="2"/>
    <n v="100699"/>
    <s v="Washington"/>
    <s v="&quot;Seattle-Tacoma-Bellevue, WA&quot;"/>
  </r>
  <r>
    <s v="199904001WASPD00"/>
    <s v="&quot;King, WA&quot;"/>
    <x v="1"/>
    <s v="WASPD00"/>
    <s v="Washington"/>
    <s v="Seattle"/>
    <s v="Municipal police"/>
    <s v="FBI"/>
    <s v="No"/>
    <x v="23"/>
    <s v="April"/>
    <n v="1"/>
    <s v="Normal update"/>
    <s v="Murder and non-negligent manslaughter"/>
    <s v="Multiple victims/unknown offender(s)"/>
    <x v="64"/>
    <n v="44"/>
    <x v="1"/>
    <s v="Black"/>
    <s v="Unknown or not reported"/>
    <n v="999"/>
    <s v=""/>
    <s v="Unknown"/>
    <s v="Unknown"/>
    <s v="Unknown or not reported"/>
    <x v="0"/>
    <s v="Relationship not determined"/>
    <s v="Brawl due to influence of narcotics"/>
    <m/>
    <n v="1"/>
    <n v="2"/>
    <n v="1"/>
    <n v="2"/>
    <n v="100699"/>
    <s v="Washington"/>
    <s v="&quot;Seattle-Tacoma-Bellevue, WA&quot;"/>
  </r>
  <r>
    <s v="199904002WASPD00"/>
    <s v="&quot;King, WA&quot;"/>
    <x v="1"/>
    <s v="WASPD00"/>
    <s v="Washington"/>
    <s v="Seattle"/>
    <s v="Municipal police"/>
    <s v="FBI"/>
    <s v="No"/>
    <x v="23"/>
    <s v="April"/>
    <n v="2"/>
    <s v="Normal update"/>
    <s v="Murder and non-negligent manslaughter"/>
    <s v="Single victim/unknown offender(s)"/>
    <x v="10"/>
    <n v="32"/>
    <x v="1"/>
    <s v="American Indian or Alaskan Native"/>
    <s v="Unknown or not reported"/>
    <n v="999"/>
    <s v=""/>
    <s v="Unknown"/>
    <s v="Unknown"/>
    <s v="Unknown or not reported"/>
    <x v="0"/>
    <s v="Relationship not determined"/>
    <s v="Circumstances undetermined"/>
    <m/>
    <n v="0"/>
    <n v="1"/>
    <n v="0"/>
    <n v="1"/>
    <n v="100699"/>
    <s v="Washington"/>
    <s v="&quot;Seattle-Tacoma-Bellevue, WA&quot;"/>
  </r>
  <r>
    <s v="199904003WASPD00"/>
    <s v="&quot;King, WA&quot;"/>
    <x v="1"/>
    <s v="WASPD00"/>
    <s v="Washington"/>
    <s v="Seattle"/>
    <s v="Municipal police"/>
    <s v="FBI"/>
    <s v="No"/>
    <x v="23"/>
    <s v="April"/>
    <n v="3"/>
    <s v="Normal update"/>
    <s v="Murder and non-negligent manslaughter"/>
    <s v="Single victim/unknown offender(s)"/>
    <x v="16"/>
    <n v="28"/>
    <x v="0"/>
    <s v="Asian"/>
    <s v="Unknown or not reported"/>
    <n v="999"/>
    <s v=""/>
    <s v="Unknown"/>
    <s v="Unknown"/>
    <s v="Unknown or not reported"/>
    <x v="0"/>
    <s v="Relationship not determined"/>
    <s v="Circumstances undetermined"/>
    <m/>
    <n v="0"/>
    <n v="1"/>
    <n v="0"/>
    <n v="1"/>
    <n v="100699"/>
    <s v="Washington"/>
    <s v="&quot;Seattle-Tacoma-Bellevue, WA&quot;"/>
  </r>
  <r>
    <s v="199905001WA01300"/>
    <s v="&quot;Grant, WA&quot;"/>
    <x v="18"/>
    <s v="WA01300"/>
    <s v="Washington"/>
    <s v="Grant County"/>
    <s v="Sheriff"/>
    <s v="FBI"/>
    <s v="No"/>
    <x v="23"/>
    <s v="May"/>
    <n v="1"/>
    <s v="Normal update"/>
    <s v="Murder and non-negligent manslaughter"/>
    <s v="Single victim/unknown offender(s)"/>
    <x v="8"/>
    <n v="43"/>
    <x v="0"/>
    <s v="White"/>
    <s v="Unknown or not reported"/>
    <n v="999"/>
    <s v=""/>
    <s v="Unknown"/>
    <s v="Unknown"/>
    <s v="Unknown or not reported"/>
    <x v="0"/>
    <s v="Relationship not determined"/>
    <s v="Circumstances undetermined"/>
    <m/>
    <n v="0"/>
    <n v="1"/>
    <n v="0"/>
    <n v="1"/>
    <n v="100699"/>
    <s v="Washington"/>
    <s v="Rural Washington"/>
  </r>
  <r>
    <s v="199905001WA01736"/>
    <s v="&quot;King, WA&quot;"/>
    <x v="1"/>
    <s v="WA01736"/>
    <s v="Washington"/>
    <s v="Federal Way"/>
    <s v="Municipal police"/>
    <s v="FBI"/>
    <s v="No"/>
    <x v="23"/>
    <s v="May"/>
    <n v="1"/>
    <s v="Normal update"/>
    <s v="Murder and non-negligent manslaughter"/>
    <s v="Single victim/unknown offender(s)"/>
    <x v="30"/>
    <n v="17"/>
    <x v="0"/>
    <s v="Black"/>
    <s v="Unknown or not reported"/>
    <n v="999"/>
    <s v=""/>
    <s v="Unknown"/>
    <s v="Unknown"/>
    <s v="Unknown or not reported"/>
    <x v="0"/>
    <s v="Relationship not determined"/>
    <s v="Circumstances undetermined"/>
    <m/>
    <n v="0"/>
    <n v="1"/>
    <n v="0"/>
    <n v="1"/>
    <n v="111199"/>
    <s v="Washington"/>
    <s v="&quot;Seattle-Tacoma-Bellevue, WA&quot;"/>
  </r>
  <r>
    <s v="199905001WA03102"/>
    <s v="&quot;Snohomish, WA&quot;"/>
    <x v="4"/>
    <s v="WA03102"/>
    <s v="Washington"/>
    <s v="Edmonds"/>
    <s v="Municipal police"/>
    <s v="FBI"/>
    <s v="No"/>
    <x v="23"/>
    <s v="May"/>
    <n v="1"/>
    <s v="Normal update"/>
    <s v="Murder and non-negligent manslaughter"/>
    <s v="Single victim/unknown offender(s)"/>
    <x v="26"/>
    <n v="24"/>
    <x v="1"/>
    <s v="White"/>
    <s v="Unknown or not reported"/>
    <n v="999"/>
    <s v=""/>
    <s v="Unknown"/>
    <s v="Unknown"/>
    <s v="Unknown or not reported"/>
    <x v="1"/>
    <s v="Relationship not determined"/>
    <s v="Circumstances undetermined"/>
    <m/>
    <n v="0"/>
    <n v="1"/>
    <n v="0"/>
    <n v="1"/>
    <n v="10500"/>
    <s v="Washington"/>
    <s v="&quot;Seattle-Tacoma-Bellevue, WA&quot;"/>
  </r>
  <r>
    <s v="199905004WASPD00"/>
    <s v="&quot;King, WA&quot;"/>
    <x v="1"/>
    <s v="WASPD00"/>
    <s v="Washington"/>
    <s v="Seattle"/>
    <s v="Municipal police"/>
    <s v="FBI"/>
    <s v="No"/>
    <x v="23"/>
    <s v="May"/>
    <n v="4"/>
    <s v="Normal update"/>
    <s v="Murder and non-negligent manslaughter"/>
    <s v="Single victim/unknown offender(s)"/>
    <x v="32"/>
    <n v="21"/>
    <x v="0"/>
    <s v="Black"/>
    <s v="Unknown or not reported"/>
    <n v="999"/>
    <s v=""/>
    <s v="Unknown"/>
    <s v="Unknown"/>
    <s v="Unknown or not reported"/>
    <x v="0"/>
    <s v="Relationship not determined"/>
    <s v="Circumstances undetermined"/>
    <m/>
    <n v="0"/>
    <n v="1"/>
    <n v="0"/>
    <n v="1"/>
    <n v="100699"/>
    <s v="Washington"/>
    <s v="&quot;Seattle-Tacoma-Bellevue, WA&quot;"/>
  </r>
  <r>
    <s v="199905005WASPD00"/>
    <s v="&quot;King, WA&quot;"/>
    <x v="1"/>
    <s v="WASPD00"/>
    <s v="Washington"/>
    <s v="Seattle"/>
    <s v="Municipal police"/>
    <s v="FBI"/>
    <s v="No"/>
    <x v="23"/>
    <s v="May"/>
    <n v="5"/>
    <s v="Normal update"/>
    <s v="Murder and non-negligent manslaughter"/>
    <s v="Single victim/unknown offender(s)"/>
    <x v="45"/>
    <n v="33"/>
    <x v="0"/>
    <s v="White"/>
    <s v="Unknown or not reported"/>
    <n v="999"/>
    <s v=""/>
    <s v="Unknown"/>
    <s v="Unknown"/>
    <s v="Unknown or not reported"/>
    <x v="0"/>
    <s v="Relationship not determined"/>
    <s v="Circumstances undetermined"/>
    <m/>
    <n v="0"/>
    <n v="1"/>
    <n v="0"/>
    <n v="1"/>
    <n v="113099"/>
    <s v="Washington"/>
    <s v="&quot;Seattle-Tacoma-Bellevue, WA&quot;"/>
  </r>
  <r>
    <s v="199906001WA01300"/>
    <s v="&quot;Grant, WA&quot;"/>
    <x v="18"/>
    <s v="WA01300"/>
    <s v="Washington"/>
    <s v="Grant County"/>
    <s v="Sheriff"/>
    <s v="FBI"/>
    <s v="No"/>
    <x v="23"/>
    <s v="June"/>
    <n v="1"/>
    <s v="Normal update"/>
    <s v="Murder and non-negligent manslaughter"/>
    <s v="Single victim/unknown offender(s)"/>
    <x v="6"/>
    <n v="30"/>
    <x v="0"/>
    <s v="Black"/>
    <s v="Unknown or not reported"/>
    <n v="999"/>
    <s v=""/>
    <s v="Unknown"/>
    <s v="Unknown"/>
    <s v="Unknown or not reported"/>
    <x v="0"/>
    <s v="Relationship not determined"/>
    <s v="Circumstances undetermined"/>
    <m/>
    <n v="0"/>
    <n v="1"/>
    <n v="0"/>
    <n v="1"/>
    <n v="100699"/>
    <s v="Washington"/>
    <s v="Rural Washington"/>
  </r>
  <r>
    <s v="199906001WASPD00"/>
    <s v="&quot;King, WA&quot;"/>
    <x v="1"/>
    <s v="WASPD00"/>
    <s v="Washington"/>
    <s v="Seattle"/>
    <s v="Municipal police"/>
    <s v="FBI"/>
    <s v="No"/>
    <x v="23"/>
    <s v="June"/>
    <n v="1"/>
    <s v="Normal update"/>
    <s v="Murder and non-negligent manslaughter"/>
    <s v="Multiple victims/unknown offender(s)"/>
    <x v="94"/>
    <n v="6"/>
    <x v="1"/>
    <s v="Black"/>
    <s v="Unknown or not reported"/>
    <n v="999"/>
    <s v=""/>
    <s v="Unknown"/>
    <s v="Unknown"/>
    <s v="Unknown or not reported"/>
    <x v="0"/>
    <s v="Relationship not determined"/>
    <s v="Circumstances undetermined"/>
    <m/>
    <n v="2"/>
    <n v="3"/>
    <n v="0"/>
    <n v="1"/>
    <n v="10500"/>
    <s v="Washington"/>
    <s v="&quot;Seattle-Tacoma-Bellevue, WA&quot;"/>
  </r>
  <r>
    <s v="199906001WASPD00"/>
    <s v="&quot;King, WA&quot;"/>
    <x v="1"/>
    <s v="WASPD00"/>
    <s v="Washington"/>
    <s v="Seattle"/>
    <s v="Municipal police"/>
    <s v="FBI"/>
    <s v="No"/>
    <x v="23"/>
    <s v="June"/>
    <n v="1"/>
    <s v="Normal update"/>
    <s v="Murder and non-negligent manslaughter"/>
    <s v="Multiple victims/unknown offender(s)"/>
    <x v="26"/>
    <n v="24"/>
    <x v="1"/>
    <s v="Black"/>
    <s v="Unknown or not reported"/>
    <n v="999"/>
    <s v=""/>
    <s v="Unknown"/>
    <s v="Unknown"/>
    <s v="Unknown or not reported"/>
    <x v="0"/>
    <s v="Relationship not determined"/>
    <s v="Circumstances undetermined"/>
    <m/>
    <n v="2"/>
    <n v="3"/>
    <n v="0"/>
    <n v="1"/>
    <n v="10500"/>
    <s v="Washington"/>
    <s v="&quot;Seattle-Tacoma-Bellevue, WA&quot;"/>
  </r>
  <r>
    <s v="199906001WASPD00"/>
    <s v="&quot;King, WA&quot;"/>
    <x v="1"/>
    <s v="WASPD00"/>
    <s v="Washington"/>
    <s v="Seattle"/>
    <s v="Municipal police"/>
    <s v="FBI"/>
    <s v="No"/>
    <x v="23"/>
    <s v="June"/>
    <n v="1"/>
    <s v="Normal update"/>
    <s v="Murder and non-negligent manslaughter"/>
    <s v="Multiple victims/unknown offender(s)"/>
    <x v="0"/>
    <n v="50"/>
    <x v="1"/>
    <s v="Black"/>
    <s v="Unknown or not reported"/>
    <n v="999"/>
    <s v=""/>
    <s v="Unknown"/>
    <s v="Unknown"/>
    <s v="Unknown or not reported"/>
    <x v="0"/>
    <s v="Relationship not determined"/>
    <s v="Circumstances undetermined"/>
    <m/>
    <n v="2"/>
    <n v="3"/>
    <n v="0"/>
    <n v="1"/>
    <n v="10500"/>
    <s v="Washington"/>
    <s v="&quot;Seattle-Tacoma-Bellevue, WA&quot;"/>
  </r>
  <r>
    <s v="199907001WA03400"/>
    <s v="&quot;Thurston, WA&quot;"/>
    <x v="16"/>
    <s v="WA03400"/>
    <s v="Washington"/>
    <s v="Thurston County"/>
    <s v="Sheriff"/>
    <s v="FBI"/>
    <s v="No"/>
    <x v="23"/>
    <s v="July"/>
    <n v="1"/>
    <s v="Normal update"/>
    <s v="Murder and non-negligent manslaughter"/>
    <s v="Single victim/unknown offender(s)"/>
    <x v="17"/>
    <n v="48"/>
    <x v="0"/>
    <s v="White"/>
    <s v="Unknown or not reported"/>
    <n v="999"/>
    <s v=""/>
    <s v="Unknown"/>
    <s v="Unknown"/>
    <s v="Unknown or not reported"/>
    <x v="0"/>
    <s v="Relationship not determined"/>
    <s v="Circumstances undetermined"/>
    <m/>
    <n v="0"/>
    <n v="1"/>
    <n v="0"/>
    <n v="1"/>
    <n v="22300"/>
    <s v="Washington"/>
    <s v="&quot;Olympia, WA&quot;"/>
  </r>
  <r>
    <s v="199907002WASPD00"/>
    <s v="&quot;King, WA&quot;"/>
    <x v="1"/>
    <s v="WASPD00"/>
    <s v="Washington"/>
    <s v="Seattle"/>
    <s v="Municipal police"/>
    <s v="FBI"/>
    <s v="No"/>
    <x v="23"/>
    <s v="July"/>
    <n v="2"/>
    <s v="Normal update"/>
    <s v="Murder and non-negligent manslaughter"/>
    <s v="Single victim/unknown offender(s)"/>
    <x v="26"/>
    <n v="24"/>
    <x v="0"/>
    <s v="White"/>
    <s v="Unknown or not reported"/>
    <n v="999"/>
    <s v=""/>
    <s v="Unknown"/>
    <s v="Unknown"/>
    <s v="Unknown or not reported"/>
    <x v="0"/>
    <s v="Relationship not determined"/>
    <s v="Circumstances undetermined"/>
    <m/>
    <n v="0"/>
    <n v="1"/>
    <n v="0"/>
    <n v="1"/>
    <n v="32000"/>
    <s v="Washington"/>
    <s v="&quot;Seattle-Tacoma-Bellevue, WA&quot;"/>
  </r>
  <r>
    <s v="199908002WA03103"/>
    <s v="&quot;Snohomish, WA&quot;"/>
    <x v="4"/>
    <s v="WA03103"/>
    <s v="Washington"/>
    <s v="Everett"/>
    <s v="Municipal police"/>
    <s v="FBI"/>
    <s v="No"/>
    <x v="23"/>
    <s v="August"/>
    <n v="2"/>
    <s v="Normal update"/>
    <s v="Murder and non-negligent manslaughter"/>
    <s v="Single victim/unknown offender(s)"/>
    <x v="34"/>
    <n v="36"/>
    <x v="0"/>
    <s v="White"/>
    <s v="Unknown or not reported"/>
    <n v="999"/>
    <s v=""/>
    <s v="Unknown"/>
    <s v="Unknown"/>
    <s v="Unknown or not reported"/>
    <x v="4"/>
    <s v="Relationship not determined"/>
    <s v="Circumstances undetermined"/>
    <m/>
    <n v="0"/>
    <n v="1"/>
    <n v="0"/>
    <n v="1"/>
    <n v="32300"/>
    <s v="Washington"/>
    <s v="&quot;Seattle-Tacoma-Bellevue, WA&quot;"/>
  </r>
  <r>
    <s v="199909001WA01700"/>
    <s v="&quot;King, WA&quot;"/>
    <x v="1"/>
    <s v="WA01700"/>
    <s v="Washington"/>
    <s v="King County"/>
    <s v="Sheriff"/>
    <s v="FBI"/>
    <s v="No"/>
    <x v="23"/>
    <s v="September"/>
    <n v="1"/>
    <s v="Normal update"/>
    <s v="Murder and non-negligent manslaughter"/>
    <s v="Single victim/unknown offender(s)"/>
    <x v="7"/>
    <n v="19"/>
    <x v="0"/>
    <s v="Black"/>
    <s v="Unknown or not reported"/>
    <n v="999"/>
    <s v=""/>
    <s v="Unknown"/>
    <s v="Unknown"/>
    <s v="Unknown or not reported"/>
    <x v="0"/>
    <s v="Relationship not determined"/>
    <s v="Gangland killings"/>
    <m/>
    <n v="0"/>
    <n v="1"/>
    <n v="0"/>
    <n v="1"/>
    <n v="30800"/>
    <s v="Washington"/>
    <s v="&quot;Seattle-Tacoma-Bellevue, WA&quot;"/>
  </r>
  <r>
    <s v="199909001WASPD00"/>
    <s v="&quot;King, WA&quot;"/>
    <x v="1"/>
    <s v="WASPD00"/>
    <s v="Washington"/>
    <s v="Seattle"/>
    <s v="Municipal police"/>
    <s v="FBI"/>
    <s v="No"/>
    <x v="23"/>
    <s v="September"/>
    <n v="1"/>
    <s v="Normal update"/>
    <s v="Murder and non-negligent manslaughter"/>
    <s v="Single victim/unknown offender(s)"/>
    <x v="7"/>
    <n v="19"/>
    <x v="0"/>
    <s v="Asian"/>
    <s v="Unknown or not reported"/>
    <n v="999"/>
    <s v=""/>
    <s v="Unknown"/>
    <s v="Unknown"/>
    <s v="Unknown or not reported"/>
    <x v="0"/>
    <s v="Relationship not determined"/>
    <s v="Other arguments"/>
    <m/>
    <n v="0"/>
    <n v="1"/>
    <n v="0"/>
    <n v="1"/>
    <n v="32000"/>
    <s v="Washington"/>
    <s v="&quot;Seattle-Tacoma-Bellevue, WA&quot;"/>
  </r>
  <r>
    <s v="199909003WASPD00"/>
    <s v="&quot;King, WA&quot;"/>
    <x v="1"/>
    <s v="WASPD00"/>
    <s v="Washington"/>
    <s v="Seattle"/>
    <s v="Municipal police"/>
    <s v="FBI"/>
    <s v="No"/>
    <x v="23"/>
    <s v="September"/>
    <n v="3"/>
    <s v="Normal update"/>
    <s v="Murder and non-negligent manslaughter"/>
    <s v="Single victim/unknown offender(s)"/>
    <x v="62"/>
    <n v="56"/>
    <x v="0"/>
    <s v="White"/>
    <s v="Unknown or not reported"/>
    <n v="999"/>
    <s v=""/>
    <s v="Unknown"/>
    <s v="Unknown"/>
    <s v="Unknown or not reported"/>
    <x v="0"/>
    <s v="Relationship not determined"/>
    <s v="Sniper attack"/>
    <m/>
    <n v="0"/>
    <n v="1"/>
    <n v="0"/>
    <n v="1"/>
    <n v="32000"/>
    <s v="Washington"/>
    <s v="&quot;Seattle-Tacoma-Bellevue, WA&quot;"/>
  </r>
  <r>
    <s v="199909004WASPD00"/>
    <s v="&quot;King, WA&quot;"/>
    <x v="1"/>
    <s v="WASPD00"/>
    <s v="Washington"/>
    <s v="Seattle"/>
    <s v="Municipal police"/>
    <s v="FBI"/>
    <s v="No"/>
    <x v="23"/>
    <s v="September"/>
    <n v="4"/>
    <s v="Normal update"/>
    <s v="Murder and non-negligent manslaughter"/>
    <s v="Single victim/unknown offender(s)"/>
    <x v="6"/>
    <n v="30"/>
    <x v="0"/>
    <s v="Black"/>
    <s v="Unknown or not reported"/>
    <n v="999"/>
    <s v=""/>
    <s v="Unknown"/>
    <s v="Unknown"/>
    <s v="Unknown or not reported"/>
    <x v="0"/>
    <s v="Relationship not determined"/>
    <s v="Other arguments"/>
    <m/>
    <n v="0"/>
    <n v="1"/>
    <n v="0"/>
    <n v="1"/>
    <n v="32000"/>
    <s v="Washington"/>
    <s v="&quot;Seattle-Tacoma-Bellevue, WA&quot;"/>
  </r>
  <r>
    <s v="199909005WASPD00"/>
    <s v="&quot;King, WA&quot;"/>
    <x v="1"/>
    <s v="WASPD00"/>
    <s v="Washington"/>
    <s v="Seattle"/>
    <s v="Municipal police"/>
    <s v="FBI"/>
    <s v="No"/>
    <x v="23"/>
    <s v="September"/>
    <n v="5"/>
    <s v="Normal update"/>
    <s v="Murder and non-negligent manslaughter"/>
    <s v="Single victim/unknown offender(s)"/>
    <x v="71"/>
    <n v="0"/>
    <x v="0"/>
    <s v="Asian"/>
    <s v="Unknown or not reported"/>
    <n v="999"/>
    <s v=""/>
    <s v="Unknown"/>
    <s v="Unknown"/>
    <s v="Unknown or not reported"/>
    <x v="6"/>
    <s v="Relationship not determined"/>
    <s v="Other"/>
    <m/>
    <n v="0"/>
    <n v="1"/>
    <n v="0"/>
    <n v="1"/>
    <n v="32000"/>
    <s v="Washington"/>
    <s v="&quot;Seattle-Tacoma-Bellevue, WA&quot;"/>
  </r>
  <r>
    <s v="199910001WASPD00"/>
    <s v="&quot;King, WA&quot;"/>
    <x v="1"/>
    <s v="WASPD00"/>
    <s v="Washington"/>
    <s v="Seattle"/>
    <s v="Municipal police"/>
    <s v="FBI"/>
    <s v="No"/>
    <x v="23"/>
    <s v="October"/>
    <n v="1"/>
    <s v="Normal update"/>
    <s v="Murder and non-negligent manslaughter"/>
    <s v="Single victim/unknown offender(s)"/>
    <x v="1"/>
    <n v="26"/>
    <x v="0"/>
    <s v="White"/>
    <s v="Unknown or not reported"/>
    <n v="999"/>
    <s v=""/>
    <s v="Unknown"/>
    <s v="Unknown"/>
    <s v="Unknown or not reported"/>
    <x v="4"/>
    <s v="Relationship not determined"/>
    <s v="Circumstances undetermined"/>
    <m/>
    <n v="0"/>
    <n v="1"/>
    <n v="0"/>
    <n v="1"/>
    <n v="32000"/>
    <s v="Washington"/>
    <s v="&quot;Seattle-Tacoma-Bellevue, WA&quot;"/>
  </r>
  <r>
    <s v="199911001WA01741"/>
    <s v="&quot;King, WA&quot;"/>
    <x v="1"/>
    <s v="WA01741"/>
    <s v="Washington"/>
    <s v="Burien"/>
    <s v="Municipal police"/>
    <s v="FBI"/>
    <s v="No"/>
    <x v="23"/>
    <s v="November"/>
    <n v="1"/>
    <s v="Normal update"/>
    <s v="Murder and non-negligent manslaughter"/>
    <s v="Multiple victims/unknown offender(s)"/>
    <x v="2"/>
    <n v="22"/>
    <x v="0"/>
    <s v="White"/>
    <s v="Unknown or not reported"/>
    <n v="999"/>
    <s v=""/>
    <s v="Unknown"/>
    <s v="Unknown"/>
    <s v="Unknown or not reported"/>
    <x v="0"/>
    <s v="Relationship not determined"/>
    <s v="Narcotic drug laws"/>
    <m/>
    <n v="1"/>
    <n v="2"/>
    <n v="0"/>
    <n v="1"/>
    <n v="32100"/>
    <s v="Washington"/>
    <s v="&quot;Seattle-Tacoma-Bellevue, WA&quot;"/>
  </r>
  <r>
    <s v="199911001WA01741"/>
    <s v="&quot;King, WA&quot;"/>
    <x v="1"/>
    <s v="WA01741"/>
    <s v="Washington"/>
    <s v="Burien"/>
    <s v="Municipal police"/>
    <s v="FBI"/>
    <s v="No"/>
    <x v="23"/>
    <s v="November"/>
    <n v="1"/>
    <s v="Normal update"/>
    <s v="Murder and non-negligent manslaughter"/>
    <s v="Multiple victims/unknown offender(s)"/>
    <x v="51"/>
    <n v="37"/>
    <x v="0"/>
    <s v="White"/>
    <s v="Unknown or not reported"/>
    <n v="999"/>
    <s v=""/>
    <s v="Unknown"/>
    <s v="Unknown"/>
    <s v="Unknown or not reported"/>
    <x v="0"/>
    <s v="Relationship not determined"/>
    <s v="Narcotic drug laws"/>
    <m/>
    <n v="1"/>
    <n v="2"/>
    <n v="0"/>
    <n v="1"/>
    <n v="32100"/>
    <s v="Washington"/>
    <s v="&quot;Seattle-Tacoma-Bellevue, WA&quot;"/>
  </r>
  <r>
    <s v="199911002WASPD00"/>
    <s v="&quot;King, WA&quot;"/>
    <x v="1"/>
    <s v="WASPD00"/>
    <s v="Washington"/>
    <s v="Seattle"/>
    <s v="Municipal police"/>
    <s v="FBI"/>
    <s v="No"/>
    <x v="23"/>
    <s v="November"/>
    <n v="2"/>
    <s v="Normal update"/>
    <s v="Murder and non-negligent manslaughter"/>
    <s v="Single victim/unknown offender(s)"/>
    <x v="48"/>
    <n v="57"/>
    <x v="0"/>
    <s v="Black"/>
    <s v="Unknown or not reported"/>
    <n v="999"/>
    <s v=""/>
    <s v="Unknown"/>
    <s v="Unknown"/>
    <s v="Unknown or not reported"/>
    <x v="0"/>
    <s v="Relationship not determined"/>
    <s v="Circumstances undetermined"/>
    <m/>
    <n v="0"/>
    <n v="1"/>
    <n v="0"/>
    <n v="1"/>
    <n v="32000"/>
    <s v="Washington"/>
    <s v="&quot;Seattle-Tacoma-Bellevue, WA&quot;"/>
  </r>
  <r>
    <s v="199912001WA01703"/>
    <s v="&quot;King, WA&quot;"/>
    <x v="1"/>
    <s v="WA01703"/>
    <s v="Washington"/>
    <s v="Bothell"/>
    <s v="Municipal police"/>
    <s v="FBI"/>
    <s v="No"/>
    <x v="23"/>
    <s v="December"/>
    <n v="1"/>
    <s v="Normal update"/>
    <s v="Murder and non-negligent manslaughter"/>
    <s v="Single victim/unknown offender(s)"/>
    <x v="34"/>
    <n v="36"/>
    <x v="1"/>
    <s v="White"/>
    <s v="Unknown or not reported"/>
    <n v="999"/>
    <s v=""/>
    <s v="Unknown"/>
    <s v="Unknown"/>
    <s v="Unknown or not reported"/>
    <x v="7"/>
    <s v="Relationship not determined"/>
    <s v="Circumstances undetermined"/>
    <m/>
    <n v="0"/>
    <n v="1"/>
    <n v="0"/>
    <n v="1"/>
    <n v="32000"/>
    <s v="Washington"/>
    <s v="&quot;Seattle-Tacoma-Bellevue, WA&quot;"/>
  </r>
  <r>
    <s v="199912001WA03200"/>
    <s v="&quot;Spokane, WA&quot;"/>
    <x v="12"/>
    <s v="WA03200"/>
    <s v="Washington"/>
    <s v="Spokane County"/>
    <s v="Sheriff"/>
    <s v="FBI"/>
    <s v="No"/>
    <x v="23"/>
    <s v="December"/>
    <n v="1"/>
    <s v="Normal update"/>
    <s v="Murder and non-negligent manslaughter"/>
    <s v="Single victim/unknown offender(s)"/>
    <x v="13"/>
    <n v="27"/>
    <x v="0"/>
    <s v="White"/>
    <s v="Unknown or not reported"/>
    <n v="999"/>
    <s v=""/>
    <s v="Unknown"/>
    <s v="Unknown"/>
    <s v="Unknown or not reported"/>
    <x v="1"/>
    <s v="Relationship not determined"/>
    <s v="Circumstances undetermined"/>
    <m/>
    <n v="0"/>
    <n v="1"/>
    <n v="0"/>
    <n v="1"/>
    <n v="32300"/>
    <s v="Washington"/>
    <s v="&quot;Spokane, WA&quot;"/>
  </r>
  <r>
    <s v="199912005WASPD00"/>
    <s v="&quot;King, WA&quot;"/>
    <x v="1"/>
    <s v="WASPD00"/>
    <s v="Washington"/>
    <s v="Seattle"/>
    <s v="Municipal police"/>
    <s v="FBI"/>
    <s v="No"/>
    <x v="23"/>
    <s v="December"/>
    <n v="5"/>
    <s v="Normal update"/>
    <s v="Murder and non-negligent manslaughter"/>
    <s v="Multiple victims/unknown offender(s)"/>
    <x v="1"/>
    <n v="26"/>
    <x v="0"/>
    <s v="Black"/>
    <s v="Unknown or not reported"/>
    <n v="999"/>
    <s v=""/>
    <s v="Unknown"/>
    <s v="Unknown"/>
    <s v="Unknown or not reported"/>
    <x v="0"/>
    <s v="Relationship not determined"/>
    <s v="Circumstances undetermined"/>
    <m/>
    <n v="1"/>
    <n v="2"/>
    <n v="1"/>
    <n v="2"/>
    <n v="32800"/>
    <s v="Washington"/>
    <s v="&quot;Seattle-Tacoma-Bellevue, WA&quot;"/>
  </r>
  <r>
    <s v="199912005WASPD00"/>
    <s v="&quot;King, WA&quot;"/>
    <x v="1"/>
    <s v="WASPD00"/>
    <s v="Washington"/>
    <s v="Seattle"/>
    <s v="Municipal police"/>
    <s v="FBI"/>
    <s v="No"/>
    <x v="23"/>
    <s v="December"/>
    <n v="5"/>
    <s v="Normal update"/>
    <s v="Murder and non-negligent manslaughter"/>
    <s v="Multiple victims/unknown offender(s)"/>
    <x v="45"/>
    <n v="33"/>
    <x v="0"/>
    <s v="Black"/>
    <s v="Unknown or not reported"/>
    <n v="999"/>
    <s v=""/>
    <s v="Unknown"/>
    <s v="Unknown"/>
    <s v="Unknown or not reported"/>
    <x v="0"/>
    <s v="Relationship not determined"/>
    <s v="Circumstances undetermined"/>
    <m/>
    <n v="1"/>
    <n v="2"/>
    <n v="1"/>
    <n v="2"/>
    <n v="32800"/>
    <s v="Washington"/>
    <s v="&quot;Seattle-Tacoma-Bellevue, WA&quot;"/>
  </r>
  <r>
    <s v="200001001WA03200"/>
    <s v="&quot;Spokane, WA&quot;"/>
    <x v="12"/>
    <s v="WA03200"/>
    <s v="Washington"/>
    <s v="Spokane County"/>
    <s v="Sheriff"/>
    <s v="FBI"/>
    <s v="No"/>
    <x v="24"/>
    <s v="January"/>
    <n v="1"/>
    <s v="Normal update"/>
    <s v="Murder and non-negligent manslaughter"/>
    <s v="Single victim/unknown offender(s)"/>
    <x v="32"/>
    <n v="21"/>
    <x v="0"/>
    <s v="White"/>
    <s v="Unknown or not reported"/>
    <n v="999"/>
    <s v=""/>
    <s v="Unknown"/>
    <s v="Unknown"/>
    <s v="Unknown or not reported"/>
    <x v="0"/>
    <s v="Relationship not determined"/>
    <s v="Robbery"/>
    <m/>
    <n v="0"/>
    <n v="1"/>
    <n v="0"/>
    <n v="1"/>
    <n v="112800"/>
    <s v="Washington"/>
    <s v="&quot;Spokane, WA&quot;"/>
  </r>
  <r>
    <s v="200001002WA02700"/>
    <s v="&quot;Pierce, WA&quot;"/>
    <x v="6"/>
    <s v="WA02700"/>
    <s v="Washington"/>
    <s v="Pierce County"/>
    <s v="Sheriff"/>
    <s v="FBI"/>
    <s v="No"/>
    <x v="24"/>
    <s v="January"/>
    <n v="2"/>
    <s v="Normal update"/>
    <s v="Murder and non-negligent manslaughter"/>
    <s v="Single victim/unknown offender(s)"/>
    <x v="44"/>
    <n v="51"/>
    <x v="0"/>
    <s v="White"/>
    <s v="Unknown or not reported"/>
    <n v="999"/>
    <s v=""/>
    <s v="Unknown"/>
    <s v="Unknown"/>
    <s v="Unknown or not reported"/>
    <x v="1"/>
    <s v="Relationship not determined"/>
    <s v="Circumstances undetermined"/>
    <m/>
    <n v="0"/>
    <n v="1"/>
    <n v="0"/>
    <n v="1"/>
    <n v="42001"/>
    <s v="Washington"/>
    <s v="&quot;Seattle-Tacoma-Bellevue, WA&quot;"/>
  </r>
  <r>
    <s v="200002001WA00603"/>
    <s v="&quot;Clark, WA&quot;"/>
    <x v="8"/>
    <s v="WA00603"/>
    <s v="Washington"/>
    <s v="Vancouver"/>
    <s v="Municipal police"/>
    <s v="FBI"/>
    <s v="No"/>
    <x v="24"/>
    <s v="February"/>
    <n v="1"/>
    <s v="Normal update"/>
    <s v="Murder and non-negligent manslaughter"/>
    <s v="Single victim/unknown offender(s)"/>
    <x v="7"/>
    <n v="19"/>
    <x v="0"/>
    <s v="White"/>
    <s v="Unknown or not reported"/>
    <n v="999"/>
    <s v=""/>
    <s v="Unknown"/>
    <s v="Unknown"/>
    <s v="Unknown or not reported"/>
    <x v="0"/>
    <s v="Relationship not determined"/>
    <s v="Circumstances undetermined"/>
    <m/>
    <n v="0"/>
    <n v="1"/>
    <n v="0"/>
    <n v="1"/>
    <n v="22801"/>
    <s v="Washington"/>
    <s v="&quot;Portland-Vancouver-Beaverton, OR-WA&quot;"/>
  </r>
  <r>
    <s v="200002001WA03100"/>
    <s v="&quot;Snohomish, WA&quot;"/>
    <x v="4"/>
    <s v="WA03100"/>
    <s v="Washington"/>
    <s v="Snohomish County"/>
    <s v="Sheriff"/>
    <s v="FBI"/>
    <s v="No"/>
    <x v="24"/>
    <s v="February"/>
    <n v="1"/>
    <s v="Normal update"/>
    <s v="Murder and non-negligent manslaughter"/>
    <s v="Single victim/unknown offender(s)"/>
    <x v="11"/>
    <n v="31"/>
    <x v="1"/>
    <s v="White"/>
    <s v="Unknown or not reported"/>
    <n v="999"/>
    <s v=""/>
    <s v="Unknown"/>
    <s v="Unknown"/>
    <s v="Unknown or not reported"/>
    <x v="1"/>
    <s v="Relationship not determined"/>
    <s v="Circumstances undetermined"/>
    <m/>
    <n v="0"/>
    <n v="1"/>
    <n v="0"/>
    <n v="1"/>
    <n v="20601"/>
    <s v="Washington"/>
    <s v="&quot;Seattle-Tacoma-Bellevue, WA&quot;"/>
  </r>
  <r>
    <s v="200002001WASPD00"/>
    <s v="&quot;King, WA&quot;"/>
    <x v="1"/>
    <s v="WASPD00"/>
    <s v="Washington"/>
    <s v="Seattle"/>
    <s v="Municipal police"/>
    <s v="FBI"/>
    <s v="No"/>
    <x v="24"/>
    <s v="February"/>
    <n v="1"/>
    <s v="Normal update"/>
    <s v="Murder and non-negligent manslaughter"/>
    <s v="Single victim/unknown offender(s)"/>
    <x v="16"/>
    <n v="28"/>
    <x v="0"/>
    <s v="Black"/>
    <s v="Unknown or not reported"/>
    <n v="999"/>
    <s v=""/>
    <s v="Unknown"/>
    <s v="Unknown"/>
    <s v="Unknown or not reported"/>
    <x v="0"/>
    <s v="Relationship not determined"/>
    <s v="Circumstances undetermined"/>
    <m/>
    <n v="0"/>
    <n v="1"/>
    <n v="0"/>
    <n v="1"/>
    <n v="91900"/>
    <s v="Washington"/>
    <s v="&quot;Seattle-Tacoma-Bellevue, WA&quot;"/>
  </r>
  <r>
    <s v="200003001WA03204"/>
    <s v="&quot;Spokane, WA&quot;"/>
    <x v="12"/>
    <s v="WA03204"/>
    <s v="Washington"/>
    <s v="Spokane"/>
    <s v="Municipal police"/>
    <s v="FBI"/>
    <s v="No"/>
    <x v="24"/>
    <s v="March"/>
    <n v="1"/>
    <s v="Normal update"/>
    <s v="Murder and non-negligent manslaughter"/>
    <s v="Single victim/unknown offender(s)"/>
    <x v="15"/>
    <n v="47"/>
    <x v="0"/>
    <s v="White"/>
    <s v="Unknown or not reported"/>
    <n v="999"/>
    <s v=""/>
    <s v="Unknown"/>
    <s v="Unknown"/>
    <s v="Unknown or not reported"/>
    <x v="4"/>
    <s v="Relationship not determined"/>
    <s v="Circumstances undetermined"/>
    <m/>
    <n v="0"/>
    <n v="1"/>
    <n v="0"/>
    <n v="1"/>
    <n v="91900"/>
    <s v="Washington"/>
    <s v="&quot;Spokane, WA&quot;"/>
  </r>
  <r>
    <s v="200003002WASPD00"/>
    <s v="&quot;King, WA&quot;"/>
    <x v="1"/>
    <s v="WASPD00"/>
    <s v="Washington"/>
    <s v="Seattle"/>
    <s v="Municipal police"/>
    <s v="FBI"/>
    <s v="No"/>
    <x v="24"/>
    <s v="March"/>
    <n v="2"/>
    <s v="Normal update"/>
    <s v="Murder and non-negligent manslaughter"/>
    <s v="Single victim/unknown offender(s)"/>
    <x v="26"/>
    <n v="24"/>
    <x v="0"/>
    <s v="Black"/>
    <s v="Unknown or not reported"/>
    <n v="999"/>
    <s v=""/>
    <s v="Unknown"/>
    <s v="Unknown"/>
    <s v="Unknown or not reported"/>
    <x v="6"/>
    <s v="Relationship not determined"/>
    <s v="Brawl due to influence of alcohol"/>
    <m/>
    <n v="0"/>
    <n v="1"/>
    <n v="0"/>
    <n v="1"/>
    <n v="91900"/>
    <s v="Washington"/>
    <s v="&quot;Seattle-Tacoma-Bellevue, WA&quot;"/>
  </r>
  <r>
    <s v="200004003WASPD00"/>
    <s v="&quot;King, WA&quot;"/>
    <x v="1"/>
    <s v="WASPD00"/>
    <s v="Washington"/>
    <s v="Seattle"/>
    <s v="Municipal police"/>
    <s v="FBI"/>
    <s v="No"/>
    <x v="24"/>
    <s v="April"/>
    <n v="3"/>
    <s v="Normal update"/>
    <s v="Murder and non-negligent manslaughter"/>
    <s v="Single victim/unknown offender(s)"/>
    <x v="2"/>
    <n v="22"/>
    <x v="0"/>
    <s v="Asian"/>
    <s v="Unknown or not reported"/>
    <n v="999"/>
    <s v=""/>
    <s v="Unknown"/>
    <s v="Unknown"/>
    <s v="Unknown or not reported"/>
    <x v="0"/>
    <s v="Relationship not determined"/>
    <s v="Brawl due to influence of alcohol"/>
    <m/>
    <n v="0"/>
    <n v="1"/>
    <n v="0"/>
    <n v="1"/>
    <n v="91900"/>
    <s v="Washington"/>
    <s v="&quot;Seattle-Tacoma-Bellevue, WA&quot;"/>
  </r>
  <r>
    <s v="200005001WA01707"/>
    <s v="&quot;King, WA&quot;"/>
    <x v="1"/>
    <s v="WA01707"/>
    <s v="Washington"/>
    <s v="Kent"/>
    <s v="Municipal police"/>
    <s v="FBI"/>
    <s v="No"/>
    <x v="24"/>
    <s v="May"/>
    <n v="1"/>
    <s v="Normal update"/>
    <s v="Murder and non-negligent manslaughter"/>
    <s v="Single victim/unknown offender(s)"/>
    <x v="17"/>
    <n v="48"/>
    <x v="0"/>
    <s v="White"/>
    <s v="Unknown or not reported"/>
    <n v="999"/>
    <s v=""/>
    <s v="Unknown"/>
    <s v="Unknown"/>
    <s v="Unknown or not reported"/>
    <x v="3"/>
    <s v="Relationship not determined"/>
    <s v="All suspected felony type"/>
    <m/>
    <n v="0"/>
    <n v="1"/>
    <n v="0"/>
    <n v="1"/>
    <n v="12201"/>
    <s v="Washington"/>
    <s v="&quot;Seattle-Tacoma-Bellevue, WA&quot;"/>
  </r>
  <r>
    <s v="200005001WA01801"/>
    <s v="&quot;Kitsap, WA&quot;"/>
    <x v="2"/>
    <s v="WA01801"/>
    <s v="Washington"/>
    <s v="Bremerton"/>
    <s v="Municipal police"/>
    <s v="FBI"/>
    <s v="No"/>
    <x v="24"/>
    <s v="May"/>
    <n v="1"/>
    <s v="Normal update"/>
    <s v="Murder and non-negligent manslaughter"/>
    <s v="Multiple victims/unknown offender(s)"/>
    <x v="11"/>
    <n v="31"/>
    <x v="0"/>
    <s v="White"/>
    <s v="Unknown or not reported"/>
    <n v="999"/>
    <s v=""/>
    <s v="Unknown"/>
    <s v="Unknown"/>
    <s v="Unknown or not reported"/>
    <x v="0"/>
    <s v="Relationship not determined"/>
    <s v="Circumstances undetermined"/>
    <m/>
    <n v="1"/>
    <n v="2"/>
    <n v="1"/>
    <n v="2"/>
    <n v="120700"/>
    <s v="Washington"/>
    <s v="&quot;Bremerton-Silverdale, WA&quot;"/>
  </r>
  <r>
    <s v="200005001WA01801"/>
    <s v="&quot;Kitsap, WA&quot;"/>
    <x v="2"/>
    <s v="WA01801"/>
    <s v="Washington"/>
    <s v="Bremerton"/>
    <s v="Municipal police"/>
    <s v="FBI"/>
    <s v="No"/>
    <x v="24"/>
    <s v="May"/>
    <n v="1"/>
    <s v="Normal update"/>
    <s v="Murder and non-negligent manslaughter"/>
    <s v="Multiple victims/unknown offender(s)"/>
    <x v="10"/>
    <n v="32"/>
    <x v="1"/>
    <s v="White"/>
    <s v="Unknown or not reported"/>
    <n v="999"/>
    <s v=""/>
    <s v="Unknown"/>
    <s v="Unknown"/>
    <s v="Unknown or not reported"/>
    <x v="0"/>
    <s v="Relationship not determined"/>
    <s v="Circumstances undetermined"/>
    <m/>
    <n v="1"/>
    <n v="2"/>
    <n v="1"/>
    <n v="2"/>
    <n v="120700"/>
    <s v="Washington"/>
    <s v="&quot;Bremerton-Silverdale, WA&quot;"/>
  </r>
  <r>
    <s v="200005001WASPD00"/>
    <s v="&quot;King, WA&quot;"/>
    <x v="1"/>
    <s v="WASPD00"/>
    <s v="Washington"/>
    <s v="Seattle"/>
    <s v="Municipal police"/>
    <s v="FBI"/>
    <s v="No"/>
    <x v="24"/>
    <s v="May"/>
    <n v="1"/>
    <s v="Normal update"/>
    <s v="Murder and non-negligent manslaughter"/>
    <s v="Single victim/unknown offender(s)"/>
    <x v="55"/>
    <n v="40"/>
    <x v="1"/>
    <s v="White"/>
    <s v="Unknown or not reported"/>
    <n v="999"/>
    <s v=""/>
    <s v="Unknown"/>
    <s v="Unknown"/>
    <s v="Unknown or not reported"/>
    <x v="4"/>
    <s v="Relationship not determined"/>
    <s v="Circumstances undetermined"/>
    <m/>
    <n v="0"/>
    <n v="1"/>
    <n v="0"/>
    <n v="1"/>
    <n v="120700"/>
    <s v="Washington"/>
    <s v="&quot;Seattle-Tacoma-Bellevue, WA&quot;"/>
  </r>
  <r>
    <s v="200006001WA01800"/>
    <s v="&quot;Kitsap, WA&quot;"/>
    <x v="2"/>
    <s v="WA01800"/>
    <s v="Washington"/>
    <s v="Kitsap County"/>
    <s v="Sheriff"/>
    <s v="FBI"/>
    <s v="No"/>
    <x v="24"/>
    <s v="June"/>
    <n v="1"/>
    <s v="Normal update"/>
    <s v="Murder and non-negligent manslaughter"/>
    <s v="Single victim/unknown offender(s)"/>
    <x v="3"/>
    <n v="90"/>
    <x v="1"/>
    <s v="White"/>
    <s v="Unknown or not reported"/>
    <n v="999"/>
    <s v=""/>
    <s v="Unknown"/>
    <s v="Unknown"/>
    <s v="Unknown or not reported"/>
    <x v="4"/>
    <s v="Relationship not determined"/>
    <s v="Circumstances undetermined"/>
    <m/>
    <n v="0"/>
    <n v="1"/>
    <n v="0"/>
    <n v="1"/>
    <n v="40201"/>
    <s v="Washington"/>
    <s v="&quot;Bremerton-Silverdale, WA&quot;"/>
  </r>
  <r>
    <s v="200006001WA03900"/>
    <s v="&quot;Yakima, WA&quot;"/>
    <x v="5"/>
    <s v="WA03900"/>
    <s v="Washington"/>
    <s v="Yakima County"/>
    <s v="Sheriff"/>
    <s v="FBI"/>
    <s v="No"/>
    <x v="24"/>
    <s v="June"/>
    <n v="1"/>
    <s v="Normal update"/>
    <s v="Murder and non-negligent manslaughter"/>
    <s v="Single victim/unknown offender(s)"/>
    <x v="17"/>
    <n v="48"/>
    <x v="0"/>
    <s v="White"/>
    <s v="Unknown or not reported"/>
    <n v="999"/>
    <s v=""/>
    <s v="Unknown"/>
    <s v="Unknown"/>
    <s v="Unknown or not reported"/>
    <x v="0"/>
    <s v="Relationship not determined"/>
    <s v="Gangland killings"/>
    <m/>
    <n v="0"/>
    <n v="1"/>
    <n v="0"/>
    <n v="1"/>
    <n v="11301"/>
    <s v="Washington"/>
    <s v="&quot;Yakima, WA&quot;"/>
  </r>
  <r>
    <s v="200006002WA03900"/>
    <s v="&quot;Yakima, WA&quot;"/>
    <x v="5"/>
    <s v="WA03900"/>
    <s v="Washington"/>
    <s v="Yakima County"/>
    <s v="Sheriff"/>
    <s v="FBI"/>
    <s v="No"/>
    <x v="24"/>
    <s v="June"/>
    <n v="2"/>
    <s v="Normal update"/>
    <s v="Murder and non-negligent manslaughter"/>
    <s v="Single victim/unknown offender(s)"/>
    <x v="38"/>
    <n v="34"/>
    <x v="0"/>
    <s v="White"/>
    <s v="Unknown or not reported"/>
    <n v="999"/>
    <s v=""/>
    <s v="Unknown"/>
    <s v="Unknown"/>
    <s v="Unknown or not reported"/>
    <x v="7"/>
    <s v="Relationship not determined"/>
    <s v="Circumstances undetermined"/>
    <m/>
    <n v="0"/>
    <n v="1"/>
    <n v="0"/>
    <n v="1"/>
    <n v="11301"/>
    <s v="Washington"/>
    <s v="&quot;Yakima, WA&quot;"/>
  </r>
  <r>
    <s v="200008001WA00603"/>
    <s v="&quot;Clark, WA&quot;"/>
    <x v="8"/>
    <s v="WA00603"/>
    <s v="Washington"/>
    <s v="Vancouver"/>
    <s v="Municipal police"/>
    <s v="FBI"/>
    <s v="No"/>
    <x v="24"/>
    <s v="August"/>
    <n v="1"/>
    <s v="Normal update"/>
    <s v="Murder and non-negligent manslaughter"/>
    <s v="Single victim/unknown offender(s)"/>
    <x v="9"/>
    <n v="49"/>
    <x v="0"/>
    <s v="Unknown"/>
    <s v="Unknown or not reported"/>
    <n v="999"/>
    <s v=""/>
    <s v="Unknown"/>
    <s v="Unknown"/>
    <s v="Unknown or not reported"/>
    <x v="0"/>
    <s v="Relationship not determined"/>
    <s v="Circumstances undetermined"/>
    <m/>
    <n v="0"/>
    <n v="1"/>
    <n v="0"/>
    <n v="1"/>
    <n v="30601"/>
    <s v="Washington"/>
    <s v="&quot;Portland-Vancouver-Beaverton, OR-WA&quot;"/>
  </r>
  <r>
    <s v="200008001WA01700"/>
    <s v="&quot;King, WA&quot;"/>
    <x v="1"/>
    <s v="WA01700"/>
    <s v="Washington"/>
    <s v="King County"/>
    <s v="Sheriff"/>
    <s v="FBI"/>
    <s v="No"/>
    <x v="24"/>
    <s v="August"/>
    <n v="1"/>
    <s v="Normal update"/>
    <s v="Murder and non-negligent manslaughter"/>
    <s v="Single victim/unknown offender(s)"/>
    <x v="32"/>
    <n v="21"/>
    <x v="0"/>
    <s v="White"/>
    <s v="Unknown or not reported"/>
    <n v="999"/>
    <s v=""/>
    <s v="Unknown"/>
    <s v="Unknown"/>
    <s v="Unknown or not reported"/>
    <x v="3"/>
    <s v="Relationship not determined"/>
    <s v="Circumstances undetermined"/>
    <m/>
    <n v="0"/>
    <n v="1"/>
    <n v="0"/>
    <n v="1"/>
    <n v="12201"/>
    <s v="Washington"/>
    <s v="&quot;Seattle-Tacoma-Bellevue, WA&quot;"/>
  </r>
  <r>
    <s v="200009001WA00603"/>
    <s v="&quot;Clark, WA&quot;"/>
    <x v="8"/>
    <s v="WA00603"/>
    <s v="Washington"/>
    <s v="Vancouver"/>
    <s v="Municipal police"/>
    <s v="FBI"/>
    <s v="No"/>
    <x v="24"/>
    <s v="September"/>
    <n v="1"/>
    <s v="Normal update"/>
    <s v="Murder and non-negligent manslaughter"/>
    <s v="Single victim/unknown offender(s)"/>
    <x v="54"/>
    <n v="67"/>
    <x v="1"/>
    <s v="White"/>
    <s v="Unknown or not reported"/>
    <n v="999"/>
    <s v=""/>
    <s v="Unknown"/>
    <s v="Unknown"/>
    <s v="Unknown or not reported"/>
    <x v="4"/>
    <s v="Relationship not determined"/>
    <s v="Circumstances undetermined"/>
    <m/>
    <n v="0"/>
    <n v="1"/>
    <n v="0"/>
    <n v="1"/>
    <n v="30601"/>
    <s v="Washington"/>
    <s v="&quot;Portland-Vancouver-Beaverton, OR-WA&quot;"/>
  </r>
  <r>
    <s v="200009002WA02700"/>
    <s v="&quot;Pierce, WA&quot;"/>
    <x v="6"/>
    <s v="WA02700"/>
    <s v="Washington"/>
    <s v="Pierce County"/>
    <s v="Sheriff"/>
    <s v="FBI"/>
    <s v="No"/>
    <x v="24"/>
    <s v="September"/>
    <n v="2"/>
    <s v="Normal update"/>
    <s v="Murder and non-negligent manslaughter"/>
    <s v="Single victim/unknown offender(s)"/>
    <x v="59"/>
    <n v="18"/>
    <x v="0"/>
    <s v="White"/>
    <s v="Unknown or not reported"/>
    <n v="999"/>
    <s v=""/>
    <s v="Unknown"/>
    <s v="Unknown"/>
    <s v="Unknown or not reported"/>
    <x v="0"/>
    <s v="Relationship not determined"/>
    <s v="Narcotic drug laws"/>
    <m/>
    <n v="0"/>
    <n v="1"/>
    <n v="0"/>
    <n v="1"/>
    <n v="42001"/>
    <s v="Washington"/>
    <s v="&quot;Seattle-Tacoma-Bellevue, WA&quot;"/>
  </r>
  <r>
    <s v="200009003WASPD00"/>
    <s v="&quot;King, WA&quot;"/>
    <x v="1"/>
    <s v="WASPD00"/>
    <s v="Washington"/>
    <s v="Seattle"/>
    <s v="Municipal police"/>
    <s v="FBI"/>
    <s v="No"/>
    <x v="24"/>
    <s v="September"/>
    <n v="3"/>
    <s v="Normal update"/>
    <s v="Murder and non-negligent manslaughter"/>
    <s v="Single victim/unknown offender(s)"/>
    <x v="30"/>
    <n v="17"/>
    <x v="0"/>
    <s v="Asian"/>
    <s v="Unknown or not reported"/>
    <n v="999"/>
    <s v=""/>
    <s v="Unknown"/>
    <s v="Unknown"/>
    <s v="Unknown or not reported"/>
    <x v="0"/>
    <s v="Relationship not determined"/>
    <s v="Circumstances undetermined"/>
    <m/>
    <n v="0"/>
    <n v="1"/>
    <n v="0"/>
    <n v="1"/>
    <n v="31301"/>
    <s v="Washington"/>
    <s v="&quot;Seattle-Tacoma-Bellevue, WA&quot;"/>
  </r>
  <r>
    <s v="200010001WA01700"/>
    <s v="&quot;King, WA&quot;"/>
    <x v="1"/>
    <s v="WA01700"/>
    <s v="Washington"/>
    <s v="King County"/>
    <s v="Sheriff"/>
    <s v="FBI"/>
    <s v="No"/>
    <x v="24"/>
    <s v="October"/>
    <n v="1"/>
    <s v="Normal update"/>
    <s v="Murder and non-negligent manslaughter"/>
    <s v="Single victim/unknown offender(s)"/>
    <x v="4"/>
    <n v="23"/>
    <x v="1"/>
    <s v="White"/>
    <s v="Unknown or not reported"/>
    <n v="999"/>
    <s v=""/>
    <s v="Unknown"/>
    <s v="Unknown"/>
    <s v="Unknown or not reported"/>
    <x v="0"/>
    <s v="Relationship not determined"/>
    <s v="Other"/>
    <m/>
    <n v="0"/>
    <n v="1"/>
    <n v="0"/>
    <n v="1"/>
    <n v="40401"/>
    <s v="Washington"/>
    <s v="&quot;Seattle-Tacoma-Bellevue, WA&quot;"/>
  </r>
  <r>
    <s v="200010001WA01736"/>
    <s v="&quot;King, WA&quot;"/>
    <x v="1"/>
    <s v="WA01736"/>
    <s v="Washington"/>
    <s v="Federal Way"/>
    <s v="Municipal police"/>
    <s v="FBI"/>
    <s v="No"/>
    <x v="24"/>
    <s v="October"/>
    <n v="1"/>
    <s v="Normal update"/>
    <s v="Murder and non-negligent manslaughter"/>
    <s v="Single victim/unknown offender(s)"/>
    <x v="19"/>
    <n v="35"/>
    <x v="0"/>
    <s v="White"/>
    <s v="Unknown or not reported"/>
    <n v="999"/>
    <s v=""/>
    <s v="Unknown"/>
    <s v="Unknown"/>
    <s v="Unknown or not reported"/>
    <x v="7"/>
    <s v="Relationship not determined"/>
    <s v="Robbery"/>
    <m/>
    <n v="0"/>
    <n v="1"/>
    <n v="0"/>
    <n v="1"/>
    <n v="32801"/>
    <s v="Washington"/>
    <s v="&quot;Seattle-Tacoma-Bellevue, WA&quot;"/>
  </r>
  <r>
    <s v="200010001WASPD00"/>
    <s v="&quot;King, WA&quot;"/>
    <x v="1"/>
    <s v="WASPD00"/>
    <s v="Washington"/>
    <s v="Seattle"/>
    <s v="Municipal police"/>
    <s v="FBI"/>
    <s v="No"/>
    <x v="24"/>
    <s v="October"/>
    <n v="1"/>
    <s v="Normal update"/>
    <s v="Murder and non-negligent manslaughter"/>
    <s v="Single victim/unknown offender(s)"/>
    <x v="2"/>
    <n v="22"/>
    <x v="0"/>
    <s v="Black"/>
    <s v="Unknown or not reported"/>
    <n v="999"/>
    <s v=""/>
    <s v="Unknown"/>
    <s v="Unknown"/>
    <s v="Unknown or not reported"/>
    <x v="0"/>
    <s v="Relationship not determined"/>
    <s v="Other arguments"/>
    <m/>
    <n v="0"/>
    <n v="1"/>
    <n v="0"/>
    <n v="1"/>
    <n v="31301"/>
    <s v="Washington"/>
    <s v="&quot;Seattle-Tacoma-Bellevue, WA&quot;"/>
  </r>
  <r>
    <s v="200010002WA02100"/>
    <s v="&quot;Lewis, WA&quot;"/>
    <x v="22"/>
    <s v="WA02100"/>
    <s v="Washington"/>
    <s v="Lewis County"/>
    <s v="Sheriff"/>
    <s v="FBI"/>
    <s v="No"/>
    <x v="24"/>
    <s v="October"/>
    <n v="2"/>
    <s v="Normal update"/>
    <s v="Murder and non-negligent manslaughter"/>
    <s v="Single victim/unknown offender(s)"/>
    <x v="48"/>
    <n v="57"/>
    <x v="1"/>
    <s v="White"/>
    <s v="Unknown or not reported"/>
    <n v="999"/>
    <s v=""/>
    <s v="Unknown"/>
    <s v="Unknown"/>
    <s v="Unknown or not reported"/>
    <x v="8"/>
    <s v="Relationship not determined"/>
    <s v="Narcotic drug laws"/>
    <m/>
    <n v="0"/>
    <n v="1"/>
    <n v="0"/>
    <n v="1"/>
    <n v="33101"/>
    <s v="Washington"/>
    <s v="Rural Washington"/>
  </r>
  <r>
    <s v="200010002WASPD00"/>
    <s v="&quot;King, WA&quot;"/>
    <x v="1"/>
    <s v="WASPD00"/>
    <s v="Washington"/>
    <s v="Seattle"/>
    <s v="Municipal police"/>
    <s v="FBI"/>
    <s v="No"/>
    <x v="24"/>
    <s v="October"/>
    <n v="2"/>
    <s v="Normal update"/>
    <s v="Murder and non-negligent manslaughter"/>
    <s v="Single victim/unknown offender(s)"/>
    <x v="59"/>
    <n v="18"/>
    <x v="0"/>
    <s v="White"/>
    <s v="Unknown or not reported"/>
    <n v="999"/>
    <s v=""/>
    <s v="Unknown"/>
    <s v="Unknown"/>
    <s v="Unknown or not reported"/>
    <x v="10"/>
    <s v="Relationship not determined"/>
    <s v="Narcotic drug laws"/>
    <m/>
    <n v="0"/>
    <n v="1"/>
    <n v="0"/>
    <n v="1"/>
    <n v="31301"/>
    <s v="Washington"/>
    <s v="&quot;Seattle-Tacoma-Bellevue, WA&quot;"/>
  </r>
  <r>
    <s v="200010003WASPD00"/>
    <s v="&quot;King, WA&quot;"/>
    <x v="1"/>
    <s v="WASPD00"/>
    <s v="Washington"/>
    <s v="Seattle"/>
    <s v="Municipal police"/>
    <s v="FBI"/>
    <s v="No"/>
    <x v="24"/>
    <s v="October"/>
    <n v="3"/>
    <s v="Normal update"/>
    <s v="Murder and non-negligent manslaughter"/>
    <s v="Single victim/unknown offender(s)"/>
    <x v="11"/>
    <n v="31"/>
    <x v="0"/>
    <s v="Black"/>
    <s v="Unknown or not reported"/>
    <n v="999"/>
    <s v=""/>
    <s v="Unknown"/>
    <s v="Unknown"/>
    <s v="Unknown or not reported"/>
    <x v="0"/>
    <s v="Relationship not determined"/>
    <s v="Narcotic drug laws"/>
    <m/>
    <n v="0"/>
    <n v="1"/>
    <n v="0"/>
    <n v="1"/>
    <n v="31301"/>
    <s v="Washington"/>
    <s v="&quot;Seattle-Tacoma-Bellevue, WA&quot;"/>
  </r>
  <r>
    <s v="200010004WASPD00"/>
    <s v="&quot;King, WA&quot;"/>
    <x v="1"/>
    <s v="WASPD00"/>
    <s v="Washington"/>
    <s v="Seattle"/>
    <s v="Municipal police"/>
    <s v="FBI"/>
    <s v="No"/>
    <x v="24"/>
    <s v="October"/>
    <n v="4"/>
    <s v="Normal update"/>
    <s v="Murder and non-negligent manslaughter"/>
    <s v="Single victim/unknown offender(s)"/>
    <x v="50"/>
    <n v="41"/>
    <x v="0"/>
    <s v="Black"/>
    <s v="Unknown or not reported"/>
    <n v="999"/>
    <s v=""/>
    <s v="Unknown"/>
    <s v="Unknown"/>
    <s v="Unknown or not reported"/>
    <x v="3"/>
    <s v="Relationship not determined"/>
    <s v="Robbery"/>
    <m/>
    <n v="0"/>
    <n v="1"/>
    <n v="0"/>
    <n v="1"/>
    <n v="31301"/>
    <s v="Washington"/>
    <s v="&quot;Seattle-Tacoma-Bellevue, WA&quot;"/>
  </r>
  <r>
    <s v="200010007WASPD00"/>
    <s v="&quot;King, WA&quot;"/>
    <x v="1"/>
    <s v="WASPD00"/>
    <s v="Washington"/>
    <s v="Seattle"/>
    <s v="Municipal police"/>
    <s v="FBI"/>
    <s v="No"/>
    <x v="24"/>
    <s v="October"/>
    <n v="7"/>
    <s v="Normal update"/>
    <s v="Murder and non-negligent manslaughter"/>
    <s v="Single victim/unknown offender(s)"/>
    <x v="0"/>
    <n v="50"/>
    <x v="0"/>
    <s v="Asian"/>
    <s v="Unknown or not reported"/>
    <n v="999"/>
    <s v=""/>
    <s v="Unknown"/>
    <s v="Unknown"/>
    <s v="Unknown or not reported"/>
    <x v="0"/>
    <s v="Relationship not determined"/>
    <s v="Robbery"/>
    <m/>
    <n v="0"/>
    <n v="1"/>
    <n v="0"/>
    <n v="1"/>
    <n v="31301"/>
    <s v="Washington"/>
    <s v="&quot;Seattle-Tacoma-Bellevue, WA&quot;"/>
  </r>
  <r>
    <s v="200011001WA02700"/>
    <s v="&quot;Pierce, WA&quot;"/>
    <x v="6"/>
    <s v="WA02700"/>
    <s v="Washington"/>
    <s v="Pierce County"/>
    <s v="Sheriff"/>
    <s v="FBI"/>
    <s v="No"/>
    <x v="24"/>
    <s v="November"/>
    <n v="1"/>
    <s v="Normal update"/>
    <s v="Murder and non-negligent manslaughter"/>
    <s v="Single victim/unknown offender(s)"/>
    <x v="8"/>
    <n v="43"/>
    <x v="0"/>
    <s v="White"/>
    <s v="Unknown or not reported"/>
    <n v="999"/>
    <s v=""/>
    <s v="Unknown"/>
    <s v="Unknown"/>
    <s v="Unknown or not reported"/>
    <x v="0"/>
    <s v="Relationship not determined"/>
    <s v="Narcotic drug laws"/>
    <m/>
    <n v="0"/>
    <n v="1"/>
    <n v="0"/>
    <n v="1"/>
    <n v="42001"/>
    <s v="Washington"/>
    <s v="&quot;Seattle-Tacoma-Bellevue, WA&quot;"/>
  </r>
  <r>
    <s v="200011002WASPD00"/>
    <s v="&quot;King, WA&quot;"/>
    <x v="1"/>
    <s v="WASPD00"/>
    <s v="Washington"/>
    <s v="Seattle"/>
    <s v="Municipal police"/>
    <s v="FBI"/>
    <s v="No"/>
    <x v="24"/>
    <s v="November"/>
    <n v="2"/>
    <s v="Normal update"/>
    <s v="Murder and non-negligent manslaughter"/>
    <s v="Single victim/unknown offender(s)"/>
    <x v="74"/>
    <n v="45"/>
    <x v="0"/>
    <s v="Black"/>
    <s v="Unknown or not reported"/>
    <n v="999"/>
    <s v=""/>
    <s v="Unknown"/>
    <s v="Unknown"/>
    <s v="Unknown or not reported"/>
    <x v="0"/>
    <s v="Relationship not determined"/>
    <s v="Circumstances undetermined"/>
    <m/>
    <n v="0"/>
    <n v="1"/>
    <n v="0"/>
    <n v="1"/>
    <n v="31301"/>
    <s v="Washington"/>
    <s v="&quot;Seattle-Tacoma-Bellevue, WA&quot;"/>
  </r>
  <r>
    <s v="200011003WASPD00"/>
    <s v="&quot;King, WA&quot;"/>
    <x v="1"/>
    <s v="WASPD00"/>
    <s v="Washington"/>
    <s v="Seattle"/>
    <s v="Municipal police"/>
    <s v="FBI"/>
    <s v="No"/>
    <x v="24"/>
    <s v="November"/>
    <n v="3"/>
    <s v="Normal update"/>
    <s v="Murder and non-negligent manslaughter"/>
    <s v="Single victim/unknown offender(s)"/>
    <x v="67"/>
    <n v="38"/>
    <x v="0"/>
    <s v="Black"/>
    <s v="Unknown or not reported"/>
    <n v="999"/>
    <s v=""/>
    <s v="Unknown"/>
    <s v="Unknown"/>
    <s v="Unknown or not reported"/>
    <x v="3"/>
    <s v="Relationship not determined"/>
    <s v="Circumstances undetermined"/>
    <m/>
    <n v="0"/>
    <n v="1"/>
    <n v="0"/>
    <n v="1"/>
    <n v="31301"/>
    <s v="Washington"/>
    <s v="&quot;Seattle-Tacoma-Bellevue, WA&quot;"/>
  </r>
  <r>
    <s v="200012001WA01000"/>
    <s v="&quot;Ferry, WA&quot;"/>
    <x v="32"/>
    <s v="WA01000"/>
    <s v="Washington"/>
    <s v="Ferry County"/>
    <s v="Sheriff"/>
    <s v="FBI"/>
    <s v="No"/>
    <x v="24"/>
    <s v="December"/>
    <n v="1"/>
    <s v="Normal update"/>
    <s v="Murder and non-negligent manslaughter"/>
    <s v="Single victim/unknown offender(s)"/>
    <x v="78"/>
    <n v="39"/>
    <x v="0"/>
    <s v="White"/>
    <s v="Unknown or not reported"/>
    <n v="999"/>
    <s v=""/>
    <s v="Unknown"/>
    <s v="Unknown"/>
    <s v="Unknown or not reported"/>
    <x v="0"/>
    <s v="Relationship not determined"/>
    <s v="Circumstances undetermined"/>
    <m/>
    <n v="0"/>
    <n v="1"/>
    <n v="0"/>
    <n v="1"/>
    <n v="33101"/>
    <s v="Washington"/>
    <s v="Rural Washington"/>
  </r>
  <r>
    <s v="200012002WASPD00"/>
    <s v="&quot;King, WA&quot;"/>
    <x v="1"/>
    <s v="WASPD00"/>
    <s v="Washington"/>
    <s v="Seattle"/>
    <s v="Municipal police"/>
    <s v="FBI"/>
    <s v="No"/>
    <x v="24"/>
    <s v="December"/>
    <n v="2"/>
    <s v="Normal update"/>
    <s v="Murder and non-negligent manslaughter"/>
    <s v="Single victim/unknown offender(s)"/>
    <x v="9"/>
    <n v="49"/>
    <x v="0"/>
    <s v="Black"/>
    <s v="Unknown or not reported"/>
    <n v="999"/>
    <s v=""/>
    <s v="Unknown"/>
    <s v="Unknown"/>
    <s v="Unknown or not reported"/>
    <x v="0"/>
    <s v="Relationship not determined"/>
    <s v="Narcotic drug laws"/>
    <m/>
    <n v="0"/>
    <n v="1"/>
    <n v="0"/>
    <n v="1"/>
    <n v="40201"/>
    <s v="Washington"/>
    <s v="&quot;Seattle-Tacoma-Bellevue, WA&quot;"/>
  </r>
  <r>
    <s v="200101001WA01723"/>
    <s v="&quot;King, WA&quot;"/>
    <x v="1"/>
    <s v="WA01723"/>
    <s v="Washington"/>
    <s v="Tukwila"/>
    <s v="Municipal police"/>
    <s v="FBI"/>
    <s v="No"/>
    <x v="25"/>
    <s v="January"/>
    <n v="1"/>
    <s v="Normal update"/>
    <s v="Murder and non-negligent manslaughter"/>
    <s v="Single victim/unknown offender(s)"/>
    <x v="55"/>
    <n v="40"/>
    <x v="0"/>
    <s v="Black"/>
    <s v="Unknown or not reported"/>
    <n v="999"/>
    <s v=""/>
    <s v="Unknown"/>
    <s v="Unknown"/>
    <s v="Unknown or not reported"/>
    <x v="0"/>
    <s v="Relationship not determined"/>
    <s v="Gangland killings"/>
    <m/>
    <n v="0"/>
    <n v="1"/>
    <n v="0"/>
    <n v="1"/>
    <n v="31402"/>
    <s v="Washington"/>
    <s v="&quot;Seattle-Tacoma-Bellevue, WA&quot;"/>
  </r>
  <r>
    <s v="200101001WA01740"/>
    <s v="&quot;King, WA&quot;"/>
    <x v="1"/>
    <s v="WA01740"/>
    <s v="Washington"/>
    <s v="Woodinville"/>
    <s v="Municipal police"/>
    <s v="FBI"/>
    <s v="No"/>
    <x v="25"/>
    <s v="January"/>
    <n v="1"/>
    <s v="Adjustment"/>
    <s v="Murder and non-negligent manslaughter"/>
    <s v="Single victim/unknown offender(s)"/>
    <x v="55"/>
    <n v="40"/>
    <x v="0"/>
    <s v="White"/>
    <s v="Unknown or not reported"/>
    <n v="999"/>
    <s v=""/>
    <s v="Unknown"/>
    <s v="Unknown"/>
    <s v="Unknown or not reported"/>
    <x v="3"/>
    <s v="Relationship not determined"/>
    <s v="Circumstances undetermined"/>
    <m/>
    <n v="0"/>
    <n v="1"/>
    <n v="0"/>
    <n v="1"/>
    <n v="71301"/>
    <s v="Washington"/>
    <s v="&quot;Seattle-Tacoma-Bellevue, WA&quot;"/>
  </r>
  <r>
    <s v="200102001WA00301"/>
    <s v="&quot;Benton, WA&quot;"/>
    <x v="3"/>
    <s v="WA00301"/>
    <s v="Washington"/>
    <s v="Kennewick"/>
    <s v="Municipal police"/>
    <s v="FBI"/>
    <s v="No"/>
    <x v="25"/>
    <s v="February"/>
    <n v="1"/>
    <s v="Normal update"/>
    <s v="Murder and non-negligent manslaughter"/>
    <s v="Single victim/unknown offender(s)"/>
    <x v="44"/>
    <n v="51"/>
    <x v="1"/>
    <s v="White"/>
    <s v="Unknown or not reported"/>
    <n v="999"/>
    <s v=""/>
    <s v="Unknown"/>
    <s v="Unknown"/>
    <s v="Unknown or not reported"/>
    <x v="4"/>
    <s v="Relationship not determined"/>
    <s v="Circumstances undetermined"/>
    <m/>
    <n v="0"/>
    <n v="1"/>
    <n v="0"/>
    <n v="1"/>
    <n v="110701"/>
    <s v="Washington"/>
    <s v="&quot;Kennewick-Richland-Pasco, WA&quot;"/>
  </r>
  <r>
    <s v="200102001WA01740"/>
    <s v="&quot;King, WA&quot;"/>
    <x v="1"/>
    <s v="WA01740"/>
    <s v="Washington"/>
    <s v="Woodinville"/>
    <s v="Municipal police"/>
    <s v="FBI"/>
    <s v="No"/>
    <x v="25"/>
    <s v="February"/>
    <n v="1"/>
    <s v="Adjustment"/>
    <s v="Murder and non-negligent manslaughter"/>
    <s v="Single victim/unknown offender(s)"/>
    <x v="13"/>
    <n v="27"/>
    <x v="1"/>
    <s v="White"/>
    <s v="Unknown or not reported"/>
    <n v="999"/>
    <s v=""/>
    <s v="Unknown"/>
    <s v="Unknown"/>
    <s v="Unknown or not reported"/>
    <x v="7"/>
    <s v="Relationship not determined"/>
    <s v="Circumstances undetermined"/>
    <m/>
    <n v="0"/>
    <n v="1"/>
    <n v="0"/>
    <n v="1"/>
    <n v="71301"/>
    <s v="Washington"/>
    <s v="&quot;Seattle-Tacoma-Bellevue, WA&quot;"/>
  </r>
  <r>
    <s v="200103001WA01700"/>
    <s v="&quot;King, WA&quot;"/>
    <x v="1"/>
    <s v="WA01700"/>
    <s v="Washington"/>
    <s v="King County"/>
    <s v="Sheriff"/>
    <s v="FBI"/>
    <s v="No"/>
    <x v="25"/>
    <s v="March"/>
    <n v="1"/>
    <s v="Normal update"/>
    <s v="Murder and non-negligent manslaughter"/>
    <s v="Single victim/unknown offender(s)"/>
    <x v="2"/>
    <n v="22"/>
    <x v="1"/>
    <s v="White"/>
    <s v="Unknown or not reported"/>
    <n v="999"/>
    <s v=""/>
    <s v="Unknown"/>
    <s v="Unknown"/>
    <s v="Unknown or not reported"/>
    <x v="1"/>
    <s v="Relationship not determined"/>
    <s v="Circumstances undetermined"/>
    <m/>
    <n v="0"/>
    <n v="1"/>
    <n v="0"/>
    <n v="1"/>
    <n v="71301"/>
    <s v="Washington"/>
    <s v="&quot;Seattle-Tacoma-Bellevue, WA&quot;"/>
  </r>
  <r>
    <s v="200103001WA03200"/>
    <s v="&quot;Spokane, WA&quot;"/>
    <x v="12"/>
    <s v="WA03200"/>
    <s v="Washington"/>
    <s v="Spokane County"/>
    <s v="Sheriff"/>
    <s v="FBI"/>
    <s v="No"/>
    <x v="25"/>
    <s v="March"/>
    <n v="1"/>
    <s v="Normal update"/>
    <s v="Murder and non-negligent manslaughter"/>
    <s v="Single victim/unknown offender(s)"/>
    <x v="51"/>
    <n v="37"/>
    <x v="0"/>
    <s v="White"/>
    <s v="Unknown or not reported"/>
    <n v="999"/>
    <s v=""/>
    <s v="Unknown"/>
    <s v="Unknown"/>
    <s v="Unknown or not reported"/>
    <x v="0"/>
    <s v="Relationship not determined"/>
    <s v="Robbery"/>
    <m/>
    <n v="0"/>
    <n v="1"/>
    <n v="0"/>
    <n v="1"/>
    <n v="102501"/>
    <s v="Washington"/>
    <s v="&quot;Spokane, WA&quot;"/>
  </r>
  <r>
    <s v="200103002WA01700"/>
    <s v="&quot;King, WA&quot;"/>
    <x v="1"/>
    <s v="WA01700"/>
    <s v="Washington"/>
    <s v="King County"/>
    <s v="Sheriff"/>
    <s v="FBI"/>
    <s v="No"/>
    <x v="25"/>
    <s v="March"/>
    <n v="2"/>
    <s v="Normal update"/>
    <s v="Murder and non-negligent manslaughter"/>
    <s v="Single victim/unknown offender(s)"/>
    <x v="28"/>
    <s v=""/>
    <x v="1"/>
    <s v="Unknown"/>
    <s v="Unknown or not reported"/>
    <n v="999"/>
    <s v=""/>
    <s v="Unknown"/>
    <s v="Unknown"/>
    <s v="Unknown or not reported"/>
    <x v="1"/>
    <s v="Relationship not determined"/>
    <s v="Circumstances undetermined"/>
    <m/>
    <n v="0"/>
    <n v="1"/>
    <n v="0"/>
    <n v="1"/>
    <n v="71301"/>
    <s v="Washington"/>
    <s v="&quot;Seattle-Tacoma-Bellevue, WA&quot;"/>
  </r>
  <r>
    <s v="200103002WA03204"/>
    <s v="&quot;Spokane, WA&quot;"/>
    <x v="12"/>
    <s v="WA03204"/>
    <s v="Washington"/>
    <s v="Spokane"/>
    <s v="Municipal police"/>
    <s v="FBI"/>
    <s v="No"/>
    <x v="25"/>
    <s v="March"/>
    <n v="2"/>
    <s v="Normal update"/>
    <s v="Murder and non-negligent manslaughter"/>
    <s v="Single victim/unknown offender(s)"/>
    <x v="55"/>
    <n v="40"/>
    <x v="1"/>
    <s v="White"/>
    <s v="Unknown or not reported"/>
    <n v="999"/>
    <s v=""/>
    <s v="Unknown"/>
    <s v="Unknown"/>
    <s v="Unknown or not reported"/>
    <x v="1"/>
    <s v="Relationship not determined"/>
    <s v="Circumstances undetermined"/>
    <m/>
    <n v="0"/>
    <n v="1"/>
    <n v="0"/>
    <n v="1"/>
    <n v="82301"/>
    <s v="Washington"/>
    <s v="&quot;Spokane, WA&quot;"/>
  </r>
  <r>
    <s v="200103004WA01700"/>
    <s v="&quot;King, WA&quot;"/>
    <x v="1"/>
    <s v="WA01700"/>
    <s v="Washington"/>
    <s v="King County"/>
    <s v="Sheriff"/>
    <s v="FBI"/>
    <s v="No"/>
    <x v="25"/>
    <s v="March"/>
    <n v="4"/>
    <s v="Normal update"/>
    <s v="Murder and non-negligent manslaughter"/>
    <s v="Single victim/unknown offender(s)"/>
    <x v="7"/>
    <n v="19"/>
    <x v="0"/>
    <s v="Asian"/>
    <s v="Unknown or not reported"/>
    <n v="999"/>
    <s v=""/>
    <s v="Unknown"/>
    <s v="Unknown"/>
    <s v="Unknown or not reported"/>
    <x v="8"/>
    <s v="Relationship not determined"/>
    <s v="Gangland killings"/>
    <m/>
    <n v="0"/>
    <n v="1"/>
    <n v="0"/>
    <n v="1"/>
    <n v="71301"/>
    <s v="Washington"/>
    <s v="&quot;Seattle-Tacoma-Bellevue, WA&quot;"/>
  </r>
  <r>
    <s v="200104001WA00603"/>
    <s v="&quot;Clark, WA&quot;"/>
    <x v="8"/>
    <s v="WA00603"/>
    <s v="Washington"/>
    <s v="Vancouver"/>
    <s v="Municipal police"/>
    <s v="FBI"/>
    <s v="No"/>
    <x v="25"/>
    <s v="April"/>
    <n v="1"/>
    <s v="Normal update"/>
    <s v="Murder and non-negligent manslaughter"/>
    <s v="Single victim/unknown offender(s)"/>
    <x v="76"/>
    <n v="14"/>
    <x v="1"/>
    <s v="American Indian or Alaskan Native"/>
    <s v="Unknown or not reported"/>
    <n v="999"/>
    <s v=""/>
    <s v="Unknown"/>
    <s v="Unknown"/>
    <s v="Unknown or not reported"/>
    <x v="1"/>
    <s v="Relationship not determined"/>
    <s v="Circumstances undetermined"/>
    <m/>
    <n v="0"/>
    <n v="1"/>
    <n v="0"/>
    <n v="1"/>
    <n v="82301"/>
    <s v="Washington"/>
    <s v="&quot;Portland-Vancouver-Beaverton, OR-WA&quot;"/>
  </r>
  <r>
    <s v="200104001WA01736"/>
    <s v="&quot;King, WA&quot;"/>
    <x v="1"/>
    <s v="WA01736"/>
    <s v="Washington"/>
    <s v="Federal Way"/>
    <s v="Municipal police"/>
    <s v="FBI"/>
    <s v="No"/>
    <x v="25"/>
    <s v="April"/>
    <n v="1"/>
    <s v="Normal update"/>
    <s v="Murder and non-negligent manslaughter"/>
    <s v="Single victim/unknown offender(s)"/>
    <x v="4"/>
    <n v="23"/>
    <x v="0"/>
    <s v="White"/>
    <s v="Unknown or not reported"/>
    <n v="999"/>
    <s v=""/>
    <s v="Unknown"/>
    <s v="Unknown"/>
    <s v="Unknown or not reported"/>
    <x v="2"/>
    <s v="Relationship not determined"/>
    <s v="Sniper attack"/>
    <m/>
    <n v="0"/>
    <n v="1"/>
    <n v="0"/>
    <n v="1"/>
    <n v="121901"/>
    <s v="Washington"/>
    <s v="&quot;Seattle-Tacoma-Bellevue, WA&quot;"/>
  </r>
  <r>
    <s v="200104002WASPD00"/>
    <s v="&quot;King, WA&quot;"/>
    <x v="1"/>
    <s v="WASPD00"/>
    <s v="Washington"/>
    <s v="Seattle"/>
    <s v="Municipal police"/>
    <s v="FBI"/>
    <s v="No"/>
    <x v="25"/>
    <s v="April"/>
    <n v="2"/>
    <s v="Normal update"/>
    <s v="Murder and non-negligent manslaughter"/>
    <s v="Single victim/unknown offender(s)"/>
    <x v="5"/>
    <n v="25"/>
    <x v="0"/>
    <s v="Asian"/>
    <s v="Unknown or not reported"/>
    <n v="999"/>
    <s v=""/>
    <s v="Unknown"/>
    <s v="Unknown"/>
    <s v="Unknown or not reported"/>
    <x v="0"/>
    <s v="Relationship not determined"/>
    <s v="Circumstances undetermined"/>
    <m/>
    <n v="0"/>
    <n v="1"/>
    <n v="0"/>
    <n v="1"/>
    <n v="82301"/>
    <s v="Washington"/>
    <s v="&quot;Seattle-Tacoma-Bellevue, WA&quot;"/>
  </r>
  <r>
    <s v="200105001WASPD00"/>
    <s v="&quot;King, WA&quot;"/>
    <x v="1"/>
    <s v="WASPD00"/>
    <s v="Washington"/>
    <s v="Seattle"/>
    <s v="Municipal police"/>
    <s v="FBI"/>
    <s v="No"/>
    <x v="25"/>
    <s v="May"/>
    <n v="1"/>
    <s v="Normal update"/>
    <s v="Murder and non-negligent manslaughter"/>
    <s v="Single victim/unknown offender(s)"/>
    <x v="32"/>
    <n v="21"/>
    <x v="0"/>
    <s v="Black"/>
    <s v="Unknown or not reported"/>
    <n v="999"/>
    <s v=""/>
    <s v="Unknown"/>
    <s v="Unknown"/>
    <s v="Unknown or not reported"/>
    <x v="4"/>
    <s v="Relationship not determined"/>
    <s v="Circumstances undetermined"/>
    <m/>
    <n v="0"/>
    <n v="1"/>
    <n v="0"/>
    <n v="1"/>
    <n v="91801"/>
    <s v="Washington"/>
    <s v="&quot;Seattle-Tacoma-Bellevue, WA&quot;"/>
  </r>
  <r>
    <s v="200105002WA02700"/>
    <s v="&quot;Pierce, WA&quot;"/>
    <x v="6"/>
    <s v="WA02700"/>
    <s v="Washington"/>
    <s v="Pierce County"/>
    <s v="Sheriff"/>
    <s v="FBI"/>
    <s v="No"/>
    <x v="25"/>
    <s v="May"/>
    <n v="2"/>
    <s v="Normal update"/>
    <s v="Murder and non-negligent manslaughter"/>
    <s v="Multiple victims/unknown offender(s)"/>
    <x v="26"/>
    <n v="24"/>
    <x v="0"/>
    <s v="Black"/>
    <s v="Unknown or not reported"/>
    <n v="999"/>
    <s v=""/>
    <s v="Unknown"/>
    <s v="Unknown"/>
    <s v="Unknown or not reported"/>
    <x v="0"/>
    <s v="Relationship not determined"/>
    <s v="Gangland killings"/>
    <m/>
    <n v="1"/>
    <n v="2"/>
    <n v="1"/>
    <n v="2"/>
    <n v="112901"/>
    <s v="Washington"/>
    <s v="&quot;Seattle-Tacoma-Bellevue, WA&quot;"/>
  </r>
  <r>
    <s v="200105002WA02700"/>
    <s v="&quot;Pierce, WA&quot;"/>
    <x v="6"/>
    <s v="WA02700"/>
    <s v="Washington"/>
    <s v="Pierce County"/>
    <s v="Sheriff"/>
    <s v="FBI"/>
    <s v="No"/>
    <x v="25"/>
    <s v="May"/>
    <n v="2"/>
    <s v="Normal update"/>
    <s v="Murder and non-negligent manslaughter"/>
    <s v="Multiple victims/unknown offender(s)"/>
    <x v="5"/>
    <n v="25"/>
    <x v="0"/>
    <s v="Black"/>
    <s v="Unknown or not reported"/>
    <n v="999"/>
    <s v=""/>
    <s v="Unknown"/>
    <s v="Unknown"/>
    <s v="Unknown or not reported"/>
    <x v="0"/>
    <s v="Relationship not determined"/>
    <s v="Gangland killings"/>
    <m/>
    <n v="1"/>
    <n v="2"/>
    <n v="1"/>
    <n v="2"/>
    <n v="112901"/>
    <s v="Washington"/>
    <s v="&quot;Seattle-Tacoma-Bellevue, WA&quot;"/>
  </r>
  <r>
    <s v="200106001WA01703"/>
    <s v="&quot;King, WA&quot;"/>
    <x v="1"/>
    <s v="WA01703"/>
    <s v="Washington"/>
    <s v="Bothell"/>
    <s v="Municipal police"/>
    <s v="FBI"/>
    <s v="No"/>
    <x v="25"/>
    <s v="June"/>
    <n v="1"/>
    <s v="Normal update"/>
    <s v="Murder and non-negligent manslaughter"/>
    <s v="Single victim/unknown offender(s)"/>
    <x v="68"/>
    <n v="55"/>
    <x v="0"/>
    <s v="White"/>
    <s v="Unknown or not reported"/>
    <n v="999"/>
    <s v=""/>
    <s v="Unknown"/>
    <s v="Unknown"/>
    <s v="Unknown or not reported"/>
    <x v="4"/>
    <s v="Relationship not determined"/>
    <s v="Circumstances undetermined"/>
    <m/>
    <n v="0"/>
    <n v="1"/>
    <n v="0"/>
    <n v="1"/>
    <n v="112901"/>
    <s v="Washington"/>
    <s v="&quot;Seattle-Tacoma-Bellevue, WA&quot;"/>
  </r>
  <r>
    <s v="200106001WA03100"/>
    <s v="&quot;Snohomish, WA&quot;"/>
    <x v="4"/>
    <s v="WA03100"/>
    <s v="Washington"/>
    <s v="Snohomish County"/>
    <s v="Sheriff"/>
    <s v="FBI"/>
    <s v="No"/>
    <x v="25"/>
    <s v="June"/>
    <n v="1"/>
    <s v="Normal update"/>
    <s v="Murder and non-negligent manslaughter"/>
    <s v="Single victim/unknown offender(s)"/>
    <x v="2"/>
    <n v="22"/>
    <x v="0"/>
    <s v="White"/>
    <s v="Unknown or not reported"/>
    <n v="999"/>
    <s v=""/>
    <s v="Unknown"/>
    <s v="Unknown"/>
    <s v="Unknown or not reported"/>
    <x v="0"/>
    <s v="Relationship not determined"/>
    <s v="Circumstances undetermined"/>
    <m/>
    <n v="0"/>
    <n v="1"/>
    <n v="0"/>
    <n v="1"/>
    <n v="112901"/>
    <s v="Washington"/>
    <s v="&quot;Seattle-Tacoma-Bellevue, WA&quot;"/>
  </r>
  <r>
    <s v="200106001WASPD00"/>
    <s v="&quot;King, WA&quot;"/>
    <x v="1"/>
    <s v="WASPD00"/>
    <s v="Washington"/>
    <s v="Seattle"/>
    <s v="Municipal police"/>
    <s v="FBI"/>
    <s v="No"/>
    <x v="25"/>
    <s v="June"/>
    <n v="1"/>
    <s v="Normal update"/>
    <s v="Murder and non-negligent manslaughter"/>
    <s v="Single victim/unknown offender(s)"/>
    <x v="5"/>
    <n v="25"/>
    <x v="0"/>
    <s v="Asian"/>
    <s v="Unknown or not reported"/>
    <n v="999"/>
    <s v=""/>
    <s v="Unknown"/>
    <s v="Unknown"/>
    <s v="Unknown or not reported"/>
    <x v="0"/>
    <s v="Relationship not determined"/>
    <s v="Circumstances undetermined"/>
    <m/>
    <n v="0"/>
    <n v="1"/>
    <n v="0"/>
    <n v="1"/>
    <n v="82301"/>
    <s v="Washington"/>
    <s v="&quot;Seattle-Tacoma-Bellevue, WA&quot;"/>
  </r>
  <r>
    <s v="200107001WA01800"/>
    <s v="&quot;Kitsap, WA&quot;"/>
    <x v="2"/>
    <s v="WA01800"/>
    <s v="Washington"/>
    <s v="Kitsap County"/>
    <s v="Sheriff"/>
    <s v="FBI"/>
    <s v="No"/>
    <x v="25"/>
    <s v="July"/>
    <n v="1"/>
    <s v="Normal update"/>
    <s v="Murder and non-negligent manslaughter"/>
    <s v="Single victim/unknown offender(s)"/>
    <x v="36"/>
    <n v="64"/>
    <x v="1"/>
    <s v="White"/>
    <s v="Unknown or not reported"/>
    <n v="999"/>
    <s v=""/>
    <s v="Unknown"/>
    <s v="Unknown"/>
    <s v="Unknown or not reported"/>
    <x v="3"/>
    <s v="Relationship not determined"/>
    <s v="Circumstances undetermined"/>
    <m/>
    <n v="0"/>
    <n v="1"/>
    <n v="0"/>
    <n v="1"/>
    <n v="13102"/>
    <s v="Washington"/>
    <s v="&quot;Bremerton-Silverdale, WA&quot;"/>
  </r>
  <r>
    <s v="200107001WA03100"/>
    <s v="&quot;Snohomish, WA&quot;"/>
    <x v="4"/>
    <s v="WA03100"/>
    <s v="Washington"/>
    <s v="Snohomish County"/>
    <s v="Sheriff"/>
    <s v="FBI"/>
    <s v="No"/>
    <x v="25"/>
    <s v="July"/>
    <n v="1"/>
    <s v="Normal update"/>
    <s v="Murder and non-negligent manslaughter"/>
    <s v="Single victim/unknown offender(s)"/>
    <x v="15"/>
    <n v="47"/>
    <x v="0"/>
    <s v="White"/>
    <s v="Unknown or not reported"/>
    <n v="999"/>
    <s v=""/>
    <s v="Unknown"/>
    <s v="Unknown"/>
    <s v="Unknown or not reported"/>
    <x v="0"/>
    <s v="Relationship not determined"/>
    <s v="Circumstances undetermined"/>
    <m/>
    <n v="0"/>
    <n v="1"/>
    <n v="0"/>
    <n v="1"/>
    <n v="31302"/>
    <s v="Washington"/>
    <s v="&quot;Seattle-Tacoma-Bellevue, WA&quot;"/>
  </r>
  <r>
    <s v="200107001WASPD00"/>
    <s v="&quot;King, WA&quot;"/>
    <x v="1"/>
    <s v="WASPD00"/>
    <s v="Washington"/>
    <s v="Seattle"/>
    <s v="Municipal police"/>
    <s v="FBI"/>
    <s v="No"/>
    <x v="25"/>
    <s v="July"/>
    <n v="1"/>
    <s v="Normal update"/>
    <s v="Murder and non-negligent manslaughter"/>
    <s v="Single victim/unknown offender(s)"/>
    <x v="4"/>
    <n v="23"/>
    <x v="0"/>
    <s v="Asian"/>
    <s v="Unknown or not reported"/>
    <n v="999"/>
    <s v=""/>
    <s v="Unknown"/>
    <s v="Unknown"/>
    <s v="Unknown or not reported"/>
    <x v="0"/>
    <s v="Relationship not determined"/>
    <s v="Circumstances undetermined"/>
    <m/>
    <n v="0"/>
    <n v="1"/>
    <n v="0"/>
    <n v="1"/>
    <n v="13102"/>
    <s v="Washington"/>
    <s v="&quot;Seattle-Tacoma-Bellevue, WA&quot;"/>
  </r>
  <r>
    <s v="200107002WA03404"/>
    <s v="&quot;Thurston, WA&quot;"/>
    <x v="16"/>
    <s v="WA03404"/>
    <s v="Washington"/>
    <s v="Lacey"/>
    <s v="Municipal police"/>
    <s v="FBI"/>
    <s v="No"/>
    <x v="25"/>
    <s v="July"/>
    <n v="2"/>
    <s v="Normal update"/>
    <s v="Murder and non-negligent manslaughter"/>
    <s v="Single victim/unknown offender(s)"/>
    <x v="1"/>
    <n v="26"/>
    <x v="0"/>
    <s v="Black"/>
    <s v="Unknown or not reported"/>
    <n v="999"/>
    <s v=""/>
    <s v="Unknown"/>
    <s v="Unknown"/>
    <s v="Unknown or not reported"/>
    <x v="1"/>
    <s v="Relationship not determined"/>
    <s v="Circumstances undetermined"/>
    <m/>
    <n v="0"/>
    <n v="1"/>
    <n v="0"/>
    <n v="1"/>
    <n v="31902"/>
    <s v="Washington"/>
    <s v="&quot;Olympia, WA&quot;"/>
  </r>
  <r>
    <s v="200108001WA02701"/>
    <s v="&quot;Pierce, WA&quot;"/>
    <x v="6"/>
    <s v="WA02701"/>
    <s v="Washington"/>
    <s v="Puyallup"/>
    <s v="Municipal police"/>
    <s v="FBI"/>
    <s v="No"/>
    <x v="25"/>
    <s v="August"/>
    <n v="1"/>
    <s v="Normal update"/>
    <s v="Murder and non-negligent manslaughter"/>
    <s v="Single victim/unknown offender(s)"/>
    <x v="6"/>
    <n v="30"/>
    <x v="1"/>
    <s v="White"/>
    <s v="Unknown or not reported"/>
    <n v="999"/>
    <s v=""/>
    <s v="Unknown"/>
    <s v="Unknown"/>
    <s v="Unknown or not reported"/>
    <x v="7"/>
    <s v="Relationship not determined"/>
    <s v="Circumstances undetermined"/>
    <m/>
    <n v="0"/>
    <n v="1"/>
    <n v="0"/>
    <n v="1"/>
    <n v="30502"/>
    <s v="Washington"/>
    <s v="&quot;Seattle-Tacoma-Bellevue, WA&quot;"/>
  </r>
  <r>
    <s v="200108006WASPD00"/>
    <s v="&quot;King, WA&quot;"/>
    <x v="1"/>
    <s v="WASPD00"/>
    <s v="Washington"/>
    <s v="Seattle"/>
    <s v="Municipal police"/>
    <s v="FBI"/>
    <s v="No"/>
    <x v="25"/>
    <s v="August"/>
    <n v="6"/>
    <s v="Normal update"/>
    <s v="Murder and non-negligent manslaughter"/>
    <s v="Single victim/unknown offender(s)"/>
    <x v="16"/>
    <n v="28"/>
    <x v="0"/>
    <s v="Black"/>
    <s v="Unknown or not reported"/>
    <n v="999"/>
    <s v=""/>
    <s v="Unknown"/>
    <s v="Unknown"/>
    <s v="Unknown or not reported"/>
    <x v="0"/>
    <s v="Relationship not determined"/>
    <s v="Circumstances undetermined"/>
    <m/>
    <n v="0"/>
    <n v="1"/>
    <n v="0"/>
    <n v="1"/>
    <n v="13102"/>
    <s v="Washington"/>
    <s v="&quot;Seattle-Tacoma-Bellevue, WA&quot;"/>
  </r>
  <r>
    <s v="200109001WASPD00"/>
    <s v="&quot;King, WA&quot;"/>
    <x v="1"/>
    <s v="WASPD00"/>
    <s v="Washington"/>
    <s v="Seattle"/>
    <s v="Municipal police"/>
    <s v="FBI"/>
    <s v="No"/>
    <x v="25"/>
    <s v="September"/>
    <n v="1"/>
    <s v="Normal update"/>
    <s v="Murder and non-negligent manslaughter"/>
    <s v="Single victim/unknown offender(s)"/>
    <x v="13"/>
    <n v="27"/>
    <x v="0"/>
    <s v="White"/>
    <s v="Unknown or not reported"/>
    <n v="999"/>
    <s v=""/>
    <s v="Unknown"/>
    <s v="Unknown"/>
    <s v="Unknown or not reported"/>
    <x v="0"/>
    <s v="Relationship not determined"/>
    <s v="Other arguments"/>
    <m/>
    <n v="0"/>
    <n v="1"/>
    <n v="0"/>
    <n v="1"/>
    <n v="13102"/>
    <s v="Washington"/>
    <s v="&quot;Seattle-Tacoma-Bellevue, WA&quot;"/>
  </r>
  <r>
    <s v="200110001WASPD00"/>
    <s v="&quot;King, WA&quot;"/>
    <x v="1"/>
    <s v="WASPD00"/>
    <s v="Washington"/>
    <s v="Seattle"/>
    <s v="Municipal police"/>
    <s v="FBI"/>
    <s v="No"/>
    <x v="25"/>
    <s v="October"/>
    <n v="1"/>
    <s v="Normal update"/>
    <s v="Murder and non-negligent manslaughter"/>
    <s v="Single victim/unknown offender(s)"/>
    <x v="9"/>
    <n v="49"/>
    <x v="0"/>
    <s v="White"/>
    <s v="Unknown or not reported"/>
    <n v="999"/>
    <s v=""/>
    <s v="Unknown"/>
    <s v="Unknown"/>
    <s v="Unknown or not reported"/>
    <x v="0"/>
    <s v="Relationship not determined"/>
    <s v="Circumstances undetermined"/>
    <m/>
    <n v="0"/>
    <n v="1"/>
    <n v="0"/>
    <n v="1"/>
    <n v="21302"/>
    <s v="Washington"/>
    <s v="&quot;Seattle-Tacoma-Bellevue, WA&quot;"/>
  </r>
  <r>
    <s v="200110002WASPD00"/>
    <s v="&quot;King, WA&quot;"/>
    <x v="1"/>
    <s v="WASPD00"/>
    <s v="Washington"/>
    <s v="Seattle"/>
    <s v="Municipal police"/>
    <s v="FBI"/>
    <s v="No"/>
    <x v="25"/>
    <s v="October"/>
    <n v="2"/>
    <s v="Normal update"/>
    <s v="Murder and non-negligent manslaughter"/>
    <s v="Single victim/unknown offender(s)"/>
    <x v="16"/>
    <n v="28"/>
    <x v="0"/>
    <s v="Black"/>
    <s v="Unknown or not reported"/>
    <n v="999"/>
    <s v=""/>
    <s v="Unknown"/>
    <s v="Unknown"/>
    <s v="Unknown or not reported"/>
    <x v="4"/>
    <s v="Relationship not determined"/>
    <s v="Other arguments"/>
    <m/>
    <n v="0"/>
    <n v="1"/>
    <n v="0"/>
    <n v="1"/>
    <n v="21302"/>
    <s v="Washington"/>
    <s v="&quot;Seattle-Tacoma-Bellevue, WA&quot;"/>
  </r>
  <r>
    <s v="200110004WASPD00"/>
    <s v="&quot;King, WA&quot;"/>
    <x v="1"/>
    <s v="WASPD00"/>
    <s v="Washington"/>
    <s v="Seattle"/>
    <s v="Municipal police"/>
    <s v="FBI"/>
    <s v="No"/>
    <x v="25"/>
    <s v="October"/>
    <n v="4"/>
    <s v="Normal update"/>
    <s v="Murder and non-negligent manslaughter"/>
    <s v="Single victim/unknown offender(s)"/>
    <x v="32"/>
    <n v="21"/>
    <x v="0"/>
    <s v="White"/>
    <s v="Unknown or not reported"/>
    <n v="999"/>
    <s v=""/>
    <s v="Unknown"/>
    <s v="Unknown"/>
    <s v="Unknown or not reported"/>
    <x v="0"/>
    <s v="Relationship not determined"/>
    <s v="Other arguments"/>
    <m/>
    <n v="0"/>
    <n v="1"/>
    <n v="0"/>
    <n v="1"/>
    <n v="21302"/>
    <s v="Washington"/>
    <s v="&quot;Seattle-Tacoma-Bellevue, WA&quot;"/>
  </r>
  <r>
    <s v="200111001WA03204"/>
    <s v="&quot;Spokane, WA&quot;"/>
    <x v="12"/>
    <s v="WA03204"/>
    <s v="Washington"/>
    <s v="Spokane"/>
    <s v="Municipal police"/>
    <s v="FBI"/>
    <s v="No"/>
    <x v="25"/>
    <s v="November"/>
    <n v="1"/>
    <s v="Normal update"/>
    <s v="Murder and non-negligent manslaughter"/>
    <s v="Multiple victims/unknown offender(s)"/>
    <x v="87"/>
    <n v="7"/>
    <x v="1"/>
    <s v="White"/>
    <s v="Unknown or not reported"/>
    <n v="999"/>
    <s v=""/>
    <s v="Unknown"/>
    <s v="Unknown"/>
    <s v="Unknown or not reported"/>
    <x v="1"/>
    <s v="Relationship not determined"/>
    <s v="Circumstances undetermined"/>
    <m/>
    <n v="1"/>
    <n v="2"/>
    <n v="0"/>
    <n v="1"/>
    <n v="30502"/>
    <s v="Washington"/>
    <s v="&quot;Spokane, WA&quot;"/>
  </r>
  <r>
    <s v="200111001WA03204"/>
    <s v="&quot;Spokane, WA&quot;"/>
    <x v="12"/>
    <s v="WA03204"/>
    <s v="Washington"/>
    <s v="Spokane"/>
    <s v="Municipal police"/>
    <s v="FBI"/>
    <s v="No"/>
    <x v="25"/>
    <s v="November"/>
    <n v="1"/>
    <s v="Normal update"/>
    <s v="Murder and non-negligent manslaughter"/>
    <s v="Multiple victims/unknown offender(s)"/>
    <x v="5"/>
    <n v="25"/>
    <x v="1"/>
    <s v="White"/>
    <s v="Unknown or not reported"/>
    <n v="999"/>
    <s v=""/>
    <s v="Unknown"/>
    <s v="Unknown"/>
    <s v="Unknown or not reported"/>
    <x v="1"/>
    <s v="Relationship not determined"/>
    <s v="Circumstances undetermined"/>
    <m/>
    <n v="1"/>
    <n v="2"/>
    <n v="0"/>
    <n v="1"/>
    <n v="30502"/>
    <s v="Washington"/>
    <s v="&quot;Spokane, WA&quot;"/>
  </r>
  <r>
    <s v="200111002WASPD00"/>
    <s v="&quot;King, WA&quot;"/>
    <x v="1"/>
    <s v="WASPD00"/>
    <s v="Washington"/>
    <s v="Seattle"/>
    <s v="Municipal police"/>
    <s v="FBI"/>
    <s v="No"/>
    <x v="25"/>
    <s v="November"/>
    <n v="2"/>
    <s v="Normal update"/>
    <s v="Murder and non-negligent manslaughter"/>
    <s v="Single victim/unknown offender(s)"/>
    <x v="40"/>
    <n v="54"/>
    <x v="1"/>
    <s v="White"/>
    <s v="Unknown or not reported"/>
    <n v="999"/>
    <s v=""/>
    <s v="Unknown"/>
    <s v="Unknown"/>
    <s v="Unknown or not reported"/>
    <x v="3"/>
    <s v="Relationship not determined"/>
    <s v="Circumstances undetermined"/>
    <m/>
    <n v="0"/>
    <n v="1"/>
    <n v="0"/>
    <n v="1"/>
    <n v="30502"/>
    <s v="Washington"/>
    <s v="&quot;Seattle-Tacoma-Bellevue, WA&quot;"/>
  </r>
  <r>
    <s v="200111004WASPD00"/>
    <s v="&quot;King, WA&quot;"/>
    <x v="1"/>
    <s v="WASPD00"/>
    <s v="Washington"/>
    <s v="Seattle"/>
    <s v="Municipal police"/>
    <s v="FBI"/>
    <s v="No"/>
    <x v="25"/>
    <s v="November"/>
    <n v="4"/>
    <s v="Normal update"/>
    <s v="Murder and non-negligent manslaughter"/>
    <s v="Single victim/unknown offender(s)"/>
    <x v="22"/>
    <n v="52"/>
    <x v="1"/>
    <s v="White"/>
    <s v="Unknown or not reported"/>
    <n v="999"/>
    <s v=""/>
    <s v="Unknown"/>
    <s v="Unknown"/>
    <s v="Unknown or not reported"/>
    <x v="0"/>
    <s v="Relationship not determined"/>
    <s v="Circumstances undetermined"/>
    <m/>
    <n v="0"/>
    <n v="1"/>
    <n v="0"/>
    <n v="1"/>
    <n v="30502"/>
    <s v="Washington"/>
    <s v="&quot;Seattle-Tacoma-Bellevue, WA&quot;"/>
  </r>
  <r>
    <s v="200112001WA03204"/>
    <s v="&quot;Spokane, WA&quot;"/>
    <x v="12"/>
    <s v="WA03204"/>
    <s v="Washington"/>
    <s v="Spokane"/>
    <s v="Municipal police"/>
    <s v="FBI"/>
    <s v="No"/>
    <x v="25"/>
    <s v="December"/>
    <n v="1"/>
    <s v="Normal update"/>
    <s v="Murder and non-negligent manslaughter"/>
    <s v="Single victim/unknown offender(s)"/>
    <x v="80"/>
    <n v="72"/>
    <x v="0"/>
    <s v="White"/>
    <s v="Unknown or not reported"/>
    <n v="999"/>
    <s v=""/>
    <s v="Unknown"/>
    <s v="Unknown"/>
    <s v="Unknown or not reported"/>
    <x v="8"/>
    <s v="Relationship not determined"/>
    <s v="Circumstances undetermined"/>
    <m/>
    <n v="0"/>
    <n v="1"/>
    <n v="0"/>
    <n v="1"/>
    <n v="30502"/>
    <s v="Washington"/>
    <s v="&quot;Spokane, WA&quot;"/>
  </r>
  <r>
    <s v="200201003WASPD00"/>
    <s v="&quot;King, WA&quot;"/>
    <x v="1"/>
    <s v="WASPD00"/>
    <s v="Washington"/>
    <s v="Seattle"/>
    <s v="Municipal police"/>
    <s v="FBI"/>
    <s v="No"/>
    <x v="26"/>
    <s v="January"/>
    <n v="3"/>
    <s v="Normal update"/>
    <s v="Murder and non-negligent manslaughter"/>
    <s v="Single victim/unknown offender(s)"/>
    <x v="6"/>
    <n v="30"/>
    <x v="1"/>
    <s v="American Indian or Alaskan Native"/>
    <s v="Unknown or not reported"/>
    <n v="999"/>
    <s v=""/>
    <s v="Unknown"/>
    <s v="Unknown"/>
    <s v="Unknown or not reported"/>
    <x v="3"/>
    <s v="Relationship not determined"/>
    <s v="Circumstances undetermined"/>
    <m/>
    <n v="0"/>
    <n v="1"/>
    <n v="0"/>
    <n v="1"/>
    <n v="81602"/>
    <s v="Washington"/>
    <s v="&quot;Seattle-Tacoma-Bellevue, WA&quot;"/>
  </r>
  <r>
    <s v="200202001WA01736"/>
    <s v="&quot;King, WA&quot;"/>
    <x v="1"/>
    <s v="WA01736"/>
    <s v="Washington"/>
    <s v="Federal Way"/>
    <s v="Municipal police"/>
    <s v="FBI"/>
    <s v="No"/>
    <x v="26"/>
    <s v="February"/>
    <n v="1"/>
    <s v="Normal update"/>
    <s v="Murder and non-negligent manslaughter"/>
    <s v="Single victim/unknown offender(s)"/>
    <x v="8"/>
    <n v="43"/>
    <x v="1"/>
    <s v="Black"/>
    <s v="Unknown or not reported"/>
    <n v="999"/>
    <s v=""/>
    <s v="Unknown"/>
    <s v="Unknown"/>
    <s v="Unknown or not reported"/>
    <x v="6"/>
    <s v="Relationship not determined"/>
    <s v="Circumstances undetermined"/>
    <m/>
    <n v="0"/>
    <n v="1"/>
    <n v="0"/>
    <n v="1"/>
    <n v="80702"/>
    <s v="Washington"/>
    <s v="&quot;Seattle-Tacoma-Bellevue, WA&quot;"/>
  </r>
  <r>
    <s v="200202001WA02700"/>
    <s v="&quot;Pierce, WA&quot;"/>
    <x v="6"/>
    <s v="WA02700"/>
    <s v="Washington"/>
    <s v="Pierce County"/>
    <s v="Sheriff"/>
    <s v="FBI"/>
    <s v="No"/>
    <x v="26"/>
    <s v="February"/>
    <n v="1"/>
    <s v="Normal update"/>
    <s v="Murder and non-negligent manslaughter"/>
    <s v="Single victim/unknown offender(s)"/>
    <x v="14"/>
    <n v="29"/>
    <x v="0"/>
    <s v="White"/>
    <s v="Unknown or not reported"/>
    <n v="999"/>
    <s v=""/>
    <s v="Unknown"/>
    <s v="Unknown"/>
    <s v="Unknown or not reported"/>
    <x v="0"/>
    <s v="Relationship not determined"/>
    <s v="Narcotic drug laws"/>
    <m/>
    <n v="0"/>
    <n v="1"/>
    <n v="0"/>
    <n v="1"/>
    <n v="80902"/>
    <s v="Washington"/>
    <s v="&quot;Seattle-Tacoma-Bellevue, WA&quot;"/>
  </r>
  <r>
    <s v="200202003WASPD00"/>
    <s v="&quot;King, WA&quot;"/>
    <x v="1"/>
    <s v="WASPD00"/>
    <s v="Washington"/>
    <s v="Seattle"/>
    <s v="Municipal police"/>
    <s v="FBI"/>
    <s v="No"/>
    <x v="26"/>
    <s v="February"/>
    <n v="3"/>
    <s v="Normal update"/>
    <s v="Murder and non-negligent manslaughter"/>
    <s v="Single victim/unknown offender(s)"/>
    <x v="11"/>
    <n v="31"/>
    <x v="0"/>
    <s v="White"/>
    <s v="Unknown or not reported"/>
    <n v="999"/>
    <s v=""/>
    <s v="Unknown"/>
    <s v="Unknown"/>
    <s v="Unknown or not reported"/>
    <x v="0"/>
    <s v="Relationship not determined"/>
    <s v="Circumstances undetermined"/>
    <m/>
    <n v="0"/>
    <n v="1"/>
    <n v="0"/>
    <n v="1"/>
    <n v="73102"/>
    <s v="Washington"/>
    <s v="&quot;Seattle-Tacoma-Bellevue, WA&quot;"/>
  </r>
  <r>
    <s v="200203001WA02700"/>
    <s v="&quot;Pierce, WA&quot;"/>
    <x v="6"/>
    <s v="WA02700"/>
    <s v="Washington"/>
    <s v="Pierce County"/>
    <s v="Sheriff"/>
    <s v="FBI"/>
    <s v="No"/>
    <x v="26"/>
    <s v="March"/>
    <n v="1"/>
    <s v="Normal update"/>
    <s v="Murder and non-negligent manslaughter"/>
    <s v="Single victim/unknown offender(s)"/>
    <x v="78"/>
    <n v="39"/>
    <x v="2"/>
    <s v="Unknown"/>
    <s v="Unknown or not reported"/>
    <n v="999"/>
    <s v=""/>
    <s v="Unknown"/>
    <s v="Unknown"/>
    <s v="Unknown or not reported"/>
    <x v="7"/>
    <s v="Relationship not determined"/>
    <s v="Circumstances undetermined"/>
    <m/>
    <n v="0"/>
    <n v="1"/>
    <n v="0"/>
    <n v="1"/>
    <n v="80902"/>
    <s v="Washington"/>
    <s v="&quot;Seattle-Tacoma-Bellevue, WA&quot;"/>
  </r>
  <r>
    <s v="200203001WASPD00"/>
    <s v="&quot;King, WA&quot;"/>
    <x v="1"/>
    <s v="WASPD00"/>
    <s v="Washington"/>
    <s v="Seattle"/>
    <s v="Municipal police"/>
    <s v="FBI"/>
    <s v="No"/>
    <x v="26"/>
    <s v="March"/>
    <n v="1"/>
    <s v="Normal update"/>
    <s v="Murder and non-negligent manslaughter"/>
    <s v="Single victim/unknown offender(s)"/>
    <x v="2"/>
    <n v="22"/>
    <x v="0"/>
    <s v="Black"/>
    <s v="Unknown or not reported"/>
    <n v="999"/>
    <s v=""/>
    <s v="Unknown"/>
    <s v="Unknown"/>
    <s v="Unknown or not reported"/>
    <x v="0"/>
    <s v="Relationship not determined"/>
    <s v="Other arguments"/>
    <m/>
    <n v="0"/>
    <n v="1"/>
    <n v="0"/>
    <n v="1"/>
    <n v="80702"/>
    <s v="Washington"/>
    <s v="&quot;Seattle-Tacoma-Bellevue, WA&quot;"/>
  </r>
  <r>
    <s v="200203002WA01700"/>
    <s v="&quot;King, WA&quot;"/>
    <x v="1"/>
    <s v="WA01700"/>
    <s v="Washington"/>
    <s v="King County"/>
    <s v="Sheriff"/>
    <s v="FBI"/>
    <s v="No"/>
    <x v="26"/>
    <s v="March"/>
    <n v="2"/>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121802"/>
    <s v="Washington"/>
    <s v="&quot;Seattle-Tacoma-Bellevue, WA&quot;"/>
  </r>
  <r>
    <s v="200203003WASPD00"/>
    <s v="&quot;King, WA&quot;"/>
    <x v="1"/>
    <s v="WASPD00"/>
    <s v="Washington"/>
    <s v="Seattle"/>
    <s v="Municipal police"/>
    <s v="FBI"/>
    <s v="No"/>
    <x v="26"/>
    <s v="March"/>
    <n v="3"/>
    <s v="Adjustment"/>
    <s v="Manslaughter by negligence"/>
    <s v="Single victim/unknown offender(s)"/>
    <x v="10"/>
    <n v="32"/>
    <x v="1"/>
    <s v="Black"/>
    <s v="Unknown or not reported"/>
    <n v="999"/>
    <s v=""/>
    <s v="Unknown"/>
    <s v="Unknown"/>
    <s v="Unknown or not reported"/>
    <x v="0"/>
    <s v="Relationship not determined"/>
    <s v="Other negligent handling of gun"/>
    <m/>
    <n v="0"/>
    <n v="1"/>
    <n v="0"/>
    <n v="1"/>
    <n v="30703"/>
    <s v="Washington"/>
    <s v="&quot;Seattle-Tacoma-Bellevue, WA&quot;"/>
  </r>
  <r>
    <s v="200204001WA01723"/>
    <s v="&quot;King, WA&quot;"/>
    <x v="1"/>
    <s v="WA01723"/>
    <s v="Washington"/>
    <s v="Tukwila"/>
    <s v="Municipal police"/>
    <s v="FBI"/>
    <s v="No"/>
    <x v="26"/>
    <s v="April"/>
    <n v="1"/>
    <s v="Normal update"/>
    <s v="Murder and non-negligent manslaughter"/>
    <s v="Single victim/unknown offender(s)"/>
    <x v="5"/>
    <n v="25"/>
    <x v="0"/>
    <s v="White"/>
    <s v="Unknown or not reported"/>
    <n v="999"/>
    <s v=""/>
    <s v="Unknown"/>
    <s v="Unknown"/>
    <s v="Unknown or not reported"/>
    <x v="0"/>
    <s v="Relationship not determined"/>
    <s v="Robbery"/>
    <m/>
    <n v="0"/>
    <n v="1"/>
    <n v="0"/>
    <n v="1"/>
    <n v="82802"/>
    <s v="Washington"/>
    <s v="&quot;Seattle-Tacoma-Bellevue, WA&quot;"/>
  </r>
  <r>
    <s v="200204003WASPD00"/>
    <s v="&quot;King, WA&quot;"/>
    <x v="1"/>
    <s v="WASPD00"/>
    <s v="Washington"/>
    <s v="Seattle"/>
    <s v="Municipal police"/>
    <s v="FBI"/>
    <s v="No"/>
    <x v="26"/>
    <s v="April"/>
    <n v="3"/>
    <s v="Normal update"/>
    <s v="Murder and non-negligent manslaughter"/>
    <s v="Single victim/unknown offender(s)"/>
    <x v="2"/>
    <n v="22"/>
    <x v="0"/>
    <s v="White"/>
    <s v="Unknown or not reported"/>
    <n v="999"/>
    <s v=""/>
    <s v="Unknown"/>
    <s v="Unknown"/>
    <s v="Unknown or not reported"/>
    <x v="6"/>
    <s v="Relationship not determined"/>
    <s v="Other arguments"/>
    <m/>
    <n v="0"/>
    <n v="1"/>
    <n v="0"/>
    <n v="1"/>
    <n v="73102"/>
    <s v="Washington"/>
    <s v="&quot;Seattle-Tacoma-Bellevue, WA&quot;"/>
  </r>
  <r>
    <s v="200204006WASPD00"/>
    <s v="&quot;King, WA&quot;"/>
    <x v="1"/>
    <s v="WASPD00"/>
    <s v="Washington"/>
    <s v="Seattle"/>
    <s v="Municipal police"/>
    <s v="FBI"/>
    <s v="No"/>
    <x v="26"/>
    <s v="April"/>
    <n v="6"/>
    <s v="Normal update"/>
    <s v="Murder and non-negligent manslaughter"/>
    <s v="Single victim/unknown offender(s)"/>
    <x v="0"/>
    <n v="50"/>
    <x v="1"/>
    <s v="Asian"/>
    <s v="Unknown or not reported"/>
    <n v="999"/>
    <s v=""/>
    <s v="Unknown"/>
    <s v="Unknown"/>
    <s v="Unknown or not reported"/>
    <x v="3"/>
    <s v="Relationship not determined"/>
    <s v="Circumstances undetermined"/>
    <m/>
    <n v="0"/>
    <n v="1"/>
    <n v="0"/>
    <n v="1"/>
    <n v="73102"/>
    <s v="Washington"/>
    <s v="&quot;Seattle-Tacoma-Bellevue, WA&quot;"/>
  </r>
  <r>
    <s v="200205001WA01102"/>
    <s v="&quot;Franklin, WA&quot;"/>
    <x v="19"/>
    <s v="WA01102"/>
    <s v="Washington"/>
    <s v="Pasco"/>
    <s v="Municipal police"/>
    <s v="FBI"/>
    <s v="No"/>
    <x v="26"/>
    <s v="May"/>
    <n v="1"/>
    <s v="Normal update"/>
    <s v="Murder and non-negligent manslaughter"/>
    <s v="Single victim/unknown offender(s)"/>
    <x v="0"/>
    <n v="50"/>
    <x v="0"/>
    <s v="White"/>
    <s v="Unknown or not reported"/>
    <n v="999"/>
    <s v=""/>
    <s v="Unknown"/>
    <s v="Unknown"/>
    <s v="Unknown or not reported"/>
    <x v="0"/>
    <s v="Relationship not determined"/>
    <s v="Other"/>
    <m/>
    <n v="0"/>
    <n v="1"/>
    <n v="0"/>
    <n v="1"/>
    <n v="82602"/>
    <s v="Washington"/>
    <s v="&quot;Kennewick-Richland-Pasco, WA&quot;"/>
  </r>
  <r>
    <s v="200205001WA01701"/>
    <s v="&quot;King, WA&quot;"/>
    <x v="1"/>
    <s v="WA01701"/>
    <s v="Washington"/>
    <s v="Auburn"/>
    <s v="Municipal police"/>
    <s v="FBI"/>
    <s v="No"/>
    <x v="26"/>
    <s v="May"/>
    <n v="1"/>
    <s v="Adjustment"/>
    <s v="Murder and non-negligent manslaughter"/>
    <s v="Multiple victims/unknown offender(s)"/>
    <x v="30"/>
    <n v="17"/>
    <x v="0"/>
    <s v="White"/>
    <s v="Unknown or not reported"/>
    <n v="999"/>
    <s v=""/>
    <s v="Unknown"/>
    <s v="Unknown"/>
    <s v="Unknown or not reported"/>
    <x v="3"/>
    <s v="Relationship not determined"/>
    <s v="Circumstances undetermined"/>
    <m/>
    <n v="2"/>
    <n v="3"/>
    <n v="0"/>
    <n v="1"/>
    <n v="103102"/>
    <s v="Washington"/>
    <s v="&quot;Seattle-Tacoma-Bellevue, WA&quot;"/>
  </r>
  <r>
    <s v="200205001WA01701"/>
    <s v="&quot;King, WA&quot;"/>
    <x v="1"/>
    <s v="WA01701"/>
    <s v="Washington"/>
    <s v="Auburn"/>
    <s v="Municipal police"/>
    <s v="FBI"/>
    <s v="No"/>
    <x v="26"/>
    <s v="May"/>
    <n v="1"/>
    <s v="Adjustment"/>
    <s v="Murder and non-negligent manslaughter"/>
    <s v="Multiple victims/unknown offender(s)"/>
    <x v="4"/>
    <n v="23"/>
    <x v="0"/>
    <s v="White"/>
    <s v="Unknown or not reported"/>
    <n v="999"/>
    <s v=""/>
    <s v="Unknown"/>
    <s v="Unknown"/>
    <s v="Unknown or not reported"/>
    <x v="3"/>
    <s v="Relationship not determined"/>
    <s v="Circumstances undetermined"/>
    <m/>
    <n v="2"/>
    <n v="3"/>
    <n v="0"/>
    <n v="1"/>
    <n v="103102"/>
    <s v="Washington"/>
    <s v="&quot;Seattle-Tacoma-Bellevue, WA&quot;"/>
  </r>
  <r>
    <s v="200205001WA01701"/>
    <s v="&quot;King, WA&quot;"/>
    <x v="1"/>
    <s v="WA01701"/>
    <s v="Washington"/>
    <s v="Auburn"/>
    <s v="Municipal police"/>
    <s v="FBI"/>
    <s v="No"/>
    <x v="26"/>
    <s v="May"/>
    <n v="1"/>
    <s v="Adjustment"/>
    <s v="Murder and non-negligent manslaughter"/>
    <s v="Multiple victims/unknown offender(s)"/>
    <x v="4"/>
    <n v="23"/>
    <x v="0"/>
    <s v="White"/>
    <s v="Unknown or not reported"/>
    <n v="999"/>
    <s v=""/>
    <s v="Unknown"/>
    <s v="Unknown"/>
    <s v="Unknown or not reported"/>
    <x v="3"/>
    <s v="Relationship not determined"/>
    <s v="Circumstances undetermined"/>
    <m/>
    <n v="2"/>
    <n v="3"/>
    <n v="0"/>
    <n v="1"/>
    <n v="103102"/>
    <s v="Washington"/>
    <s v="&quot;Seattle-Tacoma-Bellevue, WA&quot;"/>
  </r>
  <r>
    <s v="200205001WASPD00"/>
    <s v="&quot;King, WA&quot;"/>
    <x v="1"/>
    <s v="WASPD00"/>
    <s v="Washington"/>
    <s v="Seattle"/>
    <s v="Municipal police"/>
    <s v="FBI"/>
    <s v="No"/>
    <x v="26"/>
    <s v="May"/>
    <n v="1"/>
    <s v="Normal update"/>
    <s v="Murder and non-negligent manslaughter"/>
    <s v="Single victim/unknown offender(s)"/>
    <x v="7"/>
    <n v="19"/>
    <x v="0"/>
    <s v="Black"/>
    <s v="Unknown or not reported"/>
    <n v="999"/>
    <s v=""/>
    <s v="Unknown"/>
    <s v="Unknown"/>
    <s v="Unknown or not reported"/>
    <x v="0"/>
    <s v="Relationship not determined"/>
    <s v="Other arguments"/>
    <m/>
    <n v="0"/>
    <n v="1"/>
    <n v="0"/>
    <n v="1"/>
    <n v="80702"/>
    <s v="Washington"/>
    <s v="&quot;Seattle-Tacoma-Bellevue, WA&quot;"/>
  </r>
  <r>
    <s v="200205002WA01700"/>
    <s v="&quot;King, WA&quot;"/>
    <x v="1"/>
    <s v="WA01700"/>
    <s v="Washington"/>
    <s v="King County"/>
    <s v="Sheriff"/>
    <s v="FBI"/>
    <s v="No"/>
    <x v="26"/>
    <s v="May"/>
    <n v="2"/>
    <s v="Normal update"/>
    <s v="Murder and non-negligent manslaughter"/>
    <s v="Single victim/unknown offender(s)"/>
    <x v="59"/>
    <n v="18"/>
    <x v="0"/>
    <s v="Asian"/>
    <s v="Unknown or not reported"/>
    <n v="999"/>
    <s v=""/>
    <s v="Unknown"/>
    <s v="Unknown"/>
    <s v="Unknown or not reported"/>
    <x v="0"/>
    <s v="Relationship not determined"/>
    <s v="Gangland killings"/>
    <m/>
    <n v="0"/>
    <n v="1"/>
    <n v="0"/>
    <n v="1"/>
    <n v="121802"/>
    <s v="Washington"/>
    <s v="&quot;Seattle-Tacoma-Bellevue, WA&quot;"/>
  </r>
  <r>
    <s v="200206001WASPD00"/>
    <s v="&quot;King, WA&quot;"/>
    <x v="1"/>
    <s v="WASPD00"/>
    <s v="Washington"/>
    <s v="Seattle"/>
    <s v="Municipal police"/>
    <s v="FBI"/>
    <s v="No"/>
    <x v="26"/>
    <s v="June"/>
    <n v="1"/>
    <s v="Normal update"/>
    <s v="Murder and non-negligent manslaughter"/>
    <s v="Single victim/unknown offender(s)"/>
    <x v="21"/>
    <n v="59"/>
    <x v="1"/>
    <s v="White"/>
    <s v="Unknown or not reported"/>
    <n v="999"/>
    <s v=""/>
    <s v="Unknown"/>
    <s v="Unknown"/>
    <s v="Unknown or not reported"/>
    <x v="1"/>
    <s v="Relationship not determined"/>
    <s v="Circumstances undetermined"/>
    <m/>
    <n v="0"/>
    <n v="1"/>
    <n v="0"/>
    <n v="1"/>
    <n v="81602"/>
    <s v="Washington"/>
    <s v="&quot;Seattle-Tacoma-Bellevue, WA&quot;"/>
  </r>
  <r>
    <s v="200206003WA03204"/>
    <s v="&quot;Spokane, WA&quot;"/>
    <x v="12"/>
    <s v="WA03204"/>
    <s v="Washington"/>
    <s v="Spokane"/>
    <s v="Municipal police"/>
    <s v="FBI"/>
    <s v="No"/>
    <x v="26"/>
    <s v="June"/>
    <n v="3"/>
    <s v="Normal update"/>
    <s v="Murder and non-negligent manslaughter"/>
    <s v="Single victim/unknown offender(s)"/>
    <x v="10"/>
    <n v="32"/>
    <x v="0"/>
    <s v="Black"/>
    <s v="Unknown or not reported"/>
    <n v="999"/>
    <s v=""/>
    <s v="Unknown"/>
    <s v="Unknown"/>
    <s v="Unknown or not reported"/>
    <x v="8"/>
    <s v="Relationship not determined"/>
    <s v="Gangland killings"/>
    <m/>
    <n v="0"/>
    <n v="1"/>
    <n v="0"/>
    <n v="1"/>
    <n v="81602"/>
    <s v="Washington"/>
    <s v="&quot;Spokane, WA&quot;"/>
  </r>
  <r>
    <s v="200207001WA01300"/>
    <s v="&quot;Grant, WA&quot;"/>
    <x v="18"/>
    <s v="WA01300"/>
    <s v="Washington"/>
    <s v="Grant County"/>
    <s v="Sheriff"/>
    <s v="FBI"/>
    <s v="No"/>
    <x v="26"/>
    <s v="July"/>
    <n v="1"/>
    <s v="Normal update"/>
    <s v="Murder and non-negligent manslaughter"/>
    <s v="Single victim/unknown offender(s)"/>
    <x v="15"/>
    <n v="47"/>
    <x v="0"/>
    <s v="White"/>
    <s v="Unknown or not reported"/>
    <n v="999"/>
    <s v=""/>
    <s v="Unknown"/>
    <s v="Unknown"/>
    <s v="Unknown or not reported"/>
    <x v="0"/>
    <s v="Relationship not determined"/>
    <s v="Other"/>
    <m/>
    <n v="0"/>
    <n v="1"/>
    <n v="0"/>
    <n v="1"/>
    <n v="12103"/>
    <s v="Washington"/>
    <s v="Rural Washington"/>
  </r>
  <r>
    <s v="200208001WA01600"/>
    <s v="&quot;Jefferson, WA&quot;"/>
    <x v="20"/>
    <s v="WA01600"/>
    <s v="Washington"/>
    <s v="Jefferson County"/>
    <s v="Sheriff"/>
    <s v="FBI"/>
    <s v="No"/>
    <x v="26"/>
    <s v="August"/>
    <n v="1"/>
    <s v="Normal update"/>
    <s v="Murder and non-negligent manslaughter"/>
    <s v="Single victim/unknown offender(s)"/>
    <x v="67"/>
    <n v="38"/>
    <x v="1"/>
    <s v="White"/>
    <s v="Unknown or not reported"/>
    <n v="999"/>
    <s v=""/>
    <s v="Unknown"/>
    <s v="Unknown"/>
    <s v="Unknown or not reported"/>
    <x v="1"/>
    <s v="Relationship not determined"/>
    <s v="Circumstances undetermined"/>
    <m/>
    <n v="0"/>
    <n v="1"/>
    <n v="0"/>
    <n v="1"/>
    <n v="12303"/>
    <s v="Washington"/>
    <s v="Rural Washington"/>
  </r>
  <r>
    <s v="200208001WA02703"/>
    <s v="&quot;Pierce, WA&quot;"/>
    <x v="6"/>
    <s v="WA02703"/>
    <s v="Washington"/>
    <s v="Tacoma"/>
    <s v="Municipal police"/>
    <s v="FBI"/>
    <s v="No"/>
    <x v="26"/>
    <s v="August"/>
    <n v="1"/>
    <s v="Normal update"/>
    <s v="Murder and non-negligent manslaughter"/>
    <s v="Single victim/unknown offender(s)"/>
    <x v="10"/>
    <n v="32"/>
    <x v="0"/>
    <s v="Asian"/>
    <s v="Unknown or not reported"/>
    <n v="999"/>
    <s v=""/>
    <s v="Unknown"/>
    <s v="Unknown"/>
    <s v="Unknown or not reported"/>
    <x v="4"/>
    <s v="Relationship not determined"/>
    <s v="Circumstances undetermined"/>
    <m/>
    <n v="0"/>
    <n v="1"/>
    <n v="0"/>
    <n v="1"/>
    <n v="12903"/>
    <s v="Washington"/>
    <s v="&quot;Seattle-Tacoma-Bellevue, WA&quot;"/>
  </r>
  <r>
    <s v="200208001WASPD00"/>
    <s v="&quot;King, WA&quot;"/>
    <x v="1"/>
    <s v="WASPD00"/>
    <s v="Washington"/>
    <s v="Seattle"/>
    <s v="Municipal police"/>
    <s v="FBI"/>
    <s v="No"/>
    <x v="26"/>
    <s v="August"/>
    <n v="1"/>
    <s v="Normal update"/>
    <s v="Murder and non-negligent manslaughter"/>
    <s v="Single victim/unknown offender(s)"/>
    <x v="26"/>
    <n v="24"/>
    <x v="0"/>
    <s v="Black"/>
    <s v="Unknown or not reported"/>
    <n v="999"/>
    <s v=""/>
    <s v="Unknown"/>
    <s v="Unknown"/>
    <s v="Unknown or not reported"/>
    <x v="0"/>
    <s v="Relationship not determined"/>
    <s v="Narcotic drug laws"/>
    <m/>
    <n v="0"/>
    <n v="1"/>
    <n v="0"/>
    <n v="1"/>
    <n v="22503"/>
    <s v="Washington"/>
    <s v="&quot;Seattle-Tacoma-Bellevue, WA&quot;"/>
  </r>
  <r>
    <s v="200208002WASPD00"/>
    <s v="&quot;King, WA&quot;"/>
    <x v="1"/>
    <s v="WASPD00"/>
    <s v="Washington"/>
    <s v="Seattle"/>
    <s v="Municipal police"/>
    <s v="FBI"/>
    <s v="No"/>
    <x v="26"/>
    <s v="August"/>
    <n v="2"/>
    <s v="Normal update"/>
    <s v="Murder and non-negligent manslaughter"/>
    <s v="Single victim/unknown offender(s)"/>
    <x v="76"/>
    <n v="14"/>
    <x v="0"/>
    <s v="Asian"/>
    <s v="Unknown or not reported"/>
    <n v="999"/>
    <s v=""/>
    <s v="Unknown"/>
    <s v="Unknown"/>
    <s v="Unknown or not reported"/>
    <x v="0"/>
    <s v="Relationship not determined"/>
    <s v="Juvenile gang killings"/>
    <m/>
    <n v="0"/>
    <n v="1"/>
    <n v="0"/>
    <n v="1"/>
    <n v="22503"/>
    <s v="Washington"/>
    <s v="&quot;Seattle-Tacoma-Bellevue, WA&quot;"/>
  </r>
  <r>
    <s v="200208003WASPD00"/>
    <s v="&quot;King, WA&quot;"/>
    <x v="1"/>
    <s v="WASPD00"/>
    <s v="Washington"/>
    <s v="Seattle"/>
    <s v="Municipal police"/>
    <s v="FBI"/>
    <s v="No"/>
    <x v="26"/>
    <s v="August"/>
    <n v="3"/>
    <s v="Normal update"/>
    <s v="Murder and non-negligent manslaughter"/>
    <s v="Multiple victims/unknown offender(s)"/>
    <x v="37"/>
    <n v="20"/>
    <x v="0"/>
    <s v="Asian"/>
    <s v="Unknown or not reported"/>
    <n v="999"/>
    <s v=""/>
    <s v="Unknown"/>
    <s v="Unknown"/>
    <s v="Unknown or not reported"/>
    <x v="0"/>
    <s v="Relationship not determined"/>
    <s v="Gangland killings"/>
    <m/>
    <n v="1"/>
    <n v="2"/>
    <n v="1"/>
    <n v="2"/>
    <n v="22503"/>
    <s v="Washington"/>
    <s v="&quot;Seattle-Tacoma-Bellevue, WA&quot;"/>
  </r>
  <r>
    <s v="200208003WASPD00"/>
    <s v="&quot;King, WA&quot;"/>
    <x v="1"/>
    <s v="WASPD00"/>
    <s v="Washington"/>
    <s v="Seattle"/>
    <s v="Municipal police"/>
    <s v="FBI"/>
    <s v="No"/>
    <x v="26"/>
    <s v="August"/>
    <n v="3"/>
    <s v="Normal update"/>
    <s v="Murder and non-negligent manslaughter"/>
    <s v="Multiple victims/unknown offender(s)"/>
    <x v="4"/>
    <n v="23"/>
    <x v="0"/>
    <s v="Asian"/>
    <s v="Unknown or not reported"/>
    <n v="999"/>
    <s v=""/>
    <s v="Unknown"/>
    <s v="Unknown"/>
    <s v="Unknown or not reported"/>
    <x v="0"/>
    <s v="Relationship not determined"/>
    <s v="Gangland killings"/>
    <m/>
    <n v="1"/>
    <n v="2"/>
    <n v="1"/>
    <n v="2"/>
    <n v="22503"/>
    <s v="Washington"/>
    <s v="&quot;Seattle-Tacoma-Bellevue, WA&quot;"/>
  </r>
  <r>
    <s v="200209001WA02101"/>
    <s v="&quot;Lewis, WA&quot;"/>
    <x v="22"/>
    <s v="WA02101"/>
    <s v="Washington"/>
    <s v="Centralia"/>
    <s v="Municipal police"/>
    <s v="FBI"/>
    <s v="No"/>
    <x v="26"/>
    <s v="September"/>
    <n v="1"/>
    <s v="Normal update"/>
    <s v="Murder and non-negligent manslaughter"/>
    <s v="Single victim/unknown offender(s)"/>
    <x v="59"/>
    <n v="18"/>
    <x v="0"/>
    <s v="White"/>
    <s v="Unknown or not reported"/>
    <n v="999"/>
    <s v=""/>
    <s v="Unknown"/>
    <s v="Unknown"/>
    <s v="Unknown or not reported"/>
    <x v="4"/>
    <s v="Relationship not determined"/>
    <s v="Circumstances undetermined"/>
    <m/>
    <n v="0"/>
    <n v="1"/>
    <n v="0"/>
    <n v="1"/>
    <n v="30403"/>
    <s v="Washington"/>
    <s v="Rural Washington"/>
  </r>
  <r>
    <s v="200209001WA03204"/>
    <s v="&quot;Spokane, WA&quot;"/>
    <x v="12"/>
    <s v="WA03204"/>
    <s v="Washington"/>
    <s v="Spokane"/>
    <s v="Municipal police"/>
    <s v="FBI"/>
    <s v="No"/>
    <x v="26"/>
    <s v="September"/>
    <n v="1"/>
    <s v="Normal update"/>
    <s v="Murder and non-negligent manslaughter"/>
    <s v="Single victim/unknown offender(s)"/>
    <x v="63"/>
    <n v="70"/>
    <x v="0"/>
    <s v="White"/>
    <s v="Unknown or not reported"/>
    <n v="999"/>
    <s v=""/>
    <s v="Unknown"/>
    <s v="Unknown"/>
    <s v="Unknown or not reported"/>
    <x v="1"/>
    <s v="Relationship not determined"/>
    <s v="Robbery"/>
    <m/>
    <n v="0"/>
    <n v="1"/>
    <n v="0"/>
    <n v="1"/>
    <n v="12903"/>
    <s v="Washington"/>
    <s v="&quot;Spokane, WA&quot;"/>
  </r>
  <r>
    <s v="200209001WA03903"/>
    <s v="&quot;Yakima, WA&quot;"/>
    <x v="5"/>
    <s v="WA03903"/>
    <s v="Washington"/>
    <s v="Toppenish"/>
    <s v="Municipal police"/>
    <s v="FBI"/>
    <s v="No"/>
    <x v="26"/>
    <s v="September"/>
    <n v="1"/>
    <s v="Normal update"/>
    <s v="Murder and non-negligent manslaughter"/>
    <s v="Single victim/unknown offender(s)"/>
    <x v="20"/>
    <n v="53"/>
    <x v="1"/>
    <s v="White"/>
    <s v="Unknown or not reported"/>
    <n v="999"/>
    <s v=""/>
    <s v="Unknown"/>
    <s v="Unknown"/>
    <s v="Unknown or not reported"/>
    <x v="3"/>
    <s v="Relationship not determined"/>
    <s v="Robbery"/>
    <m/>
    <n v="0"/>
    <n v="1"/>
    <n v="0"/>
    <n v="1"/>
    <n v="21903"/>
    <s v="Washington"/>
    <s v="&quot;Yakima, WA&quot;"/>
  </r>
  <r>
    <s v="200209002WASPD00"/>
    <s v="&quot;King, WA&quot;"/>
    <x v="1"/>
    <s v="WASPD00"/>
    <s v="Washington"/>
    <s v="Seattle"/>
    <s v="Municipal police"/>
    <s v="FBI"/>
    <s v="No"/>
    <x v="26"/>
    <s v="September"/>
    <n v="2"/>
    <s v="Normal update"/>
    <s v="Murder and non-negligent manslaughter"/>
    <s v="Single victim/unknown offender(s)"/>
    <x v="10"/>
    <n v="32"/>
    <x v="0"/>
    <s v="Black"/>
    <s v="Unknown or not reported"/>
    <n v="999"/>
    <s v=""/>
    <s v="Unknown"/>
    <s v="Unknown"/>
    <s v="Unknown or not reported"/>
    <x v="0"/>
    <s v="Relationship not determined"/>
    <s v="Circumstances undetermined"/>
    <m/>
    <n v="0"/>
    <n v="1"/>
    <n v="0"/>
    <n v="1"/>
    <n v="12903"/>
    <s v="Washington"/>
    <s v="&quot;Seattle-Tacoma-Bellevue, WA&quot;"/>
  </r>
  <r>
    <s v="200210001WA00800"/>
    <s v="&quot;Cowlitz, WA&quot;"/>
    <x v="9"/>
    <s v="WA00800"/>
    <s v="Washington"/>
    <s v="Cowlitz County"/>
    <s v="Sheriff"/>
    <s v="FBI"/>
    <s v="No"/>
    <x v="26"/>
    <s v="October"/>
    <n v="1"/>
    <s v="Normal update"/>
    <s v="Murder and non-negligent manslaughter"/>
    <s v="Single victim/unknown offender(s)"/>
    <x v="78"/>
    <n v="39"/>
    <x v="0"/>
    <s v="White"/>
    <s v="Unknown or not reported"/>
    <n v="999"/>
    <s v=""/>
    <s v="Unknown"/>
    <s v="Unknown"/>
    <s v="Unknown or not reported"/>
    <x v="0"/>
    <s v="Relationship not determined"/>
    <s v="All suspected felony type"/>
    <m/>
    <n v="0"/>
    <n v="1"/>
    <n v="0"/>
    <n v="1"/>
    <n v="12103"/>
    <s v="Washington"/>
    <s v="&quot;Longview, WA&quot;"/>
  </r>
  <r>
    <s v="200210001WA01700"/>
    <s v="&quot;King, WA&quot;"/>
    <x v="1"/>
    <s v="WA01700"/>
    <s v="Washington"/>
    <s v="King County"/>
    <s v="Sheriff"/>
    <s v="FBI"/>
    <s v="No"/>
    <x v="26"/>
    <s v="October"/>
    <n v="1"/>
    <s v="Normal update"/>
    <s v="Murder and non-negligent manslaughter"/>
    <s v="Single victim/unknown offender(s)"/>
    <x v="55"/>
    <n v="40"/>
    <x v="0"/>
    <s v="White"/>
    <s v="Unknown or not reported"/>
    <n v="999"/>
    <s v=""/>
    <s v="Unknown"/>
    <s v="Unknown"/>
    <s v="Unknown or not reported"/>
    <x v="1"/>
    <s v="Relationship not determined"/>
    <s v="Circumstances undetermined"/>
    <m/>
    <n v="0"/>
    <n v="1"/>
    <n v="0"/>
    <n v="1"/>
    <n v="20803"/>
    <s v="Washington"/>
    <s v="&quot;Seattle-Tacoma-Bellevue, WA&quot;"/>
  </r>
  <r>
    <s v="200210001WA02700"/>
    <s v="&quot;Pierce, WA&quot;"/>
    <x v="6"/>
    <s v="WA02700"/>
    <s v="Washington"/>
    <s v="Pierce County"/>
    <s v="Sheriff"/>
    <s v="FBI"/>
    <s v="No"/>
    <x v="26"/>
    <s v="October"/>
    <n v="1"/>
    <s v="Adjustment"/>
    <s v="Murder and non-negligent manslaughter"/>
    <s v="Single victim/unknown offender(s)"/>
    <x v="67"/>
    <n v="38"/>
    <x v="0"/>
    <s v="White"/>
    <s v="Unknown or not reported"/>
    <n v="999"/>
    <s v=""/>
    <s v="Unknown"/>
    <s v="Unknown"/>
    <s v="Unknown or not reported"/>
    <x v="0"/>
    <s v="Relationship not determined"/>
    <s v="Circumstances undetermined"/>
    <m/>
    <n v="0"/>
    <n v="1"/>
    <n v="0"/>
    <n v="1"/>
    <n v="41003"/>
    <s v="Washington"/>
    <s v="&quot;Seattle-Tacoma-Bellevue, WA&quot;"/>
  </r>
  <r>
    <s v="200210001WA03900"/>
    <s v="&quot;Yakima, WA&quot;"/>
    <x v="5"/>
    <s v="WA03900"/>
    <s v="Washington"/>
    <s v="Yakima County"/>
    <s v="Sheriff"/>
    <s v="FBI"/>
    <s v="No"/>
    <x v="26"/>
    <s v="October"/>
    <n v="1"/>
    <s v="Normal update"/>
    <s v="Murder and non-negligent manslaughter"/>
    <s v="Single victim/unknown offender(s)"/>
    <x v="1"/>
    <n v="26"/>
    <x v="0"/>
    <s v="White"/>
    <s v="Unknown or not reported"/>
    <n v="999"/>
    <s v=""/>
    <s v="Unknown"/>
    <s v="Unknown"/>
    <s v="Unknown or not reported"/>
    <x v="0"/>
    <s v="Relationship not determined"/>
    <s v="Circumstances undetermined"/>
    <m/>
    <n v="0"/>
    <n v="1"/>
    <n v="0"/>
    <n v="1"/>
    <n v="30403"/>
    <s v="Washington"/>
    <s v="&quot;Yakima, WA&quot;"/>
  </r>
  <r>
    <s v="200211003WA02703"/>
    <s v="&quot;Pierce, WA&quot;"/>
    <x v="6"/>
    <s v="WA02703"/>
    <s v="Washington"/>
    <s v="Tacoma"/>
    <s v="Municipal police"/>
    <s v="FBI"/>
    <s v="No"/>
    <x v="26"/>
    <s v="November"/>
    <n v="3"/>
    <s v="Normal update"/>
    <s v="Murder and non-negligent manslaughter"/>
    <s v="Multiple victims/unknown offender(s)"/>
    <x v="86"/>
    <n v="5"/>
    <x v="0"/>
    <s v="Asian"/>
    <s v="Unknown or not reported"/>
    <n v="999"/>
    <s v=""/>
    <s v="Unknown"/>
    <s v="Unknown"/>
    <s v="Unknown or not reported"/>
    <x v="0"/>
    <s v="Relationship not determined"/>
    <s v="Circumstances undetermined"/>
    <m/>
    <n v="1"/>
    <n v="2"/>
    <n v="1"/>
    <n v="2"/>
    <n v="22103"/>
    <s v="Washington"/>
    <s v="&quot;Seattle-Tacoma-Bellevue, WA&quot;"/>
  </r>
  <r>
    <s v="200211003WA02703"/>
    <s v="&quot;Pierce, WA&quot;"/>
    <x v="6"/>
    <s v="WA02703"/>
    <s v="Washington"/>
    <s v="Tacoma"/>
    <s v="Municipal police"/>
    <s v="FBI"/>
    <s v="No"/>
    <x v="26"/>
    <s v="November"/>
    <n v="3"/>
    <s v="Normal update"/>
    <s v="Murder and non-negligent manslaughter"/>
    <s v="Multiple victims/unknown offender(s)"/>
    <x v="7"/>
    <n v="19"/>
    <x v="1"/>
    <s v="Asian"/>
    <s v="Unknown or not reported"/>
    <n v="999"/>
    <s v=""/>
    <s v="Unknown"/>
    <s v="Unknown"/>
    <s v="Unknown or not reported"/>
    <x v="0"/>
    <s v="Relationship not determined"/>
    <s v="Circumstances undetermined"/>
    <m/>
    <n v="1"/>
    <n v="2"/>
    <n v="1"/>
    <n v="2"/>
    <n v="22103"/>
    <s v="Washington"/>
    <s v="&quot;Seattle-Tacoma-Bellevue, WA&quot;"/>
  </r>
  <r>
    <s v="200211003WASPD00"/>
    <s v="&quot;King, WA&quot;"/>
    <x v="1"/>
    <s v="WASPD00"/>
    <s v="Washington"/>
    <s v="Seattle"/>
    <s v="Municipal police"/>
    <s v="FBI"/>
    <s v="No"/>
    <x v="26"/>
    <s v="November"/>
    <n v="3"/>
    <s v="Normal update"/>
    <s v="Murder and non-negligent manslaughter"/>
    <s v="Single victim/unknown offender(s)"/>
    <x v="44"/>
    <n v="51"/>
    <x v="0"/>
    <s v="White"/>
    <s v="Unknown or not reported"/>
    <n v="999"/>
    <s v=""/>
    <s v="Unknown"/>
    <s v="Unknown"/>
    <s v="Unknown or not reported"/>
    <x v="0"/>
    <s v="Relationship not determined"/>
    <s v="Circumstances undetermined"/>
    <m/>
    <n v="0"/>
    <n v="1"/>
    <n v="0"/>
    <n v="1"/>
    <n v="22503"/>
    <s v="Washington"/>
    <s v="&quot;Seattle-Tacoma-Bellevue, WA&quot;"/>
  </r>
  <r>
    <s v="200212001WA02101"/>
    <s v="&quot;Lewis, WA&quot;"/>
    <x v="22"/>
    <s v="WA02101"/>
    <s v="Washington"/>
    <s v="Centralia"/>
    <s v="Municipal police"/>
    <s v="FBI"/>
    <s v="No"/>
    <x v="26"/>
    <s v="December"/>
    <n v="1"/>
    <s v="Normal update"/>
    <s v="Murder and non-negligent manslaughter"/>
    <s v="Single victim/unknown offender(s)"/>
    <x v="69"/>
    <n v="89"/>
    <x v="0"/>
    <s v="White"/>
    <s v="Unknown or not reported"/>
    <n v="999"/>
    <s v=""/>
    <s v="Unknown"/>
    <s v="Unknown"/>
    <s v="Unknown or not reported"/>
    <x v="4"/>
    <s v="Relationship not determined"/>
    <s v="Circumstances undetermined"/>
    <m/>
    <n v="0"/>
    <n v="1"/>
    <n v="0"/>
    <n v="1"/>
    <n v="31503"/>
    <s v="Washington"/>
    <s v="Rural Washington"/>
  </r>
  <r>
    <s v="200212002WA02900"/>
    <s v="&quot;Skagit, WA&quot;"/>
    <x v="7"/>
    <s v="WA02900"/>
    <s v="Washington"/>
    <s v="Skagit County"/>
    <s v="Sheriff"/>
    <s v="FBI"/>
    <s v="No"/>
    <x v="26"/>
    <s v="December"/>
    <n v="2"/>
    <s v="Normal update"/>
    <s v="Murder and non-negligent manslaughter"/>
    <s v="Single victim/unknown offender(s)"/>
    <x v="26"/>
    <n v="24"/>
    <x v="0"/>
    <s v="White"/>
    <s v="Unknown or not reported"/>
    <n v="999"/>
    <s v=""/>
    <s v="Unknown"/>
    <s v="Unknown"/>
    <s v="Unknown or not reported"/>
    <x v="0"/>
    <s v="Relationship not determined"/>
    <s v="Circumstances undetermined"/>
    <m/>
    <n v="0"/>
    <n v="1"/>
    <n v="0"/>
    <n v="1"/>
    <n v="41003"/>
    <s v="Washington"/>
    <s v="&quot;Mount Vernon-Anacortes, WA&quot;"/>
  </r>
  <r>
    <s v="200212002WASPD00"/>
    <s v="&quot;King, WA&quot;"/>
    <x v="1"/>
    <s v="WASPD00"/>
    <s v="Washington"/>
    <s v="Seattle"/>
    <s v="Municipal police"/>
    <s v="FBI"/>
    <s v="No"/>
    <x v="26"/>
    <s v="December"/>
    <n v="2"/>
    <s v="Normal update"/>
    <s v="Murder and non-negligent manslaughter"/>
    <s v="Single victim/unknown offender(s)"/>
    <x v="5"/>
    <n v="25"/>
    <x v="0"/>
    <s v="Black"/>
    <s v="Unknown or not reported"/>
    <n v="999"/>
    <s v=""/>
    <s v="Unknown"/>
    <s v="Unknown"/>
    <s v="Unknown or not reported"/>
    <x v="0"/>
    <s v="Relationship not determined"/>
    <s v="Circumstances undetermined"/>
    <m/>
    <n v="0"/>
    <n v="1"/>
    <n v="0"/>
    <n v="1"/>
    <n v="31303"/>
    <s v="Washington"/>
    <s v="&quot;Seattle-Tacoma-Bellevue, WA&quot;"/>
  </r>
  <r>
    <s v="200301001WA01700"/>
    <s v="&quot;King, WA&quot;"/>
    <x v="1"/>
    <s v="WA01700"/>
    <s v="Washington"/>
    <s v="King County"/>
    <s v="Sheriff"/>
    <s v="FBI"/>
    <s v="No"/>
    <x v="27"/>
    <s v="January"/>
    <n v="1"/>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82503"/>
    <s v="Washington"/>
    <s v="&quot;Seattle-Tacoma-Bellevue, WA&quot;"/>
  </r>
  <r>
    <s v="200301001WA03204"/>
    <s v="&quot;Spokane, WA&quot;"/>
    <x v="12"/>
    <s v="WA03204"/>
    <s v="Washington"/>
    <s v="Spokane"/>
    <s v="Municipal police"/>
    <s v="FBI"/>
    <s v="No"/>
    <x v="27"/>
    <s v="January"/>
    <n v="1"/>
    <s v="Normal update"/>
    <s v="Murder and non-negligent manslaughter"/>
    <s v="Single victim/unknown offender(s)"/>
    <x v="14"/>
    <n v="29"/>
    <x v="0"/>
    <s v="White"/>
    <s v="Unknown or not reported"/>
    <n v="999"/>
    <s v=""/>
    <s v="Unknown"/>
    <s v="Unknown"/>
    <s v="Unknown or not reported"/>
    <x v="1"/>
    <s v="Relationship not determined"/>
    <s v="Narcotic drug laws"/>
    <m/>
    <n v="0"/>
    <n v="1"/>
    <n v="0"/>
    <n v="1"/>
    <n v="72403"/>
    <s v="Washington"/>
    <s v="&quot;Spokane, WA&quot;"/>
  </r>
  <r>
    <s v="200302001WA00600"/>
    <s v="&quot;Clark, WA&quot;"/>
    <x v="8"/>
    <s v="WA00600"/>
    <s v="Washington"/>
    <s v="Clark County"/>
    <s v="Sheriff"/>
    <s v="FBI"/>
    <s v="No"/>
    <x v="27"/>
    <s v="February"/>
    <n v="1"/>
    <s v="Normal update"/>
    <s v="Murder and non-negligent manslaughter"/>
    <s v="Single victim/unknown offender(s)"/>
    <x v="32"/>
    <n v="21"/>
    <x v="0"/>
    <s v="White"/>
    <s v="Unknown or not reported"/>
    <n v="999"/>
    <s v=""/>
    <s v="Unknown"/>
    <s v="Unknown"/>
    <s v="Unknown or not reported"/>
    <x v="0"/>
    <s v="Relationship not determined"/>
    <s v="Burglary"/>
    <m/>
    <n v="0"/>
    <n v="1"/>
    <n v="0"/>
    <n v="1"/>
    <n v="72403"/>
    <s v="Washington"/>
    <s v="&quot;Portland-Vancouver-Beaverton, OR-WA&quot;"/>
  </r>
  <r>
    <s v="200302003WASPD00"/>
    <s v="&quot;King, WA&quot;"/>
    <x v="1"/>
    <s v="WASPD00"/>
    <s v="Washington"/>
    <s v="Seattle"/>
    <s v="Municipal police"/>
    <s v="FBI"/>
    <s v="No"/>
    <x v="27"/>
    <s v="February"/>
    <n v="3"/>
    <s v="Normal update"/>
    <s v="Murder and non-negligent manslaughter"/>
    <s v="Single victim/unknown offender(s)"/>
    <x v="4"/>
    <n v="23"/>
    <x v="0"/>
    <s v="Asian"/>
    <s v="Unknown or not reported"/>
    <n v="999"/>
    <s v=""/>
    <s v="Unknown"/>
    <s v="Unknown"/>
    <s v="Unknown or not reported"/>
    <x v="0"/>
    <s v="Relationship not determined"/>
    <s v="Gangland killings"/>
    <m/>
    <n v="0"/>
    <n v="1"/>
    <n v="0"/>
    <n v="1"/>
    <n v="72403"/>
    <s v="Washington"/>
    <s v="&quot;Seattle-Tacoma-Bellevue, WA&quot;"/>
  </r>
  <r>
    <s v="200303001WASPD00"/>
    <s v="&quot;King, WA&quot;"/>
    <x v="1"/>
    <s v="WASPD00"/>
    <s v="Washington"/>
    <s v="Seattle"/>
    <s v="Municipal police"/>
    <s v="FBI"/>
    <s v="No"/>
    <x v="27"/>
    <s v="March"/>
    <n v="1"/>
    <s v="Normal update"/>
    <s v="Murder and non-negligent manslaughter"/>
    <s v="Single victim/unknown offender(s)"/>
    <x v="2"/>
    <n v="22"/>
    <x v="0"/>
    <s v="Black"/>
    <s v="Unknown or not reported"/>
    <n v="999"/>
    <s v=""/>
    <s v="Unknown"/>
    <s v="Unknown"/>
    <s v="Unknown or not reported"/>
    <x v="0"/>
    <s v="Relationship not determined"/>
    <s v="Circumstances undetermined"/>
    <m/>
    <n v="0"/>
    <n v="1"/>
    <n v="0"/>
    <n v="1"/>
    <n v="72403"/>
    <s v="Washington"/>
    <s v="&quot;Seattle-Tacoma-Bellevue, WA&quot;"/>
  </r>
  <r>
    <s v="200303003WASPD00"/>
    <s v="&quot;King, WA&quot;"/>
    <x v="1"/>
    <s v="WASPD00"/>
    <s v="Washington"/>
    <s v="Seattle"/>
    <s v="Municipal police"/>
    <s v="FBI"/>
    <s v="No"/>
    <x v="27"/>
    <s v="March"/>
    <n v="3"/>
    <s v="Normal update"/>
    <s v="Murder and non-negligent manslaughter"/>
    <s v="Single victim/unknown offender(s)"/>
    <x v="7"/>
    <n v="19"/>
    <x v="0"/>
    <s v="Asian"/>
    <s v="Unknown or not reported"/>
    <n v="999"/>
    <s v=""/>
    <s v="Unknown"/>
    <s v="Unknown"/>
    <s v="Unknown or not reported"/>
    <x v="0"/>
    <s v="Relationship not determined"/>
    <s v="Gangland killings"/>
    <m/>
    <n v="0"/>
    <n v="1"/>
    <n v="0"/>
    <n v="1"/>
    <n v="72403"/>
    <s v="Washington"/>
    <s v="&quot;Seattle-Tacoma-Bellevue, WA&quot;"/>
  </r>
  <r>
    <s v="200304001WA03903"/>
    <s v="&quot;Yakima, WA&quot;"/>
    <x v="5"/>
    <s v="WA03903"/>
    <s v="Washington"/>
    <s v="Toppenish"/>
    <s v="Municipal police"/>
    <s v="FBI"/>
    <s v="No"/>
    <x v="27"/>
    <s v="April"/>
    <n v="1"/>
    <s v="Normal update"/>
    <s v="Murder and non-negligent manslaughter"/>
    <s v="Single victim/unknown offender(s)"/>
    <x v="35"/>
    <n v="46"/>
    <x v="0"/>
    <s v="American Indian or Alaskan Native"/>
    <s v="Unknown or not reported"/>
    <n v="999"/>
    <s v=""/>
    <s v="Unknown"/>
    <s v="Unknown"/>
    <s v="Unknown or not reported"/>
    <x v="1"/>
    <s v="Relationship not determined"/>
    <s v="Circumstances undetermined"/>
    <m/>
    <n v="0"/>
    <n v="1"/>
    <n v="0"/>
    <n v="1"/>
    <n v="120203"/>
    <s v="Washington"/>
    <s v="&quot;Yakima, WA&quot;"/>
  </r>
  <r>
    <s v="200304001WA03905"/>
    <s v="&quot;Yakima, WA&quot;"/>
    <x v="5"/>
    <s v="WA03905"/>
    <s v="Washington"/>
    <s v="Yakima"/>
    <s v="Municipal police"/>
    <s v="FBI"/>
    <s v="No"/>
    <x v="27"/>
    <s v="April"/>
    <n v="1"/>
    <s v="Normal update"/>
    <s v="Murder and non-negligent manslaughter"/>
    <s v="Single victim/unknown offender(s)"/>
    <x v="77"/>
    <n v="62"/>
    <x v="0"/>
    <s v="White"/>
    <s v="Unknown or not reported"/>
    <n v="999"/>
    <s v=""/>
    <s v="Unknown"/>
    <s v="Unknown"/>
    <s v="Unknown or not reported"/>
    <x v="7"/>
    <s v="Relationship not determined"/>
    <s v="Robbery"/>
    <m/>
    <n v="0"/>
    <n v="1"/>
    <n v="0"/>
    <n v="1"/>
    <n v="121003"/>
    <s v="Washington"/>
    <s v="&quot;Yakima, WA&quot;"/>
  </r>
  <r>
    <s v="200304001WASPD00"/>
    <s v="&quot;King, WA&quot;"/>
    <x v="1"/>
    <s v="WASPD00"/>
    <s v="Washington"/>
    <s v="Seattle"/>
    <s v="Municipal police"/>
    <s v="FBI"/>
    <s v="No"/>
    <x v="27"/>
    <s v="April"/>
    <n v="1"/>
    <s v="Normal update"/>
    <s v="Murder and non-negligent manslaughter"/>
    <s v="Single victim/unknown offender(s)"/>
    <x v="55"/>
    <n v="40"/>
    <x v="0"/>
    <s v="White"/>
    <s v="Unknown or not reported"/>
    <n v="999"/>
    <s v=""/>
    <s v="Unknown"/>
    <s v="Unknown"/>
    <s v="Unknown or not reported"/>
    <x v="3"/>
    <s v="Relationship not determined"/>
    <s v="Circumstances undetermined"/>
    <m/>
    <n v="0"/>
    <n v="1"/>
    <n v="0"/>
    <n v="1"/>
    <n v="72403"/>
    <s v="Washington"/>
    <s v="&quot;Seattle-Tacoma-Bellevue, WA&quot;"/>
  </r>
  <r>
    <s v="200305003WASPD00"/>
    <s v="&quot;King, WA&quot;"/>
    <x v="1"/>
    <s v="WASPD00"/>
    <s v="Washington"/>
    <s v="Seattle"/>
    <s v="Municipal police"/>
    <s v="FBI"/>
    <s v="No"/>
    <x v="27"/>
    <s v="May"/>
    <n v="3"/>
    <s v="Normal update"/>
    <s v="Murder and non-negligent manslaughter"/>
    <s v="Single victim/unknown offender(s)"/>
    <x v="26"/>
    <n v="24"/>
    <x v="0"/>
    <s v="Black"/>
    <s v="Unknown or not reported"/>
    <n v="999"/>
    <s v=""/>
    <s v="Unknown"/>
    <s v="Unknown"/>
    <s v="Unknown or not reported"/>
    <x v="1"/>
    <s v="Relationship not determined"/>
    <s v="Circumstances undetermined"/>
    <m/>
    <n v="0"/>
    <n v="1"/>
    <n v="0"/>
    <n v="1"/>
    <n v="72403"/>
    <s v="Washington"/>
    <s v="&quot;Seattle-Tacoma-Bellevue, WA&quot;"/>
  </r>
  <r>
    <s v="200306001WA01700"/>
    <s v="&quot;King, WA&quot;"/>
    <x v="1"/>
    <s v="WA01700"/>
    <s v="Washington"/>
    <s v="King County"/>
    <s v="Sheriff"/>
    <s v="FBI"/>
    <s v="No"/>
    <x v="27"/>
    <s v="June"/>
    <n v="1"/>
    <s v="Normal update"/>
    <s v="Murder and non-negligent manslaughter"/>
    <s v="Single victim/unknown offender(s)"/>
    <x v="0"/>
    <n v="50"/>
    <x v="1"/>
    <s v="White"/>
    <s v="Unknown or not reported"/>
    <n v="999"/>
    <s v=""/>
    <s v="Unknown"/>
    <s v="Unknown"/>
    <s v="Unknown or not reported"/>
    <x v="1"/>
    <s v="Relationship not determined"/>
    <s v="Circumstances undetermined"/>
    <m/>
    <n v="0"/>
    <n v="1"/>
    <n v="0"/>
    <n v="1"/>
    <n v="90403"/>
    <s v="Washington"/>
    <s v="&quot;Seattle-Tacoma-Bellevue, WA&quot;"/>
  </r>
  <r>
    <s v="200306001WASPD00"/>
    <s v="&quot;King, WA&quot;"/>
    <x v="1"/>
    <s v="WASPD00"/>
    <s v="Washington"/>
    <s v="Seattle"/>
    <s v="Municipal police"/>
    <s v="FBI"/>
    <s v="No"/>
    <x v="27"/>
    <s v="June"/>
    <n v="1"/>
    <s v="Normal update"/>
    <s v="Murder and non-negligent manslaughter"/>
    <s v="Single victim/unknown offender(s)"/>
    <x v="34"/>
    <n v="36"/>
    <x v="0"/>
    <s v="Asian"/>
    <s v="Unknown or not reported"/>
    <n v="999"/>
    <s v=""/>
    <s v="Unknown"/>
    <s v="Unknown"/>
    <s v="Unknown or not reported"/>
    <x v="0"/>
    <s v="Relationship not determined"/>
    <s v="Robbery"/>
    <m/>
    <n v="0"/>
    <n v="1"/>
    <n v="0"/>
    <n v="1"/>
    <n v="82003"/>
    <s v="Washington"/>
    <s v="&quot;Seattle-Tacoma-Bellevue, WA&quot;"/>
  </r>
  <r>
    <s v="200306002WA01707"/>
    <s v="&quot;King, WA&quot;"/>
    <x v="1"/>
    <s v="WA01707"/>
    <s v="Washington"/>
    <s v="Kent"/>
    <s v="Municipal police"/>
    <s v="FBI"/>
    <s v="No"/>
    <x v="27"/>
    <s v="June"/>
    <n v="2"/>
    <s v="Normal update"/>
    <s v="Murder and non-negligent manslaughter"/>
    <s v="Single victim/unknown offender(s)"/>
    <x v="15"/>
    <n v="47"/>
    <x v="0"/>
    <s v="White"/>
    <s v="Unknown or not reported"/>
    <n v="999"/>
    <s v=""/>
    <s v="Unknown"/>
    <s v="Unknown"/>
    <s v="Unknown or not reported"/>
    <x v="0"/>
    <s v="Relationship not determined"/>
    <s v="All suspected felony type"/>
    <m/>
    <n v="0"/>
    <n v="1"/>
    <n v="0"/>
    <n v="1"/>
    <n v="112603"/>
    <s v="Washington"/>
    <s v="&quot;Seattle-Tacoma-Bellevue, WA&quot;"/>
  </r>
  <r>
    <s v="200307001WA03100"/>
    <s v="&quot;Snohomish, WA&quot;"/>
    <x v="4"/>
    <s v="WA03100"/>
    <s v="Washington"/>
    <s v="Snohomish County"/>
    <s v="Sheriff"/>
    <s v="FBI"/>
    <s v="No"/>
    <x v="27"/>
    <s v="July"/>
    <n v="1"/>
    <s v="Normal update"/>
    <s v="Murder and non-negligent manslaughter"/>
    <s v="Single victim/unknown offender(s)"/>
    <x v="8"/>
    <n v="43"/>
    <x v="0"/>
    <s v="White"/>
    <s v="Unknown or not reported"/>
    <n v="999"/>
    <s v=""/>
    <s v="Unknown"/>
    <s v="Unknown"/>
    <s v="Unknown or not reported"/>
    <x v="7"/>
    <s v="Relationship not determined"/>
    <s v="Circumstances undetermined"/>
    <m/>
    <n v="0"/>
    <n v="1"/>
    <n v="0"/>
    <n v="1"/>
    <n v="31704"/>
    <s v="Washington"/>
    <s v="&quot;Seattle-Tacoma-Bellevue, WA&quot;"/>
  </r>
  <r>
    <s v="200307003WA03204"/>
    <s v="&quot;Spokane, WA&quot;"/>
    <x v="12"/>
    <s v="WA03204"/>
    <s v="Washington"/>
    <s v="Spokane"/>
    <s v="Municipal police"/>
    <s v="FBI"/>
    <s v="No"/>
    <x v="27"/>
    <s v="July"/>
    <n v="3"/>
    <s v="Normal update"/>
    <s v="Murder and non-negligent manslaughter"/>
    <s v="Multiple victims/unknown offender(s)"/>
    <x v="38"/>
    <n v="34"/>
    <x v="1"/>
    <s v="White"/>
    <s v="Unknown or not reported"/>
    <n v="999"/>
    <s v=""/>
    <s v="Unknown"/>
    <s v="Unknown"/>
    <s v="Unknown or not reported"/>
    <x v="1"/>
    <s v="Relationship not determined"/>
    <s v="Circumstances undetermined"/>
    <m/>
    <n v="1"/>
    <n v="2"/>
    <n v="1"/>
    <n v="2"/>
    <n v="121003"/>
    <s v="Washington"/>
    <s v="&quot;Spokane, WA&quot;"/>
  </r>
  <r>
    <s v="200307003WA03204"/>
    <s v="&quot;Spokane, WA&quot;"/>
    <x v="12"/>
    <s v="WA03204"/>
    <s v="Washington"/>
    <s v="Spokane"/>
    <s v="Municipal police"/>
    <s v="FBI"/>
    <s v="No"/>
    <x v="27"/>
    <s v="July"/>
    <n v="3"/>
    <s v="Normal update"/>
    <s v="Murder and non-negligent manslaughter"/>
    <s v="Multiple victims/unknown offender(s)"/>
    <x v="50"/>
    <n v="41"/>
    <x v="0"/>
    <s v="White"/>
    <s v="Unknown or not reported"/>
    <n v="999"/>
    <s v=""/>
    <s v="Unknown"/>
    <s v="Unknown"/>
    <s v="Unknown or not reported"/>
    <x v="1"/>
    <s v="Relationship not determined"/>
    <s v="Circumstances undetermined"/>
    <m/>
    <n v="1"/>
    <n v="2"/>
    <n v="1"/>
    <n v="2"/>
    <n v="121003"/>
    <s v="Washington"/>
    <s v="&quot;Spokane, WA&quot;"/>
  </r>
  <r>
    <s v="200307003WASPD00"/>
    <s v="&quot;King, WA&quot;"/>
    <x v="1"/>
    <s v="WASPD00"/>
    <s v="Washington"/>
    <s v="Seattle"/>
    <s v="Municipal police"/>
    <s v="FBI"/>
    <s v="No"/>
    <x v="27"/>
    <s v="July"/>
    <n v="3"/>
    <s v="Normal update"/>
    <s v="Murder and non-negligent manslaughter"/>
    <s v="Single victim/unknown offender(s)"/>
    <x v="74"/>
    <n v="45"/>
    <x v="1"/>
    <s v="American Indian or Alaskan Native"/>
    <s v="Unknown or not reported"/>
    <n v="999"/>
    <s v=""/>
    <s v="Unknown"/>
    <s v="Unknown"/>
    <s v="Unknown or not reported"/>
    <x v="0"/>
    <s v="Relationship not determined"/>
    <s v="Circumstances undetermined"/>
    <m/>
    <n v="0"/>
    <n v="1"/>
    <n v="0"/>
    <n v="1"/>
    <n v="121003"/>
    <s v="Washington"/>
    <s v="&quot;Seattle-Tacoma-Bellevue, WA&quot;"/>
  </r>
  <r>
    <s v="200307004WASPD00"/>
    <s v="&quot;King, WA&quot;"/>
    <x v="1"/>
    <s v="WASPD00"/>
    <s v="Washington"/>
    <s v="Seattle"/>
    <s v="Municipal police"/>
    <s v="FBI"/>
    <s v="No"/>
    <x v="27"/>
    <s v="July"/>
    <n v="4"/>
    <s v="Normal update"/>
    <s v="Murder and non-negligent manslaughter"/>
    <s v="Single victim/unknown offender(s)"/>
    <x v="67"/>
    <n v="38"/>
    <x v="0"/>
    <s v="Black"/>
    <s v="Unknown or not reported"/>
    <n v="999"/>
    <s v=""/>
    <s v="Unknown"/>
    <s v="Unknown"/>
    <s v="Unknown or not reported"/>
    <x v="0"/>
    <s v="Relationship not determined"/>
    <s v="Circumstances undetermined"/>
    <m/>
    <n v="0"/>
    <n v="1"/>
    <n v="0"/>
    <n v="1"/>
    <n v="121003"/>
    <s v="Washington"/>
    <s v="&quot;Seattle-Tacoma-Bellevue, WA&quot;"/>
  </r>
  <r>
    <s v="200308001WA00603"/>
    <s v="&quot;Clark, WA&quot;"/>
    <x v="8"/>
    <s v="WA00603"/>
    <s v="Washington"/>
    <s v="Vancouver"/>
    <s v="Municipal police"/>
    <s v="FBI"/>
    <s v="No"/>
    <x v="27"/>
    <s v="August"/>
    <n v="1"/>
    <s v="Normal update"/>
    <s v="Murder and non-negligent manslaughter"/>
    <s v="Single victim/unknown offender(s)"/>
    <x v="26"/>
    <n v="24"/>
    <x v="0"/>
    <s v="Asian"/>
    <s v="Unknown or not reported"/>
    <n v="999"/>
    <s v=""/>
    <s v="Unknown"/>
    <s v="Unknown"/>
    <s v="Unknown or not reported"/>
    <x v="0"/>
    <s v="Relationship not determined"/>
    <s v="Circumstances undetermined"/>
    <m/>
    <n v="0"/>
    <n v="1"/>
    <n v="0"/>
    <n v="1"/>
    <n v="121003"/>
    <s v="Washington"/>
    <s v="&quot;Portland-Vancouver-Beaverton, OR-WA&quot;"/>
  </r>
  <r>
    <s v="200308001WA01700"/>
    <s v="&quot;King, WA&quot;"/>
    <x v="1"/>
    <s v="WA01700"/>
    <s v="Washington"/>
    <s v="King County"/>
    <s v="Sheriff"/>
    <s v="FBI"/>
    <s v="No"/>
    <x v="27"/>
    <s v="August"/>
    <n v="1"/>
    <s v="Normal update"/>
    <s v="Murder and non-negligent manslaughter"/>
    <s v="Single victim/unknown offender(s)"/>
    <x v="42"/>
    <n v="16"/>
    <x v="1"/>
    <s v="Black"/>
    <s v="Unknown or not reported"/>
    <n v="999"/>
    <s v=""/>
    <s v="Unknown"/>
    <s v="Unknown"/>
    <s v="Unknown or not reported"/>
    <x v="1"/>
    <s v="Relationship not determined"/>
    <s v="Circumstances undetermined"/>
    <m/>
    <n v="0"/>
    <n v="1"/>
    <n v="0"/>
    <n v="1"/>
    <n v="22304"/>
    <s v="Washington"/>
    <s v="&quot;Seattle-Tacoma-Bellevue, WA&quot;"/>
  </r>
  <r>
    <s v="200308001WA02300"/>
    <s v="&quot;Mason, WA&quot;"/>
    <x v="27"/>
    <s v="WA02300"/>
    <s v="Washington"/>
    <s v="Mason County"/>
    <s v="Sheriff"/>
    <s v="FBI"/>
    <s v="No"/>
    <x v="27"/>
    <s v="August"/>
    <n v="1"/>
    <s v="Normal update"/>
    <s v="Murder and non-negligent manslaughter"/>
    <s v="Single victim/unknown offender(s)"/>
    <x v="26"/>
    <n v="24"/>
    <x v="0"/>
    <s v="White"/>
    <s v="Unknown or not reported"/>
    <n v="999"/>
    <s v=""/>
    <s v="Unknown"/>
    <s v="Unknown"/>
    <s v="Unknown or not reported"/>
    <x v="1"/>
    <s v="Relationship not determined"/>
    <s v="Circumstances undetermined"/>
    <m/>
    <n v="0"/>
    <n v="1"/>
    <n v="0"/>
    <n v="1"/>
    <n v="121603"/>
    <s v="Washington"/>
    <s v="Rural Washington"/>
  </r>
  <r>
    <s v="200308002WA01700"/>
    <s v="&quot;King, WA&quot;"/>
    <x v="1"/>
    <s v="WA01700"/>
    <s v="Washington"/>
    <s v="King County"/>
    <s v="Sheriff"/>
    <s v="FBI"/>
    <s v="No"/>
    <x v="27"/>
    <s v="August"/>
    <n v="2"/>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22304"/>
    <s v="Washington"/>
    <s v="&quot;Seattle-Tacoma-Bellevue, WA&quot;"/>
  </r>
  <r>
    <s v="200308003WA01700"/>
    <s v="&quot;King, WA&quot;"/>
    <x v="1"/>
    <s v="WA01700"/>
    <s v="Washington"/>
    <s v="King County"/>
    <s v="Sheriff"/>
    <s v="FBI"/>
    <s v="No"/>
    <x v="27"/>
    <s v="August"/>
    <n v="3"/>
    <s v="Normal update"/>
    <s v="Murder and non-negligent manslaughter"/>
    <s v="Single victim/unknown offender(s)"/>
    <x v="42"/>
    <n v="16"/>
    <x v="1"/>
    <s v="White"/>
    <s v="Unknown or not reported"/>
    <n v="999"/>
    <s v=""/>
    <s v="Unknown"/>
    <s v="Unknown"/>
    <s v="Unknown or not reported"/>
    <x v="1"/>
    <s v="Relationship not determined"/>
    <s v="Circumstances undetermined"/>
    <m/>
    <n v="0"/>
    <n v="1"/>
    <n v="0"/>
    <n v="1"/>
    <n v="22304"/>
    <s v="Washington"/>
    <s v="&quot;Seattle-Tacoma-Bellevue, WA&quot;"/>
  </r>
  <r>
    <s v="200309001WA03103"/>
    <s v="&quot;Snohomish, WA&quot;"/>
    <x v="4"/>
    <s v="WA03103"/>
    <s v="Washington"/>
    <s v="Everett"/>
    <s v="Municipal police"/>
    <s v="FBI"/>
    <s v="No"/>
    <x v="27"/>
    <s v="September"/>
    <n v="1"/>
    <s v="Normal update"/>
    <s v="Murder and non-negligent manslaughter"/>
    <s v="Single victim/unknown offender(s)"/>
    <x v="26"/>
    <n v="24"/>
    <x v="0"/>
    <s v="White"/>
    <s v="Unknown or not reported"/>
    <n v="999"/>
    <s v=""/>
    <s v="Unknown"/>
    <s v="Unknown"/>
    <s v="Unknown or not reported"/>
    <x v="0"/>
    <s v="Relationship not determined"/>
    <s v="Circumstances undetermined"/>
    <m/>
    <n v="0"/>
    <n v="1"/>
    <n v="0"/>
    <n v="1"/>
    <n v="31704"/>
    <s v="Washington"/>
    <s v="&quot;Seattle-Tacoma-Bellevue, WA&quot;"/>
  </r>
  <r>
    <s v="200309003WA01700"/>
    <s v="&quot;King, WA&quot;"/>
    <x v="1"/>
    <s v="WA01700"/>
    <s v="Washington"/>
    <s v="King County"/>
    <s v="Sheriff"/>
    <s v="FBI"/>
    <s v="No"/>
    <x v="27"/>
    <s v="September"/>
    <n v="3"/>
    <s v="Normal update"/>
    <s v="Murder and non-negligent manslaughter"/>
    <s v="Single victim/unknown offender(s)"/>
    <x v="59"/>
    <n v="18"/>
    <x v="1"/>
    <s v="Asian"/>
    <s v="Unknown or not reported"/>
    <n v="999"/>
    <s v=""/>
    <s v="Unknown"/>
    <s v="Unknown"/>
    <s v="Unknown or not reported"/>
    <x v="1"/>
    <s v="Relationship not determined"/>
    <s v="Circumstances undetermined"/>
    <m/>
    <n v="0"/>
    <n v="1"/>
    <n v="0"/>
    <n v="1"/>
    <n v="21204"/>
    <s v="Washington"/>
    <s v="&quot;Seattle-Tacoma-Bellevue, WA&quot;"/>
  </r>
  <r>
    <s v="200310001WA01700"/>
    <s v="&quot;King, WA&quot;"/>
    <x v="1"/>
    <s v="WA01700"/>
    <s v="Washington"/>
    <s v="King County"/>
    <s v="Sheriff"/>
    <s v="FBI"/>
    <s v="No"/>
    <x v="27"/>
    <s v="October"/>
    <n v="1"/>
    <s v="Normal update"/>
    <s v="Murder and non-negligent manslaughter"/>
    <s v="Single victim/unknown offender(s)"/>
    <x v="37"/>
    <n v="20"/>
    <x v="0"/>
    <s v="White"/>
    <s v="Unknown or not reported"/>
    <n v="999"/>
    <s v=""/>
    <s v="Unknown"/>
    <s v="Unknown"/>
    <s v="Unknown or not reported"/>
    <x v="0"/>
    <s v="Relationship not determined"/>
    <s v="Other arguments"/>
    <m/>
    <n v="0"/>
    <n v="1"/>
    <n v="0"/>
    <n v="1"/>
    <n v="10504"/>
    <s v="Washington"/>
    <s v="&quot;Seattle-Tacoma-Bellevue, WA&quot;"/>
  </r>
  <r>
    <s v="200310001WASPD00"/>
    <s v="&quot;King, WA&quot;"/>
    <x v="1"/>
    <s v="WASPD00"/>
    <s v="Washington"/>
    <s v="Seattle"/>
    <s v="Municipal police"/>
    <s v="FBI"/>
    <s v="No"/>
    <x v="27"/>
    <s v="October"/>
    <n v="1"/>
    <s v="Normal update"/>
    <s v="Murder and non-negligent manslaughter"/>
    <s v="Single victim/unknown offender(s)"/>
    <x v="17"/>
    <n v="48"/>
    <x v="0"/>
    <s v="White"/>
    <s v="Unknown or not reported"/>
    <n v="999"/>
    <s v=""/>
    <s v="Unknown"/>
    <s v="Unknown"/>
    <s v="Unknown or not reported"/>
    <x v="3"/>
    <s v="Relationship not determined"/>
    <s v="Other arguments"/>
    <m/>
    <n v="0"/>
    <n v="1"/>
    <n v="0"/>
    <n v="1"/>
    <n v="12404"/>
    <s v="Washington"/>
    <s v="&quot;Seattle-Tacoma-Bellevue, WA&quot;"/>
  </r>
  <r>
    <s v="200310002WASPD00"/>
    <s v="&quot;King, WA&quot;"/>
    <x v="1"/>
    <s v="WASPD00"/>
    <s v="Washington"/>
    <s v="Seattle"/>
    <s v="Municipal police"/>
    <s v="FBI"/>
    <s v="No"/>
    <x v="27"/>
    <s v="October"/>
    <n v="2"/>
    <s v="Normal update"/>
    <s v="Murder and non-negligent manslaughter"/>
    <s v="Single victim/unknown offender(s)"/>
    <x v="9"/>
    <n v="49"/>
    <x v="0"/>
    <s v="White"/>
    <s v="Unknown or not reported"/>
    <n v="999"/>
    <s v=""/>
    <s v="Unknown"/>
    <s v="Unknown"/>
    <s v="Unknown or not reported"/>
    <x v="6"/>
    <s v="Relationship not determined"/>
    <s v="Argument over money or property"/>
    <m/>
    <n v="0"/>
    <n v="1"/>
    <n v="0"/>
    <n v="1"/>
    <n v="12404"/>
    <s v="Washington"/>
    <s v="&quot;Seattle-Tacoma-Bellevue, WA&quot;"/>
  </r>
  <r>
    <s v="200310003WA02703"/>
    <s v="&quot;Pierce, WA&quot;"/>
    <x v="6"/>
    <s v="WA02703"/>
    <s v="Washington"/>
    <s v="Tacoma"/>
    <s v="Municipal police"/>
    <s v="FBI"/>
    <s v="No"/>
    <x v="27"/>
    <s v="October"/>
    <n v="3"/>
    <s v="Normal update"/>
    <s v="Murder and non-negligent manslaughter"/>
    <s v="Single victim/unknown offender(s)"/>
    <x v="44"/>
    <n v="51"/>
    <x v="0"/>
    <s v="White"/>
    <s v="Unknown or not reported"/>
    <n v="999"/>
    <s v=""/>
    <s v="Unknown"/>
    <s v="Unknown"/>
    <s v="Unknown or not reported"/>
    <x v="8"/>
    <s v="Relationship not determined"/>
    <s v="Robbery"/>
    <m/>
    <n v="0"/>
    <n v="1"/>
    <n v="0"/>
    <n v="1"/>
    <n v="11504"/>
    <s v="Washington"/>
    <s v="&quot;Seattle-Tacoma-Bellevue, WA&quot;"/>
  </r>
  <r>
    <s v="200311001WA00801"/>
    <s v="&quot;Cowlitz, WA&quot;"/>
    <x v="9"/>
    <s v="WA00801"/>
    <s v="Washington"/>
    <s v="Kelso"/>
    <s v="Municipal police"/>
    <s v="FBI"/>
    <s v="No"/>
    <x v="27"/>
    <s v="November"/>
    <n v="1"/>
    <s v="Normal update"/>
    <s v="Murder and non-negligent manslaughter"/>
    <s v="Single victim/unknown offender(s)"/>
    <x v="44"/>
    <n v="51"/>
    <x v="0"/>
    <s v="White"/>
    <s v="Unknown or not reported"/>
    <n v="999"/>
    <s v=""/>
    <s v="Unknown"/>
    <s v="Unknown"/>
    <s v="Unknown or not reported"/>
    <x v="3"/>
    <s v="Relationship not determined"/>
    <s v="All suspected felony type"/>
    <m/>
    <n v="0"/>
    <n v="1"/>
    <n v="0"/>
    <n v="1"/>
    <n v="30304"/>
    <s v="Washington"/>
    <s v="&quot;Longview, WA&quot;"/>
  </r>
  <r>
    <s v="200311001WA03204"/>
    <s v="&quot;Spokane, WA&quot;"/>
    <x v="12"/>
    <s v="WA03204"/>
    <s v="Washington"/>
    <s v="Spokane"/>
    <s v="Municipal police"/>
    <s v="FBI"/>
    <s v="No"/>
    <x v="27"/>
    <s v="November"/>
    <n v="1"/>
    <s v="Normal update"/>
    <s v="Murder and non-negligent manslaughter"/>
    <s v="Single victim/unknown offender(s)"/>
    <x v="40"/>
    <n v="54"/>
    <x v="0"/>
    <s v="White"/>
    <s v="Unknown or not reported"/>
    <n v="999"/>
    <s v=""/>
    <s v="Unknown"/>
    <s v="Unknown"/>
    <s v="Unknown or not reported"/>
    <x v="3"/>
    <s v="Relationship not determined"/>
    <s v="Robbery"/>
    <m/>
    <n v="0"/>
    <n v="1"/>
    <n v="0"/>
    <n v="1"/>
    <n v="10504"/>
    <s v="Washington"/>
    <s v="&quot;Spokane, WA&quot;"/>
  </r>
  <r>
    <s v="200311001WASPD00"/>
    <s v="&quot;King, WA&quot;"/>
    <x v="1"/>
    <s v="WASPD00"/>
    <s v="Washington"/>
    <s v="Seattle"/>
    <s v="Municipal police"/>
    <s v="FBI"/>
    <s v="No"/>
    <x v="27"/>
    <s v="November"/>
    <n v="1"/>
    <s v="Normal update"/>
    <s v="Murder and non-negligent manslaughter"/>
    <s v="Single victim/unknown offender(s)"/>
    <x v="64"/>
    <n v="44"/>
    <x v="0"/>
    <s v="White"/>
    <s v="Unknown or not reported"/>
    <n v="999"/>
    <s v=""/>
    <s v="Unknown"/>
    <s v="Unknown"/>
    <s v="Unknown or not reported"/>
    <x v="0"/>
    <s v="Relationship not determined"/>
    <s v="Circumstances undetermined"/>
    <m/>
    <n v="0"/>
    <n v="1"/>
    <n v="0"/>
    <n v="1"/>
    <n v="20204"/>
    <s v="Washington"/>
    <s v="&quot;Seattle-Tacoma-Bellevue, WA&quot;"/>
  </r>
  <r>
    <s v="200311002WASPD00"/>
    <s v="&quot;King, WA&quot;"/>
    <x v="1"/>
    <s v="WASPD00"/>
    <s v="Washington"/>
    <s v="Seattle"/>
    <s v="Municipal police"/>
    <s v="FBI"/>
    <s v="No"/>
    <x v="27"/>
    <s v="November"/>
    <n v="2"/>
    <s v="Normal update"/>
    <s v="Murder and non-negligent manslaughter"/>
    <s v="Single victim/unknown offender(s)"/>
    <x v="2"/>
    <n v="22"/>
    <x v="0"/>
    <s v="White"/>
    <s v="Unknown or not reported"/>
    <n v="999"/>
    <s v=""/>
    <s v="Unknown"/>
    <s v="Unknown"/>
    <s v="Unknown or not reported"/>
    <x v="0"/>
    <s v="Relationship not determined"/>
    <s v="Circumstances undetermined"/>
    <m/>
    <n v="0"/>
    <n v="1"/>
    <n v="0"/>
    <n v="1"/>
    <n v="20204"/>
    <s v="Washington"/>
    <s v="&quot;Seattle-Tacoma-Bellevue, WA&quot;"/>
  </r>
  <r>
    <s v="200312001WASPD00"/>
    <s v="&quot;King, WA&quot;"/>
    <x v="1"/>
    <s v="WASPD00"/>
    <s v="Washington"/>
    <s v="Seattle"/>
    <s v="Municipal police"/>
    <s v="FBI"/>
    <s v="No"/>
    <x v="27"/>
    <s v="December"/>
    <n v="1"/>
    <s v="Normal update"/>
    <s v="Murder and non-negligent manslaughter"/>
    <s v="Single victim/unknown offender(s)"/>
    <x v="14"/>
    <n v="29"/>
    <x v="0"/>
    <s v="Black"/>
    <s v="Unknown or not reported"/>
    <n v="999"/>
    <s v=""/>
    <s v="Unknown"/>
    <s v="Unknown"/>
    <s v="Unknown or not reported"/>
    <x v="0"/>
    <s v="Relationship not determined"/>
    <s v="Narcotic drug laws"/>
    <m/>
    <n v="0"/>
    <n v="1"/>
    <n v="0"/>
    <n v="1"/>
    <n v="21204"/>
    <s v="Washington"/>
    <s v="&quot;Seattle-Tacoma-Bellevue, WA&quot;"/>
  </r>
  <r>
    <s v="200401001WA01717"/>
    <s v="&quot;King, WA&quot;"/>
    <x v="1"/>
    <s v="WA01717"/>
    <s v="Washington"/>
    <s v="Des Moines"/>
    <s v="Municipal police"/>
    <s v="FBI"/>
    <s v="No"/>
    <x v="28"/>
    <s v="January"/>
    <n v="1"/>
    <s v="Normal update"/>
    <s v="Murder and non-negligent manslaughter"/>
    <s v="Single victim/unknown offender(s)"/>
    <x v="30"/>
    <n v="17"/>
    <x v="0"/>
    <s v="Black"/>
    <s v="Unknown or not reported"/>
    <n v="999"/>
    <s v=""/>
    <s v="Unknown"/>
    <s v="Unknown"/>
    <s v="Unknown or not reported"/>
    <x v="8"/>
    <s v="Relationship not determined"/>
    <s v="Juvenile gang killings"/>
    <m/>
    <n v="0"/>
    <n v="1"/>
    <n v="0"/>
    <n v="1"/>
    <n v="82504"/>
    <s v="Washington"/>
    <s v="&quot;Seattle-Tacoma-Bellevue, WA&quot;"/>
  </r>
  <r>
    <s v="200401002WA01700"/>
    <s v="&quot;King, WA&quot;"/>
    <x v="1"/>
    <s v="WA01700"/>
    <s v="Washington"/>
    <s v="King County"/>
    <s v="Sheriff"/>
    <s v="FBI"/>
    <s v="No"/>
    <x v="28"/>
    <s v="January"/>
    <n v="2"/>
    <s v="Normal update"/>
    <s v="Murder and non-negligent manslaughter"/>
    <s v="Single victim/unknown offender(s)"/>
    <x v="48"/>
    <n v="57"/>
    <x v="0"/>
    <s v="White"/>
    <s v="Unknown or not reported"/>
    <n v="999"/>
    <s v=""/>
    <s v="Unknown"/>
    <s v="Unknown"/>
    <s v="Unknown or not reported"/>
    <x v="1"/>
    <s v="Relationship not determined"/>
    <s v="Circumstances undetermined"/>
    <m/>
    <n v="0"/>
    <n v="1"/>
    <n v="0"/>
    <n v="1"/>
    <n v="82304"/>
    <s v="Washington"/>
    <s v="&quot;Seattle-Tacoma-Bellevue, WA&quot;"/>
  </r>
  <r>
    <s v="200401002WASPD00"/>
    <s v="&quot;King, WA&quot;"/>
    <x v="1"/>
    <s v="WASPD00"/>
    <s v="Washington"/>
    <s v="Seattle"/>
    <s v="Municipal police"/>
    <s v="FBI"/>
    <s v="No"/>
    <x v="28"/>
    <s v="January"/>
    <n v="2"/>
    <s v="Normal update"/>
    <s v="Murder and non-negligent manslaughter"/>
    <s v="Single victim/unknown offender(s)"/>
    <x v="37"/>
    <n v="20"/>
    <x v="0"/>
    <s v="Asian"/>
    <s v="Unknown or not reported"/>
    <n v="999"/>
    <s v=""/>
    <s v="Unknown"/>
    <s v="Unknown"/>
    <s v="Unknown or not reported"/>
    <x v="0"/>
    <s v="Relationship not determined"/>
    <s v="Gangland killings"/>
    <m/>
    <n v="0"/>
    <n v="1"/>
    <n v="0"/>
    <n v="1"/>
    <n v="82304"/>
    <s v="Washington"/>
    <s v="&quot;Seattle-Tacoma-Bellevue, WA&quot;"/>
  </r>
  <r>
    <s v="200401004WASPD00"/>
    <s v="&quot;King, WA&quot;"/>
    <x v="1"/>
    <s v="WASPD00"/>
    <s v="Washington"/>
    <s v="Seattle"/>
    <s v="Municipal police"/>
    <s v="FBI"/>
    <s v="No"/>
    <x v="28"/>
    <s v="January"/>
    <n v="4"/>
    <s v="Normal update"/>
    <s v="Murder and non-negligent manslaughter"/>
    <s v="Single victim/unknown offender(s)"/>
    <x v="78"/>
    <n v="39"/>
    <x v="0"/>
    <s v="Black"/>
    <s v="Unknown or not reported"/>
    <n v="999"/>
    <s v=""/>
    <s v="Unknown"/>
    <s v="Unknown"/>
    <s v="Unknown or not reported"/>
    <x v="0"/>
    <s v="Relationship not determined"/>
    <s v="Robbery"/>
    <m/>
    <n v="0"/>
    <n v="1"/>
    <n v="0"/>
    <n v="1"/>
    <n v="82304"/>
    <s v="Washington"/>
    <s v="&quot;Seattle-Tacoma-Bellevue, WA&quot;"/>
  </r>
  <r>
    <s v="200402001WA01700"/>
    <s v="&quot;King, WA&quot;"/>
    <x v="1"/>
    <s v="WA01700"/>
    <s v="Washington"/>
    <s v="King County"/>
    <s v="Sheriff"/>
    <s v="FBI"/>
    <s v="No"/>
    <x v="28"/>
    <s v="February"/>
    <n v="1"/>
    <s v="Normal update"/>
    <s v="Murder and non-negligent manslaughter"/>
    <s v="Single victim/unknown offender(s)"/>
    <x v="28"/>
    <s v=""/>
    <x v="1"/>
    <s v="Unknown"/>
    <s v="Unknown or not reported"/>
    <n v="999"/>
    <s v=""/>
    <s v="Unknown"/>
    <s v="Unknown"/>
    <s v="Unknown or not reported"/>
    <x v="1"/>
    <s v="Relationship not determined"/>
    <s v="Circumstances undetermined"/>
    <m/>
    <n v="0"/>
    <n v="1"/>
    <n v="0"/>
    <n v="1"/>
    <n v="82304"/>
    <s v="Washington"/>
    <s v="&quot;Seattle-Tacoma-Bellevue, WA&quot;"/>
  </r>
  <r>
    <s v="200402001WA03200"/>
    <s v="&quot;Spokane, WA&quot;"/>
    <x v="12"/>
    <s v="WA03200"/>
    <s v="Washington"/>
    <s v="Spokane County"/>
    <s v="Sheriff"/>
    <s v="FBI"/>
    <s v="No"/>
    <x v="28"/>
    <s v="February"/>
    <n v="1"/>
    <s v="Normal update"/>
    <s v="Murder and non-negligent manslaughter"/>
    <s v="Single victim/unknown offender(s)"/>
    <x v="37"/>
    <n v="20"/>
    <x v="1"/>
    <s v="White"/>
    <s v="Unknown or not reported"/>
    <n v="999"/>
    <s v=""/>
    <s v="Unknown"/>
    <s v="Unknown"/>
    <s v="Unknown or not reported"/>
    <x v="1"/>
    <s v="Relationship not determined"/>
    <s v="Circumstances undetermined"/>
    <m/>
    <n v="0"/>
    <n v="1"/>
    <n v="0"/>
    <n v="1"/>
    <n v="82504"/>
    <s v="Washington"/>
    <s v="&quot;Spokane, WA&quot;"/>
  </r>
  <r>
    <s v="200402002WA02703"/>
    <s v="&quot;Pierce, WA&quot;"/>
    <x v="6"/>
    <s v="WA02703"/>
    <s v="Washington"/>
    <s v="Tacoma"/>
    <s v="Municipal police"/>
    <s v="FBI"/>
    <s v="No"/>
    <x v="28"/>
    <s v="February"/>
    <n v="2"/>
    <s v="Normal update"/>
    <s v="Murder and non-negligent manslaughter"/>
    <s v="Single victim/unknown offender(s)"/>
    <x v="5"/>
    <n v="25"/>
    <x v="0"/>
    <s v="White"/>
    <s v="Unknown or not reported"/>
    <n v="999"/>
    <s v=""/>
    <s v="Unknown"/>
    <s v="Unknown"/>
    <s v="Unknown or not reported"/>
    <x v="0"/>
    <s v="Relationship not determined"/>
    <s v="Circumstances undetermined"/>
    <m/>
    <n v="0"/>
    <n v="1"/>
    <n v="0"/>
    <n v="1"/>
    <n v="82304"/>
    <s v="Washington"/>
    <s v="&quot;Seattle-Tacoma-Bellevue, WA&quot;"/>
  </r>
  <r>
    <s v="200403001WASPD00"/>
    <s v="&quot;King, WA&quot;"/>
    <x v="1"/>
    <s v="WASPD00"/>
    <s v="Washington"/>
    <s v="Seattle"/>
    <s v="Municipal police"/>
    <s v="FBI"/>
    <s v="No"/>
    <x v="28"/>
    <s v="March"/>
    <n v="1"/>
    <s v="Normal update"/>
    <s v="Murder and non-negligent manslaughter"/>
    <s v="Multiple victims/unknown offender(s)"/>
    <x v="30"/>
    <n v="17"/>
    <x v="0"/>
    <s v="White"/>
    <s v="Unknown or not reported"/>
    <n v="999"/>
    <s v=""/>
    <s v="Unknown"/>
    <s v="Unknown"/>
    <s v="Unknown or not reported"/>
    <x v="0"/>
    <s v="Relationship not determined"/>
    <s v="Circumstances undetermined"/>
    <m/>
    <n v="1"/>
    <n v="2"/>
    <n v="1"/>
    <n v="2"/>
    <n v="82304"/>
    <s v="Washington"/>
    <s v="&quot;Seattle-Tacoma-Bellevue, WA&quot;"/>
  </r>
  <r>
    <s v="200403001WASPD00"/>
    <s v="&quot;King, WA&quot;"/>
    <x v="1"/>
    <s v="WASPD00"/>
    <s v="Washington"/>
    <s v="Seattle"/>
    <s v="Municipal police"/>
    <s v="FBI"/>
    <s v="No"/>
    <x v="28"/>
    <s v="March"/>
    <n v="1"/>
    <s v="Normal update"/>
    <s v="Murder and non-negligent manslaughter"/>
    <s v="Multiple victims/unknown offender(s)"/>
    <x v="37"/>
    <n v="20"/>
    <x v="0"/>
    <s v="White"/>
    <s v="Unknown or not reported"/>
    <n v="999"/>
    <s v=""/>
    <s v="Unknown"/>
    <s v="Unknown"/>
    <s v="Unknown or not reported"/>
    <x v="0"/>
    <s v="Relationship not determined"/>
    <s v="Circumstances undetermined"/>
    <m/>
    <n v="1"/>
    <n v="2"/>
    <n v="1"/>
    <n v="2"/>
    <n v="82304"/>
    <s v="Washington"/>
    <s v="&quot;Seattle-Tacoma-Bellevue, WA&quot;"/>
  </r>
  <r>
    <s v="200404005WASPD00"/>
    <s v="&quot;King, WA&quot;"/>
    <x v="1"/>
    <s v="WASPD00"/>
    <s v="Washington"/>
    <s v="Seattle"/>
    <s v="Municipal police"/>
    <s v="FBI"/>
    <s v="No"/>
    <x v="28"/>
    <s v="April"/>
    <n v="5"/>
    <s v="Normal update"/>
    <s v="Murder and non-negligent manslaughter"/>
    <s v="Single victim/unknown offender(s)"/>
    <x v="26"/>
    <n v="24"/>
    <x v="0"/>
    <s v="Black"/>
    <s v="Unknown or not reported"/>
    <n v="999"/>
    <s v=""/>
    <s v="Unknown"/>
    <s v="Unknown"/>
    <s v="Unknown or not reported"/>
    <x v="0"/>
    <s v="Relationship not determined"/>
    <s v="Gangland killings"/>
    <m/>
    <n v="0"/>
    <n v="1"/>
    <n v="0"/>
    <n v="1"/>
    <n v="82404"/>
    <s v="Washington"/>
    <s v="&quot;Seattle-Tacoma-Bellevue, WA&quot;"/>
  </r>
  <r>
    <s v="200405001WA01707"/>
    <s v="&quot;King, WA&quot;"/>
    <x v="1"/>
    <s v="WA01707"/>
    <s v="Washington"/>
    <s v="Kent"/>
    <s v="Municipal police"/>
    <s v="FBI"/>
    <s v="No"/>
    <x v="28"/>
    <s v="May"/>
    <n v="1"/>
    <s v="Normal update"/>
    <s v="Murder and non-negligent manslaughter"/>
    <s v="Single victim/unknown offender(s)"/>
    <x v="64"/>
    <n v="44"/>
    <x v="0"/>
    <s v="Unknown"/>
    <s v="Unknown or not reported"/>
    <n v="999"/>
    <s v=""/>
    <s v="Unknown"/>
    <s v="Unknown"/>
    <s v="Unknown or not reported"/>
    <x v="0"/>
    <s v="Relationship not determined"/>
    <s v="Robbery"/>
    <m/>
    <n v="0"/>
    <n v="1"/>
    <n v="0"/>
    <n v="1"/>
    <n v="82504"/>
    <s v="Washington"/>
    <s v="&quot;Seattle-Tacoma-Bellevue, WA&quot;"/>
  </r>
  <r>
    <s v="200405001WA02703"/>
    <s v="&quot;Pierce, WA&quot;"/>
    <x v="6"/>
    <s v="WA02703"/>
    <s v="Washington"/>
    <s v="Tacoma"/>
    <s v="Municipal police"/>
    <s v="FBI"/>
    <s v="No"/>
    <x v="28"/>
    <s v="May"/>
    <n v="1"/>
    <s v="Normal update"/>
    <s v="Murder and non-negligent manslaughter"/>
    <s v="Single victim/unknown offender(s)"/>
    <x v="7"/>
    <n v="19"/>
    <x v="0"/>
    <s v="Asian"/>
    <s v="Unknown or not reported"/>
    <n v="999"/>
    <s v=""/>
    <s v="Unknown"/>
    <s v="Unknown"/>
    <s v="Unknown or not reported"/>
    <x v="8"/>
    <s v="Relationship not determined"/>
    <s v="Circumstances undetermined"/>
    <m/>
    <n v="0"/>
    <n v="1"/>
    <n v="0"/>
    <n v="1"/>
    <n v="82504"/>
    <s v="Washington"/>
    <s v="&quot;Seattle-Tacoma-Bellevue, WA&quot;"/>
  </r>
  <r>
    <s v="200405001WA03100"/>
    <s v="&quot;Snohomish, WA&quot;"/>
    <x v="4"/>
    <s v="WA03100"/>
    <s v="Washington"/>
    <s v="Snohomish County"/>
    <s v="Sheriff"/>
    <s v="FBI"/>
    <s v="No"/>
    <x v="28"/>
    <s v="May"/>
    <n v="1"/>
    <s v="Normal update"/>
    <s v="Murder and non-negligent manslaughter"/>
    <s v="Single victim/unknown offender(s)"/>
    <x v="15"/>
    <n v="47"/>
    <x v="0"/>
    <s v="Black"/>
    <s v="Unknown or not reported"/>
    <n v="999"/>
    <s v=""/>
    <s v="Unknown"/>
    <s v="Unknown"/>
    <s v="Unknown or not reported"/>
    <x v="1"/>
    <s v="Relationship not determined"/>
    <s v="Burglary"/>
    <m/>
    <n v="0"/>
    <n v="1"/>
    <n v="0"/>
    <n v="1"/>
    <n v="90304"/>
    <s v="Washington"/>
    <s v="&quot;Seattle-Tacoma-Bellevue, WA&quot;"/>
  </r>
  <r>
    <s v="200405001WA03400"/>
    <s v="&quot;Thurston, WA&quot;"/>
    <x v="16"/>
    <s v="WA03400"/>
    <s v="Washington"/>
    <s v="Thurston County"/>
    <s v="Sheriff"/>
    <s v="FBI"/>
    <s v="No"/>
    <x v="28"/>
    <s v="May"/>
    <n v="1"/>
    <s v="Normal update"/>
    <s v="Murder and non-negligent manslaughter"/>
    <s v="Single victim/unknown offender(s)"/>
    <x v="80"/>
    <n v="72"/>
    <x v="0"/>
    <s v="White"/>
    <s v="Unknown or not reported"/>
    <n v="999"/>
    <s v=""/>
    <s v="Unknown"/>
    <s v="Unknown"/>
    <s v="Unknown or not reported"/>
    <x v="7"/>
    <s v="Relationship not determined"/>
    <s v="Circumstances undetermined"/>
    <m/>
    <n v="0"/>
    <n v="1"/>
    <n v="0"/>
    <n v="1"/>
    <n v="82504"/>
    <s v="Washington"/>
    <s v="&quot;Olympia, WA&quot;"/>
  </r>
  <r>
    <s v="200406001WA01700"/>
    <s v="&quot;King, WA&quot;"/>
    <x v="1"/>
    <s v="WA01700"/>
    <s v="Washington"/>
    <s v="King County"/>
    <s v="Sheriff"/>
    <s v="FBI"/>
    <s v="No"/>
    <x v="28"/>
    <s v="June"/>
    <n v="1"/>
    <s v="Normal update"/>
    <s v="Murder and non-negligent manslaughter"/>
    <s v="Single victim/unknown offender(s)"/>
    <x v="7"/>
    <n v="19"/>
    <x v="0"/>
    <s v="Black"/>
    <s v="Unknown or not reported"/>
    <n v="999"/>
    <s v=""/>
    <s v="Unknown"/>
    <s v="Unknown"/>
    <s v="Unknown or not reported"/>
    <x v="0"/>
    <s v="Relationship not determined"/>
    <s v="Gangland killings"/>
    <m/>
    <n v="0"/>
    <n v="1"/>
    <n v="0"/>
    <n v="1"/>
    <n v="91504"/>
    <s v="Washington"/>
    <s v="&quot;Seattle-Tacoma-Bellevue, WA&quot;"/>
  </r>
  <r>
    <s v="200407001WA03204"/>
    <s v="&quot;Spokane, WA&quot;"/>
    <x v="12"/>
    <s v="WA03204"/>
    <s v="Washington"/>
    <s v="Spokane"/>
    <s v="Municipal police"/>
    <s v="FBI"/>
    <s v="No"/>
    <x v="28"/>
    <s v="July"/>
    <n v="1"/>
    <s v="Normal update"/>
    <s v="Murder and non-negligent manslaughter"/>
    <s v="Single victim/unknown offender(s)"/>
    <x v="16"/>
    <n v="28"/>
    <x v="0"/>
    <s v="Black"/>
    <s v="Unknown or not reported"/>
    <n v="999"/>
    <s v=""/>
    <s v="Unknown"/>
    <s v="Unknown"/>
    <s v="Unknown or not reported"/>
    <x v="0"/>
    <s v="Relationship not determined"/>
    <s v="Robbery"/>
    <m/>
    <n v="0"/>
    <n v="1"/>
    <n v="0"/>
    <n v="1"/>
    <n v="12505"/>
    <s v="Washington"/>
    <s v="&quot;Spokane, WA&quot;"/>
  </r>
  <r>
    <s v="200407002WA03900"/>
    <s v="&quot;Yakima, WA&quot;"/>
    <x v="5"/>
    <s v="WA03900"/>
    <s v="Washington"/>
    <s v="Yakima County"/>
    <s v="Sheriff"/>
    <s v="FBI"/>
    <s v="No"/>
    <x v="28"/>
    <s v="July"/>
    <n v="2"/>
    <s v="Normal update"/>
    <s v="Murder and non-negligent manslaughter"/>
    <s v="Single victim/unknown offender(s)"/>
    <x v="40"/>
    <n v="54"/>
    <x v="0"/>
    <s v="White"/>
    <s v="Unknown or not reported"/>
    <n v="999"/>
    <s v=""/>
    <s v="Unknown"/>
    <s v="Unknown"/>
    <s v="Unknown or not reported"/>
    <x v="0"/>
    <s v="Relationship not determined"/>
    <s v="Circumstances undetermined"/>
    <m/>
    <n v="0"/>
    <n v="1"/>
    <n v="0"/>
    <n v="1"/>
    <n v="120204"/>
    <s v="Washington"/>
    <s v="&quot;Yakima, WA&quot;"/>
  </r>
  <r>
    <s v="200408001WA01700"/>
    <s v="&quot;King, WA&quot;"/>
    <x v="1"/>
    <s v="WA01700"/>
    <s v="Washington"/>
    <s v="King County"/>
    <s v="Sheriff"/>
    <s v="FBI"/>
    <s v="No"/>
    <x v="28"/>
    <s v="August"/>
    <n v="1"/>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20205"/>
    <s v="Washington"/>
    <s v="&quot;Seattle-Tacoma-Bellevue, WA&quot;"/>
  </r>
  <r>
    <s v="200408001WA01741"/>
    <s v="&quot;King, WA&quot;"/>
    <x v="1"/>
    <s v="WA01741"/>
    <s v="Washington"/>
    <s v="Burien"/>
    <s v="Municipal police"/>
    <s v="FBI"/>
    <s v="No"/>
    <x v="28"/>
    <s v="August"/>
    <n v="1"/>
    <s v="Normal update"/>
    <s v="Murder and non-negligent manslaughter"/>
    <s v="Single victim/unknown offender(s)"/>
    <x v="59"/>
    <n v="18"/>
    <x v="0"/>
    <s v="White"/>
    <s v="Unknown or not reported"/>
    <n v="999"/>
    <s v=""/>
    <s v="Unknown"/>
    <s v="Unknown"/>
    <s v="Unknown or not reported"/>
    <x v="0"/>
    <s v="Relationship not determined"/>
    <s v="Circumstances undetermined"/>
    <m/>
    <n v="0"/>
    <n v="1"/>
    <n v="0"/>
    <n v="1"/>
    <n v="10705"/>
    <s v="Washington"/>
    <s v="&quot;Seattle-Tacoma-Bellevue, WA&quot;"/>
  </r>
  <r>
    <s v="200408001WA03100"/>
    <s v="&quot;Snohomish, WA&quot;"/>
    <x v="4"/>
    <s v="WA03100"/>
    <s v="Washington"/>
    <s v="Snohomish County"/>
    <s v="Sheriff"/>
    <s v="FBI"/>
    <s v="No"/>
    <x v="28"/>
    <s v="August"/>
    <n v="1"/>
    <s v="Normal update"/>
    <s v="Murder and non-negligent manslaughter"/>
    <s v="Single victim/unknown offender(s)"/>
    <x v="51"/>
    <n v="37"/>
    <x v="1"/>
    <s v="White"/>
    <s v="Unknown or not reported"/>
    <n v="999"/>
    <s v=""/>
    <s v="Unknown"/>
    <s v="Unknown"/>
    <s v="Unknown or not reported"/>
    <x v="1"/>
    <s v="Relationship not determined"/>
    <s v="Circumstances undetermined"/>
    <m/>
    <n v="0"/>
    <n v="1"/>
    <n v="0"/>
    <n v="1"/>
    <n v="112904"/>
    <s v="Washington"/>
    <s v="&quot;Seattle-Tacoma-Bellevue, WA&quot;"/>
  </r>
  <r>
    <s v="200408001WA03200"/>
    <s v="&quot;Spokane, WA&quot;"/>
    <x v="12"/>
    <s v="WA03200"/>
    <s v="Washington"/>
    <s v="Spokane County"/>
    <s v="Sheriff"/>
    <s v="FBI"/>
    <s v="No"/>
    <x v="28"/>
    <s v="August"/>
    <n v="1"/>
    <s v="Normal update"/>
    <s v="Murder and non-negligent manslaughter"/>
    <s v="Single victim/unknown offender(s)"/>
    <x v="55"/>
    <n v="40"/>
    <x v="1"/>
    <s v="White"/>
    <s v="Unknown or not reported"/>
    <n v="999"/>
    <s v=""/>
    <s v="Unknown"/>
    <s v="Unknown"/>
    <s v="Unknown or not reported"/>
    <x v="4"/>
    <s v="Relationship not determined"/>
    <s v="Circumstances undetermined"/>
    <m/>
    <n v="0"/>
    <n v="1"/>
    <n v="0"/>
    <n v="1"/>
    <n v="10705"/>
    <s v="Washington"/>
    <s v="&quot;Spokane, WA&quot;"/>
  </r>
  <r>
    <s v="200408001WASPD00"/>
    <s v="&quot;King, WA&quot;"/>
    <x v="1"/>
    <s v="WASPD00"/>
    <s v="Washington"/>
    <s v="Seattle"/>
    <s v="Municipal police"/>
    <s v="FBI"/>
    <s v="No"/>
    <x v="28"/>
    <s v="August"/>
    <n v="1"/>
    <s v="Normal update"/>
    <s v="Murder and non-negligent manslaughter"/>
    <s v="Single victim/unknown offender(s)"/>
    <x v="20"/>
    <n v="53"/>
    <x v="0"/>
    <s v="Asian"/>
    <s v="Unknown or not reported"/>
    <n v="999"/>
    <s v=""/>
    <s v="Unknown"/>
    <s v="Unknown"/>
    <s v="Unknown or not reported"/>
    <x v="0"/>
    <s v="Relationship not determined"/>
    <s v="Circumstances undetermined"/>
    <m/>
    <n v="0"/>
    <n v="1"/>
    <n v="0"/>
    <n v="1"/>
    <n v="121604"/>
    <s v="Washington"/>
    <s v="&quot;Seattle-Tacoma-Bellevue, WA&quot;"/>
  </r>
  <r>
    <s v="200408002WASPD00"/>
    <s v="&quot;King, WA&quot;"/>
    <x v="1"/>
    <s v="WASPD00"/>
    <s v="Washington"/>
    <s v="Seattle"/>
    <s v="Municipal police"/>
    <s v="FBI"/>
    <s v="No"/>
    <x v="28"/>
    <s v="August"/>
    <n v="2"/>
    <s v="Normal update"/>
    <s v="Murder and non-negligent manslaughter"/>
    <s v="Single victim/unknown offender(s)"/>
    <x v="74"/>
    <n v="45"/>
    <x v="1"/>
    <s v="White"/>
    <s v="Unknown or not reported"/>
    <n v="999"/>
    <s v=""/>
    <s v="Unknown"/>
    <s v="Unknown"/>
    <s v="Unknown or not reported"/>
    <x v="3"/>
    <s v="Relationship not determined"/>
    <s v="Circumstances undetermined"/>
    <m/>
    <n v="0"/>
    <n v="1"/>
    <n v="0"/>
    <n v="1"/>
    <n v="121604"/>
    <s v="Washington"/>
    <s v="&quot;Seattle-Tacoma-Bellevue, WA&quot;"/>
  </r>
  <r>
    <s v="200409001WA01700"/>
    <s v="&quot;King, WA&quot;"/>
    <x v="1"/>
    <s v="WA01700"/>
    <s v="Washington"/>
    <s v="King County"/>
    <s v="Sheriff"/>
    <s v="FBI"/>
    <s v="No"/>
    <x v="28"/>
    <s v="September"/>
    <n v="1"/>
    <s v="Normal update"/>
    <s v="Murder and non-negligent manslaughter"/>
    <s v="Single victim/unknown offender(s)"/>
    <x v="59"/>
    <n v="18"/>
    <x v="0"/>
    <s v="Asian"/>
    <s v="Unknown or not reported"/>
    <n v="999"/>
    <s v=""/>
    <s v="Unknown"/>
    <s v="Unknown"/>
    <s v="Unknown or not reported"/>
    <x v="0"/>
    <s v="Relationship not determined"/>
    <s v="Felon killed by police"/>
    <s v="Not enough information to determine"/>
    <n v="0"/>
    <n v="1"/>
    <n v="0"/>
    <n v="1"/>
    <n v="112904"/>
    <s v="Washington"/>
    <s v="&quot;Seattle-Tacoma-Bellevue, WA&quot;"/>
  </r>
  <r>
    <s v="200409001WA03100"/>
    <s v="&quot;Snohomish, WA&quot;"/>
    <x v="4"/>
    <s v="WA03100"/>
    <s v="Washington"/>
    <s v="Snohomish County"/>
    <s v="Sheriff"/>
    <s v="FBI"/>
    <s v="No"/>
    <x v="28"/>
    <s v="September"/>
    <n v="1"/>
    <s v="Normal update"/>
    <s v="Murder and non-negligent manslaughter"/>
    <s v="Single victim/unknown offender(s)"/>
    <x v="5"/>
    <n v="25"/>
    <x v="0"/>
    <s v="Unknown"/>
    <s v="Unknown or not reported"/>
    <n v="999"/>
    <s v=""/>
    <s v="Unknown"/>
    <s v="Unknown"/>
    <s v="Unknown or not reported"/>
    <x v="0"/>
    <s v="Relationship not determined"/>
    <s v="Circumstances undetermined"/>
    <m/>
    <n v="0"/>
    <n v="1"/>
    <n v="0"/>
    <n v="1"/>
    <n v="112904"/>
    <s v="Washington"/>
    <s v="&quot;Seattle-Tacoma-Bellevue, WA&quot;"/>
  </r>
  <r>
    <s v="200409001WA03900"/>
    <s v="&quot;Yakima, WA&quot;"/>
    <x v="5"/>
    <s v="WA03900"/>
    <s v="Washington"/>
    <s v="Yakima County"/>
    <s v="Sheriff"/>
    <s v="FBI"/>
    <s v="No"/>
    <x v="28"/>
    <s v="September"/>
    <n v="1"/>
    <s v="Normal update"/>
    <s v="Murder and non-negligent manslaughter"/>
    <s v="Single victim/unknown offender(s)"/>
    <x v="19"/>
    <n v="35"/>
    <x v="0"/>
    <s v="White"/>
    <s v="Unknown or not reported"/>
    <n v="999"/>
    <s v=""/>
    <s v="Unknown"/>
    <s v="Unknown"/>
    <s v="Unknown or not reported"/>
    <x v="0"/>
    <s v="Relationship not determined"/>
    <s v="Sniper attack"/>
    <m/>
    <n v="0"/>
    <n v="1"/>
    <n v="0"/>
    <n v="1"/>
    <n v="22805"/>
    <s v="Washington"/>
    <s v="&quot;Yakima, WA&quot;"/>
  </r>
  <r>
    <s v="200410001WA03900"/>
    <s v="&quot;Yakima, WA&quot;"/>
    <x v="5"/>
    <s v="WA03900"/>
    <s v="Washington"/>
    <s v="Yakima County"/>
    <s v="Sheriff"/>
    <s v="FBI"/>
    <s v="No"/>
    <x v="28"/>
    <s v="October"/>
    <n v="1"/>
    <s v="Normal update"/>
    <s v="Murder and non-negligent manslaughter"/>
    <s v="Single victim/unknown offender(s)"/>
    <x v="78"/>
    <n v="39"/>
    <x v="0"/>
    <s v="White"/>
    <s v="Unknown or not reported"/>
    <n v="999"/>
    <s v=""/>
    <s v="Unknown"/>
    <s v="Unknown"/>
    <s v="Unknown or not reported"/>
    <x v="8"/>
    <s v="Relationship not determined"/>
    <s v="Circumstances undetermined"/>
    <m/>
    <n v="0"/>
    <n v="1"/>
    <n v="0"/>
    <n v="1"/>
    <n v="21705"/>
    <s v="Washington"/>
    <s v="&quot;Yakima, WA&quot;"/>
  </r>
  <r>
    <s v="200410002WA01700"/>
    <s v="&quot;King, WA&quot;"/>
    <x v="1"/>
    <s v="WA01700"/>
    <s v="Washington"/>
    <s v="King County"/>
    <s v="Sheriff"/>
    <s v="FBI"/>
    <s v="No"/>
    <x v="28"/>
    <s v="October"/>
    <n v="2"/>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20205"/>
    <s v="Washington"/>
    <s v="&quot;Seattle-Tacoma-Bellevue, WA&quot;"/>
  </r>
  <r>
    <s v="200410004WASPD00"/>
    <s v="&quot;King, WA&quot;"/>
    <x v="1"/>
    <s v="WASPD00"/>
    <s v="Washington"/>
    <s v="Seattle"/>
    <s v="Municipal police"/>
    <s v="FBI"/>
    <s v="No"/>
    <x v="28"/>
    <s v="October"/>
    <n v="4"/>
    <s v="Normal update"/>
    <s v="Murder and non-negligent manslaughter"/>
    <s v="Single victim/unknown offender(s)"/>
    <x v="64"/>
    <n v="44"/>
    <x v="0"/>
    <s v="White"/>
    <s v="Unknown or not reported"/>
    <n v="999"/>
    <s v=""/>
    <s v="Unknown"/>
    <s v="Unknown"/>
    <s v="Unknown or not reported"/>
    <x v="3"/>
    <s v="Relationship not determined"/>
    <s v="Circumstances undetermined"/>
    <m/>
    <n v="0"/>
    <n v="1"/>
    <n v="0"/>
    <n v="1"/>
    <n v="12505"/>
    <s v="Washington"/>
    <s v="&quot;Seattle-Tacoma-Bellevue, WA&quot;"/>
  </r>
  <r>
    <s v="200410005WASPD00"/>
    <s v="&quot;King, WA&quot;"/>
    <x v="1"/>
    <s v="WASPD00"/>
    <s v="Washington"/>
    <s v="Seattle"/>
    <s v="Municipal police"/>
    <s v="FBI"/>
    <s v="No"/>
    <x v="28"/>
    <s v="October"/>
    <n v="5"/>
    <s v="Normal update"/>
    <s v="Murder and non-negligent manslaughter"/>
    <s v="Single victim/unknown offender(s)"/>
    <x v="4"/>
    <n v="23"/>
    <x v="0"/>
    <s v="Black"/>
    <s v="Unknown or not reported"/>
    <n v="999"/>
    <s v=""/>
    <s v="Unknown"/>
    <s v="Unknown"/>
    <s v="Unknown or not reported"/>
    <x v="0"/>
    <s v="Relationship not determined"/>
    <s v="Circumstances undetermined"/>
    <m/>
    <n v="0"/>
    <n v="1"/>
    <n v="0"/>
    <n v="1"/>
    <n v="12505"/>
    <s v="Washington"/>
    <s v="&quot;Seattle-Tacoma-Bellevue, WA&quot;"/>
  </r>
  <r>
    <s v="200411001WA03100"/>
    <s v="&quot;Snohomish, WA&quot;"/>
    <x v="4"/>
    <s v="WA03100"/>
    <s v="Washington"/>
    <s v="Snohomish County"/>
    <s v="Sheriff"/>
    <s v="FBI"/>
    <s v="No"/>
    <x v="28"/>
    <s v="November"/>
    <n v="1"/>
    <s v="Normal update"/>
    <s v="Murder and non-negligent manslaughter"/>
    <s v="Single victim/unknown offender(s)"/>
    <x v="4"/>
    <n v="23"/>
    <x v="0"/>
    <s v="Black"/>
    <s v="Unknown or not reported"/>
    <n v="999"/>
    <s v=""/>
    <s v="Unknown"/>
    <s v="Unknown"/>
    <s v="Unknown or not reported"/>
    <x v="0"/>
    <s v="Relationship not determined"/>
    <s v="Circumstances undetermined"/>
    <m/>
    <n v="0"/>
    <n v="1"/>
    <n v="0"/>
    <n v="1"/>
    <n v="12505"/>
    <s v="Washington"/>
    <s v="&quot;Seattle-Tacoma-Bellevue, WA&quot;"/>
  </r>
  <r>
    <s v="200411002WASPD00"/>
    <s v="&quot;King, WA&quot;"/>
    <x v="1"/>
    <s v="WASPD00"/>
    <s v="Washington"/>
    <s v="Seattle"/>
    <s v="Municipal police"/>
    <s v="FBI"/>
    <s v="No"/>
    <x v="28"/>
    <s v="November"/>
    <n v="2"/>
    <s v="Adjustment"/>
    <s v="Murder and non-negligent manslaughter"/>
    <s v="Single victim/unknown offender(s)"/>
    <x v="84"/>
    <n v="79"/>
    <x v="1"/>
    <s v="White"/>
    <s v="Unknown or not reported"/>
    <n v="999"/>
    <s v=""/>
    <s v="Unknown"/>
    <s v="Unknown"/>
    <s v="Unknown or not reported"/>
    <x v="4"/>
    <s v="Relationship not determined"/>
    <s v="Circumstances undetermined"/>
    <m/>
    <n v="0"/>
    <n v="1"/>
    <n v="0"/>
    <n v="1"/>
    <n v="80405"/>
    <s v="Washington"/>
    <s v="&quot;Seattle-Tacoma-Bellevue, WA&quot;"/>
  </r>
  <r>
    <s v="200412001WA03204"/>
    <s v="&quot;Spokane, WA&quot;"/>
    <x v="12"/>
    <s v="WA03204"/>
    <s v="Washington"/>
    <s v="Spokane"/>
    <s v="Municipal police"/>
    <s v="FBI"/>
    <s v="No"/>
    <x v="28"/>
    <s v="December"/>
    <n v="1"/>
    <s v="Normal update"/>
    <s v="Murder and non-negligent manslaughter"/>
    <s v="Single victim/unknown offender(s)"/>
    <x v="30"/>
    <n v="17"/>
    <x v="0"/>
    <s v="White"/>
    <s v="Unknown or not reported"/>
    <n v="999"/>
    <s v=""/>
    <s v="Unknown"/>
    <s v="Unknown"/>
    <s v="Unknown or not reported"/>
    <x v="3"/>
    <s v="Relationship not determined"/>
    <s v="Brawl due to influence of alcohol"/>
    <m/>
    <n v="0"/>
    <n v="1"/>
    <n v="0"/>
    <n v="1"/>
    <n v="20905"/>
    <s v="Washington"/>
    <s v="&quot;Spokane, WA&quot;"/>
  </r>
  <r>
    <s v="200412001WASPD00"/>
    <s v="&quot;King, WA&quot;"/>
    <x v="1"/>
    <s v="WASPD00"/>
    <s v="Washington"/>
    <s v="Seattle"/>
    <s v="Municipal police"/>
    <s v="FBI"/>
    <s v="No"/>
    <x v="28"/>
    <s v="December"/>
    <n v="1"/>
    <s v="Normal update"/>
    <s v="Murder and non-negligent manslaughter"/>
    <s v="Single victim/unknown offender(s)"/>
    <x v="74"/>
    <n v="45"/>
    <x v="0"/>
    <s v="Black"/>
    <s v="Unknown or not reported"/>
    <n v="999"/>
    <s v=""/>
    <s v="Unknown"/>
    <s v="Unknown"/>
    <s v="Unknown or not reported"/>
    <x v="8"/>
    <s v="Relationship not determined"/>
    <s v="Circumstances undetermined"/>
    <m/>
    <n v="0"/>
    <n v="1"/>
    <n v="0"/>
    <n v="1"/>
    <n v="22205"/>
    <s v="Washington"/>
    <s v="&quot;Seattle-Tacoma-Bellevue, WA&quot;"/>
  </r>
  <r>
    <s v="200412002WA00603"/>
    <s v="&quot;Clark, WA&quot;"/>
    <x v="8"/>
    <s v="WA00603"/>
    <s v="Washington"/>
    <s v="Vancouver"/>
    <s v="Municipal police"/>
    <s v="FBI"/>
    <s v="No"/>
    <x v="28"/>
    <s v="December"/>
    <n v="2"/>
    <s v="Normal update"/>
    <s v="Murder and non-negligent manslaughter"/>
    <s v="Multiple victims/unknown offender(s)"/>
    <x v="26"/>
    <n v="24"/>
    <x v="0"/>
    <s v="White"/>
    <s v="Unknown or not reported"/>
    <n v="999"/>
    <s v=""/>
    <s v="Unknown"/>
    <s v="Unknown"/>
    <s v="Unknown or not reported"/>
    <x v="7"/>
    <s v="Relationship not determined"/>
    <s v="Narcotic drug laws"/>
    <m/>
    <n v="1"/>
    <n v="2"/>
    <n v="1"/>
    <n v="2"/>
    <n v="42505"/>
    <s v="Washington"/>
    <s v="&quot;Portland-Vancouver-Beaverton, OR-WA&quot;"/>
  </r>
  <r>
    <s v="200412002WA00603"/>
    <s v="&quot;Clark, WA&quot;"/>
    <x v="8"/>
    <s v="WA00603"/>
    <s v="Washington"/>
    <s v="Vancouver"/>
    <s v="Municipal police"/>
    <s v="FBI"/>
    <s v="No"/>
    <x v="28"/>
    <s v="December"/>
    <n v="2"/>
    <s v="Normal update"/>
    <s v="Murder and non-negligent manslaughter"/>
    <s v="Multiple victims/unknown offender(s)"/>
    <x v="1"/>
    <n v="26"/>
    <x v="0"/>
    <s v="White"/>
    <s v="Unknown or not reported"/>
    <n v="999"/>
    <s v=""/>
    <s v="Unknown"/>
    <s v="Unknown"/>
    <s v="Unknown or not reported"/>
    <x v="7"/>
    <s v="Relationship not determined"/>
    <s v="Narcotic drug laws"/>
    <m/>
    <n v="1"/>
    <n v="2"/>
    <n v="1"/>
    <n v="2"/>
    <n v="42505"/>
    <s v="Washington"/>
    <s v="&quot;Portland-Vancouver-Beaverton, OR-WA&quot;"/>
  </r>
  <r>
    <s v="200501002WASPD00"/>
    <s v="&quot;King, WA&quot;"/>
    <x v="1"/>
    <s v="WASPD00"/>
    <s v="Washington"/>
    <s v="Seattle"/>
    <s v="Municipal police"/>
    <s v="FBI"/>
    <s v="No"/>
    <x v="29"/>
    <s v="January"/>
    <n v="2"/>
    <s v="Normal update"/>
    <s v="Murder and non-negligent manslaughter"/>
    <s v="Single victim/unknown offender(s)"/>
    <x v="26"/>
    <n v="24"/>
    <x v="0"/>
    <s v="Black"/>
    <s v="Unknown or not reported"/>
    <n v="999"/>
    <s v=""/>
    <s v="Unknown"/>
    <s v="Unknown"/>
    <s v="Unknown or not reported"/>
    <x v="0"/>
    <s v="Relationship not determined"/>
    <s v="Other arguments"/>
    <m/>
    <n v="0"/>
    <n v="1"/>
    <n v="0"/>
    <n v="1"/>
    <n v="72505"/>
    <s v="Washington"/>
    <s v="&quot;Seattle-Tacoma-Bellevue, WA&quot;"/>
  </r>
  <r>
    <s v="200502002WA03900"/>
    <s v="&quot;Yakima, WA&quot;"/>
    <x v="5"/>
    <s v="WA03900"/>
    <s v="Washington"/>
    <s v="Yakima County"/>
    <s v="Sheriff"/>
    <s v="FBI"/>
    <s v="No"/>
    <x v="29"/>
    <s v="February"/>
    <n v="2"/>
    <s v="Normal update"/>
    <s v="Murder and non-negligent manslaughter"/>
    <s v="Single victim/unknown offender(s)"/>
    <x v="10"/>
    <n v="32"/>
    <x v="1"/>
    <s v="White"/>
    <s v="Unknown or not reported"/>
    <n v="999"/>
    <s v=""/>
    <s v="Unknown"/>
    <s v="Unknown"/>
    <s v="Unknown or not reported"/>
    <x v="8"/>
    <s v="Relationship not determined"/>
    <s v="Circumstances undetermined"/>
    <m/>
    <n v="0"/>
    <n v="1"/>
    <n v="0"/>
    <n v="1"/>
    <n v="72505"/>
    <s v="Washington"/>
    <s v="&quot;Yakima, WA&quot;"/>
  </r>
  <r>
    <s v="200503001WA01736"/>
    <s v="&quot;King, WA&quot;"/>
    <x v="1"/>
    <s v="WA01736"/>
    <s v="Washington"/>
    <s v="Federal Way"/>
    <s v="Municipal police"/>
    <s v="FBI"/>
    <s v="No"/>
    <x v="29"/>
    <s v="March"/>
    <n v="1"/>
    <s v="Normal update"/>
    <s v="Murder and non-negligent manslaughter"/>
    <s v="Single victim/unknown offender(s)"/>
    <x v="5"/>
    <n v="25"/>
    <x v="0"/>
    <s v="Black"/>
    <s v="Unknown or not reported"/>
    <n v="999"/>
    <s v=""/>
    <s v="Unknown"/>
    <s v="Unknown"/>
    <s v="Unknown or not reported"/>
    <x v="0"/>
    <s v="Relationship not determined"/>
    <s v="Robbery"/>
    <m/>
    <n v="0"/>
    <n v="1"/>
    <n v="0"/>
    <n v="1"/>
    <n v="91905"/>
    <s v="Washington"/>
    <s v="&quot;Seattle-Tacoma-Bellevue, WA&quot;"/>
  </r>
  <r>
    <s v="200503001WA01737"/>
    <s v="&quot;King, WA&quot;"/>
    <x v="1"/>
    <s v="WA01737"/>
    <s v="Washington"/>
    <s v="Seatac"/>
    <s v="Municipal police"/>
    <s v="FBI"/>
    <s v="No"/>
    <x v="29"/>
    <s v="March"/>
    <n v="1"/>
    <s v="Normal update"/>
    <s v="Murder and non-negligent manslaughter"/>
    <s v="Single victim/unknown offender(s)"/>
    <x v="77"/>
    <n v="62"/>
    <x v="0"/>
    <s v="White"/>
    <s v="Unknown or not reported"/>
    <n v="999"/>
    <s v=""/>
    <s v="Unknown"/>
    <s v="Unknown"/>
    <s v="Unknown or not reported"/>
    <x v="0"/>
    <s v="Relationship not determined"/>
    <s v="Motor vehicle theft"/>
    <m/>
    <n v="0"/>
    <n v="1"/>
    <n v="0"/>
    <n v="1"/>
    <n v="72505"/>
    <s v="Washington"/>
    <s v="&quot;Seattle-Tacoma-Bellevue, WA&quot;"/>
  </r>
  <r>
    <s v="200503001WA03103"/>
    <s v="&quot;Snohomish, WA&quot;"/>
    <x v="4"/>
    <s v="WA03103"/>
    <s v="Washington"/>
    <s v="Everett"/>
    <s v="Municipal police"/>
    <s v="FBI"/>
    <s v="No"/>
    <x v="29"/>
    <s v="March"/>
    <n v="1"/>
    <s v="Normal update"/>
    <s v="Murder and non-negligent manslaughter"/>
    <s v="Single victim/unknown offender(s)"/>
    <x v="50"/>
    <n v="41"/>
    <x v="0"/>
    <s v="White"/>
    <s v="Unknown or not reported"/>
    <n v="999"/>
    <s v=""/>
    <s v="Unknown"/>
    <s v="Unknown"/>
    <s v="Unknown or not reported"/>
    <x v="1"/>
    <s v="Relationship not determined"/>
    <s v="Circumstances undetermined"/>
    <m/>
    <n v="0"/>
    <n v="1"/>
    <n v="0"/>
    <n v="1"/>
    <n v="81005"/>
    <s v="Washington"/>
    <s v="&quot;Seattle-Tacoma-Bellevue, WA&quot;"/>
  </r>
  <r>
    <s v="200503001WA03903"/>
    <s v="&quot;Yakima, WA&quot;"/>
    <x v="5"/>
    <s v="WA03903"/>
    <s v="Washington"/>
    <s v="Toppenish"/>
    <s v="Municipal police"/>
    <s v="FBI"/>
    <s v="No"/>
    <x v="29"/>
    <s v="March"/>
    <n v="1"/>
    <s v="Normal update"/>
    <s v="Murder and non-negligent manslaughter"/>
    <s v="Single victim/unknown offender(s)"/>
    <x v="32"/>
    <n v="21"/>
    <x v="0"/>
    <s v="White"/>
    <s v="Unknown or not reported"/>
    <n v="999"/>
    <s v=""/>
    <s v="Unknown"/>
    <s v="Unknown"/>
    <s v="Unknown or not reported"/>
    <x v="0"/>
    <s v="Relationship not determined"/>
    <s v="Circumstances undetermined"/>
    <m/>
    <n v="0"/>
    <n v="1"/>
    <n v="0"/>
    <n v="1"/>
    <n v="72505"/>
    <s v="Washington"/>
    <s v="&quot;Yakima, WA&quot;"/>
  </r>
  <r>
    <s v="200503001WASPD00"/>
    <s v="&quot;King, WA&quot;"/>
    <x v="1"/>
    <s v="WASPD00"/>
    <s v="Washington"/>
    <s v="Seattle"/>
    <s v="Municipal police"/>
    <s v="FBI"/>
    <s v="No"/>
    <x v="29"/>
    <s v="March"/>
    <n v="1"/>
    <s v="Normal update"/>
    <s v="Murder and non-negligent manslaughter"/>
    <s v="Single victim/unknown offender(s)"/>
    <x v="2"/>
    <n v="22"/>
    <x v="0"/>
    <s v="Black"/>
    <s v="Unknown or not reported"/>
    <n v="999"/>
    <s v=""/>
    <s v="Unknown"/>
    <s v="Unknown"/>
    <s v="Unknown or not reported"/>
    <x v="0"/>
    <s v="Relationship not determined"/>
    <s v="Other arguments"/>
    <m/>
    <n v="0"/>
    <n v="1"/>
    <n v="0"/>
    <n v="1"/>
    <n v="72505"/>
    <s v="Washington"/>
    <s v="&quot;Seattle-Tacoma-Bellevue, WA&quot;"/>
  </r>
  <r>
    <s v="200503002WA03100"/>
    <s v="&quot;Snohomish, WA&quot;"/>
    <x v="4"/>
    <s v="WA03100"/>
    <s v="Washington"/>
    <s v="Snohomish County"/>
    <s v="Sheriff"/>
    <s v="FBI"/>
    <s v="No"/>
    <x v="29"/>
    <s v="March"/>
    <n v="2"/>
    <s v="Normal update"/>
    <s v="Murder and non-negligent manslaughter"/>
    <s v="Single victim/unknown offender(s)"/>
    <x v="5"/>
    <n v="25"/>
    <x v="0"/>
    <s v="Asian"/>
    <s v="Unknown or not reported"/>
    <n v="999"/>
    <s v=""/>
    <s v="Unknown"/>
    <s v="Unknown"/>
    <s v="Unknown or not reported"/>
    <x v="0"/>
    <s v="Relationship not determined"/>
    <s v="Circumstances undetermined"/>
    <m/>
    <n v="0"/>
    <n v="1"/>
    <n v="0"/>
    <n v="1"/>
    <n v="72505"/>
    <s v="Washington"/>
    <s v="&quot;Seattle-Tacoma-Bellevue, WA&quot;"/>
  </r>
  <r>
    <s v="200503003WASPD00"/>
    <s v="&quot;King, WA&quot;"/>
    <x v="1"/>
    <s v="WASPD00"/>
    <s v="Washington"/>
    <s v="Seattle"/>
    <s v="Municipal police"/>
    <s v="FBI"/>
    <s v="No"/>
    <x v="29"/>
    <s v="March"/>
    <n v="3"/>
    <s v="Normal update"/>
    <s v="Murder and non-negligent manslaughter"/>
    <s v="Single victim/unknown offender(s)"/>
    <x v="15"/>
    <n v="47"/>
    <x v="0"/>
    <s v="White"/>
    <s v="Unknown or not reported"/>
    <n v="999"/>
    <s v=""/>
    <s v="Unknown"/>
    <s v="Unknown"/>
    <s v="Unknown or not reported"/>
    <x v="0"/>
    <s v="Relationship not determined"/>
    <s v="Circumstances undetermined"/>
    <m/>
    <n v="0"/>
    <n v="1"/>
    <n v="0"/>
    <n v="1"/>
    <n v="72505"/>
    <s v="Washington"/>
    <s v="&quot;Seattle-Tacoma-Bellevue, WA&quot;"/>
  </r>
  <r>
    <s v="200504001WA01700"/>
    <s v="&quot;King, WA&quot;"/>
    <x v="1"/>
    <s v="WA01700"/>
    <s v="Washington"/>
    <s v="King County"/>
    <s v="Sheriff"/>
    <s v="FBI"/>
    <s v="No"/>
    <x v="29"/>
    <s v="April"/>
    <n v="1"/>
    <s v="Normal update"/>
    <s v="Murder and non-negligent manslaughter"/>
    <s v="Single victim/unknown offender(s)"/>
    <x v="59"/>
    <n v="18"/>
    <x v="0"/>
    <s v="Asian"/>
    <s v="Unknown or not reported"/>
    <n v="999"/>
    <s v=""/>
    <s v="Unknown"/>
    <s v="Unknown"/>
    <s v="Unknown or not reported"/>
    <x v="0"/>
    <s v="Relationship not determined"/>
    <s v="Other arguments"/>
    <m/>
    <n v="0"/>
    <n v="1"/>
    <n v="0"/>
    <n v="1"/>
    <n v="72505"/>
    <s v="Washington"/>
    <s v="&quot;Seattle-Tacoma-Bellevue, WA&quot;"/>
  </r>
  <r>
    <s v="200504001WA03105"/>
    <s v="&quot;Snohomish, WA&quot;"/>
    <x v="4"/>
    <s v="WA03105"/>
    <s v="Washington"/>
    <s v="Marysville"/>
    <s v="Municipal police"/>
    <s v="FBI"/>
    <s v="No"/>
    <x v="29"/>
    <s v="April"/>
    <n v="1"/>
    <s v="Normal update"/>
    <s v="Murder and non-negligent manslaughter"/>
    <s v="Single victim/unknown offender(s)"/>
    <x v="78"/>
    <n v="39"/>
    <x v="0"/>
    <s v="White"/>
    <s v="Unknown or not reported"/>
    <n v="999"/>
    <s v=""/>
    <s v="Unknown"/>
    <s v="Unknown"/>
    <s v="Unknown or not reported"/>
    <x v="3"/>
    <s v="Relationship not determined"/>
    <s v="Circumstances undetermined"/>
    <m/>
    <n v="0"/>
    <n v="1"/>
    <n v="0"/>
    <n v="1"/>
    <n v="72605"/>
    <s v="Washington"/>
    <s v="&quot;Seattle-Tacoma-Bellevue, WA&quot;"/>
  </r>
  <r>
    <s v="200504002WASPD00"/>
    <s v="&quot;King, WA&quot;"/>
    <x v="1"/>
    <s v="WASPD00"/>
    <s v="Washington"/>
    <s v="Seattle"/>
    <s v="Municipal police"/>
    <s v="FBI"/>
    <s v="No"/>
    <x v="29"/>
    <s v="April"/>
    <n v="2"/>
    <s v="Normal update"/>
    <s v="Murder and non-negligent manslaughter"/>
    <s v="Single victim/unknown offender(s)"/>
    <x v="15"/>
    <n v="47"/>
    <x v="0"/>
    <s v="Black"/>
    <s v="Unknown or not reported"/>
    <n v="999"/>
    <s v=""/>
    <s v="Unknown"/>
    <s v="Unknown"/>
    <s v="Unknown or not reported"/>
    <x v="0"/>
    <s v="Relationship not determined"/>
    <s v="Circumstances undetermined"/>
    <m/>
    <n v="0"/>
    <n v="1"/>
    <n v="0"/>
    <n v="1"/>
    <n v="72505"/>
    <s v="Washington"/>
    <s v="&quot;Seattle-Tacoma-Bellevue, WA&quot;"/>
  </r>
  <r>
    <s v="200504003WASPD00"/>
    <s v="&quot;King, WA&quot;"/>
    <x v="1"/>
    <s v="WASPD00"/>
    <s v="Washington"/>
    <s v="Seattle"/>
    <s v="Municipal police"/>
    <s v="FBI"/>
    <s v="No"/>
    <x v="29"/>
    <s v="April"/>
    <n v="3"/>
    <s v="Normal update"/>
    <s v="Murder and non-negligent manslaughter"/>
    <s v="Single victim/unknown offender(s)"/>
    <x v="20"/>
    <n v="53"/>
    <x v="1"/>
    <s v="Asian"/>
    <s v="Unknown or not reported"/>
    <n v="999"/>
    <s v=""/>
    <s v="Unknown"/>
    <s v="Unknown"/>
    <s v="Unknown or not reported"/>
    <x v="1"/>
    <s v="Relationship not determined"/>
    <s v="Circumstances undetermined"/>
    <m/>
    <n v="0"/>
    <n v="1"/>
    <n v="0"/>
    <n v="1"/>
    <n v="72505"/>
    <s v="Washington"/>
    <s v="&quot;Seattle-Tacoma-Bellevue, WA&quot;"/>
  </r>
  <r>
    <s v="200505001WA01736"/>
    <s v="&quot;King, WA&quot;"/>
    <x v="1"/>
    <s v="WA01736"/>
    <s v="Washington"/>
    <s v="Federal Way"/>
    <s v="Municipal police"/>
    <s v="FBI"/>
    <s v="No"/>
    <x v="29"/>
    <s v="May"/>
    <n v="1"/>
    <s v="Normal update"/>
    <s v="Murder and non-negligent manslaughter"/>
    <s v="Single victim/unknown offender(s)"/>
    <x v="32"/>
    <n v="21"/>
    <x v="0"/>
    <s v="Black"/>
    <s v="Unknown or not reported"/>
    <n v="999"/>
    <s v=""/>
    <s v="Unknown"/>
    <s v="Unknown"/>
    <s v="Unknown or not reported"/>
    <x v="0"/>
    <s v="Relationship not determined"/>
    <s v="Circumstances undetermined"/>
    <m/>
    <n v="0"/>
    <n v="1"/>
    <n v="0"/>
    <n v="1"/>
    <n v="91905"/>
    <s v="Washington"/>
    <s v="&quot;Seattle-Tacoma-Bellevue, WA&quot;"/>
  </r>
  <r>
    <s v="200505001WASPD00"/>
    <s v="&quot;King, WA&quot;"/>
    <x v="1"/>
    <s v="WASPD00"/>
    <s v="Washington"/>
    <s v="Seattle"/>
    <s v="Municipal police"/>
    <s v="FBI"/>
    <s v="No"/>
    <x v="29"/>
    <s v="May"/>
    <n v="1"/>
    <s v="Normal update"/>
    <s v="Murder and non-negligent manslaughter"/>
    <s v="Single victim/unknown offender(s)"/>
    <x v="7"/>
    <n v="19"/>
    <x v="0"/>
    <s v="White"/>
    <s v="Unknown or not reported"/>
    <n v="999"/>
    <s v=""/>
    <s v="Unknown"/>
    <s v="Unknown"/>
    <s v="Unknown or not reported"/>
    <x v="0"/>
    <s v="Relationship not determined"/>
    <s v="Circumstances undetermined"/>
    <m/>
    <n v="0"/>
    <n v="1"/>
    <n v="0"/>
    <n v="1"/>
    <n v="80505"/>
    <s v="Washington"/>
    <s v="&quot;Seattle-Tacoma-Bellevue, WA&quot;"/>
  </r>
  <r>
    <s v="200505004WASPD00"/>
    <s v="&quot;King, WA&quot;"/>
    <x v="1"/>
    <s v="WASPD00"/>
    <s v="Washington"/>
    <s v="Seattle"/>
    <s v="Municipal police"/>
    <s v="FBI"/>
    <s v="No"/>
    <x v="29"/>
    <s v="May"/>
    <n v="4"/>
    <s v="Normal update"/>
    <s v="Murder and non-negligent manslaughter"/>
    <s v="Single victim/unknown offender(s)"/>
    <x v="85"/>
    <n v="91"/>
    <x v="0"/>
    <s v="Asian"/>
    <s v="Unknown or not reported"/>
    <n v="999"/>
    <s v=""/>
    <s v="Unknown"/>
    <s v="Unknown"/>
    <s v="Unknown or not reported"/>
    <x v="4"/>
    <s v="Relationship not determined"/>
    <s v="Robbery"/>
    <m/>
    <n v="0"/>
    <n v="1"/>
    <n v="0"/>
    <n v="1"/>
    <n v="80505"/>
    <s v="Washington"/>
    <s v="&quot;Seattle-Tacoma-Bellevue, WA&quot;"/>
  </r>
  <r>
    <s v="200506001WA03100"/>
    <s v="&quot;Snohomish, WA&quot;"/>
    <x v="4"/>
    <s v="WA03100"/>
    <s v="Washington"/>
    <s v="Snohomish County"/>
    <s v="Sheriff"/>
    <s v="FBI"/>
    <s v="No"/>
    <x v="29"/>
    <s v="June"/>
    <n v="1"/>
    <s v="Normal update"/>
    <s v="Murder and non-negligent manslaughter"/>
    <s v="Single victim/unknown offender(s)"/>
    <x v="11"/>
    <n v="31"/>
    <x v="0"/>
    <s v="Black"/>
    <s v="Unknown or not reported"/>
    <n v="999"/>
    <s v=""/>
    <s v="Unknown"/>
    <s v="Unknown"/>
    <s v="Unknown or not reported"/>
    <x v="0"/>
    <s v="Relationship not determined"/>
    <s v="Circumstances undetermined"/>
    <m/>
    <n v="0"/>
    <n v="1"/>
    <n v="0"/>
    <n v="1"/>
    <n v="81705"/>
    <s v="Washington"/>
    <s v="&quot;Seattle-Tacoma-Bellevue, WA&quot;"/>
  </r>
  <r>
    <s v="200506001WASPD00"/>
    <s v="&quot;King, WA&quot;"/>
    <x v="1"/>
    <s v="WASPD00"/>
    <s v="Washington"/>
    <s v="Seattle"/>
    <s v="Municipal police"/>
    <s v="FBI"/>
    <s v="No"/>
    <x v="29"/>
    <s v="June"/>
    <n v="1"/>
    <s v="Normal update"/>
    <s v="Murder and non-negligent manslaughter"/>
    <s v="Single victim/unknown offender(s)"/>
    <x v="26"/>
    <n v="24"/>
    <x v="0"/>
    <s v="Black"/>
    <s v="Unknown or not reported"/>
    <n v="999"/>
    <s v=""/>
    <s v="Unknown"/>
    <s v="Unknown"/>
    <s v="Unknown or not reported"/>
    <x v="0"/>
    <s v="Relationship not determined"/>
    <s v="Narcotic drug laws"/>
    <m/>
    <n v="0"/>
    <n v="1"/>
    <n v="0"/>
    <n v="1"/>
    <n v="80505"/>
    <s v="Washington"/>
    <s v="&quot;Seattle-Tacoma-Bellevue, WA&quot;"/>
  </r>
  <r>
    <s v="200506002WASPD00"/>
    <s v="&quot;King, WA&quot;"/>
    <x v="1"/>
    <s v="WASPD00"/>
    <s v="Washington"/>
    <s v="Seattle"/>
    <s v="Municipal police"/>
    <s v="FBI"/>
    <s v="No"/>
    <x v="29"/>
    <s v="June"/>
    <n v="2"/>
    <s v="Normal update"/>
    <s v="Murder and non-negligent manslaughter"/>
    <s v="Single victim/unknown offender(s)"/>
    <x v="8"/>
    <n v="43"/>
    <x v="0"/>
    <s v="Black"/>
    <s v="Unknown or not reported"/>
    <n v="999"/>
    <s v=""/>
    <s v="Unknown"/>
    <s v="Unknown"/>
    <s v="Unknown or not reported"/>
    <x v="3"/>
    <s v="Relationship not determined"/>
    <s v="Circumstances undetermined"/>
    <m/>
    <n v="0"/>
    <n v="1"/>
    <n v="0"/>
    <n v="1"/>
    <n v="80505"/>
    <s v="Washington"/>
    <s v="&quot;Seattle-Tacoma-Bellevue, WA&quot;"/>
  </r>
  <r>
    <s v="200506008WASPD00"/>
    <s v="&quot;King, WA&quot;"/>
    <x v="1"/>
    <s v="WASPD00"/>
    <s v="Washington"/>
    <s v="Seattle"/>
    <s v="Municipal police"/>
    <s v="FBI"/>
    <s v="No"/>
    <x v="29"/>
    <s v="June"/>
    <n v="8"/>
    <s v="Normal update"/>
    <s v="Murder and non-negligent manslaughter"/>
    <s v="Single victim/unknown offender(s)"/>
    <x v="16"/>
    <n v="28"/>
    <x v="0"/>
    <s v="White"/>
    <s v="Unknown or not reported"/>
    <n v="999"/>
    <s v=""/>
    <s v="Unknown"/>
    <s v="Unknown"/>
    <s v="Unknown or not reported"/>
    <x v="0"/>
    <s v="Relationship not determined"/>
    <s v="Other"/>
    <m/>
    <n v="0"/>
    <n v="1"/>
    <n v="0"/>
    <n v="1"/>
    <n v="80505"/>
    <s v="Washington"/>
    <s v="&quot;Seattle-Tacoma-Bellevue, WA&quot;"/>
  </r>
  <r>
    <s v="200507001WA03200"/>
    <s v="&quot;Spokane, WA&quot;"/>
    <x v="12"/>
    <s v="WA03200"/>
    <s v="Washington"/>
    <s v="Spokane County"/>
    <s v="Sheriff"/>
    <s v="FBI"/>
    <s v="No"/>
    <x v="29"/>
    <s v="July"/>
    <n v="1"/>
    <s v="Normal update"/>
    <s v="Murder and non-negligent manslaughter"/>
    <s v="Single victim/unknown offender(s)"/>
    <x v="48"/>
    <n v="57"/>
    <x v="1"/>
    <s v="White"/>
    <s v="Unknown or not reported"/>
    <n v="999"/>
    <s v=""/>
    <s v="Unknown"/>
    <s v="Unknown"/>
    <s v="Unknown or not reported"/>
    <x v="1"/>
    <s v="Relationship not determined"/>
    <s v="Circumstances undetermined"/>
    <m/>
    <n v="0"/>
    <n v="1"/>
    <n v="0"/>
    <n v="1"/>
    <n v="102005"/>
    <s v="Washington"/>
    <s v="&quot;Spokane, WA&quot;"/>
  </r>
  <r>
    <s v="200507001WA03204"/>
    <s v="&quot;Spokane, WA&quot;"/>
    <x v="12"/>
    <s v="WA03204"/>
    <s v="Washington"/>
    <s v="Spokane"/>
    <s v="Municipal police"/>
    <s v="FBI"/>
    <s v="No"/>
    <x v="29"/>
    <s v="July"/>
    <n v="1"/>
    <s v="Normal update"/>
    <s v="Murder and non-negligent manslaughter"/>
    <s v="Single victim/unknown offender(s)"/>
    <x v="64"/>
    <n v="44"/>
    <x v="0"/>
    <s v="White"/>
    <s v="Unknown or not reported"/>
    <n v="999"/>
    <s v=""/>
    <s v="Unknown"/>
    <s v="Unknown"/>
    <s v="Unknown or not reported"/>
    <x v="6"/>
    <s v="Relationship not determined"/>
    <s v="Circumstances undetermined"/>
    <m/>
    <n v="0"/>
    <n v="1"/>
    <n v="0"/>
    <n v="1"/>
    <n v="90805"/>
    <s v="Washington"/>
    <s v="&quot;Spokane, WA&quot;"/>
  </r>
  <r>
    <s v="200507001WA03905"/>
    <s v="&quot;Yakima, WA&quot;"/>
    <x v="5"/>
    <s v="WA03905"/>
    <s v="Washington"/>
    <s v="Yakima"/>
    <s v="Municipal police"/>
    <s v="FBI"/>
    <s v="No"/>
    <x v="29"/>
    <s v="July"/>
    <n v="1"/>
    <s v="Normal update"/>
    <s v="Murder and non-negligent manslaughter"/>
    <s v="Single victim/unknown offender(s)"/>
    <x v="5"/>
    <n v="25"/>
    <x v="0"/>
    <s v="White"/>
    <s v="Unknown or not reported"/>
    <n v="999"/>
    <s v=""/>
    <s v="Unknown"/>
    <s v="Unknown"/>
    <s v="Unknown or not reported"/>
    <x v="4"/>
    <s v="Relationship not determined"/>
    <s v="Circumstances undetermined"/>
    <m/>
    <n v="0"/>
    <n v="1"/>
    <n v="0"/>
    <n v="1"/>
    <n v="13006"/>
    <s v="Washington"/>
    <s v="&quot;Yakima, WA&quot;"/>
  </r>
  <r>
    <s v="200508001WA01736"/>
    <s v="&quot;King, WA&quot;"/>
    <x v="1"/>
    <s v="WA01736"/>
    <s v="Washington"/>
    <s v="Federal Way"/>
    <s v="Municipal police"/>
    <s v="FBI"/>
    <s v="No"/>
    <x v="29"/>
    <s v="August"/>
    <n v="1"/>
    <s v="Normal update"/>
    <s v="Murder and non-negligent manslaughter"/>
    <s v="Single victim/unknown offender(s)"/>
    <x v="16"/>
    <n v="28"/>
    <x v="1"/>
    <s v="White"/>
    <s v="Unknown or not reported"/>
    <n v="999"/>
    <s v=""/>
    <s v="Unknown"/>
    <s v="Unknown"/>
    <s v="Unknown or not reported"/>
    <x v="3"/>
    <s v="Relationship not determined"/>
    <s v="Circumstances undetermined"/>
    <m/>
    <n v="0"/>
    <n v="1"/>
    <n v="0"/>
    <n v="1"/>
    <n v="20606"/>
    <s v="Washington"/>
    <s v="&quot;Seattle-Tacoma-Bellevue, WA&quot;"/>
  </r>
  <r>
    <s v="200508001WASPD00"/>
    <s v="&quot;King, WA&quot;"/>
    <x v="1"/>
    <s v="WASPD00"/>
    <s v="Washington"/>
    <s v="Seattle"/>
    <s v="Municipal police"/>
    <s v="FBI"/>
    <s v="No"/>
    <x v="29"/>
    <s v="August"/>
    <n v="1"/>
    <s v="Normal update"/>
    <s v="Murder and non-negligent manslaughter"/>
    <s v="Single victim/unknown offender(s)"/>
    <x v="3"/>
    <n v="90"/>
    <x v="1"/>
    <s v="White"/>
    <s v="Unknown or not reported"/>
    <n v="999"/>
    <s v=""/>
    <s v="Unknown"/>
    <s v="Unknown"/>
    <s v="Unknown or not reported"/>
    <x v="6"/>
    <s v="Relationship not determined"/>
    <s v="Robbery"/>
    <m/>
    <n v="0"/>
    <n v="1"/>
    <n v="0"/>
    <n v="1"/>
    <n v="101205"/>
    <s v="Washington"/>
    <s v="&quot;Seattle-Tacoma-Bellevue, WA&quot;"/>
  </r>
  <r>
    <s v="200509001WA03900"/>
    <s v="&quot;Yakima, WA&quot;"/>
    <x v="5"/>
    <s v="WA03900"/>
    <s v="Washington"/>
    <s v="Yakima County"/>
    <s v="Sheriff"/>
    <s v="FBI"/>
    <s v="No"/>
    <x v="29"/>
    <s v="September"/>
    <n v="1"/>
    <s v="Normal update"/>
    <s v="Murder and non-negligent manslaughter"/>
    <s v="Single victim/unknown offender(s)"/>
    <x v="2"/>
    <n v="22"/>
    <x v="1"/>
    <s v="White"/>
    <s v="Unknown or not reported"/>
    <n v="999"/>
    <s v=""/>
    <s v="Unknown"/>
    <s v="Unknown"/>
    <s v="Unknown or not reported"/>
    <x v="1"/>
    <s v="Relationship not determined"/>
    <s v="Circumstances undetermined"/>
    <m/>
    <n v="0"/>
    <n v="1"/>
    <n v="0"/>
    <n v="1"/>
    <n v="20806"/>
    <s v="Washington"/>
    <s v="&quot;Yakima, WA&quot;"/>
  </r>
  <r>
    <s v="200509002WA01700"/>
    <s v="&quot;King, WA&quot;"/>
    <x v="1"/>
    <s v="WA01700"/>
    <s v="Washington"/>
    <s v="King County"/>
    <s v="Sheriff"/>
    <s v="FBI"/>
    <s v="No"/>
    <x v="29"/>
    <s v="September"/>
    <n v="2"/>
    <s v="Normal update"/>
    <s v="Murder and non-negligent manslaughter"/>
    <s v="Single victim/unknown offender(s)"/>
    <x v="30"/>
    <n v="17"/>
    <x v="1"/>
    <s v="White"/>
    <s v="Unknown or not reported"/>
    <n v="999"/>
    <s v=""/>
    <s v="Unknown"/>
    <s v="Unknown"/>
    <s v="Unknown or not reported"/>
    <x v="1"/>
    <s v="Relationship not determined"/>
    <s v="Circumstances undetermined"/>
    <m/>
    <n v="0"/>
    <n v="1"/>
    <n v="0"/>
    <n v="1"/>
    <n v="113005"/>
    <s v="Washington"/>
    <s v="&quot;Seattle-Tacoma-Bellevue, WA&quot;"/>
  </r>
  <r>
    <s v="200510002WASPD00"/>
    <s v="&quot;King, WA&quot;"/>
    <x v="1"/>
    <s v="WASPD00"/>
    <s v="Washington"/>
    <s v="Seattle"/>
    <s v="Municipal police"/>
    <s v="FBI"/>
    <s v="No"/>
    <x v="29"/>
    <s v="October"/>
    <n v="2"/>
    <s v="Normal update"/>
    <s v="Murder and non-negligent manslaughter"/>
    <s v="Single victim/unknown offender(s)"/>
    <x v="11"/>
    <n v="31"/>
    <x v="0"/>
    <s v="Black"/>
    <s v="Unknown or not reported"/>
    <n v="999"/>
    <s v=""/>
    <s v="Unknown"/>
    <s v="Unknown"/>
    <s v="Unknown or not reported"/>
    <x v="0"/>
    <s v="Relationship not determined"/>
    <s v="Circumstances undetermined"/>
    <m/>
    <n v="0"/>
    <n v="1"/>
    <n v="0"/>
    <n v="1"/>
    <n v="121205"/>
    <s v="Washington"/>
    <s v="&quot;Seattle-Tacoma-Bellevue, WA&quot;"/>
  </r>
  <r>
    <s v="200511001WA01736"/>
    <s v="&quot;King, WA&quot;"/>
    <x v="1"/>
    <s v="WA01736"/>
    <s v="Washington"/>
    <s v="Federal Way"/>
    <s v="Municipal police"/>
    <s v="FBI"/>
    <s v="No"/>
    <x v="29"/>
    <s v="November"/>
    <n v="1"/>
    <s v="Normal update"/>
    <s v="Murder and non-negligent manslaughter"/>
    <s v="Single victim/unknown offender(s)"/>
    <x v="64"/>
    <n v="44"/>
    <x v="0"/>
    <s v="Black"/>
    <s v="Unknown or not reported"/>
    <n v="999"/>
    <s v=""/>
    <s v="Unknown"/>
    <s v="Unknown"/>
    <s v="Unknown or not reported"/>
    <x v="0"/>
    <s v="Relationship not determined"/>
    <s v="Felon killed by police"/>
    <s v="Felon attacked police officer"/>
    <n v="0"/>
    <n v="1"/>
    <n v="0"/>
    <n v="1"/>
    <n v="20606"/>
    <s v="Washington"/>
    <s v="&quot;Seattle-Tacoma-Bellevue, WA&quot;"/>
  </r>
  <r>
    <s v="200511001WA03204"/>
    <s v="&quot;Spokane, WA&quot;"/>
    <x v="12"/>
    <s v="WA03204"/>
    <s v="Washington"/>
    <s v="Spokane"/>
    <s v="Municipal police"/>
    <s v="FBI"/>
    <s v="No"/>
    <x v="29"/>
    <s v="November"/>
    <n v="1"/>
    <s v="Normal update"/>
    <s v="Murder and non-negligent manslaughter"/>
    <s v="Single victim/unknown offender(s)"/>
    <x v="31"/>
    <n v="58"/>
    <x v="0"/>
    <s v="White"/>
    <s v="Unknown or not reported"/>
    <n v="999"/>
    <s v=""/>
    <s v="Unknown"/>
    <s v="Unknown"/>
    <s v="Unknown or not reported"/>
    <x v="1"/>
    <s v="Relationship not determined"/>
    <s v="Other"/>
    <m/>
    <n v="0"/>
    <n v="1"/>
    <n v="0"/>
    <n v="1"/>
    <n v="20606"/>
    <s v="Washington"/>
    <s v="&quot;Spokane, WA&quot;"/>
  </r>
  <r>
    <s v="200511001WASPD00"/>
    <s v="&quot;King, WA&quot;"/>
    <x v="1"/>
    <s v="WASPD00"/>
    <s v="Washington"/>
    <s v="Seattle"/>
    <s v="Municipal police"/>
    <s v="FBI"/>
    <s v="No"/>
    <x v="29"/>
    <s v="November"/>
    <n v="1"/>
    <s v="Normal update"/>
    <s v="Murder and non-negligent manslaughter"/>
    <s v="Single victim/unknown offender(s)"/>
    <x v="23"/>
    <n v="42"/>
    <x v="1"/>
    <s v="White"/>
    <s v="Unknown or not reported"/>
    <n v="999"/>
    <s v=""/>
    <s v="Unknown"/>
    <s v="Unknown"/>
    <s v="Unknown or not reported"/>
    <x v="1"/>
    <s v="Relationship not determined"/>
    <s v="Circumstances undetermined"/>
    <m/>
    <n v="0"/>
    <n v="1"/>
    <n v="0"/>
    <n v="1"/>
    <n v="13006"/>
    <s v="Washington"/>
    <s v="&quot;Seattle-Tacoma-Bellevue, WA&quot;"/>
  </r>
  <r>
    <s v="200512001WA03100"/>
    <s v="&quot;Snohomish, WA&quot;"/>
    <x v="4"/>
    <s v="WA03100"/>
    <s v="Washington"/>
    <s v="Snohomish County"/>
    <s v="Sheriff"/>
    <s v="FBI"/>
    <s v="No"/>
    <x v="29"/>
    <s v="December"/>
    <n v="1"/>
    <s v="Normal update"/>
    <s v="Murder and non-negligent manslaughter"/>
    <s v="Single victim/unknown offender(s)"/>
    <x v="8"/>
    <n v="43"/>
    <x v="0"/>
    <s v="White"/>
    <s v="Unknown or not reported"/>
    <n v="999"/>
    <s v=""/>
    <s v="Unknown"/>
    <s v="Unknown"/>
    <s v="Unknown or not reported"/>
    <x v="0"/>
    <s v="Relationship not determined"/>
    <s v="Circumstances undetermined"/>
    <m/>
    <n v="0"/>
    <n v="1"/>
    <n v="0"/>
    <n v="1"/>
    <n v="22106"/>
    <s v="Washington"/>
    <s v="&quot;Seattle-Tacoma-Bellevue, WA&quot;"/>
  </r>
  <r>
    <s v="200512002WA03100"/>
    <s v="&quot;Snohomish, WA&quot;"/>
    <x v="4"/>
    <s v="WA03100"/>
    <s v="Washington"/>
    <s v="Snohomish County"/>
    <s v="Sheriff"/>
    <s v="FBI"/>
    <s v="No"/>
    <x v="29"/>
    <s v="December"/>
    <n v="2"/>
    <s v="Normal update"/>
    <s v="Murder and non-negligent manslaughter"/>
    <s v="Single victim/unknown offender(s)"/>
    <x v="1"/>
    <n v="26"/>
    <x v="0"/>
    <s v="White"/>
    <s v="Unknown or not reported"/>
    <n v="999"/>
    <s v=""/>
    <s v="Unknown"/>
    <s v="Unknown"/>
    <s v="Unknown or not reported"/>
    <x v="0"/>
    <s v="Relationship not determined"/>
    <s v="Circumstances undetermined"/>
    <m/>
    <n v="0"/>
    <n v="1"/>
    <n v="0"/>
    <n v="1"/>
    <n v="22106"/>
    <s v="Washington"/>
    <s v="&quot;Seattle-Tacoma-Bellevue, WA&quot;"/>
  </r>
  <r>
    <s v="200512003WA03100"/>
    <s v="&quot;Snohomish, WA&quot;"/>
    <x v="4"/>
    <s v="WA03100"/>
    <s v="Washington"/>
    <s v="Snohomish County"/>
    <s v="Sheriff"/>
    <s v="FBI"/>
    <s v="No"/>
    <x v="29"/>
    <s v="December"/>
    <n v="3"/>
    <s v="Normal update"/>
    <s v="Murder and non-negligent manslaughter"/>
    <s v="Single victim/unknown offender(s)"/>
    <x v="39"/>
    <n v="60"/>
    <x v="0"/>
    <s v="White"/>
    <s v="Unknown or not reported"/>
    <n v="999"/>
    <s v=""/>
    <s v="Unknown"/>
    <s v="Unknown"/>
    <s v="Unknown or not reported"/>
    <x v="0"/>
    <s v="Relationship not determined"/>
    <s v="Circumstances undetermined"/>
    <m/>
    <n v="0"/>
    <n v="1"/>
    <n v="0"/>
    <n v="1"/>
    <n v="22106"/>
    <s v="Washington"/>
    <s v="&quot;Seattle-Tacoma-Bellevue, WA&quot;"/>
  </r>
  <r>
    <s v="200601001WA01747"/>
    <s v="&quot;King, WA&quot;"/>
    <x v="1"/>
    <s v="WA01747"/>
    <s v="Washington"/>
    <s v="Maple Valley"/>
    <s v="Municipal police"/>
    <s v="FBI"/>
    <s v="No"/>
    <x v="30"/>
    <s v="January"/>
    <n v="1"/>
    <s v="Normal update"/>
    <s v="Murder and non-negligent manslaughter"/>
    <s v="Single victim/unknown offender(s)"/>
    <x v="2"/>
    <n v="22"/>
    <x v="0"/>
    <s v="White"/>
    <s v="Unknown or not reported"/>
    <n v="999"/>
    <s v=""/>
    <s v="Unknown"/>
    <s v="Unknown"/>
    <s v="Unknown or not reported"/>
    <x v="0"/>
    <s v="Relationship not determined"/>
    <s v="Circumstances undetermined"/>
    <m/>
    <n v="0"/>
    <n v="1"/>
    <n v="0"/>
    <n v="1"/>
    <n v="82306"/>
    <s v="Washington"/>
    <s v="&quot;Seattle-Tacoma-Bellevue, WA&quot;"/>
  </r>
  <r>
    <s v="200601001WA03200"/>
    <s v="&quot;Spokane, WA&quot;"/>
    <x v="12"/>
    <s v="WA03200"/>
    <s v="Washington"/>
    <s v="Spokane County"/>
    <s v="Sheriff"/>
    <s v="FBI"/>
    <s v="No"/>
    <x v="30"/>
    <s v="January"/>
    <n v="1"/>
    <s v="Normal update"/>
    <s v="Murder and non-negligent manslaughter"/>
    <s v="Single victim/unknown offender(s)"/>
    <x v="5"/>
    <n v="25"/>
    <x v="0"/>
    <s v="White"/>
    <s v="Unknown or not reported"/>
    <n v="999"/>
    <s v=""/>
    <s v="Unknown"/>
    <s v="Unknown"/>
    <s v="Unknown or not reported"/>
    <x v="8"/>
    <s v="Relationship not determined"/>
    <s v="Circumstances undetermined"/>
    <m/>
    <n v="0"/>
    <n v="1"/>
    <n v="0"/>
    <n v="1"/>
    <n v="82206"/>
    <s v="Washington"/>
    <s v="&quot;Spokane, WA&quot;"/>
  </r>
  <r>
    <s v="200601002WA03903"/>
    <s v="&quot;Yakima, WA&quot;"/>
    <x v="5"/>
    <s v="WA03903"/>
    <s v="Washington"/>
    <s v="Toppenish"/>
    <s v="Municipal police"/>
    <s v="FBI"/>
    <s v="No"/>
    <x v="30"/>
    <s v="January"/>
    <n v="2"/>
    <s v="Normal update"/>
    <s v="Murder and non-negligent manslaughter"/>
    <s v="Multiple victims/unknown offender(s)"/>
    <x v="10"/>
    <n v="32"/>
    <x v="1"/>
    <s v="American Indian or Alaskan Native"/>
    <s v="Unknown or not reported"/>
    <n v="999"/>
    <s v=""/>
    <s v="Unknown"/>
    <s v="Unknown"/>
    <s v="Unknown or not reported"/>
    <x v="10"/>
    <s v="Relationship not determined"/>
    <s v="Circumstances undetermined"/>
    <m/>
    <n v="1"/>
    <n v="2"/>
    <n v="1"/>
    <n v="2"/>
    <n v="82306"/>
    <s v="Washington"/>
    <s v="&quot;Yakima, WA&quot;"/>
  </r>
  <r>
    <s v="200601002WA03903"/>
    <s v="&quot;Yakima, WA&quot;"/>
    <x v="5"/>
    <s v="WA03903"/>
    <s v="Washington"/>
    <s v="Toppenish"/>
    <s v="Municipal police"/>
    <s v="FBI"/>
    <s v="No"/>
    <x v="30"/>
    <s v="January"/>
    <n v="2"/>
    <s v="Normal update"/>
    <s v="Murder and non-negligent manslaughter"/>
    <s v="Multiple victims/unknown offender(s)"/>
    <x v="64"/>
    <n v="44"/>
    <x v="0"/>
    <s v="White"/>
    <s v="Unknown or not reported"/>
    <n v="999"/>
    <s v=""/>
    <s v="Unknown"/>
    <s v="Unknown"/>
    <s v="Unknown or not reported"/>
    <x v="10"/>
    <s v="Relationship not determined"/>
    <s v="Circumstances undetermined"/>
    <m/>
    <n v="1"/>
    <n v="2"/>
    <n v="1"/>
    <n v="2"/>
    <n v="82306"/>
    <s v="Washington"/>
    <s v="&quot;Yakima, WA&quot;"/>
  </r>
  <r>
    <s v="200602001WA01741"/>
    <s v="&quot;King, WA&quot;"/>
    <x v="1"/>
    <s v="WA01741"/>
    <s v="Washington"/>
    <s v="Burien"/>
    <s v="Municipal police"/>
    <s v="FBI"/>
    <s v="No"/>
    <x v="30"/>
    <s v="February"/>
    <n v="1"/>
    <s v="Normal update"/>
    <s v="Murder and non-negligent manslaughter"/>
    <s v="Single victim/unknown offender(s)"/>
    <x v="45"/>
    <n v="33"/>
    <x v="1"/>
    <s v="White"/>
    <s v="Unknown or not reported"/>
    <n v="999"/>
    <s v=""/>
    <s v="Unknown"/>
    <s v="Unknown"/>
    <s v="Unknown or not reported"/>
    <x v="6"/>
    <s v="Relationship not determined"/>
    <s v="Circumstances undetermined"/>
    <m/>
    <n v="0"/>
    <n v="1"/>
    <n v="0"/>
    <n v="1"/>
    <n v="82206"/>
    <s v="Washington"/>
    <s v="&quot;Seattle-Tacoma-Bellevue, WA&quot;"/>
  </r>
  <r>
    <s v="200602001WASPD00"/>
    <s v="&quot;King, WA&quot;"/>
    <x v="1"/>
    <s v="WASPD00"/>
    <s v="Washington"/>
    <s v="Seattle"/>
    <s v="Municipal police"/>
    <s v="FBI"/>
    <s v="No"/>
    <x v="30"/>
    <s v="February"/>
    <n v="1"/>
    <s v="Normal update"/>
    <s v="Murder and non-negligent manslaughter"/>
    <s v="Single victim/unknown offender(s)"/>
    <x v="1"/>
    <n v="26"/>
    <x v="0"/>
    <s v="White"/>
    <s v="Unknown or not reported"/>
    <n v="999"/>
    <s v=""/>
    <s v="Unknown"/>
    <s v="Unknown"/>
    <s v="Unknown or not reported"/>
    <x v="0"/>
    <s v="Relationship not determined"/>
    <s v="Circumstances undetermined"/>
    <m/>
    <n v="0"/>
    <n v="1"/>
    <n v="0"/>
    <n v="1"/>
    <n v="82206"/>
    <s v="Washington"/>
    <s v="&quot;Seattle-Tacoma-Bellevue, WA&quot;"/>
  </r>
  <r>
    <s v="200603001WA01700"/>
    <s v="&quot;King, WA&quot;"/>
    <x v="1"/>
    <s v="WA01700"/>
    <s v="Washington"/>
    <s v="King County"/>
    <s v="Sheriff"/>
    <s v="FBI"/>
    <s v="No"/>
    <x v="30"/>
    <s v="March"/>
    <n v="1"/>
    <s v="Normal update"/>
    <s v="Murder and non-negligent manslaughter"/>
    <s v="Single victim/unknown offender(s)"/>
    <x v="2"/>
    <n v="22"/>
    <x v="0"/>
    <s v="Asian"/>
    <s v="Unknown or not reported"/>
    <n v="999"/>
    <s v=""/>
    <s v="Unknown"/>
    <s v="Unknown"/>
    <s v="Unknown or not reported"/>
    <x v="0"/>
    <s v="Relationship not determined"/>
    <s v="Other"/>
    <m/>
    <n v="0"/>
    <n v="1"/>
    <n v="0"/>
    <n v="1"/>
    <n v="82206"/>
    <s v="Washington"/>
    <s v="&quot;Seattle-Tacoma-Bellevue, WA&quot;"/>
  </r>
  <r>
    <s v="200603001WA01707"/>
    <s v="&quot;King, WA&quot;"/>
    <x v="1"/>
    <s v="WA01707"/>
    <s v="Washington"/>
    <s v="Kent"/>
    <s v="Municipal police"/>
    <s v="FBI"/>
    <s v="No"/>
    <x v="30"/>
    <s v="March"/>
    <n v="1"/>
    <s v="Normal update"/>
    <s v="Murder and non-negligent manslaughter"/>
    <s v="Single victim/unknown offender(s)"/>
    <x v="16"/>
    <n v="28"/>
    <x v="0"/>
    <s v="Black"/>
    <s v="Unknown or not reported"/>
    <n v="999"/>
    <s v=""/>
    <s v="Unknown"/>
    <s v="Unknown"/>
    <s v="Unknown or not reported"/>
    <x v="0"/>
    <s v="Relationship not determined"/>
    <s v="Gangland killings"/>
    <m/>
    <n v="0"/>
    <n v="1"/>
    <n v="0"/>
    <n v="1"/>
    <n v="82406"/>
    <s v="Washington"/>
    <s v="&quot;Seattle-Tacoma-Bellevue, WA&quot;"/>
  </r>
  <r>
    <s v="200604001WASPD00"/>
    <s v="&quot;King, WA&quot;"/>
    <x v="1"/>
    <s v="WASPD00"/>
    <s v="Washington"/>
    <s v="Seattle"/>
    <s v="Municipal police"/>
    <s v="FBI"/>
    <s v="No"/>
    <x v="30"/>
    <s v="April"/>
    <n v="1"/>
    <s v="Normal update"/>
    <s v="Murder and non-negligent manslaughter"/>
    <s v="Single victim/unknown offender(s)"/>
    <x v="4"/>
    <n v="23"/>
    <x v="0"/>
    <s v="Black"/>
    <s v="Unknown or not reported"/>
    <n v="999"/>
    <s v=""/>
    <s v="Unknown"/>
    <s v="Unknown"/>
    <s v="Unknown or not reported"/>
    <x v="0"/>
    <s v="Relationship not determined"/>
    <s v="Circumstances undetermined"/>
    <m/>
    <n v="0"/>
    <n v="1"/>
    <n v="0"/>
    <n v="1"/>
    <n v="82306"/>
    <s v="Washington"/>
    <s v="&quot;Seattle-Tacoma-Bellevue, WA&quot;"/>
  </r>
  <r>
    <s v="200605001WA02700"/>
    <s v="&quot;Pierce, WA&quot;"/>
    <x v="6"/>
    <s v="WA02700"/>
    <s v="Washington"/>
    <s v="Pierce County"/>
    <s v="Sheriff"/>
    <s v="FBI"/>
    <s v="No"/>
    <x v="30"/>
    <s v="May"/>
    <n v="1"/>
    <s v="Normal update"/>
    <s v="Murder and non-negligent manslaughter"/>
    <s v="Single victim/unknown offender(s)"/>
    <x v="13"/>
    <n v="27"/>
    <x v="0"/>
    <s v="White"/>
    <s v="Unknown or not reported"/>
    <n v="999"/>
    <s v=""/>
    <s v="Unknown"/>
    <s v="Unknown"/>
    <s v="Unknown or not reported"/>
    <x v="0"/>
    <s v="Relationship not determined"/>
    <s v="Circumstances undetermined"/>
    <m/>
    <n v="0"/>
    <n v="1"/>
    <n v="0"/>
    <n v="1"/>
    <n v="82406"/>
    <s v="Washington"/>
    <s v="&quot;Seattle-Tacoma-Bellevue, WA&quot;"/>
  </r>
  <r>
    <s v="200605001WA03905"/>
    <s v="&quot;Yakima, WA&quot;"/>
    <x v="5"/>
    <s v="WA03905"/>
    <s v="Washington"/>
    <s v="Yakima"/>
    <s v="Municipal police"/>
    <s v="FBI"/>
    <s v="No"/>
    <x v="30"/>
    <s v="May"/>
    <n v="1"/>
    <s v="Normal update"/>
    <s v="Murder and non-negligent manslaughter"/>
    <s v="Single victim/unknown offender(s)"/>
    <x v="14"/>
    <n v="29"/>
    <x v="0"/>
    <s v="White"/>
    <s v="Unknown or not reported"/>
    <n v="999"/>
    <s v=""/>
    <s v="Unknown"/>
    <s v="Unknown"/>
    <s v="Unknown or not reported"/>
    <x v="0"/>
    <s v="Relationship not determined"/>
    <s v="Brawl due to influence of narcotics"/>
    <m/>
    <n v="0"/>
    <n v="1"/>
    <n v="0"/>
    <n v="1"/>
    <n v="91406"/>
    <s v="Washington"/>
    <s v="&quot;Yakima, WA&quot;"/>
  </r>
  <r>
    <s v="200605002WA00603"/>
    <s v="&quot;Clark, WA&quot;"/>
    <x v="8"/>
    <s v="WA00603"/>
    <s v="Washington"/>
    <s v="Vancouver"/>
    <s v="Municipal police"/>
    <s v="FBI"/>
    <s v="No"/>
    <x v="30"/>
    <s v="May"/>
    <n v="2"/>
    <s v="Normal update"/>
    <s v="Murder and non-negligent manslaughter"/>
    <s v="Single victim/unknown offender(s)"/>
    <x v="14"/>
    <n v="29"/>
    <x v="0"/>
    <s v="White"/>
    <s v="Unknown or not reported"/>
    <n v="999"/>
    <s v=""/>
    <s v="Unknown"/>
    <s v="Unknown"/>
    <s v="Unknown or not reported"/>
    <x v="4"/>
    <s v="Relationship not determined"/>
    <s v="Circumstances undetermined"/>
    <m/>
    <n v="0"/>
    <n v="1"/>
    <n v="0"/>
    <n v="1"/>
    <n v="82406"/>
    <s v="Washington"/>
    <s v="&quot;Portland-Vancouver-Beaverton, OR-WA&quot;"/>
  </r>
  <r>
    <s v="200606001WA02700"/>
    <s v="&quot;Pierce, WA&quot;"/>
    <x v="6"/>
    <s v="WA02700"/>
    <s v="Washington"/>
    <s v="Pierce County"/>
    <s v="Sheriff"/>
    <s v="FBI"/>
    <s v="No"/>
    <x v="30"/>
    <s v="June"/>
    <n v="1"/>
    <s v="Normal update"/>
    <s v="Murder and non-negligent manslaughter"/>
    <s v="Single victim/unknown offender(s)"/>
    <x v="7"/>
    <n v="19"/>
    <x v="0"/>
    <s v="Asian"/>
    <s v="Unknown or not reported"/>
    <n v="999"/>
    <s v=""/>
    <s v="Unknown"/>
    <s v="Unknown"/>
    <s v="Unknown or not reported"/>
    <x v="0"/>
    <s v="Relationship not determined"/>
    <s v="Gangland killings"/>
    <m/>
    <n v="0"/>
    <n v="1"/>
    <n v="0"/>
    <n v="1"/>
    <n v="82406"/>
    <s v="Washington"/>
    <s v="&quot;Seattle-Tacoma-Bellevue, WA&quot;"/>
  </r>
  <r>
    <s v="200606001WASPD00"/>
    <s v="&quot;King, WA&quot;"/>
    <x v="1"/>
    <s v="WASPD00"/>
    <s v="Washington"/>
    <s v="Seattle"/>
    <s v="Municipal police"/>
    <s v="FBI"/>
    <s v="No"/>
    <x v="30"/>
    <s v="June"/>
    <n v="1"/>
    <s v="Normal update"/>
    <s v="Murder and non-negligent manslaughter"/>
    <s v="Single victim/unknown offender(s)"/>
    <x v="26"/>
    <n v="24"/>
    <x v="0"/>
    <s v="White"/>
    <s v="Unknown or not reported"/>
    <n v="999"/>
    <s v=""/>
    <s v="Unknown"/>
    <s v="Unknown"/>
    <s v="Unknown or not reported"/>
    <x v="0"/>
    <s v="Relationship not determined"/>
    <s v="Circumstances undetermined"/>
    <m/>
    <n v="0"/>
    <n v="1"/>
    <n v="0"/>
    <n v="1"/>
    <n v="82306"/>
    <s v="Washington"/>
    <s v="&quot;Seattle-Tacoma-Bellevue, WA&quot;"/>
  </r>
  <r>
    <s v="200606002WA03204"/>
    <s v="&quot;Spokane, WA&quot;"/>
    <x v="12"/>
    <s v="WA03204"/>
    <s v="Washington"/>
    <s v="Spokane"/>
    <s v="Municipal police"/>
    <s v="FBI"/>
    <s v="No"/>
    <x v="30"/>
    <s v="June"/>
    <n v="2"/>
    <s v="Normal update"/>
    <s v="Murder and non-negligent manslaughter"/>
    <s v="Single victim/unknown offender(s)"/>
    <x v="0"/>
    <n v="50"/>
    <x v="0"/>
    <s v="White"/>
    <s v="Unknown or not reported"/>
    <n v="999"/>
    <s v=""/>
    <s v="Unknown"/>
    <s v="Unknown"/>
    <s v="Unknown or not reported"/>
    <x v="9"/>
    <s v="Relationship not determined"/>
    <s v="Robbery"/>
    <m/>
    <n v="0"/>
    <n v="1"/>
    <n v="0"/>
    <n v="1"/>
    <n v="82406"/>
    <s v="Washington"/>
    <s v="&quot;Spokane, WA&quot;"/>
  </r>
  <r>
    <s v="200606002WASPD00"/>
    <s v="&quot;King, WA&quot;"/>
    <x v="1"/>
    <s v="WASPD00"/>
    <s v="Washington"/>
    <s v="Seattle"/>
    <s v="Municipal police"/>
    <s v="FBI"/>
    <s v="No"/>
    <x v="30"/>
    <s v="June"/>
    <n v="2"/>
    <s v="Normal update"/>
    <s v="Murder and non-negligent manslaughter"/>
    <s v="Single victim/unknown offender(s)"/>
    <x v="8"/>
    <n v="43"/>
    <x v="0"/>
    <s v="White"/>
    <s v="Unknown or not reported"/>
    <n v="999"/>
    <s v=""/>
    <s v="Unknown"/>
    <s v="Unknown"/>
    <s v="Unknown or not reported"/>
    <x v="3"/>
    <s v="Relationship not determined"/>
    <s v="Circumstances undetermined"/>
    <m/>
    <n v="0"/>
    <n v="1"/>
    <n v="0"/>
    <n v="1"/>
    <n v="82306"/>
    <s v="Washington"/>
    <s v="&quot;Seattle-Tacoma-Bellevue, WA&quot;"/>
  </r>
  <r>
    <s v="200606003WASPD00"/>
    <s v="&quot;King, WA&quot;"/>
    <x v="1"/>
    <s v="WASPD00"/>
    <s v="Washington"/>
    <s v="Seattle"/>
    <s v="Municipal police"/>
    <s v="FBI"/>
    <s v="No"/>
    <x v="30"/>
    <s v="June"/>
    <n v="3"/>
    <s v="Normal update"/>
    <s v="Murder and non-negligent manslaughter"/>
    <s v="Single victim/unknown offender(s)"/>
    <x v="32"/>
    <n v="21"/>
    <x v="0"/>
    <s v="White"/>
    <s v="Unknown or not reported"/>
    <n v="999"/>
    <s v=""/>
    <s v="Unknown"/>
    <s v="Unknown"/>
    <s v="Unknown or not reported"/>
    <x v="0"/>
    <s v="Relationship not determined"/>
    <s v="Circumstances undetermined"/>
    <m/>
    <n v="0"/>
    <n v="1"/>
    <n v="0"/>
    <n v="1"/>
    <n v="82306"/>
    <s v="Washington"/>
    <s v="&quot;Seattle-Tacoma-Bellevue, WA&quot;"/>
  </r>
  <r>
    <s v="200606004WASPD00"/>
    <s v="&quot;King, WA&quot;"/>
    <x v="1"/>
    <s v="WASPD00"/>
    <s v="Washington"/>
    <s v="Seattle"/>
    <s v="Municipal police"/>
    <s v="FBI"/>
    <s v="No"/>
    <x v="30"/>
    <s v="June"/>
    <n v="4"/>
    <s v="Normal update"/>
    <s v="Murder and non-negligent manslaughter"/>
    <s v="Single victim/unknown offender(s)"/>
    <x v="9"/>
    <n v="49"/>
    <x v="0"/>
    <s v="White"/>
    <s v="Unknown or not reported"/>
    <n v="999"/>
    <s v=""/>
    <s v="Unknown"/>
    <s v="Unknown"/>
    <s v="Unknown or not reported"/>
    <x v="0"/>
    <s v="Relationship not determined"/>
    <s v="Circumstances undetermined"/>
    <m/>
    <n v="0"/>
    <n v="1"/>
    <n v="0"/>
    <n v="1"/>
    <n v="82306"/>
    <s v="Washington"/>
    <s v="&quot;Seattle-Tacoma-Bellevue, WA&quot;"/>
  </r>
  <r>
    <s v="200607001WA03100"/>
    <s v="&quot;Snohomish, WA&quot;"/>
    <x v="4"/>
    <s v="WA03100"/>
    <s v="Washington"/>
    <s v="Snohomish County"/>
    <s v="Sheriff"/>
    <s v="FBI"/>
    <s v="No"/>
    <x v="30"/>
    <s v="July"/>
    <n v="1"/>
    <s v="Normal update"/>
    <s v="Murder and non-negligent manslaughter"/>
    <s v="Multiple victims/unknown offender(s)"/>
    <x v="13"/>
    <n v="27"/>
    <x v="1"/>
    <s v="White"/>
    <s v="Unknown or not reported"/>
    <n v="999"/>
    <s v=""/>
    <s v="Unknown"/>
    <s v="Unknown"/>
    <s v="Unknown or not reported"/>
    <x v="0"/>
    <s v="Relationship not determined"/>
    <s v="Circumstances undetermined"/>
    <m/>
    <n v="1"/>
    <n v="2"/>
    <n v="0"/>
    <n v="1"/>
    <n v="22007"/>
    <s v="Washington"/>
    <s v="&quot;Seattle-Tacoma-Bellevue, WA&quot;"/>
  </r>
  <r>
    <s v="200607001WA03100"/>
    <s v="&quot;Snohomish, WA&quot;"/>
    <x v="4"/>
    <s v="WA03100"/>
    <s v="Washington"/>
    <s v="Snohomish County"/>
    <s v="Sheriff"/>
    <s v="FBI"/>
    <s v="No"/>
    <x v="30"/>
    <s v="July"/>
    <n v="1"/>
    <s v="Normal update"/>
    <s v="Murder and non-negligent manslaughter"/>
    <s v="Multiple victims/unknown offender(s)"/>
    <x v="62"/>
    <n v="56"/>
    <x v="1"/>
    <s v="White"/>
    <s v="Unknown or not reported"/>
    <n v="999"/>
    <s v=""/>
    <s v="Unknown"/>
    <s v="Unknown"/>
    <s v="Unknown or not reported"/>
    <x v="0"/>
    <s v="Relationship not determined"/>
    <s v="Circumstances undetermined"/>
    <m/>
    <n v="1"/>
    <n v="2"/>
    <n v="0"/>
    <n v="1"/>
    <n v="22007"/>
    <s v="Washington"/>
    <s v="&quot;Seattle-Tacoma-Bellevue, WA&quot;"/>
  </r>
  <r>
    <s v="200607001WASPD00"/>
    <s v="&quot;King, WA&quot;"/>
    <x v="1"/>
    <s v="WASPD00"/>
    <s v="Washington"/>
    <s v="Seattle"/>
    <s v="Municipal police"/>
    <s v="FBI"/>
    <s v="No"/>
    <x v="30"/>
    <s v="July"/>
    <n v="1"/>
    <s v="Normal update"/>
    <s v="Murder and non-negligent manslaughter"/>
    <s v="Single victim/unknown offender(s)"/>
    <x v="10"/>
    <n v="32"/>
    <x v="1"/>
    <s v="Black"/>
    <s v="Unknown or not reported"/>
    <n v="999"/>
    <s v=""/>
    <s v="Unknown"/>
    <s v="Unknown"/>
    <s v="Unknown or not reported"/>
    <x v="3"/>
    <s v="Relationship not determined"/>
    <s v="Circumstances undetermined"/>
    <m/>
    <n v="0"/>
    <n v="1"/>
    <n v="0"/>
    <n v="1"/>
    <n v="92106"/>
    <s v="Washington"/>
    <s v="&quot;Seattle-Tacoma-Bellevue, WA&quot;"/>
  </r>
  <r>
    <s v="200607002WASPD00"/>
    <s v="&quot;King, WA&quot;"/>
    <x v="1"/>
    <s v="WASPD00"/>
    <s v="Washington"/>
    <s v="Seattle"/>
    <s v="Municipal police"/>
    <s v="FBI"/>
    <s v="No"/>
    <x v="30"/>
    <s v="July"/>
    <n v="2"/>
    <s v="Normal update"/>
    <s v="Murder and non-negligent manslaughter"/>
    <s v="Single victim/unknown offender(s)"/>
    <x v="34"/>
    <n v="36"/>
    <x v="0"/>
    <s v="Black"/>
    <s v="Unknown or not reported"/>
    <n v="999"/>
    <s v=""/>
    <s v="Unknown"/>
    <s v="Unknown"/>
    <s v="Unknown or not reported"/>
    <x v="0"/>
    <s v="Relationship not determined"/>
    <s v="Other arguments"/>
    <m/>
    <n v="0"/>
    <n v="1"/>
    <n v="0"/>
    <n v="1"/>
    <n v="92106"/>
    <s v="Washington"/>
    <s v="&quot;Seattle-Tacoma-Bellevue, WA&quot;"/>
  </r>
  <r>
    <s v="200608001WA01732"/>
    <s v="&quot;King, WA&quot;"/>
    <x v="1"/>
    <s v="WA01732"/>
    <s v="Washington"/>
    <s v="Port of Seattle"/>
    <s v="Special police"/>
    <s v="FBI"/>
    <s v="No"/>
    <x v="30"/>
    <s v="August"/>
    <n v="1"/>
    <s v="Normal update"/>
    <s v="Murder and non-negligent manslaughter"/>
    <s v="Single victim/unknown offender(s)"/>
    <x v="39"/>
    <n v="60"/>
    <x v="0"/>
    <s v="White"/>
    <s v="Unknown or not reported"/>
    <n v="999"/>
    <s v=""/>
    <s v="Unknown"/>
    <s v="Unknown"/>
    <s v="Unknown or not reported"/>
    <x v="0"/>
    <s v="Relationship not determined"/>
    <s v="Circumstances undetermined"/>
    <m/>
    <n v="0"/>
    <n v="1"/>
    <n v="0"/>
    <n v="1"/>
    <n v="110206"/>
    <s v="Washington"/>
    <s v="&quot;Seattle-Tacoma-Bellevue, WA&quot;"/>
  </r>
  <r>
    <s v="200608001WA02703"/>
    <s v="&quot;Pierce, WA&quot;"/>
    <x v="6"/>
    <s v="WA02703"/>
    <s v="Washington"/>
    <s v="Tacoma"/>
    <s v="Municipal police"/>
    <s v="FBI"/>
    <s v="No"/>
    <x v="30"/>
    <s v="August"/>
    <n v="1"/>
    <s v="Normal update"/>
    <s v="Murder and non-negligent manslaughter"/>
    <s v="Single victim/unknown offender(s)"/>
    <x v="35"/>
    <n v="46"/>
    <x v="1"/>
    <s v="American Indian or Alaskan Native"/>
    <s v="Unknown or not reported"/>
    <n v="999"/>
    <s v=""/>
    <s v="Unknown"/>
    <s v="Unknown"/>
    <s v="Unknown or not reported"/>
    <x v="0"/>
    <s v="Relationship not determined"/>
    <s v="Circumstances undetermined"/>
    <m/>
    <n v="0"/>
    <n v="1"/>
    <n v="0"/>
    <n v="1"/>
    <n v="110606"/>
    <s v="Washington"/>
    <s v="&quot;Seattle-Tacoma-Bellevue, WA&quot;"/>
  </r>
  <r>
    <s v="200608001WA03100"/>
    <s v="&quot;Snohomish, WA&quot;"/>
    <x v="4"/>
    <s v="WA03100"/>
    <s v="Washington"/>
    <s v="Snohomish County"/>
    <s v="Sheriff"/>
    <s v="FBI"/>
    <s v="No"/>
    <x v="30"/>
    <s v="August"/>
    <n v="1"/>
    <s v="Normal update"/>
    <s v="Murder and non-negligent manslaughter"/>
    <s v="Single victim/unknown offender(s)"/>
    <x v="7"/>
    <n v="19"/>
    <x v="0"/>
    <s v="White"/>
    <s v="Unknown or not reported"/>
    <n v="999"/>
    <s v=""/>
    <s v="Unknown"/>
    <s v="Unknown"/>
    <s v="Unknown or not reported"/>
    <x v="0"/>
    <s v="Relationship not determined"/>
    <s v="Circumstances undetermined"/>
    <m/>
    <n v="0"/>
    <n v="1"/>
    <n v="0"/>
    <n v="1"/>
    <n v="22707"/>
    <s v="Washington"/>
    <s v="&quot;Seattle-Tacoma-Bellevue, WA&quot;"/>
  </r>
  <r>
    <s v="200608001WASPD00"/>
    <s v="&quot;King, WA&quot;"/>
    <x v="1"/>
    <s v="WASPD00"/>
    <s v="Washington"/>
    <s v="Seattle"/>
    <s v="Municipal police"/>
    <s v="FBI"/>
    <s v="No"/>
    <x v="30"/>
    <s v="August"/>
    <n v="1"/>
    <s v="Normal update"/>
    <s v="Murder and non-negligent manslaughter"/>
    <s v="Single victim/unknown offender(s)"/>
    <x v="5"/>
    <n v="25"/>
    <x v="0"/>
    <s v="Asian"/>
    <s v="Unknown or not reported"/>
    <n v="999"/>
    <s v=""/>
    <s v="Unknown"/>
    <s v="Unknown"/>
    <s v="Unknown or not reported"/>
    <x v="0"/>
    <s v="Relationship not determined"/>
    <s v="Circumstances undetermined"/>
    <m/>
    <n v="0"/>
    <n v="1"/>
    <n v="0"/>
    <n v="1"/>
    <n v="92106"/>
    <s v="Washington"/>
    <s v="&quot;Seattle-Tacoma-Bellevue, WA&quot;"/>
  </r>
  <r>
    <s v="200608002WA03100"/>
    <s v="&quot;Snohomish, WA&quot;"/>
    <x v="4"/>
    <s v="WA03100"/>
    <s v="Washington"/>
    <s v="Snohomish County"/>
    <s v="Sheriff"/>
    <s v="FBI"/>
    <s v="No"/>
    <x v="30"/>
    <s v="August"/>
    <n v="2"/>
    <s v="Normal update"/>
    <s v="Murder and non-negligent manslaughter"/>
    <s v="Single victim/unknown offender(s)"/>
    <x v="60"/>
    <n v="63"/>
    <x v="0"/>
    <s v="White"/>
    <s v="Unknown or not reported"/>
    <n v="999"/>
    <s v=""/>
    <s v="Unknown"/>
    <s v="Unknown"/>
    <s v="Unknown or not reported"/>
    <x v="0"/>
    <s v="Relationship not determined"/>
    <s v="Circumstances undetermined"/>
    <m/>
    <n v="0"/>
    <n v="1"/>
    <n v="0"/>
    <n v="1"/>
    <n v="22707"/>
    <s v="Washington"/>
    <s v="&quot;Seattle-Tacoma-Bellevue, WA&quot;"/>
  </r>
  <r>
    <s v="200609001WA01708"/>
    <s v="&quot;King, WA&quot;"/>
    <x v="1"/>
    <s v="WA01708"/>
    <s v="Washington"/>
    <s v="Kirkland"/>
    <s v="Municipal police"/>
    <s v="FBI"/>
    <s v="No"/>
    <x v="30"/>
    <s v="September"/>
    <n v="1"/>
    <s v="Normal update"/>
    <s v="Murder and non-negligent manslaughter"/>
    <s v="Single victim/unknown offender(s)"/>
    <x v="4"/>
    <n v="23"/>
    <x v="0"/>
    <s v="White"/>
    <s v="Unknown or not reported"/>
    <n v="999"/>
    <s v=""/>
    <s v="Unknown"/>
    <s v="Unknown"/>
    <s v="Unknown or not reported"/>
    <x v="4"/>
    <s v="Relationship not determined"/>
    <s v="Circumstances undetermined"/>
    <m/>
    <n v="0"/>
    <n v="1"/>
    <n v="0"/>
    <n v="1"/>
    <n v="111506"/>
    <s v="Washington"/>
    <s v="&quot;Seattle-Tacoma-Bellevue, WA&quot;"/>
  </r>
  <r>
    <s v="200609003WASPD00"/>
    <s v="&quot;King, WA&quot;"/>
    <x v="1"/>
    <s v="WASPD00"/>
    <s v="Washington"/>
    <s v="Seattle"/>
    <s v="Municipal police"/>
    <s v="FBI"/>
    <s v="No"/>
    <x v="30"/>
    <s v="September"/>
    <n v="3"/>
    <s v="Normal update"/>
    <s v="Murder and non-negligent manslaughter"/>
    <s v="Single victim/unknown offender(s)"/>
    <x v="1"/>
    <n v="26"/>
    <x v="0"/>
    <s v="White"/>
    <s v="Unknown or not reported"/>
    <n v="999"/>
    <s v=""/>
    <s v="Unknown"/>
    <s v="Unknown"/>
    <s v="Unknown or not reported"/>
    <x v="0"/>
    <s v="Relationship not determined"/>
    <s v="Circumstances undetermined"/>
    <m/>
    <n v="0"/>
    <n v="1"/>
    <n v="0"/>
    <n v="1"/>
    <n v="121306"/>
    <s v="Washington"/>
    <s v="&quot;Seattle-Tacoma-Bellevue, WA&quot;"/>
  </r>
  <r>
    <s v="200610002WASPD00"/>
    <s v="&quot;King, WA&quot;"/>
    <x v="1"/>
    <s v="WASPD00"/>
    <s v="Washington"/>
    <s v="Seattle"/>
    <s v="Municipal police"/>
    <s v="FBI"/>
    <s v="No"/>
    <x v="30"/>
    <s v="October"/>
    <n v="2"/>
    <s v="Normal update"/>
    <s v="Murder and non-negligent manslaughter"/>
    <s v="Single victim/unknown offender(s)"/>
    <x v="50"/>
    <n v="41"/>
    <x v="0"/>
    <s v="Black"/>
    <s v="Unknown or not reported"/>
    <n v="999"/>
    <s v=""/>
    <s v="Unknown"/>
    <s v="Unknown"/>
    <s v="Unknown or not reported"/>
    <x v="3"/>
    <s v="Relationship not determined"/>
    <s v="Other"/>
    <m/>
    <n v="0"/>
    <n v="1"/>
    <n v="0"/>
    <n v="1"/>
    <n v="121306"/>
    <s v="Washington"/>
    <s v="&quot;Seattle-Tacoma-Bellevue, WA&quot;"/>
  </r>
  <r>
    <s v="200611001WA01700"/>
    <s v="&quot;King, WA&quot;"/>
    <x v="1"/>
    <s v="WA01700"/>
    <s v="Washington"/>
    <s v="King County"/>
    <s v="Sheriff"/>
    <s v="FBI"/>
    <s v="No"/>
    <x v="30"/>
    <s v="November"/>
    <n v="1"/>
    <s v="Normal update"/>
    <s v="Murder and non-negligent manslaughter"/>
    <s v="Single victim/unknown offender(s)"/>
    <x v="28"/>
    <s v=""/>
    <x v="2"/>
    <s v="Unknown"/>
    <s v="Unknown or not reported"/>
    <n v="999"/>
    <s v=""/>
    <s v="Unknown"/>
    <s v="Unknown"/>
    <s v="Unknown or not reported"/>
    <x v="1"/>
    <s v="Relationship not determined"/>
    <s v="Circumstances undetermined"/>
    <m/>
    <n v="0"/>
    <n v="1"/>
    <n v="0"/>
    <n v="1"/>
    <n v="20807"/>
    <s v="Washington"/>
    <s v="&quot;Seattle-Tacoma-Bellevue, WA&quot;"/>
  </r>
  <r>
    <s v="200612003WASPD00"/>
    <s v="&quot;King, WA&quot;"/>
    <x v="1"/>
    <s v="WASPD00"/>
    <s v="Washington"/>
    <s v="Seattle"/>
    <s v="Municipal police"/>
    <s v="FBI"/>
    <s v="No"/>
    <x v="30"/>
    <s v="December"/>
    <n v="3"/>
    <s v="Normal update"/>
    <s v="Murder and non-negligent manslaughter"/>
    <s v="Single victim/unknown offender(s)"/>
    <x v="78"/>
    <n v="39"/>
    <x v="0"/>
    <s v="White"/>
    <s v="Unknown or not reported"/>
    <n v="999"/>
    <s v=""/>
    <s v="Unknown"/>
    <s v="Unknown"/>
    <s v="Unknown or not reported"/>
    <x v="4"/>
    <s v="Relationship not determined"/>
    <s v="Circumstances undetermined"/>
    <m/>
    <n v="0"/>
    <n v="1"/>
    <n v="0"/>
    <n v="1"/>
    <n v="22707"/>
    <s v="Washington"/>
    <s v="&quot;Seattle-Tacoma-Bellevue, WA&quot;"/>
  </r>
  <r>
    <s v="200701001WA01723"/>
    <s v="&quot;King, WA&quot;"/>
    <x v="1"/>
    <s v="WA01723"/>
    <s v="Washington"/>
    <s v="Tukwila"/>
    <s v="Municipal police"/>
    <s v="FBI"/>
    <s v="No"/>
    <x v="31"/>
    <s v="January"/>
    <n v="1"/>
    <s v="Adjustment"/>
    <s v="Murder and non-negligent manslaughter"/>
    <s v="Single victim/unknown offender(s)"/>
    <x v="34"/>
    <n v="36"/>
    <x v="0"/>
    <s v="Asian"/>
    <s v="Unknown or not reported"/>
    <n v="999"/>
    <s v=""/>
    <s v="Unknown"/>
    <s v="Unknown"/>
    <s v="Unknown or not reported"/>
    <x v="0"/>
    <s v="Relationship not determined"/>
    <s v="Circumstances undetermined"/>
    <m/>
    <n v="0"/>
    <n v="1"/>
    <n v="0"/>
    <n v="1"/>
    <n v="101507"/>
    <s v="Washington"/>
    <s v="&quot;Seattle-Tacoma-Bellevue, WA&quot;"/>
  </r>
  <r>
    <s v="200702001WA00600"/>
    <s v="&quot;Clark, WA&quot;"/>
    <x v="8"/>
    <s v="WA00600"/>
    <s v="Washington"/>
    <s v="Clark County"/>
    <s v="Sheriff"/>
    <s v="FBI"/>
    <s v="No"/>
    <x v="31"/>
    <s v="February"/>
    <n v="1"/>
    <s v="Normal update"/>
    <s v="Murder and non-negligent manslaughter"/>
    <s v="Single victim/unknown offender(s)"/>
    <x v="78"/>
    <n v="39"/>
    <x v="0"/>
    <s v="White"/>
    <s v="Not of Hispanic origin"/>
    <n v="999"/>
    <s v=""/>
    <s v="Unknown"/>
    <s v="Unknown"/>
    <s v="Unknown or not reported"/>
    <x v="3"/>
    <s v="Relationship not determined"/>
    <s v="Circumstances undetermined"/>
    <m/>
    <n v="0"/>
    <n v="1"/>
    <n v="0"/>
    <n v="1"/>
    <n v="71107"/>
    <s v="Washington"/>
    <s v="&quot;Portland-Vancouver-Beaverton, OR-WA&quot;"/>
  </r>
  <r>
    <s v="200703001WA01700"/>
    <s v="&quot;King, WA&quot;"/>
    <x v="1"/>
    <s v="WA01700"/>
    <s v="Washington"/>
    <s v="King County"/>
    <s v="Sheriff"/>
    <s v="FBI"/>
    <s v="No"/>
    <x v="31"/>
    <s v="March"/>
    <n v="1"/>
    <s v="Normal update"/>
    <s v="Murder and non-negligent manslaughter"/>
    <s v="Single victim/unknown offender(s)"/>
    <x v="28"/>
    <s v=""/>
    <x v="0"/>
    <s v="Unknown"/>
    <s v="Unknown or not reported"/>
    <n v="999"/>
    <s v=""/>
    <s v="Unknown"/>
    <s v="Unknown"/>
    <s v="Unknown or not reported"/>
    <x v="1"/>
    <s v="Relationship not determined"/>
    <s v="Circumstances undetermined"/>
    <m/>
    <n v="0"/>
    <n v="1"/>
    <n v="0"/>
    <n v="1"/>
    <n v="71107"/>
    <s v="Washington"/>
    <s v="&quot;Seattle-Tacoma-Bellevue, WA&quot;"/>
  </r>
  <r>
    <s v="200703001WA01743"/>
    <s v="&quot;King, WA&quot;"/>
    <x v="1"/>
    <s v="WA01743"/>
    <s v="Washington"/>
    <s v="Shoreline"/>
    <s v="Municipal police"/>
    <s v="FBI"/>
    <s v="No"/>
    <x v="31"/>
    <s v="March"/>
    <n v="1"/>
    <s v="Normal update"/>
    <s v="Murder and non-negligent manslaughter"/>
    <s v="Single victim/unknown offender(s)"/>
    <x v="14"/>
    <n v="29"/>
    <x v="0"/>
    <s v="Black"/>
    <s v="Not of Hispanic origin"/>
    <n v="999"/>
    <s v=""/>
    <s v="Unknown"/>
    <s v="Unknown"/>
    <s v="Unknown or not reported"/>
    <x v="0"/>
    <s v="Relationship not determined"/>
    <s v="Circumstances undetermined"/>
    <m/>
    <n v="0"/>
    <n v="1"/>
    <n v="0"/>
    <n v="1"/>
    <n v="71107"/>
    <s v="Washington"/>
    <s v="&quot;Seattle-Tacoma-Bellevue, WA&quot;"/>
  </r>
  <r>
    <s v="200703002WA01707"/>
    <s v="&quot;King, WA&quot;"/>
    <x v="1"/>
    <s v="WA01707"/>
    <s v="Washington"/>
    <s v="Kent"/>
    <s v="Municipal police"/>
    <s v="FBI"/>
    <s v="No"/>
    <x v="31"/>
    <s v="March"/>
    <n v="2"/>
    <s v="Adjustment"/>
    <s v="Murder and non-negligent manslaughter"/>
    <s v="Single victim/unknown offender(s)"/>
    <x v="26"/>
    <n v="24"/>
    <x v="1"/>
    <s v="White"/>
    <s v="Unknown or not reported"/>
    <n v="999"/>
    <s v=""/>
    <s v="Unknown"/>
    <s v="Unknown"/>
    <s v="Unknown or not reported"/>
    <x v="3"/>
    <s v="Relationship not determined"/>
    <s v="Circumstances undetermined"/>
    <m/>
    <n v="0"/>
    <n v="1"/>
    <n v="0"/>
    <n v="1"/>
    <n v="91107"/>
    <s v="Washington"/>
    <s v="&quot;Seattle-Tacoma-Bellevue, WA&quot;"/>
  </r>
  <r>
    <s v="200703003WASPD00"/>
    <s v="&quot;King, WA&quot;"/>
    <x v="1"/>
    <s v="WASPD00"/>
    <s v="Washington"/>
    <s v="Seattle"/>
    <s v="Municipal police"/>
    <s v="FBI"/>
    <s v="No"/>
    <x v="31"/>
    <s v="March"/>
    <n v="3"/>
    <s v="Normal update"/>
    <s v="Murder and non-negligent manslaughter"/>
    <s v="Single victim/unknown offender(s)"/>
    <x v="4"/>
    <n v="23"/>
    <x v="0"/>
    <s v="Black"/>
    <s v="Not of Hispanic origin"/>
    <n v="999"/>
    <s v=""/>
    <s v="Unknown"/>
    <s v="Unknown"/>
    <s v="Unknown or not reported"/>
    <x v="0"/>
    <s v="Relationship not determined"/>
    <s v="Other arguments"/>
    <m/>
    <n v="0"/>
    <n v="1"/>
    <n v="0"/>
    <n v="1"/>
    <n v="72007"/>
    <s v="Washington"/>
    <s v="&quot;Seattle-Tacoma-Bellevue, WA&quot;"/>
  </r>
  <r>
    <s v="200704002WASPD00"/>
    <s v="&quot;King, WA&quot;"/>
    <x v="1"/>
    <s v="WASPD00"/>
    <s v="Washington"/>
    <s v="Seattle"/>
    <s v="Municipal police"/>
    <s v="FBI"/>
    <s v="No"/>
    <x v="31"/>
    <s v="April"/>
    <n v="2"/>
    <s v="Normal update"/>
    <s v="Murder and non-negligent manslaughter"/>
    <s v="Single victim/unknown offender(s)"/>
    <x v="26"/>
    <n v="24"/>
    <x v="0"/>
    <s v="Black"/>
    <s v="Not of Hispanic origin"/>
    <n v="999"/>
    <s v=""/>
    <s v="Unknown"/>
    <s v="Unknown"/>
    <s v="Unknown or not reported"/>
    <x v="0"/>
    <s v="Other - known to victim"/>
    <s v="Gangland killings"/>
    <m/>
    <n v="0"/>
    <n v="1"/>
    <n v="0"/>
    <n v="1"/>
    <n v="81407"/>
    <s v="Washington"/>
    <s v="&quot;Seattle-Tacoma-Bellevue, WA&quot;"/>
  </r>
  <r>
    <s v="200705001WA00100"/>
    <s v="&quot;Adams, WA&quot;"/>
    <x v="34"/>
    <s v="WA00100"/>
    <s v="Washington"/>
    <s v="Adams County"/>
    <s v="Sheriff"/>
    <s v="FBI"/>
    <s v="No"/>
    <x v="31"/>
    <s v="May"/>
    <n v="1"/>
    <s v="Normal update"/>
    <s v="Murder and non-negligent manslaughter"/>
    <s v="Single victim/unknown offender(s)"/>
    <x v="37"/>
    <n v="20"/>
    <x v="0"/>
    <s v="White"/>
    <s v="Hispanic origin"/>
    <n v="999"/>
    <s v=""/>
    <s v="Unknown"/>
    <s v="Unknown"/>
    <s v="Unknown or not reported"/>
    <x v="1"/>
    <s v="Relationship not determined"/>
    <s v="Circumstances undetermined"/>
    <m/>
    <n v="0"/>
    <n v="1"/>
    <n v="0"/>
    <n v="1"/>
    <n v="71607"/>
    <s v="Washington"/>
    <s v="Rural Washington"/>
  </r>
  <r>
    <s v="200705001WA02703"/>
    <s v="&quot;Pierce, WA&quot;"/>
    <x v="6"/>
    <s v="WA02703"/>
    <s v="Washington"/>
    <s v="Tacoma"/>
    <s v="Municipal police"/>
    <s v="FBI"/>
    <s v="No"/>
    <x v="31"/>
    <s v="May"/>
    <n v="1"/>
    <s v="Normal update"/>
    <s v="Murder and non-negligent manslaughter"/>
    <s v="Single victim/unknown offender(s)"/>
    <x v="44"/>
    <n v="51"/>
    <x v="0"/>
    <s v="White"/>
    <s v="Unknown or not reported"/>
    <n v="999"/>
    <s v=""/>
    <s v="Unknown"/>
    <s v="Unknown"/>
    <s v="Unknown or not reported"/>
    <x v="1"/>
    <s v="Relationship not determined"/>
    <s v="Circumstances undetermined"/>
    <m/>
    <n v="0"/>
    <n v="1"/>
    <n v="0"/>
    <n v="1"/>
    <n v="20409"/>
    <s v="Washington"/>
    <s v="&quot;Seattle-Tacoma-Bellevue, WA&quot;"/>
  </r>
  <r>
    <s v="200706001WA03204"/>
    <s v="&quot;Spokane, WA&quot;"/>
    <x v="12"/>
    <s v="WA03204"/>
    <s v="Washington"/>
    <s v="Spokane"/>
    <s v="Municipal police"/>
    <s v="FBI"/>
    <s v="No"/>
    <x v="31"/>
    <s v="June"/>
    <n v="1"/>
    <s v="Adjustment"/>
    <s v="Murder and non-negligent manslaughter"/>
    <s v="Single victim/unknown offender(s)"/>
    <x v="26"/>
    <n v="24"/>
    <x v="0"/>
    <s v="White"/>
    <s v="Unknown or not reported"/>
    <n v="999"/>
    <s v=""/>
    <s v="Unknown"/>
    <s v="Unknown"/>
    <s v="Unknown or not reported"/>
    <x v="0"/>
    <s v="Relationship not determined"/>
    <s v="Other"/>
    <m/>
    <n v="0"/>
    <n v="1"/>
    <n v="0"/>
    <n v="1"/>
    <n v="81607"/>
    <s v="Washington"/>
    <s v="&quot;Spokane, WA&quot;"/>
  </r>
  <r>
    <s v="200706001WASPD00"/>
    <s v="&quot;King, WA&quot;"/>
    <x v="1"/>
    <s v="WASPD00"/>
    <s v="Washington"/>
    <s v="Seattle"/>
    <s v="Municipal police"/>
    <s v="FBI"/>
    <s v="No"/>
    <x v="31"/>
    <s v="June"/>
    <n v="1"/>
    <s v="Normal update"/>
    <s v="Murder and non-negligent manslaughter"/>
    <s v="Multiple victims/unknown offender(s)"/>
    <x v="5"/>
    <n v="25"/>
    <x v="0"/>
    <s v="White"/>
    <s v="Hispanic origin"/>
    <n v="999"/>
    <s v=""/>
    <s v="Unknown"/>
    <s v="Unknown"/>
    <s v="Unknown or not reported"/>
    <x v="0"/>
    <s v="Relationship not determined"/>
    <s v="Circumstances undetermined"/>
    <m/>
    <n v="1"/>
    <n v="2"/>
    <n v="0"/>
    <n v="1"/>
    <n v="81407"/>
    <s v="Washington"/>
    <s v="&quot;Seattle-Tacoma-Bellevue, WA&quot;"/>
  </r>
  <r>
    <s v="200706001WASPD00"/>
    <s v="&quot;King, WA&quot;"/>
    <x v="1"/>
    <s v="WASPD00"/>
    <s v="Washington"/>
    <s v="Seattle"/>
    <s v="Municipal police"/>
    <s v="FBI"/>
    <s v="No"/>
    <x v="31"/>
    <s v="June"/>
    <n v="1"/>
    <s v="Normal update"/>
    <s v="Murder and non-negligent manslaughter"/>
    <s v="Multiple victims/unknown offender(s)"/>
    <x v="13"/>
    <n v="27"/>
    <x v="0"/>
    <s v="White"/>
    <s v="Hispanic origin"/>
    <n v="999"/>
    <s v=""/>
    <s v="Unknown"/>
    <s v="Unknown"/>
    <s v="Unknown or not reported"/>
    <x v="0"/>
    <s v="Relationship not determined"/>
    <s v="Circumstances undetermined"/>
    <m/>
    <n v="1"/>
    <n v="2"/>
    <n v="0"/>
    <n v="1"/>
    <n v="81407"/>
    <s v="Washington"/>
    <s v="&quot;Seattle-Tacoma-Bellevue, WA&quot;"/>
  </r>
  <r>
    <s v="200707001WA03103"/>
    <s v="&quot;Snohomish, WA&quot;"/>
    <x v="4"/>
    <s v="WA03103"/>
    <s v="Washington"/>
    <s v="Everett"/>
    <s v="Municipal police"/>
    <s v="FBI"/>
    <s v="No"/>
    <x v="31"/>
    <s v="July"/>
    <n v="1"/>
    <s v="Normal update"/>
    <s v="Murder and non-negligent manslaughter"/>
    <s v="Multiple victims/unknown offender(s)"/>
    <x v="37"/>
    <n v="20"/>
    <x v="1"/>
    <s v="Asian"/>
    <s v="Not of Hispanic origin"/>
    <n v="999"/>
    <s v=""/>
    <s v="Unknown"/>
    <s v="Unknown"/>
    <s v="Unknown or not reported"/>
    <x v="8"/>
    <s v="Relationship not determined"/>
    <s v="Narcotic drug laws"/>
    <m/>
    <n v="1"/>
    <n v="2"/>
    <n v="0"/>
    <n v="1"/>
    <n v="100107"/>
    <s v="Washington"/>
    <s v="&quot;Seattle-Tacoma-Bellevue, WA&quot;"/>
  </r>
  <r>
    <s v="200707001WA03103"/>
    <s v="&quot;Snohomish, WA&quot;"/>
    <x v="4"/>
    <s v="WA03103"/>
    <s v="Washington"/>
    <s v="Everett"/>
    <s v="Municipal police"/>
    <s v="FBI"/>
    <s v="No"/>
    <x v="31"/>
    <s v="July"/>
    <n v="1"/>
    <s v="Normal update"/>
    <s v="Murder and non-negligent manslaughter"/>
    <s v="Multiple victims/unknown offender(s)"/>
    <x v="4"/>
    <n v="23"/>
    <x v="0"/>
    <s v="Asian"/>
    <s v="Not of Hispanic origin"/>
    <n v="999"/>
    <s v=""/>
    <s v="Unknown"/>
    <s v="Unknown"/>
    <s v="Unknown or not reported"/>
    <x v="8"/>
    <s v="Relationship not determined"/>
    <s v="Narcotic drug laws"/>
    <m/>
    <n v="1"/>
    <n v="2"/>
    <n v="0"/>
    <n v="1"/>
    <n v="100107"/>
    <s v="Washington"/>
    <s v="&quot;Seattle-Tacoma-Bellevue, WA&quot;"/>
  </r>
  <r>
    <s v="200707001WA03905"/>
    <s v="&quot;Yakima, WA&quot;"/>
    <x v="5"/>
    <s v="WA03905"/>
    <s v="Washington"/>
    <s v="Yakima"/>
    <s v="Municipal police"/>
    <s v="FBI"/>
    <s v="No"/>
    <x v="31"/>
    <s v="July"/>
    <n v="1"/>
    <s v="Normal update"/>
    <s v="Murder and non-negligent manslaughter"/>
    <s v="Multiple victims/unknown offender(s)"/>
    <x v="1"/>
    <n v="26"/>
    <x v="0"/>
    <s v="White"/>
    <s v="Not of Hispanic origin"/>
    <n v="999"/>
    <s v=""/>
    <s v="Unknown"/>
    <s v="Unknown"/>
    <s v="Unknown or not reported"/>
    <x v="9"/>
    <s v="Relationship not determined"/>
    <s v="Arson"/>
    <m/>
    <n v="1"/>
    <n v="2"/>
    <n v="0"/>
    <n v="1"/>
    <n v="20708"/>
    <s v="Washington"/>
    <s v="&quot;Yakima, WA&quot;"/>
  </r>
  <r>
    <s v="200707001WA03905"/>
    <s v="&quot;Yakima, WA&quot;"/>
    <x v="5"/>
    <s v="WA03905"/>
    <s v="Washington"/>
    <s v="Yakima"/>
    <s v="Municipal police"/>
    <s v="FBI"/>
    <s v="No"/>
    <x v="31"/>
    <s v="July"/>
    <n v="1"/>
    <s v="Normal update"/>
    <s v="Murder and non-negligent manslaughter"/>
    <s v="Multiple victims/unknown offender(s)"/>
    <x v="14"/>
    <n v="29"/>
    <x v="1"/>
    <s v="White"/>
    <s v="Not of Hispanic origin"/>
    <n v="999"/>
    <s v=""/>
    <s v="Unknown"/>
    <s v="Unknown"/>
    <s v="Unknown or not reported"/>
    <x v="9"/>
    <s v="Relationship not determined"/>
    <s v="Arson"/>
    <m/>
    <n v="1"/>
    <n v="2"/>
    <n v="0"/>
    <n v="1"/>
    <n v="20708"/>
    <s v="Washington"/>
    <s v="&quot;Yakima, WA&quot;"/>
  </r>
  <r>
    <s v="200708001WA01723"/>
    <s v="&quot;King, WA&quot;"/>
    <x v="1"/>
    <s v="WA01723"/>
    <s v="Washington"/>
    <s v="Tukwila"/>
    <s v="Municipal police"/>
    <s v="FBI"/>
    <s v="No"/>
    <x v="31"/>
    <s v="August"/>
    <n v="1"/>
    <s v="Adjustment"/>
    <s v="Murder and non-negligent manslaughter"/>
    <s v="Single victim/unknown offender(s)"/>
    <x v="70"/>
    <n v="1"/>
    <x v="0"/>
    <s v="Black"/>
    <s v="Unknown or not reported"/>
    <n v="999"/>
    <s v=""/>
    <s v="Unknown"/>
    <s v="Unknown"/>
    <s v="Unknown or not reported"/>
    <x v="13"/>
    <s v="Relationship not determined"/>
    <s v="Other"/>
    <m/>
    <n v="0"/>
    <n v="1"/>
    <n v="0"/>
    <n v="1"/>
    <n v="21108"/>
    <s v="Washington"/>
    <s v="&quot;Seattle-Tacoma-Bellevue, WA&quot;"/>
  </r>
  <r>
    <s v="200708003WASPD00"/>
    <s v="&quot;King, WA&quot;"/>
    <x v="1"/>
    <s v="WASPD00"/>
    <s v="Washington"/>
    <s v="Seattle"/>
    <s v="Municipal police"/>
    <s v="FBI"/>
    <s v="No"/>
    <x v="31"/>
    <s v="August"/>
    <n v="3"/>
    <s v="Normal update"/>
    <s v="Murder and non-negligent manslaughter"/>
    <s v="Single victim/unknown offender(s)"/>
    <x v="7"/>
    <n v="19"/>
    <x v="0"/>
    <s v="Black"/>
    <s v="Not of Hispanic origin"/>
    <n v="999"/>
    <s v=""/>
    <s v="Unknown"/>
    <s v="Unknown"/>
    <s v="Unknown or not reported"/>
    <x v="0"/>
    <s v="Other - known to victim"/>
    <s v="Gangland killings"/>
    <m/>
    <n v="0"/>
    <n v="1"/>
    <n v="0"/>
    <n v="1"/>
    <n v="110507"/>
    <s v="Washington"/>
    <s v="&quot;Seattle-Tacoma-Bellevue, WA&quot;"/>
  </r>
  <r>
    <s v="200709001WA01700"/>
    <s v="&quot;King, WA&quot;"/>
    <x v="1"/>
    <s v="WA01700"/>
    <s v="Washington"/>
    <s v="King County"/>
    <s v="Sheriff"/>
    <s v="FBI"/>
    <s v="No"/>
    <x v="31"/>
    <s v="September"/>
    <n v="1"/>
    <s v="Normal update"/>
    <s v="Murder and non-negligent manslaughter"/>
    <s v="Single victim/unknown offender(s)"/>
    <x v="62"/>
    <n v="56"/>
    <x v="1"/>
    <s v="White"/>
    <s v="Not of Hispanic origin"/>
    <n v="999"/>
    <s v=""/>
    <s v="Unknown"/>
    <s v="Unknown"/>
    <s v="Unknown or not reported"/>
    <x v="0"/>
    <s v="Relationship not determined"/>
    <s v="Circumstances undetermined"/>
    <m/>
    <n v="0"/>
    <n v="1"/>
    <n v="0"/>
    <n v="1"/>
    <n v="121307"/>
    <s v="Washington"/>
    <s v="&quot;Seattle-Tacoma-Bellevue, WA&quot;"/>
  </r>
  <r>
    <s v="200709001WA03701"/>
    <s v="&quot;Whatcom, WA&quot;"/>
    <x v="21"/>
    <s v="WA03701"/>
    <s v="Washington"/>
    <s v="Bellingham"/>
    <s v="Municipal police"/>
    <s v="FBI"/>
    <s v="No"/>
    <x v="31"/>
    <s v="September"/>
    <n v="1"/>
    <s v="Adjustment"/>
    <s v="Murder and non-negligent manslaughter"/>
    <s v="Single victim/unknown offender(s)"/>
    <x v="30"/>
    <n v="17"/>
    <x v="1"/>
    <s v="White"/>
    <s v="Unknown or not reported"/>
    <n v="999"/>
    <s v=""/>
    <s v="Unknown"/>
    <s v="Unknown"/>
    <s v="Unknown or not reported"/>
    <x v="7"/>
    <s v="Relationship not determined"/>
    <s v="Circumstances undetermined"/>
    <m/>
    <n v="0"/>
    <n v="1"/>
    <n v="0"/>
    <n v="1"/>
    <n v="22808"/>
    <s v="Washington"/>
    <s v="&quot;Bellingham, WA&quot;"/>
  </r>
  <r>
    <s v="200709001WA03900"/>
    <s v="&quot;Yakima, WA&quot;"/>
    <x v="5"/>
    <s v="WA03900"/>
    <s v="Washington"/>
    <s v="Yakima County"/>
    <s v="Sheriff"/>
    <s v="FBI"/>
    <s v="No"/>
    <x v="31"/>
    <s v="September"/>
    <n v="1"/>
    <s v="Normal update"/>
    <s v="Murder and non-negligent manslaughter"/>
    <s v="Single victim/unknown offender(s)"/>
    <x v="5"/>
    <n v="25"/>
    <x v="1"/>
    <s v="White"/>
    <s v="Unknown or not reported"/>
    <n v="999"/>
    <s v=""/>
    <s v="Unknown"/>
    <s v="Unknown"/>
    <s v="Unknown or not reported"/>
    <x v="0"/>
    <s v="Relationship not determined"/>
    <s v="Circumstances undetermined"/>
    <m/>
    <n v="0"/>
    <n v="1"/>
    <n v="0"/>
    <n v="1"/>
    <n v="20708"/>
    <s v="Washington"/>
    <s v="&quot;Yakima, WA&quot;"/>
  </r>
  <r>
    <s v="200709001WA03905"/>
    <s v="&quot;Yakima, WA&quot;"/>
    <x v="5"/>
    <s v="WA03905"/>
    <s v="Washington"/>
    <s v="Yakima"/>
    <s v="Municipal police"/>
    <s v="FBI"/>
    <s v="No"/>
    <x v="31"/>
    <s v="September"/>
    <n v="1"/>
    <s v="Normal update"/>
    <s v="Murder and non-negligent manslaughter"/>
    <s v="Single victim/unknown offender(s)"/>
    <x v="37"/>
    <n v="20"/>
    <x v="0"/>
    <s v="White"/>
    <s v="Hispanic origin"/>
    <n v="999"/>
    <s v=""/>
    <s v="Unknown"/>
    <s v="Unknown"/>
    <s v="Unknown or not reported"/>
    <x v="0"/>
    <s v="Relationship not determined"/>
    <s v="Narcotic drug laws"/>
    <m/>
    <n v="0"/>
    <n v="1"/>
    <n v="0"/>
    <n v="1"/>
    <n v="32408"/>
    <s v="Washington"/>
    <s v="&quot;Yakima, WA&quot;"/>
  </r>
  <r>
    <s v="200709001WASPD00"/>
    <s v="&quot;King, WA&quot;"/>
    <x v="1"/>
    <s v="WASPD00"/>
    <s v="Washington"/>
    <s v="Seattle"/>
    <s v="Municipal police"/>
    <s v="FBI"/>
    <s v="No"/>
    <x v="31"/>
    <s v="September"/>
    <n v="1"/>
    <s v="Normal update"/>
    <s v="Murder and non-negligent manslaughter"/>
    <s v="Single victim/unknown offender(s)"/>
    <x v="16"/>
    <n v="28"/>
    <x v="0"/>
    <s v="Black"/>
    <s v="Not of Hispanic origin"/>
    <n v="999"/>
    <s v=""/>
    <s v="Unknown"/>
    <s v="Unknown"/>
    <s v="Unknown or not reported"/>
    <x v="0"/>
    <s v="Relationship not determined"/>
    <s v="Circumstances undetermined"/>
    <m/>
    <n v="0"/>
    <n v="1"/>
    <n v="0"/>
    <n v="1"/>
    <n v="110507"/>
    <s v="Washington"/>
    <s v="&quot;Seattle-Tacoma-Bellevue, WA&quot;"/>
  </r>
  <r>
    <s v="200709002WA03900"/>
    <s v="&quot;Yakima, WA&quot;"/>
    <x v="5"/>
    <s v="WA03900"/>
    <s v="Washington"/>
    <s v="Yakima County"/>
    <s v="Sheriff"/>
    <s v="FBI"/>
    <s v="No"/>
    <x v="31"/>
    <s v="September"/>
    <n v="2"/>
    <s v="Normal update"/>
    <s v="Murder and non-negligent manslaughter"/>
    <s v="Single victim/unknown offender(s)"/>
    <x v="28"/>
    <s v=""/>
    <x v="2"/>
    <s v="Unknown"/>
    <s v="Unknown or not reported"/>
    <n v="999"/>
    <s v=""/>
    <s v="Unknown"/>
    <s v="Unknown"/>
    <s v="Unknown or not reported"/>
    <x v="9"/>
    <s v="Relationship not determined"/>
    <s v="Circumstances undetermined"/>
    <m/>
    <n v="0"/>
    <n v="1"/>
    <n v="0"/>
    <n v="1"/>
    <n v="20708"/>
    <s v="Washington"/>
    <s v="&quot;Yakima, WA&quot;"/>
  </r>
  <r>
    <s v="200710002WA00603"/>
    <s v="&quot;Clark, WA&quot;"/>
    <x v="8"/>
    <s v="WA00603"/>
    <s v="Washington"/>
    <s v="Vancouver"/>
    <s v="Municipal police"/>
    <s v="FBI"/>
    <s v="No"/>
    <x v="31"/>
    <s v="October"/>
    <n v="2"/>
    <s v="Normal update"/>
    <s v="Murder and non-negligent manslaughter"/>
    <s v="Single victim/unknown offender(s)"/>
    <x v="11"/>
    <n v="31"/>
    <x v="0"/>
    <s v="White"/>
    <s v="Hispanic origin"/>
    <n v="999"/>
    <s v=""/>
    <s v="Unknown"/>
    <s v="Unknown"/>
    <s v="Unknown or not reported"/>
    <x v="0"/>
    <s v="Stranger"/>
    <s v="Gangland killings"/>
    <m/>
    <n v="0"/>
    <n v="1"/>
    <n v="0"/>
    <n v="1"/>
    <n v="121307"/>
    <s v="Washington"/>
    <s v="&quot;Portland-Vancouver-Beaverton, OR-WA&quot;"/>
  </r>
  <r>
    <s v="200710002WA03905"/>
    <s v="&quot;Yakima, WA&quot;"/>
    <x v="5"/>
    <s v="WA03905"/>
    <s v="Washington"/>
    <s v="Yakima"/>
    <s v="Municipal police"/>
    <s v="FBI"/>
    <s v="No"/>
    <x v="31"/>
    <s v="October"/>
    <n v="2"/>
    <s v="Normal update"/>
    <s v="Murder and non-negligent manslaughter"/>
    <s v="Single victim/unknown offender(s)"/>
    <x v="1"/>
    <n v="26"/>
    <x v="0"/>
    <s v="White"/>
    <s v="Hispanic origin"/>
    <n v="999"/>
    <s v=""/>
    <s v="Unknown"/>
    <s v="Unknown"/>
    <s v="Unknown or not reported"/>
    <x v="0"/>
    <s v="Relationship not determined"/>
    <s v="Gangland killings"/>
    <m/>
    <n v="0"/>
    <n v="1"/>
    <n v="0"/>
    <n v="1"/>
    <n v="32408"/>
    <s v="Washington"/>
    <s v="&quot;Yakima, WA&quot;"/>
  </r>
  <r>
    <s v="200711001WA03204"/>
    <s v="&quot;Spokane, WA&quot;"/>
    <x v="12"/>
    <s v="WA03204"/>
    <s v="Washington"/>
    <s v="Spokane"/>
    <s v="Municipal police"/>
    <s v="FBI"/>
    <s v="No"/>
    <x v="31"/>
    <s v="November"/>
    <n v="1"/>
    <s v="Normal update"/>
    <s v="Murder and non-negligent manslaughter"/>
    <s v="Single victim/unknown offender(s)"/>
    <x v="6"/>
    <n v="30"/>
    <x v="0"/>
    <s v="White"/>
    <s v="Not of Hispanic origin"/>
    <n v="999"/>
    <s v=""/>
    <s v="Unknown"/>
    <s v="Unknown"/>
    <s v="Unknown or not reported"/>
    <x v="0"/>
    <s v="Relationship not determined"/>
    <s v="Circumstances undetermined"/>
    <m/>
    <n v="0"/>
    <n v="1"/>
    <n v="0"/>
    <n v="1"/>
    <n v="20708"/>
    <s v="Washington"/>
    <s v="&quot;Spokane, WA&quot;"/>
  </r>
  <r>
    <s v="200712001WA00900"/>
    <s v="&quot;Douglas, WA&quot;"/>
    <x v="24"/>
    <s v="WA00900"/>
    <s v="Washington"/>
    <s v="Douglas County"/>
    <s v="Sheriff"/>
    <s v="FBI"/>
    <s v="No"/>
    <x v="31"/>
    <s v="December"/>
    <n v="1"/>
    <s v="Normal update"/>
    <s v="Murder and non-negligent manslaughter"/>
    <s v="Single victim/unknown offender(s)"/>
    <x v="68"/>
    <n v="55"/>
    <x v="0"/>
    <s v="White"/>
    <s v="Not of Hispanic origin"/>
    <n v="999"/>
    <s v=""/>
    <s v="Unknown"/>
    <s v="Unknown"/>
    <s v="Unknown or not reported"/>
    <x v="4"/>
    <s v="Relationship not determined"/>
    <s v="Circumstances undetermined"/>
    <m/>
    <n v="0"/>
    <n v="1"/>
    <n v="0"/>
    <n v="1"/>
    <n v="32408"/>
    <s v="Washington"/>
    <s v="&quot;Wenatchee, WA&quot;"/>
  </r>
  <r>
    <s v="200712001WA01700"/>
    <s v="&quot;King, WA&quot;"/>
    <x v="1"/>
    <s v="WA01700"/>
    <s v="Washington"/>
    <s v="King County"/>
    <s v="Sheriff"/>
    <s v="FBI"/>
    <s v="No"/>
    <x v="31"/>
    <s v="December"/>
    <n v="1"/>
    <s v="Adjustment"/>
    <s v="Murder and non-negligent manslaughter"/>
    <s v="Single victim/unknown offender(s)"/>
    <x v="64"/>
    <n v="44"/>
    <x v="0"/>
    <s v="White"/>
    <s v="Unknown or not reported"/>
    <n v="999"/>
    <s v=""/>
    <s v="Unknown"/>
    <s v="Unknown"/>
    <s v="Unknown or not reported"/>
    <x v="0"/>
    <s v="Relationship not determined"/>
    <s v="Circumstances undetermined"/>
    <m/>
    <n v="0"/>
    <n v="1"/>
    <n v="0"/>
    <n v="1"/>
    <n v="22608"/>
    <s v="Washington"/>
    <s v="&quot;Seattle-Tacoma-Bellevue, WA&quot;"/>
  </r>
  <r>
    <s v="200801001WA01736"/>
    <s v="&quot;King, WA&quot;"/>
    <x v="1"/>
    <s v="WA01736"/>
    <s v="Washington"/>
    <s v="Federal Way"/>
    <s v="Municipal police"/>
    <s v="FBI"/>
    <s v="No"/>
    <x v="32"/>
    <s v="January"/>
    <n v="1"/>
    <s v="Normal update"/>
    <s v="Murder and non-negligent manslaughter"/>
    <s v="Single victim/unknown offender(s)"/>
    <x v="67"/>
    <n v="38"/>
    <x v="1"/>
    <s v="White"/>
    <s v="Not of Hispanic origin"/>
    <n v="999"/>
    <s v=""/>
    <s v="Unknown"/>
    <s v="Unknown"/>
    <s v="Unknown or not reported"/>
    <x v="0"/>
    <s v="Relationship not determined"/>
    <s v="Circumstances undetermined"/>
    <m/>
    <n v="0"/>
    <n v="1"/>
    <n v="0"/>
    <n v="1"/>
    <n v="62408"/>
    <s v="Washington"/>
    <s v="&quot;Seattle-Tacoma-Bellevue, WA&quot;"/>
  </r>
  <r>
    <s v="200801001WA03901"/>
    <s v="&quot;Yakima, WA&quot;"/>
    <x v="5"/>
    <s v="WA03901"/>
    <s v="Washington"/>
    <s v="Grandview"/>
    <s v="Municipal police"/>
    <s v="FBI"/>
    <s v="No"/>
    <x v="32"/>
    <s v="January"/>
    <n v="1"/>
    <s v="Normal update"/>
    <s v="Murder and non-negligent manslaughter"/>
    <s v="Single victim/unknown offender(s)"/>
    <x v="42"/>
    <n v="16"/>
    <x v="0"/>
    <s v="White"/>
    <s v="Hispanic origin"/>
    <n v="999"/>
    <s v=""/>
    <s v="Unknown"/>
    <s v="Unknown"/>
    <s v="Unknown or not reported"/>
    <x v="0"/>
    <s v="Relationship not determined"/>
    <s v="Juvenile gang killings"/>
    <m/>
    <n v="0"/>
    <n v="1"/>
    <n v="0"/>
    <n v="1"/>
    <n v="72208"/>
    <s v="Washington"/>
    <s v="&quot;Yakima, WA&quot;"/>
  </r>
  <r>
    <s v="200801001WASPD00"/>
    <s v="&quot;King, WA&quot;"/>
    <x v="1"/>
    <s v="WASPD00"/>
    <s v="Washington"/>
    <s v="Seattle"/>
    <s v="Municipal police"/>
    <s v="FBI"/>
    <s v="No"/>
    <x v="32"/>
    <s v="January"/>
    <n v="1"/>
    <s v="Normal update"/>
    <s v="Murder and non-negligent manslaughter"/>
    <s v="Single victim/unknown offender(s)"/>
    <x v="30"/>
    <n v="17"/>
    <x v="0"/>
    <s v="Black"/>
    <s v="Not of Hispanic origin"/>
    <n v="999"/>
    <s v=""/>
    <s v="Unknown"/>
    <s v="Unknown"/>
    <s v="Unknown or not reported"/>
    <x v="0"/>
    <s v="Acquaintance"/>
    <s v="Juvenile gang killings"/>
    <m/>
    <n v="0"/>
    <n v="1"/>
    <n v="0"/>
    <n v="1"/>
    <n v="21709"/>
    <s v="Washington"/>
    <s v="&quot;Seattle-Tacoma-Bellevue, WA&quot;"/>
  </r>
  <r>
    <s v="200801002WASPD00"/>
    <s v="&quot;King, WA&quot;"/>
    <x v="1"/>
    <s v="WASPD00"/>
    <s v="Washington"/>
    <s v="Seattle"/>
    <s v="Municipal police"/>
    <s v="FBI"/>
    <s v="No"/>
    <x v="32"/>
    <s v="January"/>
    <n v="2"/>
    <s v="Normal update"/>
    <s v="Murder and non-negligent manslaughter"/>
    <s v="Single victim/unknown offender(s)"/>
    <x v="76"/>
    <n v="14"/>
    <x v="0"/>
    <s v="Black"/>
    <s v="Not of Hispanic origin"/>
    <n v="999"/>
    <s v=""/>
    <s v="Unknown"/>
    <s v="Unknown"/>
    <s v="Unknown or not reported"/>
    <x v="0"/>
    <s v="Relationship not determined"/>
    <s v="Juvenile gang killings"/>
    <m/>
    <n v="0"/>
    <n v="1"/>
    <n v="0"/>
    <n v="1"/>
    <n v="21709"/>
    <s v="Washington"/>
    <s v="&quot;Seattle-Tacoma-Bellevue, WA&quot;"/>
  </r>
  <r>
    <s v="200801003WASPD00"/>
    <s v="&quot;King, WA&quot;"/>
    <x v="1"/>
    <s v="WASPD00"/>
    <s v="Washington"/>
    <s v="Seattle"/>
    <s v="Municipal police"/>
    <s v="FBI"/>
    <s v="No"/>
    <x v="32"/>
    <s v="January"/>
    <n v="3"/>
    <s v="Normal update"/>
    <s v="Murder and non-negligent manslaughter"/>
    <s v="Single victim/unknown offender(s)"/>
    <x v="13"/>
    <n v="27"/>
    <x v="0"/>
    <s v="Black"/>
    <s v="Not of Hispanic origin"/>
    <n v="999"/>
    <s v=""/>
    <s v="Unknown"/>
    <s v="Unknown"/>
    <s v="Unknown or not reported"/>
    <x v="0"/>
    <s v="Acquaintance"/>
    <s v="Gangland killings"/>
    <m/>
    <n v="0"/>
    <n v="1"/>
    <n v="0"/>
    <n v="1"/>
    <n v="21709"/>
    <s v="Washington"/>
    <s v="&quot;Seattle-Tacoma-Bellevue, WA&quot;"/>
  </r>
  <r>
    <s v="200802001WA01707"/>
    <s v="&quot;King, WA&quot;"/>
    <x v="1"/>
    <s v="WA01707"/>
    <s v="Washington"/>
    <s v="Kent"/>
    <s v="Municipal police"/>
    <s v="FBI"/>
    <s v="No"/>
    <x v="32"/>
    <s v="February"/>
    <n v="1"/>
    <s v="Normal update"/>
    <s v="Murder and non-negligent manslaughter"/>
    <s v="Single victim/unknown offender(s)"/>
    <x v="2"/>
    <n v="22"/>
    <x v="0"/>
    <s v="White"/>
    <s v="Not of Hispanic origin"/>
    <n v="999"/>
    <s v=""/>
    <s v="Unknown"/>
    <s v="Unknown"/>
    <s v="Unknown or not reported"/>
    <x v="3"/>
    <s v="Stranger"/>
    <s v="Brawl due to influence of alcohol"/>
    <m/>
    <n v="0"/>
    <n v="1"/>
    <n v="0"/>
    <n v="1"/>
    <n v="81908"/>
    <s v="Washington"/>
    <s v="&quot;Seattle-Tacoma-Bellevue, WA&quot;"/>
  </r>
  <r>
    <s v="200802001WA01723"/>
    <s v="&quot;King, WA&quot;"/>
    <x v="1"/>
    <s v="WA01723"/>
    <s v="Washington"/>
    <s v="Tukwila"/>
    <s v="Municipal police"/>
    <s v="FBI"/>
    <s v="No"/>
    <x v="32"/>
    <s v="February"/>
    <n v="1"/>
    <s v="Normal update"/>
    <s v="Murder and non-negligent manslaughter"/>
    <s v="Single victim/unknown offender(s)"/>
    <x v="26"/>
    <n v="24"/>
    <x v="0"/>
    <s v="Black"/>
    <s v="Unknown or not reported"/>
    <n v="999"/>
    <s v=""/>
    <s v="Unknown"/>
    <s v="Unknown"/>
    <s v="Unknown or not reported"/>
    <x v="0"/>
    <s v="Relationship not determined"/>
    <s v="Circumstances undetermined"/>
    <m/>
    <n v="0"/>
    <n v="1"/>
    <n v="0"/>
    <n v="1"/>
    <n v="72208"/>
    <s v="Washington"/>
    <s v="&quot;Seattle-Tacoma-Bellevue, WA&quot;"/>
  </r>
  <r>
    <s v="200802001WA03905"/>
    <s v="&quot;Yakima, WA&quot;"/>
    <x v="5"/>
    <s v="WA03905"/>
    <s v="Washington"/>
    <s v="Yakima"/>
    <s v="Municipal police"/>
    <s v="FBI"/>
    <s v="No"/>
    <x v="32"/>
    <s v="February"/>
    <n v="1"/>
    <s v="Normal update"/>
    <s v="Murder and non-negligent manslaughter"/>
    <s v="Single victim/unknown offender(s)"/>
    <x v="59"/>
    <n v="18"/>
    <x v="0"/>
    <s v="Black"/>
    <s v="Not of Hispanic origin"/>
    <n v="999"/>
    <s v=""/>
    <s v="Unknown"/>
    <s v="Unknown"/>
    <s v="Unknown or not reported"/>
    <x v="0"/>
    <s v="Relationship not determined"/>
    <s v="Circumstances undetermined"/>
    <m/>
    <n v="0"/>
    <n v="1"/>
    <n v="0"/>
    <n v="1"/>
    <n v="72208"/>
    <s v="Washington"/>
    <s v="&quot;Yakima, WA&quot;"/>
  </r>
  <r>
    <s v="200803001WA02703"/>
    <s v="&quot;Pierce, WA&quot;"/>
    <x v="6"/>
    <s v="WA02703"/>
    <s v="Washington"/>
    <s v="Tacoma"/>
    <s v="Municipal police"/>
    <s v="FBI"/>
    <s v="No"/>
    <x v="32"/>
    <s v="March"/>
    <n v="1"/>
    <s v="Normal update"/>
    <s v="Murder and non-negligent manslaughter"/>
    <s v="Single victim/multiple offenders"/>
    <x v="6"/>
    <n v="30"/>
    <x v="0"/>
    <s v="Black"/>
    <s v="Unknown or not reported"/>
    <n v="999"/>
    <s v=""/>
    <s v="Unknown"/>
    <s v="Unknown"/>
    <s v="Unknown or not reported"/>
    <x v="8"/>
    <s v="Relationship not determined"/>
    <s v="Narcotic drug laws"/>
    <m/>
    <n v="0"/>
    <n v="1"/>
    <n v="2"/>
    <n v="3"/>
    <n v="20110"/>
    <s v="Washington"/>
    <s v="&quot;Seattle-Tacoma-Bellevue, WA&quot;"/>
  </r>
  <r>
    <s v="200803001WA03900"/>
    <s v="&quot;Yakima, WA&quot;"/>
    <x v="5"/>
    <s v="WA03900"/>
    <s v="Washington"/>
    <s v="Yakima County"/>
    <s v="Sheriff"/>
    <s v="FBI"/>
    <s v="No"/>
    <x v="32"/>
    <s v="March"/>
    <n v="1"/>
    <s v="Normal update"/>
    <s v="Murder and non-negligent manslaughter"/>
    <s v="Single victim/unknown offender(s)"/>
    <x v="26"/>
    <n v="24"/>
    <x v="0"/>
    <s v="White"/>
    <s v="Hispanic origin"/>
    <n v="999"/>
    <s v=""/>
    <s v="Unknown"/>
    <s v="Unknown"/>
    <s v="Unknown or not reported"/>
    <x v="0"/>
    <s v="Relationship not determined"/>
    <s v="Gangland killings"/>
    <m/>
    <n v="0"/>
    <n v="1"/>
    <n v="0"/>
    <n v="1"/>
    <n v="72208"/>
    <s v="Washington"/>
    <s v="&quot;Yakima, WA&quot;"/>
  </r>
  <r>
    <s v="200804001WA01804"/>
    <s v="&quot;Kitsap, WA&quot;"/>
    <x v="2"/>
    <s v="WA01804"/>
    <s v="Washington"/>
    <s v="Port Orchard"/>
    <s v="Municipal police"/>
    <s v="FBI"/>
    <s v="No"/>
    <x v="32"/>
    <s v="April"/>
    <n v="1"/>
    <s v="Normal update"/>
    <s v="Murder and non-negligent manslaughter"/>
    <s v="Single victim/unknown offender(s)"/>
    <x v="15"/>
    <n v="47"/>
    <x v="1"/>
    <s v="White"/>
    <s v="Not of Hispanic origin"/>
    <n v="999"/>
    <s v=""/>
    <s v="Unknown"/>
    <s v="Unknown"/>
    <s v="Unknown or not reported"/>
    <x v="3"/>
    <s v="Relationship not determined"/>
    <s v="Circumstances undetermined"/>
    <m/>
    <n v="0"/>
    <n v="1"/>
    <n v="0"/>
    <n v="1"/>
    <n v="81908"/>
    <s v="Washington"/>
    <s v="&quot;Bremerton-Silverdale, WA&quot;"/>
  </r>
  <r>
    <s v="200804001WA02900"/>
    <s v="&quot;Skagit, WA&quot;"/>
    <x v="7"/>
    <s v="WA02900"/>
    <s v="Washington"/>
    <s v="Skagit County"/>
    <s v="Sheriff"/>
    <s v="FBI"/>
    <s v="No"/>
    <x v="32"/>
    <s v="April"/>
    <n v="1"/>
    <s v="Normal update"/>
    <s v="Murder and non-negligent manslaughter"/>
    <s v="Single victim/unknown offender(s)"/>
    <x v="67"/>
    <n v="38"/>
    <x v="0"/>
    <s v="White"/>
    <s v="Unknown or not reported"/>
    <n v="999"/>
    <s v=""/>
    <s v="Unknown"/>
    <s v="Unknown"/>
    <s v="Unknown or not reported"/>
    <x v="8"/>
    <s v="Relationship not determined"/>
    <s v="All suspected felony type"/>
    <m/>
    <n v="0"/>
    <n v="1"/>
    <n v="0"/>
    <n v="1"/>
    <n v="81908"/>
    <s v="Washington"/>
    <s v="&quot;Mount Vernon-Anacortes, WA&quot;"/>
  </r>
  <r>
    <s v="200804001WA03905"/>
    <s v="&quot;Yakima, WA&quot;"/>
    <x v="5"/>
    <s v="WA03905"/>
    <s v="Washington"/>
    <s v="Yakima"/>
    <s v="Municipal police"/>
    <s v="FBI"/>
    <s v="No"/>
    <x v="32"/>
    <s v="April"/>
    <n v="1"/>
    <s v="Normal update"/>
    <s v="Murder and non-negligent manslaughter"/>
    <s v="Single victim/unknown offender(s)"/>
    <x v="11"/>
    <n v="31"/>
    <x v="0"/>
    <s v="White"/>
    <s v="Hispanic origin"/>
    <n v="999"/>
    <s v=""/>
    <s v="Unknown"/>
    <s v="Unknown"/>
    <s v="Unknown or not reported"/>
    <x v="0"/>
    <s v="Relationship not determined"/>
    <s v="Gangland killings"/>
    <m/>
    <n v="0"/>
    <n v="1"/>
    <n v="0"/>
    <n v="1"/>
    <n v="81908"/>
    <s v="Washington"/>
    <s v="&quot;Yakima, WA&quot;"/>
  </r>
  <r>
    <s v="200804002WA03905"/>
    <s v="&quot;Yakima, WA&quot;"/>
    <x v="5"/>
    <s v="WA03905"/>
    <s v="Washington"/>
    <s v="Yakima"/>
    <s v="Municipal police"/>
    <s v="FBI"/>
    <s v="No"/>
    <x v="32"/>
    <s v="April"/>
    <n v="2"/>
    <s v="Normal update"/>
    <s v="Murder and non-negligent manslaughter"/>
    <s v="Single victim/unknown offender(s)"/>
    <x v="6"/>
    <n v="30"/>
    <x v="0"/>
    <s v="White"/>
    <s v="Hispanic origin"/>
    <n v="999"/>
    <s v=""/>
    <s v="Unknown"/>
    <s v="Unknown"/>
    <s v="Unknown or not reported"/>
    <x v="2"/>
    <s v="Relationship not determined"/>
    <s v="Gangland killings"/>
    <m/>
    <n v="0"/>
    <n v="1"/>
    <n v="0"/>
    <n v="1"/>
    <n v="81908"/>
    <s v="Washington"/>
    <s v="&quot;Yakima, WA&quot;"/>
  </r>
  <r>
    <s v="200805001WA01300"/>
    <s v="&quot;Grant, WA&quot;"/>
    <x v="18"/>
    <s v="WA01300"/>
    <s v="Washington"/>
    <s v="Grant County"/>
    <s v="Sheriff"/>
    <s v="FBI"/>
    <s v="No"/>
    <x v="32"/>
    <s v="May"/>
    <n v="1"/>
    <s v="Normal update"/>
    <s v="Murder and non-negligent manslaughter"/>
    <s v="Single victim/unknown offender(s)"/>
    <x v="4"/>
    <n v="23"/>
    <x v="0"/>
    <s v="White"/>
    <s v="Hispanic origin"/>
    <n v="999"/>
    <s v=""/>
    <s v="Unknown"/>
    <s v="Unknown"/>
    <s v="Unknown or not reported"/>
    <x v="0"/>
    <s v="Relationship not determined"/>
    <s v="Circumstances undetermined"/>
    <m/>
    <n v="0"/>
    <n v="1"/>
    <n v="0"/>
    <n v="1"/>
    <n v="81908"/>
    <s v="Washington"/>
    <s v="Rural Washington"/>
  </r>
  <r>
    <s v="200805001WA02703"/>
    <s v="&quot;Pierce, WA&quot;"/>
    <x v="6"/>
    <s v="WA02703"/>
    <s v="Washington"/>
    <s v="Tacoma"/>
    <s v="Municipal police"/>
    <s v="FBI"/>
    <s v="No"/>
    <x v="32"/>
    <s v="May"/>
    <n v="1"/>
    <s v="Normal update"/>
    <s v="Murder and non-negligent manslaughter"/>
    <s v="Single victim/multiple offenders"/>
    <x v="10"/>
    <n v="32"/>
    <x v="0"/>
    <s v="Black"/>
    <s v="Unknown or not reported"/>
    <n v="999"/>
    <s v=""/>
    <s v="Unknown"/>
    <s v="Unknown"/>
    <s v="Unknown or not reported"/>
    <x v="8"/>
    <s v="Relationship not determined"/>
    <s v="Other arguments"/>
    <m/>
    <n v="0"/>
    <n v="1"/>
    <n v="3"/>
    <n v="4"/>
    <n v="20110"/>
    <s v="Washington"/>
    <s v="&quot;Seattle-Tacoma-Bellevue, WA&quot;"/>
  </r>
  <r>
    <s v="200805001WA03401"/>
    <s v="&quot;Thurston, WA&quot;"/>
    <x v="16"/>
    <s v="WA03401"/>
    <s v="Washington"/>
    <s v="Olympia"/>
    <s v="Municipal police"/>
    <s v="FBI"/>
    <s v="No"/>
    <x v="32"/>
    <s v="May"/>
    <n v="1"/>
    <s v="Adjustment"/>
    <s v="Murder and non-negligent manslaughter"/>
    <s v="Single victim/unknown offender(s)"/>
    <x v="38"/>
    <n v="34"/>
    <x v="0"/>
    <s v="White"/>
    <s v="Unknown or not reported"/>
    <n v="999"/>
    <s v=""/>
    <s v="Unknown"/>
    <s v="Unknown"/>
    <s v="Unknown or not reported"/>
    <x v="4"/>
    <s v="Relationship not determined"/>
    <s v="All suspected felony type"/>
    <m/>
    <n v="0"/>
    <n v="1"/>
    <n v="0"/>
    <n v="1"/>
    <n v="71608"/>
    <s v="Washington"/>
    <s v="&quot;Olympia, WA&quot;"/>
  </r>
  <r>
    <s v="200805002WA02703"/>
    <s v="&quot;Pierce, WA&quot;"/>
    <x v="6"/>
    <s v="WA02703"/>
    <s v="Washington"/>
    <s v="Tacoma"/>
    <s v="Municipal police"/>
    <s v="FBI"/>
    <s v="No"/>
    <x v="32"/>
    <s v="May"/>
    <n v="2"/>
    <s v="Normal update"/>
    <s v="Murder and non-negligent manslaughter"/>
    <s v="Multiple victims/multiple offenders"/>
    <x v="55"/>
    <n v="40"/>
    <x v="0"/>
    <s v="Asian"/>
    <s v="Unknown or not reported"/>
    <n v="999"/>
    <s v=""/>
    <s v="Unknown"/>
    <s v="Unknown"/>
    <s v="Unknown or not reported"/>
    <x v="8"/>
    <s v="Relationship not determined"/>
    <s v="Circumstances undetermined"/>
    <m/>
    <n v="1"/>
    <n v="2"/>
    <n v="1"/>
    <n v="2"/>
    <n v="20110"/>
    <s v="Washington"/>
    <s v="&quot;Seattle-Tacoma-Bellevue, WA&quot;"/>
  </r>
  <r>
    <s v="200805002WA02703"/>
    <s v="&quot;Pierce, WA&quot;"/>
    <x v="6"/>
    <s v="WA02703"/>
    <s v="Washington"/>
    <s v="Tacoma"/>
    <s v="Municipal police"/>
    <s v="FBI"/>
    <s v="No"/>
    <x v="32"/>
    <s v="May"/>
    <n v="2"/>
    <s v="Normal update"/>
    <s v="Murder and non-negligent manslaughter"/>
    <s v="Multiple victims/multiple offenders"/>
    <x v="28"/>
    <s v=""/>
    <x v="0"/>
    <s v="Unknown"/>
    <s v="Unknown or not reported"/>
    <n v="999"/>
    <s v=""/>
    <s v="Unknown"/>
    <s v="Unknown"/>
    <s v="Unknown or not reported"/>
    <x v="8"/>
    <s v="Relationship not determined"/>
    <s v="Circumstances undetermined"/>
    <m/>
    <n v="1"/>
    <n v="2"/>
    <n v="1"/>
    <n v="2"/>
    <n v="20110"/>
    <s v="Washington"/>
    <s v="&quot;Seattle-Tacoma-Bellevue, WA&quot;"/>
  </r>
  <r>
    <s v="200805002WASPD00"/>
    <s v="&quot;King, WA&quot;"/>
    <x v="1"/>
    <s v="WASPD00"/>
    <s v="Washington"/>
    <s v="Seattle"/>
    <s v="Municipal police"/>
    <s v="FBI"/>
    <s v="No"/>
    <x v="32"/>
    <s v="May"/>
    <n v="2"/>
    <s v="Normal update"/>
    <s v="Murder and non-negligent manslaughter"/>
    <s v="Single victim/unknown offender(s)"/>
    <x v="59"/>
    <n v="18"/>
    <x v="0"/>
    <s v="Asian"/>
    <s v="Not of Hispanic origin"/>
    <n v="999"/>
    <s v=""/>
    <s v="Unknown"/>
    <s v="Unknown"/>
    <s v="Unknown or not reported"/>
    <x v="3"/>
    <s v="Relationship not determined"/>
    <s v="Circumstances undetermined"/>
    <m/>
    <n v="0"/>
    <n v="1"/>
    <n v="0"/>
    <n v="1"/>
    <n v="21709"/>
    <s v="Washington"/>
    <s v="&quot;Seattle-Tacoma-Bellevue, WA&quot;"/>
  </r>
  <r>
    <s v="200806001WA01723"/>
    <s v="&quot;King, WA&quot;"/>
    <x v="1"/>
    <s v="WA01723"/>
    <s v="Washington"/>
    <s v="Tukwila"/>
    <s v="Municipal police"/>
    <s v="FBI"/>
    <s v="No"/>
    <x v="32"/>
    <s v="June"/>
    <n v="1"/>
    <s v="Normal update"/>
    <s v="Murder and non-negligent manslaughter"/>
    <s v="Single victim/unknown offender(s)"/>
    <x v="37"/>
    <n v="20"/>
    <x v="0"/>
    <s v="Black"/>
    <s v="Not of Hispanic origin"/>
    <n v="999"/>
    <s v=""/>
    <s v="Unknown"/>
    <s v="Unknown"/>
    <s v="Unknown or not reported"/>
    <x v="0"/>
    <s v="Relationship not determined"/>
    <s v="Other"/>
    <m/>
    <n v="0"/>
    <n v="1"/>
    <n v="0"/>
    <n v="1"/>
    <n v="81908"/>
    <s v="Washington"/>
    <s v="&quot;Seattle-Tacoma-Bellevue, WA&quot;"/>
  </r>
  <r>
    <s v="200806001WA01741"/>
    <s v="&quot;King, WA&quot;"/>
    <x v="1"/>
    <s v="WA01741"/>
    <s v="Washington"/>
    <s v="Burien"/>
    <s v="Municipal police"/>
    <s v="FBI"/>
    <s v="No"/>
    <x v="32"/>
    <s v="June"/>
    <n v="1"/>
    <s v="Normal update"/>
    <s v="Murder and non-negligent manslaughter"/>
    <s v="Multiple victims/unknown offender(s)"/>
    <x v="9"/>
    <n v="49"/>
    <x v="0"/>
    <s v="Asian"/>
    <s v="Not of Hispanic origin"/>
    <n v="999"/>
    <s v=""/>
    <s v="Unknown"/>
    <s v="Unknown"/>
    <s v="Unknown or not reported"/>
    <x v="9"/>
    <s v="Relationship not determined"/>
    <s v="Arson"/>
    <m/>
    <n v="2"/>
    <n v="3"/>
    <n v="0"/>
    <n v="1"/>
    <n v="81908"/>
    <s v="Washington"/>
    <s v="&quot;Seattle-Tacoma-Bellevue, WA&quot;"/>
  </r>
  <r>
    <s v="200806001WA01741"/>
    <s v="&quot;King, WA&quot;"/>
    <x v="1"/>
    <s v="WA01741"/>
    <s v="Washington"/>
    <s v="Burien"/>
    <s v="Municipal police"/>
    <s v="FBI"/>
    <s v="No"/>
    <x v="32"/>
    <s v="June"/>
    <n v="1"/>
    <s v="Normal update"/>
    <s v="Murder and non-negligent manslaughter"/>
    <s v="Multiple victims/unknown offender(s)"/>
    <x v="73"/>
    <n v="8"/>
    <x v="0"/>
    <s v="White"/>
    <s v="Hispanic origin"/>
    <n v="999"/>
    <s v=""/>
    <s v="Unknown"/>
    <s v="Unknown"/>
    <s v="Unknown or not reported"/>
    <x v="9"/>
    <s v="Relationship not determined"/>
    <s v="Arson"/>
    <m/>
    <n v="2"/>
    <n v="3"/>
    <n v="0"/>
    <n v="1"/>
    <n v="81908"/>
    <s v="Washington"/>
    <s v="&quot;Seattle-Tacoma-Bellevue, WA&quot;"/>
  </r>
  <r>
    <s v="200806001WA01741"/>
    <s v="&quot;King, WA&quot;"/>
    <x v="1"/>
    <s v="WA01741"/>
    <s v="Washington"/>
    <s v="Burien"/>
    <s v="Municipal police"/>
    <s v="FBI"/>
    <s v="No"/>
    <x v="32"/>
    <s v="June"/>
    <n v="1"/>
    <s v="Normal update"/>
    <s v="Murder and non-negligent manslaughter"/>
    <s v="Multiple victims/unknown offender(s)"/>
    <x v="29"/>
    <n v="76"/>
    <x v="0"/>
    <s v="White"/>
    <s v="Hispanic origin"/>
    <n v="999"/>
    <s v=""/>
    <s v="Unknown"/>
    <s v="Unknown"/>
    <s v="Unknown or not reported"/>
    <x v="9"/>
    <s v="Relationship not determined"/>
    <s v="Arson"/>
    <m/>
    <n v="2"/>
    <n v="3"/>
    <n v="0"/>
    <n v="1"/>
    <n v="81908"/>
    <s v="Washington"/>
    <s v="&quot;Seattle-Tacoma-Bellevue, WA&quot;"/>
  </r>
  <r>
    <s v="200806001WASPD00"/>
    <s v="&quot;King, WA&quot;"/>
    <x v="1"/>
    <s v="WASPD00"/>
    <s v="Washington"/>
    <s v="Seattle"/>
    <s v="Municipal police"/>
    <s v="FBI"/>
    <s v="No"/>
    <x v="32"/>
    <s v="June"/>
    <n v="1"/>
    <s v="Normal update"/>
    <s v="Murder and non-negligent manslaughter"/>
    <s v="Single victim/unknown offender(s)"/>
    <x v="44"/>
    <n v="51"/>
    <x v="0"/>
    <s v="Black"/>
    <s v="Not of Hispanic origin"/>
    <n v="999"/>
    <s v=""/>
    <s v="Unknown"/>
    <s v="Unknown"/>
    <s v="Unknown or not reported"/>
    <x v="6"/>
    <s v="Relationship not determined"/>
    <s v="Other"/>
    <m/>
    <n v="0"/>
    <n v="1"/>
    <n v="0"/>
    <n v="1"/>
    <n v="21709"/>
    <s v="Washington"/>
    <s v="&quot;Seattle-Tacoma-Bellevue, WA&quot;"/>
  </r>
  <r>
    <s v="200806002WA03204"/>
    <s v="&quot;Spokane, WA&quot;"/>
    <x v="12"/>
    <s v="WA03204"/>
    <s v="Washington"/>
    <s v="Spokane"/>
    <s v="Municipal police"/>
    <s v="FBI"/>
    <s v="No"/>
    <x v="32"/>
    <s v="June"/>
    <n v="2"/>
    <s v="Normal update"/>
    <s v="Murder and non-negligent manslaughter"/>
    <s v="Single victim/unknown offender(s)"/>
    <x v="68"/>
    <n v="55"/>
    <x v="0"/>
    <s v="White"/>
    <s v="Not of Hispanic origin"/>
    <n v="999"/>
    <s v=""/>
    <s v="Unknown"/>
    <s v="Unknown"/>
    <s v="Unknown or not reported"/>
    <x v="0"/>
    <s v="Relationship not determined"/>
    <s v="Other arguments"/>
    <m/>
    <n v="0"/>
    <n v="1"/>
    <n v="0"/>
    <n v="1"/>
    <n v="81908"/>
    <s v="Washington"/>
    <s v="&quot;Spokane, WA&quot;"/>
  </r>
  <r>
    <s v="200807001WA03900"/>
    <s v="&quot;Yakima, WA&quot;"/>
    <x v="5"/>
    <s v="WA03900"/>
    <s v="Washington"/>
    <s v="Yakima County"/>
    <s v="Sheriff"/>
    <s v="FBI"/>
    <s v="No"/>
    <x v="32"/>
    <s v="July"/>
    <n v="1"/>
    <s v="Normal update"/>
    <s v="Murder and non-negligent manslaughter"/>
    <s v="Single victim/unknown offender(s)"/>
    <x v="30"/>
    <n v="17"/>
    <x v="1"/>
    <s v="White"/>
    <s v="Hispanic origin"/>
    <n v="999"/>
    <s v=""/>
    <s v="Unknown"/>
    <s v="Unknown"/>
    <s v="Unknown or not reported"/>
    <x v="10"/>
    <s v="Relationship not determined"/>
    <s v="Circumstances undetermined"/>
    <m/>
    <n v="0"/>
    <n v="1"/>
    <n v="0"/>
    <n v="1"/>
    <n v="111908"/>
    <s v="Washington"/>
    <s v="&quot;Yakima, WA&quot;"/>
  </r>
  <r>
    <s v="200807003WASPD00"/>
    <s v="&quot;King, WA&quot;"/>
    <x v="1"/>
    <s v="WASPD00"/>
    <s v="Washington"/>
    <s v="Seattle"/>
    <s v="Municipal police"/>
    <s v="FBI"/>
    <s v="No"/>
    <x v="32"/>
    <s v="July"/>
    <n v="3"/>
    <s v="Normal update"/>
    <s v="Murder and non-negligent manslaughter"/>
    <s v="Single victim/unknown offender(s)"/>
    <x v="62"/>
    <n v="56"/>
    <x v="0"/>
    <s v="Black"/>
    <s v="Not of Hispanic origin"/>
    <n v="999"/>
    <s v=""/>
    <s v="Unknown"/>
    <s v="Unknown"/>
    <s v="Unknown or not reported"/>
    <x v="0"/>
    <s v="Relationship not determined"/>
    <s v="Circumstances undetermined"/>
    <m/>
    <n v="0"/>
    <n v="1"/>
    <n v="0"/>
    <n v="1"/>
    <n v="21709"/>
    <s v="Washington"/>
    <s v="&quot;Seattle-Tacoma-Bellevue, WA&quot;"/>
  </r>
  <r>
    <s v="200808001WA01723"/>
    <s v="&quot;King, WA&quot;"/>
    <x v="1"/>
    <s v="WA01723"/>
    <s v="Washington"/>
    <s v="Tukwila"/>
    <s v="Municipal police"/>
    <s v="FBI"/>
    <s v="No"/>
    <x v="32"/>
    <s v="August"/>
    <n v="1"/>
    <s v="Normal update"/>
    <s v="Murder and non-negligent manslaughter"/>
    <s v="Single victim/unknown offender(s)"/>
    <x v="54"/>
    <n v="67"/>
    <x v="0"/>
    <s v="White"/>
    <s v="Unknown or not reported"/>
    <n v="999"/>
    <s v=""/>
    <s v="Unknown"/>
    <s v="Unknown"/>
    <s v="Unknown or not reported"/>
    <x v="3"/>
    <s v="Relationship not determined"/>
    <s v="Circumstances undetermined"/>
    <m/>
    <n v="0"/>
    <n v="1"/>
    <n v="0"/>
    <n v="1"/>
    <n v="122208"/>
    <s v="Washington"/>
    <s v="&quot;Seattle-Tacoma-Bellevue, WA&quot;"/>
  </r>
  <r>
    <s v="200808001WA03900"/>
    <s v="&quot;Yakima, WA&quot;"/>
    <x v="5"/>
    <s v="WA03900"/>
    <s v="Washington"/>
    <s v="Yakima County"/>
    <s v="Sheriff"/>
    <s v="FBI"/>
    <s v="No"/>
    <x v="32"/>
    <s v="August"/>
    <n v="1"/>
    <s v="Normal update"/>
    <s v="Murder and non-negligent manslaughter"/>
    <s v="Single victim/unknown offender(s)"/>
    <x v="59"/>
    <n v="18"/>
    <x v="0"/>
    <s v="White"/>
    <s v="Hispanic origin"/>
    <n v="999"/>
    <s v=""/>
    <s v="Unknown"/>
    <s v="Unknown"/>
    <s v="Unknown or not reported"/>
    <x v="8"/>
    <s v="Relationship not determined"/>
    <s v="Circumstances undetermined"/>
    <m/>
    <n v="0"/>
    <n v="1"/>
    <n v="0"/>
    <n v="1"/>
    <n v="111908"/>
    <s v="Washington"/>
    <s v="&quot;Yakima, WA&quot;"/>
  </r>
  <r>
    <s v="200808001WASPD00"/>
    <s v="&quot;King, WA&quot;"/>
    <x v="1"/>
    <s v="WASPD00"/>
    <s v="Washington"/>
    <s v="Seattle"/>
    <s v="Municipal police"/>
    <s v="FBI"/>
    <s v="No"/>
    <x v="32"/>
    <s v="August"/>
    <n v="1"/>
    <s v="Normal update"/>
    <s v="Murder and non-negligent manslaughter"/>
    <s v="Single victim/unknown offender(s)"/>
    <x v="12"/>
    <n v="15"/>
    <x v="0"/>
    <s v="Black"/>
    <s v="Not of Hispanic origin"/>
    <n v="999"/>
    <s v=""/>
    <s v="Unknown"/>
    <s v="Unknown"/>
    <s v="Unknown or not reported"/>
    <x v="0"/>
    <s v="Relationship not determined"/>
    <s v="Circumstances undetermined"/>
    <m/>
    <n v="0"/>
    <n v="1"/>
    <n v="0"/>
    <n v="1"/>
    <n v="21709"/>
    <s v="Washington"/>
    <s v="&quot;Seattle-Tacoma-Bellevue, WA&quot;"/>
  </r>
  <r>
    <s v="200809001WA01713"/>
    <s v="&quot;King, WA&quot;"/>
    <x v="1"/>
    <s v="WA01713"/>
    <s v="Washington"/>
    <s v="Renton"/>
    <s v="Municipal police"/>
    <s v="FBI"/>
    <s v="No"/>
    <x v="32"/>
    <s v="September"/>
    <n v="1"/>
    <s v="Normal update"/>
    <s v="Murder and non-negligent manslaughter"/>
    <s v="Single victim/unknown offender(s)"/>
    <x v="34"/>
    <n v="36"/>
    <x v="0"/>
    <s v="Black"/>
    <s v="Not of Hispanic origin"/>
    <n v="999"/>
    <s v=""/>
    <s v="Unknown"/>
    <s v="Unknown"/>
    <s v="Unknown or not reported"/>
    <x v="0"/>
    <s v="Relationship not determined"/>
    <s v="Circumstances undetermined"/>
    <m/>
    <n v="0"/>
    <n v="1"/>
    <n v="0"/>
    <n v="1"/>
    <n v="32509"/>
    <s v="Washington"/>
    <s v="&quot;Seattle-Tacoma-Bellevue, WA&quot;"/>
  </r>
  <r>
    <s v="200809001WA01736"/>
    <s v="&quot;King, WA&quot;"/>
    <x v="1"/>
    <s v="WA01736"/>
    <s v="Washington"/>
    <s v="Federal Way"/>
    <s v="Municipal police"/>
    <s v="FBI"/>
    <s v="No"/>
    <x v="32"/>
    <s v="September"/>
    <n v="1"/>
    <s v="Normal update"/>
    <s v="Murder and non-negligent manslaughter"/>
    <s v="Single victim/unknown offender(s)"/>
    <x v="95"/>
    <n v="92"/>
    <x v="1"/>
    <s v="Black"/>
    <s v="Not of Hispanic origin"/>
    <n v="999"/>
    <s v=""/>
    <s v="Unknown"/>
    <s v="Unknown"/>
    <s v="Unknown or not reported"/>
    <x v="1"/>
    <s v="Relationship not determined"/>
    <s v="Circumstances undetermined"/>
    <m/>
    <n v="0"/>
    <n v="1"/>
    <n v="0"/>
    <n v="1"/>
    <n v="111908"/>
    <s v="Washington"/>
    <s v="&quot;Seattle-Tacoma-Bellevue, WA&quot;"/>
  </r>
  <r>
    <s v="200809001WA01737"/>
    <s v="&quot;King, WA&quot;"/>
    <x v="1"/>
    <s v="WA01737"/>
    <s v="Washington"/>
    <s v="Seatac"/>
    <s v="Municipal police"/>
    <s v="FBI"/>
    <s v="No"/>
    <x v="32"/>
    <s v="September"/>
    <n v="1"/>
    <s v="Normal update"/>
    <s v="Murder and non-negligent manslaughter"/>
    <s v="Single victim/unknown offender(s)"/>
    <x v="7"/>
    <n v="19"/>
    <x v="0"/>
    <s v="Black"/>
    <s v="Not of Hispanic origin"/>
    <n v="999"/>
    <s v=""/>
    <s v="Unknown"/>
    <s v="Unknown"/>
    <s v="Unknown or not reported"/>
    <x v="0"/>
    <s v="Relationship not determined"/>
    <s v="Circumstances undetermined"/>
    <m/>
    <n v="0"/>
    <n v="1"/>
    <n v="0"/>
    <n v="1"/>
    <n v="111908"/>
    <s v="Washington"/>
    <s v="&quot;Seattle-Tacoma-Bellevue, WA&quot;"/>
  </r>
  <r>
    <s v="200809001WA03902"/>
    <s v="&quot;Yakima, WA&quot;"/>
    <x v="5"/>
    <s v="WA03902"/>
    <s v="Washington"/>
    <s v="Sunnyside"/>
    <s v="Municipal police"/>
    <s v="FBI"/>
    <s v="No"/>
    <x v="32"/>
    <s v="September"/>
    <n v="1"/>
    <s v="Normal update"/>
    <s v="Murder and non-negligent manslaughter"/>
    <s v="Single victim/unknown offender(s)"/>
    <x v="42"/>
    <n v="16"/>
    <x v="0"/>
    <s v="White"/>
    <s v="Hispanic origin"/>
    <n v="999"/>
    <s v=""/>
    <s v="Unknown"/>
    <s v="Unknown"/>
    <s v="Unknown or not reported"/>
    <x v="0"/>
    <s v="Relationship not determined"/>
    <s v="Juvenile gang killings"/>
    <m/>
    <n v="0"/>
    <n v="1"/>
    <n v="0"/>
    <n v="1"/>
    <n v="21709"/>
    <s v="Washington"/>
    <s v="&quot;Yakima, WA&quot;"/>
  </r>
  <r>
    <s v="200809001WASPD00"/>
    <s v="&quot;King, WA&quot;"/>
    <x v="1"/>
    <s v="WASPD00"/>
    <s v="Washington"/>
    <s v="Seattle"/>
    <s v="Municipal police"/>
    <s v="FBI"/>
    <s v="No"/>
    <x v="32"/>
    <s v="September"/>
    <n v="1"/>
    <s v="Normal update"/>
    <s v="Murder and non-negligent manslaughter"/>
    <s v="Single victim/unknown offender(s)"/>
    <x v="44"/>
    <n v="51"/>
    <x v="0"/>
    <s v="Black"/>
    <s v="Not of Hispanic origin"/>
    <n v="999"/>
    <s v=""/>
    <s v="Unknown"/>
    <s v="Unknown"/>
    <s v="Unknown or not reported"/>
    <x v="0"/>
    <s v="Relationship not determined"/>
    <s v="Circumstances undetermined"/>
    <m/>
    <n v="0"/>
    <n v="1"/>
    <n v="0"/>
    <n v="1"/>
    <n v="21709"/>
    <s v="Washington"/>
    <s v="&quot;Seattle-Tacoma-Bellevue, WA&quot;"/>
  </r>
  <r>
    <s v="200810001WA01302"/>
    <s v="&quot;Grant, WA&quot;"/>
    <x v="18"/>
    <s v="WA01302"/>
    <s v="Washington"/>
    <s v="Moses Lake"/>
    <s v="Municipal police"/>
    <s v="FBI"/>
    <s v="No"/>
    <x v="32"/>
    <s v="October"/>
    <n v="1"/>
    <s v="Normal update"/>
    <s v="Murder and non-negligent manslaughter"/>
    <s v="Single victim/unknown offender(s)"/>
    <x v="19"/>
    <n v="35"/>
    <x v="0"/>
    <s v="White"/>
    <s v="Hispanic origin"/>
    <n v="999"/>
    <s v=""/>
    <s v="Unknown"/>
    <s v="Unknown"/>
    <s v="Unknown or not reported"/>
    <x v="10"/>
    <s v="Relationship not determined"/>
    <s v="Circumstances undetermined"/>
    <m/>
    <n v="0"/>
    <n v="1"/>
    <n v="0"/>
    <n v="1"/>
    <n v="122208"/>
    <s v="Washington"/>
    <s v="Rural Washington"/>
  </r>
  <r>
    <s v="200810002WASPD00"/>
    <s v="&quot;King, WA&quot;"/>
    <x v="1"/>
    <s v="WASPD00"/>
    <s v="Washington"/>
    <s v="Seattle"/>
    <s v="Municipal police"/>
    <s v="FBI"/>
    <s v="No"/>
    <x v="32"/>
    <s v="October"/>
    <n v="2"/>
    <s v="Normal update"/>
    <s v="Murder and non-negligent manslaughter"/>
    <s v="Single victim/unknown offender(s)"/>
    <x v="2"/>
    <n v="22"/>
    <x v="0"/>
    <s v="White"/>
    <s v="Not of Hispanic origin"/>
    <n v="999"/>
    <s v=""/>
    <s v="Unknown"/>
    <s v="Unknown"/>
    <s v="Unknown or not reported"/>
    <x v="0"/>
    <s v="Relationship not determined"/>
    <s v="Circumstances undetermined"/>
    <m/>
    <n v="0"/>
    <n v="1"/>
    <n v="0"/>
    <n v="1"/>
    <n v="21709"/>
    <s v="Washington"/>
    <s v="&quot;Seattle-Tacoma-Bellevue, WA&quot;"/>
  </r>
  <r>
    <s v="200810003WASPD00"/>
    <s v="&quot;King, WA&quot;"/>
    <x v="1"/>
    <s v="WASPD00"/>
    <s v="Washington"/>
    <s v="Seattle"/>
    <s v="Municipal police"/>
    <s v="FBI"/>
    <s v="No"/>
    <x v="32"/>
    <s v="October"/>
    <n v="3"/>
    <s v="Normal update"/>
    <s v="Murder and non-negligent manslaughter"/>
    <s v="Single victim/unknown offender(s)"/>
    <x v="12"/>
    <n v="15"/>
    <x v="0"/>
    <s v="Black"/>
    <s v="Not of Hispanic origin"/>
    <n v="999"/>
    <s v=""/>
    <s v="Unknown"/>
    <s v="Unknown"/>
    <s v="Unknown or not reported"/>
    <x v="0"/>
    <s v="Relationship not determined"/>
    <s v="Juvenile gang killings"/>
    <m/>
    <n v="0"/>
    <n v="1"/>
    <n v="0"/>
    <n v="1"/>
    <n v="21709"/>
    <s v="Washington"/>
    <s v="&quot;Seattle-Tacoma-Bellevue, WA&quot;"/>
  </r>
  <r>
    <s v="200811001WA01700"/>
    <s v="&quot;King, WA&quot;"/>
    <x v="1"/>
    <s v="WA01700"/>
    <s v="Washington"/>
    <s v="King County"/>
    <s v="Sheriff"/>
    <s v="FBI"/>
    <s v="No"/>
    <x v="32"/>
    <s v="November"/>
    <n v="1"/>
    <s v="Normal update"/>
    <s v="Murder and non-negligent manslaughter"/>
    <s v="Single victim/unknown offender(s)"/>
    <x v="2"/>
    <n v="22"/>
    <x v="0"/>
    <s v="Black"/>
    <s v="Not of Hispanic origin"/>
    <n v="999"/>
    <s v=""/>
    <s v="Unknown"/>
    <s v="Unknown"/>
    <s v="Unknown or not reported"/>
    <x v="0"/>
    <s v="Relationship not determined"/>
    <s v="Other arguments"/>
    <m/>
    <n v="0"/>
    <n v="1"/>
    <n v="0"/>
    <n v="1"/>
    <n v="21709"/>
    <s v="Washington"/>
    <s v="&quot;Seattle-Tacoma-Bellevue, WA&quot;"/>
  </r>
  <r>
    <s v="200811001WA01712"/>
    <s v="&quot;King, WA&quot;"/>
    <x v="1"/>
    <s v="WA01712"/>
    <s v="Washington"/>
    <s v="Redmond"/>
    <s v="Municipal police"/>
    <s v="FBI"/>
    <s v="No"/>
    <x v="32"/>
    <s v="November"/>
    <n v="1"/>
    <s v="Normal update"/>
    <s v="Murder and non-negligent manslaughter"/>
    <s v="Single victim/unknown offender(s)"/>
    <x v="26"/>
    <n v="24"/>
    <x v="1"/>
    <s v="Asian"/>
    <s v="Unknown or not reported"/>
    <n v="999"/>
    <s v=""/>
    <s v="Unknown"/>
    <s v="Unknown"/>
    <s v="Unknown or not reported"/>
    <x v="1"/>
    <s v="Relationship not determined"/>
    <s v="Circumstances undetermined"/>
    <m/>
    <n v="0"/>
    <n v="1"/>
    <n v="0"/>
    <n v="1"/>
    <n v="32509"/>
    <s v="Washington"/>
    <s v="&quot;Seattle-Tacoma-Bellevue, WA&quot;"/>
  </r>
  <r>
    <s v="200811001WA03900"/>
    <s v="&quot;Yakima, WA&quot;"/>
    <x v="5"/>
    <s v="WA03900"/>
    <s v="Washington"/>
    <s v="Yakima County"/>
    <s v="Sheriff"/>
    <s v="FBI"/>
    <s v="No"/>
    <x v="32"/>
    <s v="November"/>
    <n v="1"/>
    <s v="Adjustment"/>
    <s v="Murder and non-negligent manslaughter"/>
    <s v="Single victim/unknown offender(s)"/>
    <x v="76"/>
    <n v="14"/>
    <x v="1"/>
    <s v="White"/>
    <s v="Unknown or not reported"/>
    <n v="999"/>
    <s v=""/>
    <s v="Unknown"/>
    <s v="Unknown"/>
    <s v="Unknown or not reported"/>
    <x v="3"/>
    <s v="Relationship not determined"/>
    <s v="All suspected felony type"/>
    <m/>
    <n v="0"/>
    <n v="1"/>
    <n v="0"/>
    <n v="1"/>
    <n v="21909"/>
    <s v="Washington"/>
    <s v="&quot;Yakima, WA&quot;"/>
  </r>
  <r>
    <s v="200811002WA02703"/>
    <s v="&quot;Pierce, WA&quot;"/>
    <x v="6"/>
    <s v="WA02703"/>
    <s v="Washington"/>
    <s v="Tacoma"/>
    <s v="Municipal police"/>
    <s v="FBI"/>
    <s v="No"/>
    <x v="32"/>
    <s v="November"/>
    <n v="2"/>
    <s v="Normal update"/>
    <s v="Murder and non-negligent manslaughter"/>
    <s v="Single victim/multiple offenders"/>
    <x v="59"/>
    <n v="18"/>
    <x v="0"/>
    <s v="Asian"/>
    <s v="Unknown or not reported"/>
    <n v="999"/>
    <s v=""/>
    <s v="Unknown"/>
    <s v="Unknown"/>
    <s v="Unknown or not reported"/>
    <x v="0"/>
    <s v="Relationship not determined"/>
    <s v="Circumstances undetermined"/>
    <m/>
    <n v="0"/>
    <n v="1"/>
    <n v="3"/>
    <n v="4"/>
    <n v="20110"/>
    <s v="Washington"/>
    <s v="&quot;Seattle-Tacoma-Bellevue, WA&quot;"/>
  </r>
  <r>
    <s v="200811002WA03900"/>
    <s v="&quot;Yakima, WA&quot;"/>
    <x v="5"/>
    <s v="WA03900"/>
    <s v="Washington"/>
    <s v="Yakima County"/>
    <s v="Sheriff"/>
    <s v="FBI"/>
    <s v="No"/>
    <x v="32"/>
    <s v="November"/>
    <n v="2"/>
    <s v="Adjustment"/>
    <s v="Murder and non-negligent manslaughter"/>
    <s v="Single victim/unknown offender(s)"/>
    <x v="42"/>
    <n v="16"/>
    <x v="0"/>
    <s v="White"/>
    <s v="Unknown or not reported"/>
    <n v="999"/>
    <s v=""/>
    <s v="Unknown"/>
    <s v="Unknown"/>
    <s v="Unknown or not reported"/>
    <x v="8"/>
    <s v="Relationship not determined"/>
    <s v="Circumstances undetermined"/>
    <m/>
    <n v="0"/>
    <n v="1"/>
    <n v="0"/>
    <n v="1"/>
    <n v="31309"/>
    <s v="Washington"/>
    <s v="&quot;Yakima, WA&quot;"/>
  </r>
  <r>
    <s v="200811002WASPD00"/>
    <s v="&quot;King, WA&quot;"/>
    <x v="1"/>
    <s v="WASPD00"/>
    <s v="Washington"/>
    <s v="Seattle"/>
    <s v="Municipal police"/>
    <s v="FBI"/>
    <s v="No"/>
    <x v="32"/>
    <s v="November"/>
    <n v="2"/>
    <s v="Normal update"/>
    <s v="Murder and non-negligent manslaughter"/>
    <s v="Single victim/unknown offender(s)"/>
    <x v="2"/>
    <n v="22"/>
    <x v="0"/>
    <s v="Black"/>
    <s v="Not of Hispanic origin"/>
    <n v="999"/>
    <s v=""/>
    <s v="Unknown"/>
    <s v="Unknown"/>
    <s v="Unknown or not reported"/>
    <x v="8"/>
    <s v="Relationship not determined"/>
    <s v="Circumstances undetermined"/>
    <m/>
    <n v="0"/>
    <n v="1"/>
    <n v="0"/>
    <n v="1"/>
    <n v="21709"/>
    <s v="Washington"/>
    <s v="&quot;Seattle-Tacoma-Bellevue, WA&quot;"/>
  </r>
  <r>
    <s v="200812001WA00800"/>
    <s v="&quot;Cowlitz, WA&quot;"/>
    <x v="9"/>
    <s v="WA00800"/>
    <s v="Washington"/>
    <s v="Cowlitz County"/>
    <s v="Sheriff"/>
    <s v="FBI"/>
    <s v="No"/>
    <x v="32"/>
    <s v="December"/>
    <n v="1"/>
    <s v="Normal update"/>
    <s v="Murder and non-negligent manslaughter"/>
    <s v="Single victim/unknown offender(s)"/>
    <x v="1"/>
    <n v="26"/>
    <x v="0"/>
    <s v="White"/>
    <s v="Not of Hispanic origin"/>
    <n v="999"/>
    <s v=""/>
    <s v="Unknown"/>
    <s v="Unknown"/>
    <s v="Unknown or not reported"/>
    <x v="0"/>
    <s v="Relationship not determined"/>
    <s v="Circumstances undetermined"/>
    <m/>
    <n v="0"/>
    <n v="1"/>
    <n v="0"/>
    <n v="1"/>
    <n v="12809"/>
    <s v="Washington"/>
    <s v="&quot;Longview, WA&quot;"/>
  </r>
  <r>
    <s v="200812001WA01300"/>
    <s v="&quot;Grant, WA&quot;"/>
    <x v="18"/>
    <s v="WA01300"/>
    <s v="Washington"/>
    <s v="Grant County"/>
    <s v="Sheriff"/>
    <s v="FBI"/>
    <s v="No"/>
    <x v="32"/>
    <s v="December"/>
    <n v="1"/>
    <s v="Normal update"/>
    <s v="Murder and non-negligent manslaughter"/>
    <s v="Single victim/unknown offender(s)"/>
    <x v="38"/>
    <n v="34"/>
    <x v="0"/>
    <s v="White"/>
    <s v="Hispanic origin"/>
    <n v="999"/>
    <s v=""/>
    <s v="Unknown"/>
    <s v="Unknown"/>
    <s v="Unknown or not reported"/>
    <x v="0"/>
    <s v="Relationship not determined"/>
    <s v="Circumstances undetermined"/>
    <m/>
    <n v="0"/>
    <n v="1"/>
    <n v="0"/>
    <n v="1"/>
    <n v="21709"/>
    <s v="Washington"/>
    <s v="Rural Washington"/>
  </r>
  <r>
    <s v="200812001WASPD00"/>
    <s v="&quot;King, WA&quot;"/>
    <x v="1"/>
    <s v="WASPD00"/>
    <s v="Washington"/>
    <s v="Seattle"/>
    <s v="Municipal police"/>
    <s v="FBI"/>
    <s v="No"/>
    <x v="32"/>
    <s v="December"/>
    <n v="1"/>
    <s v="Normal update"/>
    <s v="Murder and non-negligent manslaughter"/>
    <s v="Single victim/unknown offender(s)"/>
    <x v="20"/>
    <n v="53"/>
    <x v="0"/>
    <s v="White"/>
    <s v="Not of Hispanic origin"/>
    <n v="999"/>
    <s v=""/>
    <s v="Unknown"/>
    <s v="Unknown"/>
    <s v="Unknown or not reported"/>
    <x v="0"/>
    <s v="Relationship not determined"/>
    <s v="Other"/>
    <m/>
    <n v="0"/>
    <n v="1"/>
    <n v="0"/>
    <n v="1"/>
    <n v="21709"/>
    <s v="Washington"/>
    <s v="&quot;Seattle-Tacoma-Bellevue, WA&quot;"/>
  </r>
  <r>
    <s v="200901001WA01300"/>
    <s v="&quot;Grant, WA&quot;"/>
    <x v="18"/>
    <s v="WA01300"/>
    <s v="Washington"/>
    <s v="Grant County"/>
    <s v="Sheriff"/>
    <s v="FBI"/>
    <s v="No"/>
    <x v="33"/>
    <s v="January"/>
    <n v="1"/>
    <s v="Normal update"/>
    <s v="Murder and non-negligent manslaughter"/>
    <s v="Single victim/unknown offender(s)"/>
    <x v="45"/>
    <n v="33"/>
    <x v="0"/>
    <s v="White"/>
    <s v="Hispanic origin"/>
    <n v="999"/>
    <s v=""/>
    <s v="Unknown"/>
    <s v="Unknown"/>
    <s v="Unknown or not reported"/>
    <x v="3"/>
    <s v="Relationship not determined"/>
    <s v="Circumstances undetermined"/>
    <m/>
    <n v="0"/>
    <n v="1"/>
    <n v="0"/>
    <n v="1"/>
    <n v="70709"/>
    <s v="Washington"/>
    <s v="Rural Washington"/>
  </r>
  <r>
    <s v="200901004WASPD00"/>
    <s v="&quot;King, WA&quot;"/>
    <x v="1"/>
    <s v="WASPD00"/>
    <s v="Washington"/>
    <s v="Seattle"/>
    <s v="Municipal police"/>
    <s v="FBI"/>
    <s v="No"/>
    <x v="33"/>
    <s v="January"/>
    <n v="4"/>
    <s v="Normal update"/>
    <s v="Murder and non-negligent manslaughter"/>
    <s v="Single victim/unknown offender(s)"/>
    <x v="68"/>
    <n v="55"/>
    <x v="0"/>
    <s v="White"/>
    <s v="Not of Hispanic origin"/>
    <n v="999"/>
    <s v=""/>
    <s v="Unknown"/>
    <s v="Unknown"/>
    <s v="Unknown or not reported"/>
    <x v="3"/>
    <s v="Relationship not determined"/>
    <s v="Circumstances undetermined"/>
    <m/>
    <n v="0"/>
    <n v="1"/>
    <n v="0"/>
    <n v="1"/>
    <n v="82109"/>
    <s v="Washington"/>
    <s v="&quot;Seattle-Tacoma-Bellevue, WA&quot;"/>
  </r>
  <r>
    <s v="200902001WA00603"/>
    <s v="&quot;Clark, WA&quot;"/>
    <x v="8"/>
    <s v="WA00603"/>
    <s v="Washington"/>
    <s v="Vancouver"/>
    <s v="Municipal police"/>
    <s v="FBI"/>
    <s v="No"/>
    <x v="33"/>
    <s v="February"/>
    <n v="1"/>
    <s v="Normal update"/>
    <s v="Murder and non-negligent manslaughter"/>
    <s v="Multiple victims/unknown offender(s)"/>
    <x v="31"/>
    <n v="58"/>
    <x v="0"/>
    <s v="White"/>
    <s v="Unknown or not reported"/>
    <n v="999"/>
    <s v=""/>
    <s v="Unknown"/>
    <s v="Unknown"/>
    <s v="Unknown or not reported"/>
    <x v="0"/>
    <s v="Relationship not determined"/>
    <s v="Circumstances undetermined"/>
    <m/>
    <n v="1"/>
    <n v="2"/>
    <n v="1"/>
    <n v="2"/>
    <n v="120809"/>
    <s v="Washington"/>
    <s v="&quot;Portland-Vancouver-Beaverton, OR-WA&quot;"/>
  </r>
  <r>
    <s v="200902001WA00603"/>
    <s v="&quot;Clark, WA&quot;"/>
    <x v="8"/>
    <s v="WA00603"/>
    <s v="Washington"/>
    <s v="Vancouver"/>
    <s v="Municipal police"/>
    <s v="FBI"/>
    <s v="No"/>
    <x v="33"/>
    <s v="February"/>
    <n v="1"/>
    <s v="Normal update"/>
    <s v="Murder and non-negligent manslaughter"/>
    <s v="Multiple victims/unknown offender(s)"/>
    <x v="46"/>
    <n v="61"/>
    <x v="1"/>
    <s v="White"/>
    <s v="Unknown or not reported"/>
    <n v="999"/>
    <s v=""/>
    <s v="Unknown"/>
    <s v="Unknown"/>
    <s v="Unknown or not reported"/>
    <x v="0"/>
    <s v="Relationship not determined"/>
    <s v="Circumstances undetermined"/>
    <m/>
    <n v="1"/>
    <n v="2"/>
    <n v="1"/>
    <n v="2"/>
    <n v="120809"/>
    <s v="Washington"/>
    <s v="&quot;Portland-Vancouver-Beaverton, OR-WA&quot;"/>
  </r>
  <r>
    <s v="200902001WASPD00"/>
    <s v="&quot;King, WA&quot;"/>
    <x v="1"/>
    <s v="WASPD00"/>
    <s v="Washington"/>
    <s v="Seattle"/>
    <s v="Municipal police"/>
    <s v="FBI"/>
    <s v="No"/>
    <x v="33"/>
    <s v="February"/>
    <n v="1"/>
    <s v="Normal update"/>
    <s v="Murder and non-negligent manslaughter"/>
    <s v="Single victim/unknown offender(s)"/>
    <x v="1"/>
    <n v="26"/>
    <x v="0"/>
    <s v="White"/>
    <s v="Not of Hispanic origin"/>
    <n v="999"/>
    <s v=""/>
    <s v="Unknown"/>
    <s v="Unknown"/>
    <s v="Unknown or not reported"/>
    <x v="0"/>
    <s v="Relationship not determined"/>
    <s v="Circumstances undetermined"/>
    <m/>
    <n v="0"/>
    <n v="1"/>
    <n v="0"/>
    <n v="1"/>
    <n v="82109"/>
    <s v="Washington"/>
    <s v="&quot;Seattle-Tacoma-Bellevue, WA&quot;"/>
  </r>
  <r>
    <s v="200902003WASPD00"/>
    <s v="&quot;King, WA&quot;"/>
    <x v="1"/>
    <s v="WASPD00"/>
    <s v="Washington"/>
    <s v="Seattle"/>
    <s v="Municipal police"/>
    <s v="FBI"/>
    <s v="No"/>
    <x v="33"/>
    <s v="February"/>
    <n v="3"/>
    <s v="Normal update"/>
    <s v="Murder and non-negligent manslaughter"/>
    <s v="Single victim/unknown offender(s)"/>
    <x v="1"/>
    <n v="26"/>
    <x v="0"/>
    <s v="Black"/>
    <s v="Not of Hispanic origin"/>
    <n v="999"/>
    <s v=""/>
    <s v="Unknown"/>
    <s v="Unknown"/>
    <s v="Unknown or not reported"/>
    <x v="0"/>
    <s v="Relationship not determined"/>
    <s v="Circumstances undetermined"/>
    <m/>
    <n v="0"/>
    <n v="1"/>
    <n v="0"/>
    <n v="1"/>
    <n v="82109"/>
    <s v="Washington"/>
    <s v="&quot;Seattle-Tacoma-Bellevue, WA&quot;"/>
  </r>
  <r>
    <s v="200903003WA02703"/>
    <s v="&quot;Pierce, WA&quot;"/>
    <x v="6"/>
    <s v="WA02703"/>
    <s v="Washington"/>
    <s v="Tacoma"/>
    <s v="Municipal police"/>
    <s v="FBI"/>
    <s v="No"/>
    <x v="33"/>
    <s v="March"/>
    <n v="3"/>
    <s v="Normal update"/>
    <s v="Murder and non-negligent manslaughter"/>
    <s v="Single victim/multiple offenders"/>
    <x v="14"/>
    <n v="29"/>
    <x v="1"/>
    <s v="White"/>
    <s v="Unknown or not reported"/>
    <n v="999"/>
    <s v=""/>
    <s v="Unknown"/>
    <s v="Unknown"/>
    <s v="Unknown or not reported"/>
    <x v="8"/>
    <s v="Relationship not determined"/>
    <s v="Circumstances undetermined"/>
    <m/>
    <n v="0"/>
    <n v="1"/>
    <n v="3"/>
    <n v="4"/>
    <n v="21411"/>
    <s v="Washington"/>
    <s v="&quot;Seattle-Tacoma-Bellevue, WA&quot;"/>
  </r>
  <r>
    <s v="200904001WA00601"/>
    <s v="&quot;Clark, WA&quot;"/>
    <x v="8"/>
    <s v="WA00601"/>
    <s v="Washington"/>
    <s v="Battle Ground"/>
    <s v="Municipal police"/>
    <s v="FBI"/>
    <s v="No"/>
    <x v="33"/>
    <s v="April"/>
    <n v="1"/>
    <s v="Normal update"/>
    <s v="Murder and non-negligent manslaughter"/>
    <s v="Single victim/unknown offender(s)"/>
    <x v="26"/>
    <n v="24"/>
    <x v="0"/>
    <s v="White"/>
    <s v="Not of Hispanic origin"/>
    <n v="999"/>
    <s v=""/>
    <s v="Unknown"/>
    <s v="Unknown"/>
    <s v="Unknown or not reported"/>
    <x v="4"/>
    <s v="Relationship not determined"/>
    <s v="Other arguments"/>
    <m/>
    <n v="0"/>
    <n v="1"/>
    <n v="0"/>
    <n v="1"/>
    <n v="71009"/>
    <s v="Washington"/>
    <s v="&quot;Portland-Vancouver-Beaverton, OR-WA&quot;"/>
  </r>
  <r>
    <s v="200904001WA03102"/>
    <s v="&quot;Snohomish, WA&quot;"/>
    <x v="4"/>
    <s v="WA03102"/>
    <s v="Washington"/>
    <s v="Edmonds"/>
    <s v="Municipal police"/>
    <s v="FBI"/>
    <s v="No"/>
    <x v="33"/>
    <s v="April"/>
    <n v="1"/>
    <s v="Normal update"/>
    <s v="Murder and non-negligent manslaughter"/>
    <s v="Single victim/unknown offender(s)"/>
    <x v="44"/>
    <n v="51"/>
    <x v="0"/>
    <s v="White"/>
    <s v="Not of Hispanic origin"/>
    <n v="999"/>
    <s v=""/>
    <s v="Unknown"/>
    <s v="Unknown"/>
    <s v="Unknown or not reported"/>
    <x v="0"/>
    <s v="Relationship not determined"/>
    <s v="Circumstances undetermined"/>
    <m/>
    <n v="0"/>
    <n v="1"/>
    <n v="0"/>
    <n v="1"/>
    <n v="82109"/>
    <s v="Washington"/>
    <s v="&quot;Seattle-Tacoma-Bellevue, WA&quot;"/>
  </r>
  <r>
    <s v="200905001WA03905"/>
    <s v="&quot;Yakima, WA&quot;"/>
    <x v="5"/>
    <s v="WA03905"/>
    <s v="Washington"/>
    <s v="Yakima"/>
    <s v="Municipal police"/>
    <s v="FBI"/>
    <s v="No"/>
    <x v="33"/>
    <s v="May"/>
    <n v="1"/>
    <s v="Normal update"/>
    <s v="Murder and non-negligent manslaughter"/>
    <s v="Single victim/unknown offender(s)"/>
    <x v="37"/>
    <n v="20"/>
    <x v="0"/>
    <s v="White"/>
    <s v="Hispanic origin"/>
    <n v="999"/>
    <s v=""/>
    <s v="Unknown"/>
    <s v="Unknown"/>
    <s v="Unknown or not reported"/>
    <x v="0"/>
    <s v="Relationship not determined"/>
    <s v="Gangland killings"/>
    <m/>
    <n v="0"/>
    <n v="1"/>
    <n v="0"/>
    <n v="1"/>
    <n v="112309"/>
    <s v="Washington"/>
    <s v="&quot;Yakima, WA&quot;"/>
  </r>
  <r>
    <s v="200906001WA01737"/>
    <s v="&quot;King, WA&quot;"/>
    <x v="1"/>
    <s v="WA01737"/>
    <s v="Washington"/>
    <s v="Seatac"/>
    <s v="Municipal police"/>
    <s v="FBI"/>
    <s v="No"/>
    <x v="33"/>
    <s v="June"/>
    <n v="1"/>
    <s v="Adjustment"/>
    <s v="Murder and non-negligent manslaughter"/>
    <s v="Single victim/unknown offender(s)"/>
    <x v="59"/>
    <n v="18"/>
    <x v="0"/>
    <s v="White"/>
    <s v="Unknown or not reported"/>
    <n v="999"/>
    <s v=""/>
    <s v="Unknown"/>
    <s v="Unknown"/>
    <s v="Unknown or not reported"/>
    <x v="2"/>
    <s v="Relationship not determined"/>
    <s v="Other"/>
    <m/>
    <n v="0"/>
    <n v="1"/>
    <n v="0"/>
    <n v="1"/>
    <n v="12610"/>
    <s v="Washington"/>
    <s v="&quot;Seattle-Tacoma-Bellevue, WA&quot;"/>
  </r>
  <r>
    <s v="200906001WA01800"/>
    <s v="&quot;Kitsap, WA&quot;"/>
    <x v="2"/>
    <s v="WA01800"/>
    <s v="Washington"/>
    <s v="Kitsap County"/>
    <s v="Sheriff"/>
    <s v="FBI"/>
    <s v="No"/>
    <x v="33"/>
    <s v="June"/>
    <n v="1"/>
    <s v="Adjustment"/>
    <s v="Murder and non-negligent manslaughter"/>
    <s v="Single victim/unknown offender(s)"/>
    <x v="28"/>
    <s v=""/>
    <x v="0"/>
    <s v="White"/>
    <s v="Unknown or not reported"/>
    <n v="999"/>
    <s v=""/>
    <s v="Unknown"/>
    <s v="Unknown"/>
    <s v="Unknown or not reported"/>
    <x v="1"/>
    <s v="Relationship not determined"/>
    <s v="Circumstances undetermined"/>
    <m/>
    <n v="0"/>
    <n v="1"/>
    <n v="0"/>
    <n v="1"/>
    <n v="120709"/>
    <s v="Washington"/>
    <s v="&quot;Bremerton-Silverdale, WA&quot;"/>
  </r>
  <r>
    <s v="200906001WA03905"/>
    <s v="&quot;Yakima, WA&quot;"/>
    <x v="5"/>
    <s v="WA03905"/>
    <s v="Washington"/>
    <s v="Yakima"/>
    <s v="Municipal police"/>
    <s v="FBI"/>
    <s v="No"/>
    <x v="33"/>
    <s v="June"/>
    <n v="1"/>
    <s v="Normal update"/>
    <s v="Murder and non-negligent manslaughter"/>
    <s v="Single victim/unknown offender(s)"/>
    <x v="42"/>
    <n v="16"/>
    <x v="0"/>
    <s v="White"/>
    <s v="Hispanic origin"/>
    <n v="999"/>
    <s v=""/>
    <s v="Unknown"/>
    <s v="Unknown"/>
    <s v="Unknown or not reported"/>
    <x v="0"/>
    <s v="Relationship not determined"/>
    <s v="Juvenile gang killings"/>
    <m/>
    <n v="0"/>
    <n v="1"/>
    <n v="0"/>
    <n v="1"/>
    <n v="112309"/>
    <s v="Washington"/>
    <s v="&quot;Yakima, WA&quot;"/>
  </r>
  <r>
    <s v="200906001WASPD00"/>
    <s v="&quot;King, WA&quot;"/>
    <x v="1"/>
    <s v="WASPD00"/>
    <s v="Washington"/>
    <s v="Seattle"/>
    <s v="Municipal police"/>
    <s v="FBI"/>
    <s v="No"/>
    <x v="33"/>
    <s v="June"/>
    <n v="1"/>
    <s v="Normal update"/>
    <s v="Murder and non-negligent manslaughter"/>
    <s v="Single victim/unknown offender(s)"/>
    <x v="68"/>
    <n v="55"/>
    <x v="0"/>
    <s v="White"/>
    <s v="Hispanic origin"/>
    <n v="999"/>
    <s v=""/>
    <s v="Unknown"/>
    <s v="Unknown"/>
    <s v="Unknown or not reported"/>
    <x v="0"/>
    <s v="Relationship not determined"/>
    <s v="Narcotic drug laws"/>
    <m/>
    <n v="0"/>
    <n v="1"/>
    <n v="0"/>
    <n v="1"/>
    <n v="82109"/>
    <s v="Washington"/>
    <s v="&quot;Seattle-Tacoma-Bellevue, WA&quot;"/>
  </r>
  <r>
    <s v="200907001WA01300"/>
    <s v="&quot;Grant, WA&quot;"/>
    <x v="18"/>
    <s v="WA01300"/>
    <s v="Washington"/>
    <s v="Grant County"/>
    <s v="Sheriff"/>
    <s v="FBI"/>
    <s v="No"/>
    <x v="33"/>
    <s v="July"/>
    <n v="1"/>
    <s v="Normal update"/>
    <s v="Murder and non-negligent manslaughter"/>
    <s v="Single victim/unknown offender(s)"/>
    <x v="30"/>
    <n v="17"/>
    <x v="0"/>
    <s v="White"/>
    <s v="Hispanic origin"/>
    <n v="999"/>
    <s v=""/>
    <s v="Unknown"/>
    <s v="Unknown"/>
    <s v="Unknown or not reported"/>
    <x v="0"/>
    <s v="Relationship not determined"/>
    <s v="Juvenile gang killings"/>
    <m/>
    <n v="0"/>
    <n v="1"/>
    <n v="0"/>
    <n v="1"/>
    <n v="112309"/>
    <s v="Washington"/>
    <s v="Rural Washington"/>
  </r>
  <r>
    <s v="200907001WA03700"/>
    <s v="&quot;Whatcom, WA&quot;"/>
    <x v="21"/>
    <s v="WA03700"/>
    <s v="Washington"/>
    <s v="Whatcom County"/>
    <s v="Sheriff"/>
    <s v="FBI"/>
    <s v="No"/>
    <x v="33"/>
    <s v="July"/>
    <n v="1"/>
    <s v="Normal update"/>
    <s v="Murder and non-negligent manslaughter"/>
    <s v="Single victim/unknown offender(s)"/>
    <x v="38"/>
    <n v="34"/>
    <x v="0"/>
    <s v="White"/>
    <s v="Not of Hispanic origin"/>
    <n v="999"/>
    <s v=""/>
    <s v="Unknown"/>
    <s v="Unknown"/>
    <s v="Unknown or not reported"/>
    <x v="0"/>
    <s v="Relationship not determined"/>
    <s v="Circumstances undetermined"/>
    <m/>
    <n v="0"/>
    <n v="1"/>
    <n v="0"/>
    <n v="1"/>
    <n v="12210"/>
    <s v="Washington"/>
    <s v="&quot;Bellingham, WA&quot;"/>
  </r>
  <r>
    <s v="200907002WASPD00"/>
    <s v="&quot;King, WA&quot;"/>
    <x v="1"/>
    <s v="WASPD00"/>
    <s v="Washington"/>
    <s v="Seattle"/>
    <s v="Municipal police"/>
    <s v="FBI"/>
    <s v="No"/>
    <x v="33"/>
    <s v="July"/>
    <n v="2"/>
    <s v="Normal update"/>
    <s v="Murder and non-negligent manslaughter"/>
    <s v="Single victim/unknown offender(s)"/>
    <x v="74"/>
    <n v="45"/>
    <x v="0"/>
    <s v="White"/>
    <s v="Not of Hispanic origin"/>
    <n v="999"/>
    <s v=""/>
    <s v="Unknown"/>
    <s v="Unknown"/>
    <s v="Unknown or not reported"/>
    <x v="0"/>
    <s v="Relationship not determined"/>
    <s v="Circumstances undetermined"/>
    <m/>
    <n v="0"/>
    <n v="1"/>
    <n v="0"/>
    <n v="1"/>
    <n v="102209"/>
    <s v="Washington"/>
    <s v="&quot;Seattle-Tacoma-Bellevue, WA&quot;"/>
  </r>
  <r>
    <s v="200908001WA02703"/>
    <s v="&quot;Pierce, WA&quot;"/>
    <x v="6"/>
    <s v="WA02703"/>
    <s v="Washington"/>
    <s v="Tacoma"/>
    <s v="Municipal police"/>
    <s v="FBI"/>
    <s v="No"/>
    <x v="33"/>
    <s v="August"/>
    <n v="1"/>
    <s v="Normal update"/>
    <s v="Murder and non-negligent manslaughter"/>
    <s v="Single victim/multiple offenders"/>
    <x v="1"/>
    <n v="26"/>
    <x v="0"/>
    <s v="Black"/>
    <s v="Unknown or not reported"/>
    <n v="999"/>
    <s v=""/>
    <s v="Unknown"/>
    <s v="Unknown"/>
    <s v="Unknown or not reported"/>
    <x v="0"/>
    <s v="Relationship not determined"/>
    <s v="Circumstances undetermined"/>
    <m/>
    <n v="0"/>
    <n v="1"/>
    <n v="3"/>
    <n v="4"/>
    <n v="21411"/>
    <s v="Washington"/>
    <s v="&quot;Seattle-Tacoma-Bellevue, WA&quot;"/>
  </r>
  <r>
    <s v="200908001WA03204"/>
    <s v="&quot;Spokane, WA&quot;"/>
    <x v="12"/>
    <s v="WA03204"/>
    <s v="Washington"/>
    <s v="Spokane"/>
    <s v="Municipal police"/>
    <s v="FBI"/>
    <s v="No"/>
    <x v="33"/>
    <s v="August"/>
    <n v="1"/>
    <s v="Normal update"/>
    <s v="Murder and non-negligent manslaughter"/>
    <s v="Single victim/unknown offender(s)"/>
    <x v="2"/>
    <n v="22"/>
    <x v="0"/>
    <s v="White"/>
    <s v="Not of Hispanic origin"/>
    <n v="999"/>
    <s v=""/>
    <s v="Unknown"/>
    <s v="Unknown"/>
    <s v="Unknown or not reported"/>
    <x v="3"/>
    <s v="Relationship not determined"/>
    <s v="Other"/>
    <m/>
    <n v="0"/>
    <n v="1"/>
    <n v="0"/>
    <n v="1"/>
    <n v="112309"/>
    <s v="Washington"/>
    <s v="&quot;Spokane, WA&quot;"/>
  </r>
  <r>
    <s v="200908001WASPD00"/>
    <s v="&quot;King, WA&quot;"/>
    <x v="1"/>
    <s v="WASPD00"/>
    <s v="Washington"/>
    <s v="Seattle"/>
    <s v="Municipal police"/>
    <s v="FBI"/>
    <s v="No"/>
    <x v="33"/>
    <s v="August"/>
    <n v="1"/>
    <s v="Normal update"/>
    <s v="Murder and non-negligent manslaughter"/>
    <s v="Single victim/unknown offender(s)"/>
    <x v="1"/>
    <n v="26"/>
    <x v="0"/>
    <s v="White"/>
    <s v="Not of Hispanic origin"/>
    <n v="999"/>
    <s v=""/>
    <s v="Unknown"/>
    <s v="Unknown"/>
    <s v="Unknown or not reported"/>
    <x v="0"/>
    <s v="Relationship not determined"/>
    <s v="Narcotic drug laws"/>
    <m/>
    <n v="0"/>
    <n v="1"/>
    <n v="0"/>
    <n v="1"/>
    <n v="112309"/>
    <s v="Washington"/>
    <s v="&quot;Seattle-Tacoma-Bellevue, WA&quot;"/>
  </r>
  <r>
    <s v="200908002WA02703"/>
    <s v="&quot;Pierce, WA&quot;"/>
    <x v="6"/>
    <s v="WA02703"/>
    <s v="Washington"/>
    <s v="Tacoma"/>
    <s v="Municipal police"/>
    <s v="FBI"/>
    <s v="No"/>
    <x v="33"/>
    <s v="August"/>
    <n v="2"/>
    <s v="Normal update"/>
    <s v="Murder and non-negligent manslaughter"/>
    <s v="Single victim/multiple offenders"/>
    <x v="51"/>
    <n v="37"/>
    <x v="0"/>
    <s v="Black"/>
    <s v="Unknown or not reported"/>
    <n v="999"/>
    <s v=""/>
    <s v="Unknown"/>
    <s v="Unknown"/>
    <s v="Unknown or not reported"/>
    <x v="8"/>
    <s v="Relationship not determined"/>
    <s v="Circumstances undetermined"/>
    <m/>
    <n v="0"/>
    <n v="1"/>
    <n v="1"/>
    <n v="2"/>
    <n v="21411"/>
    <s v="Washington"/>
    <s v="&quot;Seattle-Tacoma-Bellevue, WA&quot;"/>
  </r>
  <r>
    <s v="200909001WA01303"/>
    <s v="&quot;Grant, WA&quot;"/>
    <x v="18"/>
    <s v="WA01303"/>
    <s v="Washington"/>
    <s v="Quincy"/>
    <s v="Municipal police"/>
    <s v="FBI"/>
    <s v="No"/>
    <x v="33"/>
    <s v="September"/>
    <n v="1"/>
    <s v="Adjustment"/>
    <s v="Murder and non-negligent manslaughter"/>
    <s v="Single victim/unknown offender(s)"/>
    <x v="70"/>
    <n v="1"/>
    <x v="0"/>
    <s v="White"/>
    <s v="Unknown or not reported"/>
    <n v="999"/>
    <s v=""/>
    <s v="Unknown"/>
    <s v="Unknown"/>
    <s v="Unknown or not reported"/>
    <x v="6"/>
    <s v="Relationship not determined"/>
    <s v="Other"/>
    <m/>
    <n v="0"/>
    <n v="1"/>
    <n v="0"/>
    <n v="1"/>
    <n v="110209"/>
    <s v="Washington"/>
    <s v="Rural Washington"/>
  </r>
  <r>
    <s v="200910001WA01800"/>
    <s v="&quot;Kitsap, WA&quot;"/>
    <x v="2"/>
    <s v="WA01800"/>
    <s v="Washington"/>
    <s v="Kitsap County"/>
    <s v="Sheriff"/>
    <s v="FBI"/>
    <s v="No"/>
    <x v="33"/>
    <s v="October"/>
    <n v="1"/>
    <s v="Normal update"/>
    <s v="Murder and non-negligent manslaughter"/>
    <s v="Single victim/unknown offender(s)"/>
    <x v="31"/>
    <n v="58"/>
    <x v="1"/>
    <s v="White"/>
    <s v="Unknown or not reported"/>
    <n v="999"/>
    <s v=""/>
    <s v="Unknown"/>
    <s v="Unknown"/>
    <s v="Unknown or not reported"/>
    <x v="3"/>
    <s v="Relationship not determined"/>
    <s v="Circumstances undetermined"/>
    <m/>
    <n v="0"/>
    <n v="1"/>
    <n v="0"/>
    <n v="1"/>
    <n v="11410"/>
    <s v="Washington"/>
    <s v="&quot;Bremerton-Silverdale, WA&quot;"/>
  </r>
  <r>
    <s v="200910001WA03200"/>
    <s v="&quot;Spokane, WA&quot;"/>
    <x v="12"/>
    <s v="WA03200"/>
    <s v="Washington"/>
    <s v="Spokane County"/>
    <s v="Sheriff"/>
    <s v="FBI"/>
    <s v="No"/>
    <x v="33"/>
    <s v="October"/>
    <n v="1"/>
    <s v="Normal update"/>
    <s v="Murder and non-negligent manslaughter"/>
    <s v="Single victim/unknown offender(s)"/>
    <x v="5"/>
    <n v="25"/>
    <x v="0"/>
    <s v="White"/>
    <s v="Unknown or not reported"/>
    <n v="999"/>
    <s v=""/>
    <s v="Unknown"/>
    <s v="Unknown"/>
    <s v="Unknown or not reported"/>
    <x v="0"/>
    <s v="Relationship not determined"/>
    <s v="Circumstances undetermined"/>
    <m/>
    <n v="0"/>
    <n v="1"/>
    <n v="0"/>
    <n v="1"/>
    <n v="21810"/>
    <s v="Washington"/>
    <s v="&quot;Spokane, WA&quot;"/>
  </r>
  <r>
    <s v="200910001WA03900"/>
    <s v="&quot;Yakima, WA&quot;"/>
    <x v="5"/>
    <s v="WA03900"/>
    <s v="Washington"/>
    <s v="Yakima County"/>
    <s v="Sheriff"/>
    <s v="FBI"/>
    <s v="No"/>
    <x v="33"/>
    <s v="October"/>
    <n v="1"/>
    <s v="Normal update"/>
    <s v="Murder and non-negligent manslaughter"/>
    <s v="Single victim/unknown offender(s)"/>
    <x v="1"/>
    <n v="26"/>
    <x v="1"/>
    <s v="White"/>
    <s v="Unknown or not reported"/>
    <n v="999"/>
    <s v=""/>
    <s v="Unknown"/>
    <s v="Unknown"/>
    <s v="Unknown or not reported"/>
    <x v="0"/>
    <s v="Relationship not determined"/>
    <s v="Circumstances undetermined"/>
    <m/>
    <n v="0"/>
    <n v="1"/>
    <n v="0"/>
    <n v="1"/>
    <n v="11410"/>
    <s v="Washington"/>
    <s v="&quot;Yakima, WA&quot;"/>
  </r>
  <r>
    <s v="200911001WA01741"/>
    <s v="&quot;King, WA&quot;"/>
    <x v="1"/>
    <s v="WA01741"/>
    <s v="Washington"/>
    <s v="Burien"/>
    <s v="Municipal police"/>
    <s v="FBI"/>
    <s v="No"/>
    <x v="33"/>
    <s v="November"/>
    <n v="1"/>
    <s v="Normal update"/>
    <s v="Murder and non-negligent manslaughter"/>
    <s v="Single victim/unknown offender(s)"/>
    <x v="5"/>
    <n v="25"/>
    <x v="0"/>
    <s v="White"/>
    <s v="Not of Hispanic origin"/>
    <n v="999"/>
    <s v=""/>
    <s v="Unknown"/>
    <s v="Unknown"/>
    <s v="Unknown or not reported"/>
    <x v="3"/>
    <s v="Relationship not determined"/>
    <s v="Brawl due to influence of alcohol"/>
    <m/>
    <n v="0"/>
    <n v="1"/>
    <n v="0"/>
    <n v="1"/>
    <n v="21810"/>
    <s v="Washington"/>
    <s v="&quot;Seattle-Tacoma-Bellevue, WA&quot;"/>
  </r>
  <r>
    <s v="200911001WA03701"/>
    <s v="&quot;Whatcom, WA&quot;"/>
    <x v="21"/>
    <s v="WA03701"/>
    <s v="Washington"/>
    <s v="Bellingham"/>
    <s v="Municipal police"/>
    <s v="FBI"/>
    <s v="No"/>
    <x v="33"/>
    <s v="November"/>
    <n v="1"/>
    <s v="Normal update"/>
    <s v="Murder and non-negligent manslaughter"/>
    <s v="Single victim/unknown offender(s)"/>
    <x v="50"/>
    <n v="41"/>
    <x v="0"/>
    <s v="White"/>
    <s v="Not of Hispanic origin"/>
    <n v="999"/>
    <s v=""/>
    <s v="Unknown"/>
    <s v="Unknown"/>
    <s v="Unknown or not reported"/>
    <x v="0"/>
    <s v="Relationship not determined"/>
    <s v="Circumstances undetermined"/>
    <m/>
    <n v="0"/>
    <n v="1"/>
    <n v="0"/>
    <n v="1"/>
    <n v="21810"/>
    <s v="Washington"/>
    <s v="&quot;Bellingham, WA&quot;"/>
  </r>
  <r>
    <s v="200911001WA03900"/>
    <s v="&quot;Yakima, WA&quot;"/>
    <x v="5"/>
    <s v="WA03900"/>
    <s v="Washington"/>
    <s v="Yakima County"/>
    <s v="Sheriff"/>
    <s v="FBI"/>
    <s v="No"/>
    <x v="33"/>
    <s v="November"/>
    <n v="1"/>
    <s v="Normal update"/>
    <s v="Murder and non-negligent manslaughter"/>
    <s v="Single victim/unknown offender(s)"/>
    <x v="68"/>
    <n v="55"/>
    <x v="0"/>
    <s v="White"/>
    <s v="Unknown or not reported"/>
    <n v="999"/>
    <s v=""/>
    <s v="Unknown"/>
    <s v="Unknown"/>
    <s v="Unknown or not reported"/>
    <x v="0"/>
    <s v="Relationship not determined"/>
    <s v="Narcotic drug laws"/>
    <m/>
    <n v="0"/>
    <n v="1"/>
    <n v="0"/>
    <n v="1"/>
    <n v="21810"/>
    <s v="Washington"/>
    <s v="&quot;Yakima, WA&quot;"/>
  </r>
  <r>
    <s v="200911002WASPD00"/>
    <s v="&quot;King, WA&quot;"/>
    <x v="1"/>
    <s v="WASPD00"/>
    <s v="Washington"/>
    <s v="Seattle"/>
    <s v="Municipal police"/>
    <s v="FBI"/>
    <s v="No"/>
    <x v="33"/>
    <s v="November"/>
    <n v="2"/>
    <s v="Normal update"/>
    <s v="Murder and non-negligent manslaughter"/>
    <s v="Single victim/unknown offender(s)"/>
    <x v="19"/>
    <n v="35"/>
    <x v="0"/>
    <s v="Black"/>
    <s v="Not of Hispanic origin"/>
    <n v="999"/>
    <s v=""/>
    <s v="Unknown"/>
    <s v="Unknown"/>
    <s v="Unknown or not reported"/>
    <x v="3"/>
    <s v="Relationship not determined"/>
    <s v="Circumstances undetermined"/>
    <m/>
    <n v="0"/>
    <n v="1"/>
    <n v="0"/>
    <n v="1"/>
    <n v="21810"/>
    <s v="Washington"/>
    <s v="&quot;Seattle-Tacoma-Bellevue, WA&quot;"/>
  </r>
  <r>
    <s v="200911003WASPD00"/>
    <s v="&quot;King, WA&quot;"/>
    <x v="1"/>
    <s v="WASPD00"/>
    <s v="Washington"/>
    <s v="Seattle"/>
    <s v="Municipal police"/>
    <s v="FBI"/>
    <s v="No"/>
    <x v="33"/>
    <s v="November"/>
    <n v="3"/>
    <s v="Normal update"/>
    <s v="Murder and non-negligent manslaughter"/>
    <s v="Single victim/unknown offender(s)"/>
    <x v="32"/>
    <n v="21"/>
    <x v="0"/>
    <s v="White"/>
    <s v="Not of Hispanic origin"/>
    <n v="999"/>
    <s v=""/>
    <s v="Unknown"/>
    <s v="Unknown"/>
    <s v="Unknown or not reported"/>
    <x v="0"/>
    <s v="Relationship not determined"/>
    <s v="Circumstances undetermined"/>
    <m/>
    <n v="0"/>
    <n v="1"/>
    <n v="0"/>
    <n v="1"/>
    <n v="21810"/>
    <s v="Washington"/>
    <s v="&quot;Seattle-Tacoma-Bellevue, WA&quot;"/>
  </r>
  <r>
    <s v="200912001WA01301"/>
    <s v="&quot;Grant, WA&quot;"/>
    <x v="18"/>
    <s v="WA01301"/>
    <s v="Washington"/>
    <s v="Ephrata"/>
    <s v="Municipal police"/>
    <s v="FBI"/>
    <s v="No"/>
    <x v="33"/>
    <s v="December"/>
    <n v="1"/>
    <s v="Normal update"/>
    <s v="Murder and non-negligent manslaughter"/>
    <s v="Single victim/unknown offender(s)"/>
    <x v="19"/>
    <n v="35"/>
    <x v="0"/>
    <s v="White"/>
    <s v="Not of Hispanic origin"/>
    <n v="999"/>
    <s v=""/>
    <s v="Unknown"/>
    <s v="Unknown"/>
    <s v="Unknown or not reported"/>
    <x v="0"/>
    <s v="Relationship not determined"/>
    <s v="Circumstances undetermined"/>
    <m/>
    <n v="0"/>
    <n v="1"/>
    <n v="0"/>
    <n v="1"/>
    <n v="21810"/>
    <s v="Washington"/>
    <s v="Rural Washington"/>
  </r>
  <r>
    <s v="200912001WA03700"/>
    <s v="&quot;Whatcom, WA&quot;"/>
    <x v="21"/>
    <s v="WA03700"/>
    <s v="Washington"/>
    <s v="Whatcom County"/>
    <s v="Sheriff"/>
    <s v="FBI"/>
    <s v="No"/>
    <x v="33"/>
    <s v="December"/>
    <n v="1"/>
    <s v="Normal update"/>
    <s v="Murder and non-negligent manslaughter"/>
    <s v="Single victim/unknown offender(s)"/>
    <x v="38"/>
    <n v="34"/>
    <x v="1"/>
    <s v="White"/>
    <s v="Not of Hispanic origin"/>
    <n v="999"/>
    <s v=""/>
    <s v="Unknown"/>
    <s v="Unknown"/>
    <s v="Unknown or not reported"/>
    <x v="1"/>
    <s v="Relationship not determined"/>
    <s v="Circumstances undetermined"/>
    <m/>
    <n v="0"/>
    <n v="1"/>
    <n v="0"/>
    <n v="1"/>
    <n v="21810"/>
    <s v="Washington"/>
    <s v="&quot;Bellingham, WA&quot;"/>
  </r>
  <r>
    <s v="200912003WA00603"/>
    <s v="&quot;Clark, WA&quot;"/>
    <x v="8"/>
    <s v="WA00603"/>
    <s v="Washington"/>
    <s v="Vancouver"/>
    <s v="Municipal police"/>
    <s v="FBI"/>
    <s v="No"/>
    <x v="33"/>
    <s v="December"/>
    <n v="3"/>
    <s v="Normal update"/>
    <s v="Murder and non-negligent manslaughter"/>
    <s v="Single victim/unknown offender(s)"/>
    <x v="35"/>
    <n v="46"/>
    <x v="0"/>
    <s v="White"/>
    <s v="Unknown or not reported"/>
    <n v="999"/>
    <s v=""/>
    <s v="Unknown"/>
    <s v="Unknown"/>
    <s v="Unknown or not reported"/>
    <x v="10"/>
    <s v="Relationship not determined"/>
    <s v="Robbery"/>
    <m/>
    <n v="0"/>
    <n v="1"/>
    <n v="0"/>
    <n v="1"/>
    <n v="21810"/>
    <s v="Washington"/>
    <s v="&quot;Portland-Vancouver-Beaverton, OR-WA&quot;"/>
  </r>
  <r>
    <s v="201001001WA03204"/>
    <s v="&quot;Spokane, WA&quot;"/>
    <x v="12"/>
    <s v="WA03204"/>
    <s v="Washington"/>
    <s v="Spokane"/>
    <s v="Municipal police"/>
    <s v="FBI"/>
    <s v="No"/>
    <x v="34"/>
    <s v="January"/>
    <n v="1"/>
    <s v="Normal update"/>
    <s v="Murder and non-negligent manslaughter"/>
    <s v="Single victim/unknown offender(s)"/>
    <x v="67"/>
    <n v="38"/>
    <x v="0"/>
    <s v="Black"/>
    <s v="Not of Hispanic origin"/>
    <n v="999"/>
    <s v=""/>
    <s v="Unknown"/>
    <s v="Unknown"/>
    <s v="Unknown or not reported"/>
    <x v="0"/>
    <s v="Relationship not determined"/>
    <s v="Other arguments"/>
    <m/>
    <n v="0"/>
    <n v="1"/>
    <n v="0"/>
    <n v="1"/>
    <n v="70710"/>
    <s v="Washington"/>
    <s v="&quot;Spokane, WA&quot;"/>
  </r>
  <r>
    <s v="201001001WA03900"/>
    <s v="&quot;Yakima, WA&quot;"/>
    <x v="5"/>
    <s v="WA03900"/>
    <s v="Washington"/>
    <s v="Yakima County"/>
    <s v="Sheriff"/>
    <s v="FBI"/>
    <s v="No"/>
    <x v="34"/>
    <s v="January"/>
    <n v="1"/>
    <s v="Normal update"/>
    <s v="Murder and non-negligent manslaughter"/>
    <s v="Single victim/unknown offender(s)"/>
    <x v="32"/>
    <n v="21"/>
    <x v="0"/>
    <s v="White"/>
    <s v="Hispanic origin"/>
    <n v="999"/>
    <s v=""/>
    <s v="Unknown"/>
    <s v="Unknown"/>
    <s v="Unknown or not reported"/>
    <x v="0"/>
    <s v="Relationship not determined"/>
    <s v="Circumstances undetermined"/>
    <m/>
    <n v="0"/>
    <n v="1"/>
    <n v="0"/>
    <n v="1"/>
    <n v="71310"/>
    <s v="Washington"/>
    <s v="&quot;Yakima, WA&quot;"/>
  </r>
  <r>
    <s v="201001001WASPD00"/>
    <s v="&quot;King, WA&quot;"/>
    <x v="1"/>
    <s v="WASPD00"/>
    <s v="Washington"/>
    <s v="Seattle"/>
    <s v="Municipal police"/>
    <s v="FBI"/>
    <s v="No"/>
    <x v="34"/>
    <s v="January"/>
    <n v="1"/>
    <s v="Adjustment"/>
    <s v="Murder and non-negligent manslaughter"/>
    <s v="Multiple victims/unknown offender(s)"/>
    <x v="59"/>
    <n v="18"/>
    <x v="0"/>
    <s v="White"/>
    <s v="Unknown or not reported"/>
    <n v="999"/>
    <s v=""/>
    <s v="Unknown"/>
    <s v="Unknown"/>
    <s v="Unknown or not reported"/>
    <x v="0"/>
    <s v="Relationship not determined"/>
    <s v="Robbery"/>
    <m/>
    <n v="1"/>
    <n v="2"/>
    <n v="0"/>
    <n v="1"/>
    <n v="90810"/>
    <s v="Washington"/>
    <s v="&quot;Seattle-Tacoma-Bellevue, WA&quot;"/>
  </r>
  <r>
    <s v="201001001WASPD00"/>
    <s v="&quot;King, WA&quot;"/>
    <x v="1"/>
    <s v="WASPD00"/>
    <s v="Washington"/>
    <s v="Seattle"/>
    <s v="Municipal police"/>
    <s v="FBI"/>
    <s v="No"/>
    <x v="34"/>
    <s v="January"/>
    <n v="1"/>
    <s v="Adjustment"/>
    <s v="Murder and non-negligent manslaughter"/>
    <s v="Multiple victims/unknown offender(s)"/>
    <x v="37"/>
    <n v="20"/>
    <x v="0"/>
    <s v="White"/>
    <s v="Unknown or not reported"/>
    <n v="999"/>
    <s v=""/>
    <s v="Unknown"/>
    <s v="Unknown"/>
    <s v="Unknown or not reported"/>
    <x v="0"/>
    <s v="Relationship not determined"/>
    <s v="Robbery"/>
    <m/>
    <n v="1"/>
    <n v="2"/>
    <n v="0"/>
    <n v="1"/>
    <n v="90810"/>
    <s v="Washington"/>
    <s v="&quot;Seattle-Tacoma-Bellevue, WA&quot;"/>
  </r>
  <r>
    <s v="201002001WA03900"/>
    <s v="&quot;Yakima, WA&quot;"/>
    <x v="5"/>
    <s v="WA03900"/>
    <s v="Washington"/>
    <s v="Yakima County"/>
    <s v="Sheriff"/>
    <s v="FBI"/>
    <s v="No"/>
    <x v="34"/>
    <s v="February"/>
    <n v="1"/>
    <s v="Normal update"/>
    <s v="Murder and non-negligent manslaughter"/>
    <s v="Single victim/unknown offender(s)"/>
    <x v="16"/>
    <n v="28"/>
    <x v="0"/>
    <s v="White"/>
    <s v="Hispanic origin"/>
    <n v="999"/>
    <s v=""/>
    <s v="Unknown"/>
    <s v="Unknown"/>
    <s v="Unknown or not reported"/>
    <x v="0"/>
    <s v="Relationship not determined"/>
    <s v="Gangland killings"/>
    <m/>
    <n v="0"/>
    <n v="1"/>
    <n v="0"/>
    <n v="1"/>
    <n v="71310"/>
    <s v="Washington"/>
    <s v="&quot;Yakima, WA&quot;"/>
  </r>
  <r>
    <s v="201002001WASPD00"/>
    <s v="&quot;King, WA&quot;"/>
    <x v="1"/>
    <s v="WASPD00"/>
    <s v="Washington"/>
    <s v="Seattle"/>
    <s v="Municipal police"/>
    <s v="FBI"/>
    <s v="No"/>
    <x v="34"/>
    <s v="February"/>
    <n v="1"/>
    <s v="Normal update"/>
    <s v="Murder and non-negligent manslaughter"/>
    <s v="Single victim/unknown offender(s)"/>
    <x v="62"/>
    <n v="56"/>
    <x v="0"/>
    <s v="Black"/>
    <s v="Not of Hispanic origin"/>
    <n v="999"/>
    <s v=""/>
    <s v="Unknown"/>
    <s v="Unknown"/>
    <s v="Unknown or not reported"/>
    <x v="8"/>
    <s v="Relationship not determined"/>
    <s v="Circumstances undetermined"/>
    <m/>
    <n v="0"/>
    <n v="1"/>
    <n v="0"/>
    <n v="1"/>
    <n v="70710"/>
    <s v="Washington"/>
    <s v="&quot;Seattle-Tacoma-Bellevue, WA&quot;"/>
  </r>
  <r>
    <s v="201003001WA02700"/>
    <s v="&quot;Pierce, WA&quot;"/>
    <x v="6"/>
    <s v="WA02700"/>
    <s v="Washington"/>
    <s v="Pierce County"/>
    <s v="Sheriff"/>
    <s v="FBI"/>
    <s v="No"/>
    <x v="34"/>
    <s v="March"/>
    <n v="1"/>
    <s v="Normal update"/>
    <s v="Murder and non-negligent manslaughter"/>
    <s v="Single victim/unknown offender(s)"/>
    <x v="67"/>
    <n v="38"/>
    <x v="0"/>
    <s v="White"/>
    <s v="Unknown or not reported"/>
    <n v="999"/>
    <s v=""/>
    <s v="Unknown"/>
    <s v="Unknown"/>
    <s v="Unknown or not reported"/>
    <x v="4"/>
    <s v="Relationship not determined"/>
    <s v="Circumstances undetermined"/>
    <m/>
    <n v="0"/>
    <n v="1"/>
    <n v="0"/>
    <n v="1"/>
    <n v="21012"/>
    <s v="Washington"/>
    <s v="&quot;Seattle-Tacoma-Bellevue, WA&quot;"/>
  </r>
  <r>
    <s v="201003003WA03905"/>
    <s v="&quot;Yakima, WA&quot;"/>
    <x v="5"/>
    <s v="WA03905"/>
    <s v="Washington"/>
    <s v="Yakima"/>
    <s v="Municipal police"/>
    <s v="FBI"/>
    <s v="No"/>
    <x v="34"/>
    <s v="March"/>
    <n v="3"/>
    <s v="Normal update"/>
    <s v="Murder and non-negligent manslaughter"/>
    <s v="Single victim/unknown offender(s)"/>
    <x v="32"/>
    <n v="21"/>
    <x v="0"/>
    <s v="White"/>
    <s v="Not of Hispanic origin"/>
    <n v="999"/>
    <s v=""/>
    <s v="Unknown"/>
    <s v="Unknown"/>
    <s v="Unknown or not reported"/>
    <x v="0"/>
    <s v="Stranger"/>
    <s v="Gangland killings"/>
    <m/>
    <n v="0"/>
    <n v="1"/>
    <n v="0"/>
    <n v="1"/>
    <n v="82510"/>
    <s v="Washington"/>
    <s v="&quot;Yakima, WA&quot;"/>
  </r>
  <r>
    <s v="201004001WA03900"/>
    <s v="&quot;Yakima, WA&quot;"/>
    <x v="5"/>
    <s v="WA03900"/>
    <s v="Washington"/>
    <s v="Yakima County"/>
    <s v="Sheriff"/>
    <s v="FBI"/>
    <s v="No"/>
    <x v="34"/>
    <s v="April"/>
    <n v="1"/>
    <s v="Normal update"/>
    <s v="Murder and non-negligent manslaughter"/>
    <s v="Single victim/unknown offender(s)"/>
    <x v="7"/>
    <n v="19"/>
    <x v="0"/>
    <s v="White"/>
    <s v="Not of Hispanic origin"/>
    <n v="999"/>
    <s v=""/>
    <s v="Unknown"/>
    <s v="Unknown"/>
    <s v="Unknown or not reported"/>
    <x v="8"/>
    <s v="Relationship not determined"/>
    <s v="Circumstances undetermined"/>
    <m/>
    <n v="0"/>
    <n v="1"/>
    <n v="0"/>
    <n v="1"/>
    <n v="82510"/>
    <s v="Washington"/>
    <s v="&quot;Yakima, WA&quot;"/>
  </r>
  <r>
    <s v="201004002WA03905"/>
    <s v="&quot;Yakima, WA&quot;"/>
    <x v="5"/>
    <s v="WA03905"/>
    <s v="Washington"/>
    <s v="Yakima"/>
    <s v="Municipal police"/>
    <s v="FBI"/>
    <s v="No"/>
    <x v="34"/>
    <s v="April"/>
    <n v="2"/>
    <s v="Normal update"/>
    <s v="Murder and non-negligent manslaughter"/>
    <s v="Single victim/unknown offender(s)"/>
    <x v="12"/>
    <n v="15"/>
    <x v="0"/>
    <s v="White"/>
    <s v="Hispanic origin"/>
    <n v="999"/>
    <s v=""/>
    <s v="Unknown"/>
    <s v="Unknown"/>
    <s v="Unknown or not reported"/>
    <x v="0"/>
    <s v="Other - known to victim"/>
    <s v="Juvenile gang killings"/>
    <m/>
    <n v="0"/>
    <n v="1"/>
    <n v="0"/>
    <n v="1"/>
    <n v="82510"/>
    <s v="Washington"/>
    <s v="&quot;Yakima, WA&quot;"/>
  </r>
  <r>
    <s v="201005001WA01700"/>
    <s v="&quot;King, WA&quot;"/>
    <x v="1"/>
    <s v="WA01700"/>
    <s v="Washington"/>
    <s v="King County"/>
    <s v="Sheriff"/>
    <s v="FBI"/>
    <s v="No"/>
    <x v="34"/>
    <s v="May"/>
    <n v="1"/>
    <s v="Normal update"/>
    <s v="Murder and non-negligent manslaughter"/>
    <s v="Single victim/unknown offender(s)"/>
    <x v="13"/>
    <n v="27"/>
    <x v="0"/>
    <s v="Black"/>
    <s v="Not of Hispanic origin"/>
    <n v="999"/>
    <s v=""/>
    <s v="Unknown"/>
    <s v="Unknown"/>
    <s v="Unknown or not reported"/>
    <x v="0"/>
    <s v="Relationship not determined"/>
    <s v="Circumstances undetermined"/>
    <m/>
    <n v="0"/>
    <n v="1"/>
    <n v="0"/>
    <n v="1"/>
    <n v="82510"/>
    <s v="Washington"/>
    <s v="&quot;Seattle-Tacoma-Bellevue, WA&quot;"/>
  </r>
  <r>
    <s v="201005001WA01701"/>
    <s v="&quot;King, WA&quot;"/>
    <x v="1"/>
    <s v="WA01701"/>
    <s v="Washington"/>
    <s v="Auburn"/>
    <s v="Municipal police"/>
    <s v="FBI"/>
    <s v="No"/>
    <x v="34"/>
    <s v="May"/>
    <n v="1"/>
    <s v="Normal update"/>
    <s v="Murder and non-negligent manslaughter"/>
    <s v="Single victim/unknown offender(s)"/>
    <x v="50"/>
    <n v="41"/>
    <x v="0"/>
    <s v="White"/>
    <s v="Not of Hispanic origin"/>
    <n v="999"/>
    <s v=""/>
    <s v="Unknown"/>
    <s v="Unknown"/>
    <s v="Unknown or not reported"/>
    <x v="3"/>
    <s v="Relationship not determined"/>
    <s v="Circumstances undetermined"/>
    <m/>
    <n v="0"/>
    <n v="1"/>
    <n v="0"/>
    <n v="1"/>
    <n v="72210"/>
    <s v="Washington"/>
    <s v="&quot;Seattle-Tacoma-Bellevue, WA&quot;"/>
  </r>
  <r>
    <s v="201007001WA03204"/>
    <s v="&quot;Spokane, WA&quot;"/>
    <x v="12"/>
    <s v="WA03204"/>
    <s v="Washington"/>
    <s v="Spokane"/>
    <s v="Municipal police"/>
    <s v="FBI"/>
    <s v="No"/>
    <x v="34"/>
    <s v="July"/>
    <n v="1"/>
    <s v="Normal update"/>
    <s v="Murder and non-negligent manslaughter"/>
    <s v="Single victim/unknown offender(s)"/>
    <x v="14"/>
    <n v="29"/>
    <x v="0"/>
    <s v="White"/>
    <s v="Not of Hispanic origin"/>
    <n v="999"/>
    <s v=""/>
    <s v="Unknown"/>
    <s v="Unknown"/>
    <s v="Unknown or not reported"/>
    <x v="0"/>
    <s v="Relationship not determined"/>
    <s v="Circumstances undetermined"/>
    <m/>
    <n v="0"/>
    <n v="1"/>
    <n v="0"/>
    <n v="1"/>
    <n v="92110"/>
    <s v="Washington"/>
    <s v="&quot;Spokane, WA&quot;"/>
  </r>
  <r>
    <s v="201007001WA03902"/>
    <s v="&quot;Yakima, WA&quot;"/>
    <x v="5"/>
    <s v="WA03902"/>
    <s v="Washington"/>
    <s v="Sunnyside"/>
    <s v="Municipal police"/>
    <s v="FBI"/>
    <s v="No"/>
    <x v="34"/>
    <s v="July"/>
    <n v="1"/>
    <s v="Normal update"/>
    <s v="Murder and non-negligent manslaughter"/>
    <s v="Single victim/unknown offender(s)"/>
    <x v="59"/>
    <n v="18"/>
    <x v="0"/>
    <s v="White"/>
    <s v="Hispanic origin"/>
    <n v="999"/>
    <s v=""/>
    <s v="Unknown"/>
    <s v="Unknown"/>
    <s v="Unknown or not reported"/>
    <x v="0"/>
    <s v="Relationship not determined"/>
    <s v="Other"/>
    <m/>
    <n v="0"/>
    <n v="1"/>
    <n v="0"/>
    <n v="1"/>
    <n v="12511"/>
    <s v="Washington"/>
    <s v="&quot;Yakima, WA&quot;"/>
  </r>
  <r>
    <s v="201007002WA02703"/>
    <s v="&quot;Pierce, WA&quot;"/>
    <x v="6"/>
    <s v="WA02703"/>
    <s v="Washington"/>
    <s v="Tacoma"/>
    <s v="Municipal police"/>
    <s v="FBI"/>
    <s v="No"/>
    <x v="34"/>
    <s v="July"/>
    <n v="2"/>
    <s v="Normal update"/>
    <s v="Murder and non-negligent manslaughter"/>
    <s v="Single victim/multiple offenders"/>
    <x v="55"/>
    <n v="40"/>
    <x v="1"/>
    <s v="White"/>
    <s v="Unknown or not reported"/>
    <n v="999"/>
    <s v=""/>
    <s v="Unknown"/>
    <s v="Unknown"/>
    <s v="Unknown or not reported"/>
    <x v="8"/>
    <s v="Relationship not determined"/>
    <s v="Gangland killings"/>
    <m/>
    <n v="0"/>
    <n v="1"/>
    <n v="5"/>
    <n v="6"/>
    <n v="21012"/>
    <s v="Washington"/>
    <s v="&quot;Seattle-Tacoma-Bellevue, WA&quot;"/>
  </r>
  <r>
    <s v="201008001WA01717"/>
    <s v="&quot;King, WA&quot;"/>
    <x v="1"/>
    <s v="WA01717"/>
    <s v="Washington"/>
    <s v="Des Moines"/>
    <s v="Municipal police"/>
    <s v="FBI"/>
    <s v="No"/>
    <x v="34"/>
    <s v="August"/>
    <n v="1"/>
    <s v="Normal update"/>
    <s v="Murder and non-negligent manslaughter"/>
    <s v="Single victim/unknown offender(s)"/>
    <x v="16"/>
    <n v="28"/>
    <x v="1"/>
    <s v="White"/>
    <s v="Not of Hispanic origin"/>
    <n v="999"/>
    <s v=""/>
    <s v="Unknown"/>
    <s v="Unknown"/>
    <s v="Unknown or not reported"/>
    <x v="3"/>
    <s v="Relationship not determined"/>
    <s v="Circumstances undetermined"/>
    <m/>
    <n v="0"/>
    <n v="1"/>
    <n v="0"/>
    <n v="1"/>
    <n v="101510"/>
    <s v="Washington"/>
    <s v="&quot;Seattle-Tacoma-Bellevue, WA&quot;"/>
  </r>
  <r>
    <s v="201008001WA03204"/>
    <s v="&quot;Spokane, WA&quot;"/>
    <x v="12"/>
    <s v="WA03204"/>
    <s v="Washington"/>
    <s v="Spokane"/>
    <s v="Municipal police"/>
    <s v="FBI"/>
    <s v="No"/>
    <x v="34"/>
    <s v="August"/>
    <n v="1"/>
    <s v="Normal update"/>
    <s v="Murder and non-negligent manslaughter"/>
    <s v="Single victim/unknown offender(s)"/>
    <x v="1"/>
    <n v="26"/>
    <x v="0"/>
    <s v="White"/>
    <s v="Not of Hispanic origin"/>
    <n v="999"/>
    <s v=""/>
    <s v="Unknown"/>
    <s v="Unknown"/>
    <s v="Unknown or not reported"/>
    <x v="0"/>
    <s v="Stranger"/>
    <s v="Other arguments"/>
    <m/>
    <n v="0"/>
    <n v="1"/>
    <n v="0"/>
    <n v="1"/>
    <n v="101510"/>
    <s v="Washington"/>
    <s v="&quot;Spokane, WA&quot;"/>
  </r>
  <r>
    <s v="201008003WASPD00"/>
    <s v="&quot;King, WA&quot;"/>
    <x v="1"/>
    <s v="WASPD00"/>
    <s v="Washington"/>
    <s v="Seattle"/>
    <s v="Municipal police"/>
    <s v="FBI"/>
    <s v="No"/>
    <x v="34"/>
    <s v="August"/>
    <n v="3"/>
    <s v="Normal update"/>
    <s v="Murder and non-negligent manslaughter"/>
    <s v="Single victim/unknown offender(s)"/>
    <x v="37"/>
    <n v="20"/>
    <x v="0"/>
    <s v="White"/>
    <s v="Hispanic origin"/>
    <n v="999"/>
    <s v=""/>
    <s v="Unknown"/>
    <s v="Unknown"/>
    <s v="Unknown or not reported"/>
    <x v="0"/>
    <s v="Relationship not determined"/>
    <s v="Circumstances undetermined"/>
    <m/>
    <n v="0"/>
    <n v="1"/>
    <n v="0"/>
    <n v="1"/>
    <n v="112310"/>
    <s v="Washington"/>
    <s v="&quot;Seattle-Tacoma-Bellevue, WA&quot;"/>
  </r>
  <r>
    <s v="201009001WA03204"/>
    <s v="&quot;Spokane, WA&quot;"/>
    <x v="12"/>
    <s v="WA03204"/>
    <s v="Washington"/>
    <s v="Spokane"/>
    <s v="Municipal police"/>
    <s v="FBI"/>
    <s v="No"/>
    <x v="34"/>
    <s v="September"/>
    <n v="1"/>
    <s v="Normal update"/>
    <s v="Murder and non-negligent manslaughter"/>
    <s v="Single victim/unknown offender(s)"/>
    <x v="0"/>
    <n v="50"/>
    <x v="0"/>
    <s v="White"/>
    <s v="Not of Hispanic origin"/>
    <n v="999"/>
    <s v=""/>
    <s v="Unknown"/>
    <s v="Unknown"/>
    <s v="Unknown or not reported"/>
    <x v="6"/>
    <s v="Relationship not determined"/>
    <s v="Other"/>
    <m/>
    <n v="0"/>
    <n v="1"/>
    <n v="0"/>
    <n v="1"/>
    <n v="112310"/>
    <s v="Washington"/>
    <s v="&quot;Spokane, WA&quot;"/>
  </r>
  <r>
    <s v="201009002WASPD00"/>
    <s v="&quot;King, WA&quot;"/>
    <x v="1"/>
    <s v="WASPD00"/>
    <s v="Washington"/>
    <s v="Seattle"/>
    <s v="Municipal police"/>
    <s v="FBI"/>
    <s v="No"/>
    <x v="34"/>
    <s v="September"/>
    <n v="2"/>
    <s v="Normal update"/>
    <s v="Murder and non-negligent manslaughter"/>
    <s v="Single victim/unknown offender(s)"/>
    <x v="59"/>
    <n v="18"/>
    <x v="0"/>
    <s v="Asian"/>
    <s v="Not of Hispanic origin"/>
    <n v="999"/>
    <s v=""/>
    <s v="Unknown"/>
    <s v="Unknown"/>
    <s v="Unknown or not reported"/>
    <x v="4"/>
    <s v="Relationship not determined"/>
    <s v="Circumstances undetermined"/>
    <m/>
    <n v="0"/>
    <n v="1"/>
    <n v="0"/>
    <n v="1"/>
    <n v="21811"/>
    <s v="Washington"/>
    <s v="&quot;Seattle-Tacoma-Bellevue, WA&quot;"/>
  </r>
  <r>
    <s v="201009003WASPD00"/>
    <s v="&quot;King, WA&quot;"/>
    <x v="1"/>
    <s v="WASPD00"/>
    <s v="Washington"/>
    <s v="Seattle"/>
    <s v="Municipal police"/>
    <s v="FBI"/>
    <s v="No"/>
    <x v="34"/>
    <s v="September"/>
    <n v="3"/>
    <s v="Normal update"/>
    <s v="Murder and non-negligent manslaughter"/>
    <s v="Single victim/unknown offender(s)"/>
    <x v="55"/>
    <n v="40"/>
    <x v="0"/>
    <s v="American Indian or Alaskan Native"/>
    <s v="Unknown or not reported"/>
    <n v="999"/>
    <s v=""/>
    <s v="Unknown"/>
    <s v="Unknown"/>
    <s v="Unknown or not reported"/>
    <x v="4"/>
    <s v="Relationship not determined"/>
    <s v="Circumstances undetermined"/>
    <m/>
    <n v="0"/>
    <n v="1"/>
    <n v="0"/>
    <n v="1"/>
    <n v="21811"/>
    <s v="Washington"/>
    <s v="&quot;Seattle-Tacoma-Bellevue, WA&quot;"/>
  </r>
  <r>
    <s v="201010001WA00802"/>
    <s v="&quot;Cowlitz, WA&quot;"/>
    <x v="9"/>
    <s v="WA00802"/>
    <s v="Washington"/>
    <s v="Longview"/>
    <s v="Municipal police"/>
    <s v="FBI"/>
    <s v="No"/>
    <x v="34"/>
    <s v="October"/>
    <n v="1"/>
    <s v="Normal update"/>
    <s v="Murder and non-negligent manslaughter"/>
    <s v="Single victim/unknown offender(s)"/>
    <x v="10"/>
    <n v="32"/>
    <x v="0"/>
    <s v="White"/>
    <s v="Unknown or not reported"/>
    <n v="999"/>
    <s v=""/>
    <s v="Unknown"/>
    <s v="Unknown"/>
    <s v="Unknown or not reported"/>
    <x v="13"/>
    <s v="Relationship not determined"/>
    <s v="Brawl due to influence of narcotics"/>
    <m/>
    <n v="0"/>
    <n v="1"/>
    <n v="0"/>
    <n v="1"/>
    <n v="21012"/>
    <s v="Washington"/>
    <s v="&quot;Longview, WA&quot;"/>
  </r>
  <r>
    <s v="201010001WA01303"/>
    <s v="&quot;Grant, WA&quot;"/>
    <x v="18"/>
    <s v="WA01303"/>
    <s v="Washington"/>
    <s v="Quincy"/>
    <s v="Municipal police"/>
    <s v="FBI"/>
    <s v="No"/>
    <x v="34"/>
    <s v="October"/>
    <n v="1"/>
    <s v="Normal update"/>
    <s v="Murder and non-negligent manslaughter"/>
    <s v="Single victim/unknown offender(s)"/>
    <x v="7"/>
    <n v="19"/>
    <x v="0"/>
    <s v="White"/>
    <s v="Hispanic origin"/>
    <n v="999"/>
    <s v=""/>
    <s v="Unknown"/>
    <s v="Unknown"/>
    <s v="Unknown or not reported"/>
    <x v="8"/>
    <s v="Relationship not determined"/>
    <s v="Gangland killings"/>
    <m/>
    <n v="0"/>
    <n v="1"/>
    <n v="0"/>
    <n v="1"/>
    <n v="12511"/>
    <s v="Washington"/>
    <s v="Rural Washington"/>
  </r>
  <r>
    <s v="201010001WA01707"/>
    <s v="&quot;King, WA&quot;"/>
    <x v="1"/>
    <s v="WA01707"/>
    <s v="Washington"/>
    <s v="Kent"/>
    <s v="Municipal police"/>
    <s v="FBI"/>
    <s v="No"/>
    <x v="34"/>
    <s v="October"/>
    <n v="1"/>
    <s v="Normal update"/>
    <s v="Murder and non-negligent manslaughter"/>
    <s v="Single victim/unknown offender(s)"/>
    <x v="59"/>
    <n v="18"/>
    <x v="0"/>
    <s v="Black"/>
    <s v="Not of Hispanic origin"/>
    <n v="999"/>
    <s v=""/>
    <s v="Unknown"/>
    <s v="Unknown"/>
    <s v="Unknown or not reported"/>
    <x v="8"/>
    <s v="Relationship not determined"/>
    <s v="Brawl due to influence of alcohol"/>
    <m/>
    <n v="0"/>
    <n v="1"/>
    <n v="0"/>
    <n v="1"/>
    <n v="21811"/>
    <s v="Washington"/>
    <s v="&quot;Seattle-Tacoma-Bellevue, WA&quot;"/>
  </r>
  <r>
    <s v="201010001WA03902"/>
    <s v="&quot;Yakima, WA&quot;"/>
    <x v="5"/>
    <s v="WA03902"/>
    <s v="Washington"/>
    <s v="Sunnyside"/>
    <s v="Municipal police"/>
    <s v="FBI"/>
    <s v="No"/>
    <x v="34"/>
    <s v="October"/>
    <n v="1"/>
    <s v="Normal update"/>
    <s v="Murder and non-negligent manslaughter"/>
    <s v="Single victim/unknown offender(s)"/>
    <x v="37"/>
    <n v="20"/>
    <x v="0"/>
    <s v="White"/>
    <s v="Hispanic origin"/>
    <n v="999"/>
    <s v=""/>
    <s v="Unknown"/>
    <s v="Unknown"/>
    <s v="Unknown or not reported"/>
    <x v="0"/>
    <s v="Relationship not determined"/>
    <s v="Circumstances undetermined"/>
    <m/>
    <n v="0"/>
    <n v="1"/>
    <n v="0"/>
    <n v="1"/>
    <n v="12511"/>
    <s v="Washington"/>
    <s v="&quot;Yakima, WA&quot;"/>
  </r>
  <r>
    <s v="201010004WA02703"/>
    <s v="&quot;Pierce, WA&quot;"/>
    <x v="6"/>
    <s v="WA02703"/>
    <s v="Washington"/>
    <s v="Tacoma"/>
    <s v="Municipal police"/>
    <s v="FBI"/>
    <s v="No"/>
    <x v="34"/>
    <s v="October"/>
    <n v="4"/>
    <s v="Normal update"/>
    <s v="Murder and non-negligent manslaughter"/>
    <s v="Single victim/unknown offender(s)"/>
    <x v="60"/>
    <n v="63"/>
    <x v="0"/>
    <s v="White"/>
    <s v="Unknown or not reported"/>
    <n v="999"/>
    <s v=""/>
    <s v="Unknown"/>
    <s v="Unknown"/>
    <s v="Unknown or not reported"/>
    <x v="0"/>
    <s v="Relationship not determined"/>
    <s v="Other"/>
    <m/>
    <n v="0"/>
    <n v="1"/>
    <n v="0"/>
    <n v="1"/>
    <n v="21012"/>
    <s v="Washington"/>
    <s v="&quot;Seattle-Tacoma-Bellevue, WA&quot;"/>
  </r>
  <r>
    <s v="201011001WA00303"/>
    <s v="&quot;Benton, WA&quot;"/>
    <x v="3"/>
    <s v="WA00303"/>
    <s v="Washington"/>
    <s v="Prosser"/>
    <s v="Municipal police"/>
    <s v="FBI"/>
    <s v="No"/>
    <x v="34"/>
    <s v="November"/>
    <n v="1"/>
    <s v="Normal update"/>
    <s v="Murder and non-negligent manslaughter"/>
    <s v="Single victim/unknown offender(s)"/>
    <x v="32"/>
    <n v="21"/>
    <x v="0"/>
    <s v="White"/>
    <s v="Hispanic origin"/>
    <n v="999"/>
    <s v=""/>
    <s v="Unknown"/>
    <s v="Unknown"/>
    <s v="Unknown or not reported"/>
    <x v="0"/>
    <s v="Relationship not determined"/>
    <s v="Circumstances undetermined"/>
    <m/>
    <n v="0"/>
    <n v="1"/>
    <n v="0"/>
    <n v="1"/>
    <n v="10311"/>
    <s v="Washington"/>
    <s v="&quot;Kennewick-Richland-Pasco, WA&quot;"/>
  </r>
  <r>
    <s v="201011001WA01300"/>
    <s v="&quot;Grant, WA&quot;"/>
    <x v="18"/>
    <s v="WA01300"/>
    <s v="Washington"/>
    <s v="Grant County"/>
    <s v="Sheriff"/>
    <s v="FBI"/>
    <s v="No"/>
    <x v="34"/>
    <s v="November"/>
    <n v="1"/>
    <s v="Normal update"/>
    <s v="Murder and non-negligent manslaughter"/>
    <s v="Single victim/unknown offender(s)"/>
    <x v="32"/>
    <n v="21"/>
    <x v="0"/>
    <s v="White"/>
    <s v="Hispanic origin"/>
    <n v="999"/>
    <s v=""/>
    <s v="Unknown"/>
    <s v="Unknown"/>
    <s v="Unknown or not reported"/>
    <x v="0"/>
    <s v="Relationship not determined"/>
    <s v="Circumstances undetermined"/>
    <m/>
    <n v="0"/>
    <n v="1"/>
    <n v="0"/>
    <n v="1"/>
    <n v="12511"/>
    <s v="Washington"/>
    <s v="Rural Washington"/>
  </r>
  <r>
    <s v="201011001WA02701"/>
    <s v="&quot;Pierce, WA&quot;"/>
    <x v="6"/>
    <s v="WA02701"/>
    <s v="Washington"/>
    <s v="Puyallup"/>
    <s v="Municipal police"/>
    <s v="FBI"/>
    <s v="No"/>
    <x v="34"/>
    <s v="November"/>
    <n v="1"/>
    <s v="Normal update"/>
    <s v="Murder and non-negligent manslaughter"/>
    <s v="Single victim/multiple offenders"/>
    <x v="20"/>
    <n v="53"/>
    <x v="0"/>
    <s v="White"/>
    <s v="Unknown or not reported"/>
    <n v="50"/>
    <n v="50"/>
    <s v="Unknown"/>
    <s v="Unknown"/>
    <s v="Unknown or not reported"/>
    <x v="3"/>
    <s v="Acquaintance"/>
    <s v="Other arguments"/>
    <m/>
    <n v="0"/>
    <n v="1"/>
    <n v="1"/>
    <n v="2"/>
    <n v="21012"/>
    <s v="Washington"/>
    <s v="&quot;Seattle-Tacoma-Bellevue, WA&quot;"/>
  </r>
  <r>
    <s v="201011001WA02703"/>
    <s v="&quot;Pierce, WA&quot;"/>
    <x v="6"/>
    <s v="WA02703"/>
    <s v="Washington"/>
    <s v="Tacoma"/>
    <s v="Municipal police"/>
    <s v="FBI"/>
    <s v="No"/>
    <x v="34"/>
    <s v="November"/>
    <n v="1"/>
    <s v="Normal update"/>
    <s v="Murder and non-negligent manslaughter"/>
    <s v="Single victim/unknown offender(s)"/>
    <x v="37"/>
    <n v="20"/>
    <x v="0"/>
    <s v="Black"/>
    <s v="Unknown or not reported"/>
    <n v="999"/>
    <s v=""/>
    <s v="Unknown"/>
    <s v="Unknown"/>
    <s v="Unknown or not reported"/>
    <x v="11"/>
    <s v="Relationship not determined"/>
    <s v="Circumstances undetermined"/>
    <m/>
    <n v="0"/>
    <n v="1"/>
    <n v="0"/>
    <n v="1"/>
    <n v="21012"/>
    <s v="Washington"/>
    <s v="&quot;Seattle-Tacoma-Bellevue, WA&quot;"/>
  </r>
  <r>
    <s v="201011003WASPD00"/>
    <s v="&quot;King, WA&quot;"/>
    <x v="1"/>
    <s v="WASPD00"/>
    <s v="Washington"/>
    <s v="Seattle"/>
    <s v="Municipal police"/>
    <s v="FBI"/>
    <s v="No"/>
    <x v="34"/>
    <s v="November"/>
    <n v="3"/>
    <s v="Normal update"/>
    <s v="Murder and non-negligent manslaughter"/>
    <s v="Single victim/unknown offender(s)"/>
    <x v="36"/>
    <n v="64"/>
    <x v="0"/>
    <s v="White"/>
    <s v="Not of Hispanic origin"/>
    <n v="999"/>
    <s v=""/>
    <s v="Unknown"/>
    <s v="Unknown"/>
    <s v="Unknown or not reported"/>
    <x v="3"/>
    <s v="Relationship not determined"/>
    <s v="Circumstances undetermined"/>
    <m/>
    <n v="0"/>
    <n v="1"/>
    <n v="0"/>
    <n v="1"/>
    <n v="21811"/>
    <s v="Washington"/>
    <s v="&quot;Seattle-Tacoma-Bellevue, WA&quot;"/>
  </r>
  <r>
    <s v="201101001WASPD00"/>
    <s v="&quot;King, WA&quot;"/>
    <x v="1"/>
    <s v="WASPD00"/>
    <s v="Washington"/>
    <s v="Seattle"/>
    <s v="Municipal police"/>
    <s v="FBI"/>
    <s v="No"/>
    <x v="35"/>
    <s v="January"/>
    <n v="1"/>
    <s v="Normal update"/>
    <s v="Murder and non-negligent manslaughter"/>
    <s v="Single victim/unknown offender(s)"/>
    <x v="8"/>
    <n v="43"/>
    <x v="1"/>
    <s v="White"/>
    <s v="Not of Hispanic origin"/>
    <n v="999"/>
    <s v=""/>
    <s v="Unknown"/>
    <s v="Unknown"/>
    <s v="Unknown or not reported"/>
    <x v="5"/>
    <s v="Relationship not determined"/>
    <s v="Circumstances undetermined"/>
    <m/>
    <n v="0"/>
    <n v="1"/>
    <n v="0"/>
    <n v="1"/>
    <n v="70111"/>
    <s v="Washington"/>
    <s v="&quot;Seattle-Tacoma-Bellevue, WA&quot;"/>
  </r>
  <r>
    <s v="201102001WA00603"/>
    <s v="&quot;Clark, WA&quot;"/>
    <x v="8"/>
    <s v="WA00603"/>
    <s v="Washington"/>
    <s v="Vancouver"/>
    <s v="Municipal police"/>
    <s v="FBI"/>
    <s v="No"/>
    <x v="35"/>
    <s v="February"/>
    <n v="1"/>
    <s v="Normal update"/>
    <s v="Murder and non-negligent manslaughter"/>
    <s v="Multiple victims/unknown offender(s)"/>
    <x v="10"/>
    <n v="32"/>
    <x v="0"/>
    <s v="Asian"/>
    <s v="Not of Hispanic origin"/>
    <n v="999"/>
    <s v=""/>
    <s v="Unknown"/>
    <s v="Unknown"/>
    <s v="Unknown or not reported"/>
    <x v="0"/>
    <s v="Relationship not determined"/>
    <s v="Circumstances undetermined"/>
    <m/>
    <n v="1"/>
    <n v="2"/>
    <n v="0"/>
    <n v="1"/>
    <n v="70511"/>
    <s v="Washington"/>
    <s v="&quot;Portland-Vancouver-Beaverton, OR-WA&quot;"/>
  </r>
  <r>
    <s v="201102001WA00603"/>
    <s v="&quot;Clark, WA&quot;"/>
    <x v="8"/>
    <s v="WA00603"/>
    <s v="Washington"/>
    <s v="Vancouver"/>
    <s v="Municipal police"/>
    <s v="FBI"/>
    <s v="No"/>
    <x v="35"/>
    <s v="February"/>
    <n v="1"/>
    <s v="Normal update"/>
    <s v="Murder and non-negligent manslaughter"/>
    <s v="Multiple victims/unknown offender(s)"/>
    <x v="13"/>
    <n v="27"/>
    <x v="0"/>
    <s v="White"/>
    <s v="Unknown or not reported"/>
    <n v="999"/>
    <s v=""/>
    <s v="Unknown"/>
    <s v="Unknown"/>
    <s v="Unknown or not reported"/>
    <x v="0"/>
    <s v="Relationship not determined"/>
    <s v="Circumstances undetermined"/>
    <m/>
    <n v="1"/>
    <n v="2"/>
    <n v="0"/>
    <n v="1"/>
    <n v="70511"/>
    <s v="Washington"/>
    <s v="&quot;Portland-Vancouver-Beaverton, OR-WA&quot;"/>
  </r>
  <r>
    <s v="201103001WA00301"/>
    <s v="&quot;Benton, WA&quot;"/>
    <x v="3"/>
    <s v="WA00301"/>
    <s v="Washington"/>
    <s v="Kennewick"/>
    <s v="Municipal police"/>
    <s v="FBI"/>
    <s v="No"/>
    <x v="35"/>
    <s v="March"/>
    <n v="1"/>
    <s v="Normal update"/>
    <s v="Murder and non-negligent manslaughter"/>
    <s v="Single victim/unknown offender(s)"/>
    <x v="71"/>
    <n v="0"/>
    <x v="0"/>
    <s v="White"/>
    <s v="Unknown or not reported"/>
    <n v="999"/>
    <s v=""/>
    <s v="Unknown"/>
    <s v="Unknown"/>
    <s v="Unknown or not reported"/>
    <x v="6"/>
    <s v="Relationship not determined"/>
    <s v="Other"/>
    <m/>
    <n v="0"/>
    <n v="1"/>
    <n v="0"/>
    <n v="1"/>
    <n v="11613"/>
    <s v="Washington"/>
    <s v="&quot;Kennewick-Richland-Pasco, WA&quot;"/>
  </r>
  <r>
    <s v="201103001WA01700"/>
    <s v="&quot;King, WA&quot;"/>
    <x v="1"/>
    <s v="WA01700"/>
    <s v="Washington"/>
    <s v="King County"/>
    <s v="Sheriff"/>
    <s v="FBI"/>
    <s v="No"/>
    <x v="35"/>
    <s v="March"/>
    <n v="1"/>
    <s v="Normal update"/>
    <s v="Murder and non-negligent manslaughter"/>
    <s v="Multiple victims/unknown offender(s)"/>
    <x v="7"/>
    <n v="19"/>
    <x v="0"/>
    <s v="White"/>
    <s v="Hispanic origin"/>
    <n v="999"/>
    <s v=""/>
    <s v="Unknown"/>
    <s v="Unknown"/>
    <s v="Unknown or not reported"/>
    <x v="8"/>
    <s v="Relationship not determined"/>
    <s v="Circumstances undetermined"/>
    <m/>
    <n v="2"/>
    <n v="3"/>
    <n v="0"/>
    <n v="1"/>
    <n v="70111"/>
    <s v="Washington"/>
    <s v="&quot;Seattle-Tacoma-Bellevue, WA&quot;"/>
  </r>
  <r>
    <s v="201103001WA01700"/>
    <s v="&quot;King, WA&quot;"/>
    <x v="1"/>
    <s v="WA01700"/>
    <s v="Washington"/>
    <s v="King County"/>
    <s v="Sheriff"/>
    <s v="FBI"/>
    <s v="No"/>
    <x v="35"/>
    <s v="March"/>
    <n v="1"/>
    <s v="Normal update"/>
    <s v="Murder and non-negligent manslaughter"/>
    <s v="Multiple victims/unknown offender(s)"/>
    <x v="5"/>
    <n v="25"/>
    <x v="0"/>
    <s v="White"/>
    <s v="Hispanic origin"/>
    <n v="999"/>
    <s v=""/>
    <s v="Unknown"/>
    <s v="Unknown"/>
    <s v="Unknown or not reported"/>
    <x v="8"/>
    <s v="Relationship not determined"/>
    <s v="Circumstances undetermined"/>
    <m/>
    <n v="2"/>
    <n v="3"/>
    <n v="0"/>
    <n v="1"/>
    <n v="70111"/>
    <s v="Washington"/>
    <s v="&quot;Seattle-Tacoma-Bellevue, WA&quot;"/>
  </r>
  <r>
    <s v="201103001WA01700"/>
    <s v="&quot;King, WA&quot;"/>
    <x v="1"/>
    <s v="WA01700"/>
    <s v="Washington"/>
    <s v="King County"/>
    <s v="Sheriff"/>
    <s v="FBI"/>
    <s v="No"/>
    <x v="35"/>
    <s v="March"/>
    <n v="1"/>
    <s v="Normal update"/>
    <s v="Murder and non-negligent manslaughter"/>
    <s v="Multiple victims/unknown offender(s)"/>
    <x v="1"/>
    <n v="26"/>
    <x v="0"/>
    <s v="White"/>
    <s v="Hispanic origin"/>
    <n v="999"/>
    <s v=""/>
    <s v="Unknown"/>
    <s v="Unknown"/>
    <s v="Unknown or not reported"/>
    <x v="8"/>
    <s v="Relationship not determined"/>
    <s v="Circumstances undetermined"/>
    <m/>
    <n v="2"/>
    <n v="3"/>
    <n v="0"/>
    <n v="1"/>
    <n v="70111"/>
    <s v="Washington"/>
    <s v="&quot;Seattle-Tacoma-Bellevue, WA&quot;"/>
  </r>
  <r>
    <s v="201103001WA01901"/>
    <s v="&quot;Kittitas, WA&quot;"/>
    <x v="28"/>
    <s v="WA01901"/>
    <s v="Washington"/>
    <s v="Ellensburg"/>
    <s v="Municipal police"/>
    <s v="FBI"/>
    <s v="No"/>
    <x v="35"/>
    <s v="March"/>
    <n v="1"/>
    <s v="Adjustment"/>
    <s v="Murder and non-negligent manslaughter"/>
    <s v="Single victim/unknown offender(s)"/>
    <x v="71"/>
    <n v="0"/>
    <x v="1"/>
    <s v="White"/>
    <s v="Unknown or not reported"/>
    <n v="999"/>
    <s v=""/>
    <s v="Unknown"/>
    <s v="Unknown"/>
    <s v="Unknown or not reported"/>
    <x v="6"/>
    <s v="Relationship not determined"/>
    <s v="Other"/>
    <m/>
    <n v="0"/>
    <n v="1"/>
    <n v="0"/>
    <n v="1"/>
    <n v="21312"/>
    <s v="Washington"/>
    <s v="Rural Washington"/>
  </r>
  <r>
    <s v="201103001WASPD00"/>
    <s v="&quot;King, WA&quot;"/>
    <x v="1"/>
    <s v="WASPD00"/>
    <s v="Washington"/>
    <s v="Seattle"/>
    <s v="Municipal police"/>
    <s v="FBI"/>
    <s v="No"/>
    <x v="35"/>
    <s v="March"/>
    <n v="1"/>
    <s v="Normal update"/>
    <s v="Murder and non-negligent manslaughter"/>
    <s v="Single victim/unknown offender(s)"/>
    <x v="51"/>
    <n v="37"/>
    <x v="0"/>
    <s v="White"/>
    <s v="Not of Hispanic origin"/>
    <n v="999"/>
    <s v=""/>
    <s v="Unknown"/>
    <s v="Unknown"/>
    <s v="Unknown or not reported"/>
    <x v="1"/>
    <s v="Relationship not determined"/>
    <s v="Circumstances undetermined"/>
    <m/>
    <n v="0"/>
    <n v="1"/>
    <n v="0"/>
    <n v="1"/>
    <n v="70111"/>
    <s v="Washington"/>
    <s v="&quot;Seattle-Tacoma-Bellevue, WA&quot;"/>
  </r>
  <r>
    <s v="201104001WA03900"/>
    <s v="&quot;Yakima, WA&quot;"/>
    <x v="5"/>
    <s v="WA03900"/>
    <s v="Washington"/>
    <s v="Yakima County"/>
    <s v="Sheriff"/>
    <s v="FBI"/>
    <s v="No"/>
    <x v="35"/>
    <s v="April"/>
    <n v="1"/>
    <s v="Normal update"/>
    <s v="Murder and non-negligent manslaughter"/>
    <s v="Single victim/unknown offender(s)"/>
    <x v="68"/>
    <n v="55"/>
    <x v="0"/>
    <s v="White"/>
    <s v="Unknown or not reported"/>
    <n v="999"/>
    <s v=""/>
    <s v="Unknown"/>
    <s v="Unknown"/>
    <s v="Unknown or not reported"/>
    <x v="1"/>
    <s v="Relationship not determined"/>
    <s v="Circumstances undetermined"/>
    <m/>
    <n v="0"/>
    <n v="1"/>
    <n v="0"/>
    <n v="1"/>
    <n v="81511"/>
    <s v="Washington"/>
    <s v="&quot;Yakima, WA&quot;"/>
  </r>
  <r>
    <s v="201104002WA03900"/>
    <s v="&quot;Yakima, WA&quot;"/>
    <x v="5"/>
    <s v="WA03900"/>
    <s v="Washington"/>
    <s v="Yakima County"/>
    <s v="Sheriff"/>
    <s v="FBI"/>
    <s v="No"/>
    <x v="35"/>
    <s v="April"/>
    <n v="2"/>
    <s v="Normal update"/>
    <s v="Murder and non-negligent manslaughter"/>
    <s v="Single victim/unknown offender(s)"/>
    <x v="42"/>
    <n v="16"/>
    <x v="1"/>
    <s v="White"/>
    <s v="Hispanic origin"/>
    <n v="999"/>
    <s v=""/>
    <s v="Unknown"/>
    <s v="Unknown"/>
    <s v="Unknown or not reported"/>
    <x v="0"/>
    <s v="Relationship not determined"/>
    <s v="Circumstances undetermined"/>
    <m/>
    <n v="0"/>
    <n v="1"/>
    <n v="0"/>
    <n v="1"/>
    <n v="81511"/>
    <s v="Washington"/>
    <s v="&quot;Yakima, WA&quot;"/>
  </r>
  <r>
    <s v="201105001WA01801"/>
    <s v="&quot;Kitsap, WA&quot;"/>
    <x v="2"/>
    <s v="WA01801"/>
    <s v="Washington"/>
    <s v="Bremerton"/>
    <s v="Municipal police"/>
    <s v="FBI"/>
    <s v="No"/>
    <x v="35"/>
    <s v="May"/>
    <n v="1"/>
    <s v="Normal update"/>
    <s v="Murder and non-negligent manslaughter"/>
    <s v="Single victim/unknown offender(s)"/>
    <x v="7"/>
    <n v="19"/>
    <x v="1"/>
    <s v="White"/>
    <s v="Unknown or not reported"/>
    <n v="999"/>
    <s v=""/>
    <s v="Unknown"/>
    <s v="Unknown"/>
    <s v="Unknown or not reported"/>
    <x v="3"/>
    <s v="Relationship not determined"/>
    <s v="Circumstances undetermined"/>
    <m/>
    <n v="0"/>
    <n v="1"/>
    <n v="0"/>
    <n v="1"/>
    <n v="11613"/>
    <s v="Washington"/>
    <s v="&quot;Bremerton-Silverdale, WA&quot;"/>
  </r>
  <r>
    <s v="201106001WA00603"/>
    <s v="&quot;Clark, WA&quot;"/>
    <x v="8"/>
    <s v="WA00603"/>
    <s v="Washington"/>
    <s v="Vancouver"/>
    <s v="Municipal police"/>
    <s v="FBI"/>
    <s v="No"/>
    <x v="35"/>
    <s v="June"/>
    <n v="1"/>
    <s v="Normal update"/>
    <s v="Murder and non-negligent manslaughter"/>
    <s v="Single victim/unknown offender(s)"/>
    <x v="48"/>
    <n v="57"/>
    <x v="1"/>
    <s v="White"/>
    <s v="Unknown or not reported"/>
    <n v="999"/>
    <s v=""/>
    <s v="Unknown"/>
    <s v="Unknown"/>
    <s v="Unknown or not reported"/>
    <x v="4"/>
    <s v="Relationship not determined"/>
    <s v="Circumstances undetermined"/>
    <m/>
    <n v="0"/>
    <n v="1"/>
    <n v="0"/>
    <n v="1"/>
    <n v="81511"/>
    <s v="Washington"/>
    <s v="&quot;Portland-Vancouver-Beaverton, OR-WA&quot;"/>
  </r>
  <r>
    <s v="201106001WA03601"/>
    <s v="&quot;Walla Walla, WA&quot;"/>
    <x v="13"/>
    <s v="WA03601"/>
    <s v="Washington"/>
    <s v="Walla Walla"/>
    <s v="Municipal police"/>
    <s v="FBI"/>
    <s v="No"/>
    <x v="35"/>
    <s v="June"/>
    <n v="1"/>
    <s v="Adjustment"/>
    <s v="Murder and non-negligent manslaughter"/>
    <s v="Single victim/unknown offender(s)"/>
    <x v="5"/>
    <n v="25"/>
    <x v="0"/>
    <s v="White"/>
    <s v="Unknown or not reported"/>
    <n v="999"/>
    <s v=""/>
    <s v="Unknown"/>
    <s v="Unknown"/>
    <s v="Unknown or not reported"/>
    <x v="0"/>
    <s v="Relationship not determined"/>
    <s v="Circumstances undetermined"/>
    <m/>
    <n v="0"/>
    <n v="1"/>
    <n v="0"/>
    <n v="1"/>
    <n v="22712"/>
    <s v="Washington"/>
    <s v="Rural Washington"/>
  </r>
  <r>
    <s v="201106001WA03900"/>
    <s v="&quot;Yakima, WA&quot;"/>
    <x v="5"/>
    <s v="WA03900"/>
    <s v="Washington"/>
    <s v="Yakima County"/>
    <s v="Sheriff"/>
    <s v="FBI"/>
    <s v="No"/>
    <x v="35"/>
    <s v="June"/>
    <n v="1"/>
    <s v="Normal update"/>
    <s v="Murder and non-negligent manslaughter"/>
    <s v="Single victim/unknown offender(s)"/>
    <x v="44"/>
    <n v="51"/>
    <x v="0"/>
    <s v="White"/>
    <s v="Not of Hispanic origin"/>
    <n v="999"/>
    <s v=""/>
    <s v="Unknown"/>
    <s v="Unknown"/>
    <s v="Unknown or not reported"/>
    <x v="4"/>
    <s v="Relationship not determined"/>
    <s v="Circumstances undetermined"/>
    <m/>
    <n v="0"/>
    <n v="1"/>
    <n v="0"/>
    <n v="1"/>
    <n v="91611"/>
    <s v="Washington"/>
    <s v="&quot;Yakima, WA&quot;"/>
  </r>
  <r>
    <s v="201107001WA03905"/>
    <s v="&quot;Yakima, WA&quot;"/>
    <x v="5"/>
    <s v="WA03905"/>
    <s v="Washington"/>
    <s v="Yakima"/>
    <s v="Municipal police"/>
    <s v="FBI"/>
    <s v="No"/>
    <x v="35"/>
    <s v="July"/>
    <n v="1"/>
    <s v="Normal update"/>
    <s v="Murder and non-negligent manslaughter"/>
    <s v="Single victim/unknown offender(s)"/>
    <x v="2"/>
    <n v="22"/>
    <x v="0"/>
    <s v="White"/>
    <s v="Hispanic origin"/>
    <n v="999"/>
    <s v=""/>
    <s v="Unknown"/>
    <s v="Unknown"/>
    <s v="Unknown or not reported"/>
    <x v="8"/>
    <s v="Relationship not determined"/>
    <s v="Gangland killings"/>
    <m/>
    <n v="0"/>
    <n v="1"/>
    <n v="0"/>
    <n v="1"/>
    <n v="21712"/>
    <s v="Washington"/>
    <s v="&quot;Yakima, WA&quot;"/>
  </r>
  <r>
    <s v="201107001WASPD00"/>
    <s v="&quot;King, WA&quot;"/>
    <x v="1"/>
    <s v="WASPD00"/>
    <s v="Washington"/>
    <s v="Seattle"/>
    <s v="Municipal police"/>
    <s v="FBI"/>
    <s v="No"/>
    <x v="35"/>
    <s v="July"/>
    <n v="1"/>
    <s v="Normal update"/>
    <s v="Murder and non-negligent manslaughter"/>
    <s v="Single victim/unknown offender(s)"/>
    <x v="20"/>
    <n v="53"/>
    <x v="0"/>
    <s v="White"/>
    <s v="Not of Hispanic origin"/>
    <n v="999"/>
    <s v=""/>
    <s v="Unknown"/>
    <s v="Unknown"/>
    <s v="Unknown or not reported"/>
    <x v="1"/>
    <s v="Relationship not determined"/>
    <s v="Circumstances undetermined"/>
    <m/>
    <n v="0"/>
    <n v="1"/>
    <n v="0"/>
    <n v="1"/>
    <n v="101911"/>
    <s v="Washington"/>
    <s v="&quot;Seattle-Tacoma-Bellevue, WA&quot;"/>
  </r>
  <r>
    <s v="201107003WASPD00"/>
    <s v="&quot;King, WA&quot;"/>
    <x v="1"/>
    <s v="WASPD00"/>
    <s v="Washington"/>
    <s v="Seattle"/>
    <s v="Municipal police"/>
    <s v="FBI"/>
    <s v="No"/>
    <x v="35"/>
    <s v="July"/>
    <n v="3"/>
    <s v="Normal update"/>
    <s v="Murder and non-negligent manslaughter"/>
    <s v="Single victim/unknown offender(s)"/>
    <x v="51"/>
    <n v="37"/>
    <x v="1"/>
    <s v="White"/>
    <s v="Not of Hispanic origin"/>
    <n v="999"/>
    <s v=""/>
    <s v="Unknown"/>
    <s v="Unknown"/>
    <s v="Unknown or not reported"/>
    <x v="1"/>
    <s v="Relationship not determined"/>
    <s v="Circumstances undetermined"/>
    <m/>
    <n v="0"/>
    <n v="1"/>
    <n v="0"/>
    <n v="1"/>
    <n v="101911"/>
    <s v="Washington"/>
    <s v="&quot;Seattle-Tacoma-Bellevue, WA&quot;"/>
  </r>
  <r>
    <s v="201107005WASPD00"/>
    <s v="&quot;King, WA&quot;"/>
    <x v="1"/>
    <s v="WASPD00"/>
    <s v="Washington"/>
    <s v="Seattle"/>
    <s v="Municipal police"/>
    <s v="FBI"/>
    <s v="No"/>
    <x v="35"/>
    <s v="July"/>
    <n v="5"/>
    <s v="Normal update"/>
    <s v="Murder and non-negligent manslaughter"/>
    <s v="Single victim/unknown offender(s)"/>
    <x v="50"/>
    <n v="41"/>
    <x v="0"/>
    <s v="Black"/>
    <s v="Not of Hispanic origin"/>
    <n v="999"/>
    <s v=""/>
    <s v="Unknown"/>
    <s v="Unknown"/>
    <s v="Unknown or not reported"/>
    <x v="0"/>
    <s v="Relationship not determined"/>
    <s v="Circumstances undetermined"/>
    <m/>
    <n v="0"/>
    <n v="1"/>
    <n v="0"/>
    <n v="1"/>
    <n v="101911"/>
    <s v="Washington"/>
    <s v="&quot;Seattle-Tacoma-Bellevue, WA&quot;"/>
  </r>
  <r>
    <s v="201108001WA01707"/>
    <s v="&quot;King, WA&quot;"/>
    <x v="1"/>
    <s v="WA01707"/>
    <s v="Washington"/>
    <s v="Kent"/>
    <s v="Municipal police"/>
    <s v="FBI"/>
    <s v="No"/>
    <x v="35"/>
    <s v="August"/>
    <n v="1"/>
    <s v="Adjustment"/>
    <s v="Murder and non-negligent manslaughter"/>
    <s v="Single victim/unknown offender(s)"/>
    <x v="16"/>
    <n v="28"/>
    <x v="0"/>
    <s v="White"/>
    <s v="Unknown or not reported"/>
    <n v="999"/>
    <s v=""/>
    <s v="Unknown"/>
    <s v="Unknown"/>
    <s v="Unknown or not reported"/>
    <x v="8"/>
    <s v="Relationship not determined"/>
    <s v="Circumstances undetermined"/>
    <m/>
    <n v="0"/>
    <n v="1"/>
    <n v="0"/>
    <n v="1"/>
    <n v="13012"/>
    <s v="Washington"/>
    <s v="&quot;Seattle-Tacoma-Bellevue, WA&quot;"/>
  </r>
  <r>
    <s v="201108001WA02703"/>
    <s v="&quot;Pierce, WA&quot;"/>
    <x v="6"/>
    <s v="WA02703"/>
    <s v="Washington"/>
    <s v="Tacoma"/>
    <s v="Municipal police"/>
    <s v="FBI"/>
    <s v="No"/>
    <x v="35"/>
    <s v="August"/>
    <n v="1"/>
    <s v="Normal update"/>
    <s v="Murder and non-negligent manslaughter"/>
    <s v="Single victim/multiple offenders"/>
    <x v="30"/>
    <n v="17"/>
    <x v="0"/>
    <s v="Black"/>
    <s v="Unknown or not reported"/>
    <n v="50"/>
    <n v="50"/>
    <s v="Unknown"/>
    <s v="Unknown"/>
    <s v="Unknown or not reported"/>
    <x v="8"/>
    <s v="Relationship not determined"/>
    <s v="Gangland killings"/>
    <m/>
    <n v="0"/>
    <n v="1"/>
    <n v="2"/>
    <n v="3"/>
    <n v="11613"/>
    <s v="Washington"/>
    <s v="&quot;Seattle-Tacoma-Bellevue, WA&quot;"/>
  </r>
  <r>
    <s v="201108001WA03204"/>
    <s v="&quot;Spokane, WA&quot;"/>
    <x v="12"/>
    <s v="WA03204"/>
    <s v="Washington"/>
    <s v="Spokane"/>
    <s v="Municipal police"/>
    <s v="FBI"/>
    <s v="No"/>
    <x v="35"/>
    <s v="August"/>
    <n v="1"/>
    <s v="Normal update"/>
    <s v="Murder and non-negligent manslaughter"/>
    <s v="Single victim/unknown offender(s)"/>
    <x v="17"/>
    <n v="48"/>
    <x v="1"/>
    <s v="White"/>
    <s v="Unknown or not reported"/>
    <n v="999"/>
    <s v=""/>
    <s v="Unknown"/>
    <s v="Unknown"/>
    <s v="Unknown or not reported"/>
    <x v="1"/>
    <s v="Relationship not determined"/>
    <s v="Circumstances undetermined"/>
    <m/>
    <n v="0"/>
    <n v="1"/>
    <n v="0"/>
    <n v="1"/>
    <n v="101911"/>
    <s v="Washington"/>
    <s v="&quot;Spokane, WA&quot;"/>
  </r>
  <r>
    <s v="201109001WA00600"/>
    <s v="&quot;Clark, WA&quot;"/>
    <x v="8"/>
    <s v="WA00600"/>
    <s v="Washington"/>
    <s v="Clark County"/>
    <s v="Sheriff"/>
    <s v="FBI"/>
    <s v="No"/>
    <x v="35"/>
    <s v="September"/>
    <n v="1"/>
    <s v="Normal update"/>
    <s v="Murder and non-negligent manslaughter"/>
    <s v="Single victim/unknown offender(s)"/>
    <x v="46"/>
    <n v="61"/>
    <x v="0"/>
    <s v="White"/>
    <s v="Not of Hispanic origin"/>
    <n v="999"/>
    <s v=""/>
    <s v="Unknown"/>
    <s v="Unknown"/>
    <s v="Unknown or not reported"/>
    <x v="6"/>
    <s v="Relationship not determined"/>
    <s v="Circumstances undetermined"/>
    <m/>
    <n v="0"/>
    <n v="1"/>
    <n v="0"/>
    <n v="1"/>
    <n v="111711"/>
    <s v="Washington"/>
    <s v="&quot;Portland-Vancouver-Beaverton, OR-WA&quot;"/>
  </r>
  <r>
    <s v="201109001WA01303"/>
    <s v="&quot;Grant, WA&quot;"/>
    <x v="18"/>
    <s v="WA01303"/>
    <s v="Washington"/>
    <s v="Quincy"/>
    <s v="Municipal police"/>
    <s v="FBI"/>
    <s v="No"/>
    <x v="35"/>
    <s v="September"/>
    <n v="1"/>
    <s v="Normal update"/>
    <s v="Murder and non-negligent manslaughter"/>
    <s v="Single victim/unknown offender(s)"/>
    <x v="55"/>
    <n v="40"/>
    <x v="0"/>
    <s v="White"/>
    <s v="Hispanic origin"/>
    <n v="999"/>
    <s v=""/>
    <s v="Unknown"/>
    <s v="Unknown"/>
    <s v="Unknown or not reported"/>
    <x v="0"/>
    <s v="Relationship not determined"/>
    <s v="Gangland killings"/>
    <m/>
    <n v="0"/>
    <n v="1"/>
    <n v="0"/>
    <n v="1"/>
    <n v="101911"/>
    <s v="Washington"/>
    <s v="Rural Washington"/>
  </r>
  <r>
    <s v="201109001WASPD00"/>
    <s v="&quot;King, WA&quot;"/>
    <x v="1"/>
    <s v="WASPD00"/>
    <s v="Washington"/>
    <s v="Seattle"/>
    <s v="Municipal police"/>
    <s v="FBI"/>
    <s v="No"/>
    <x v="35"/>
    <s v="September"/>
    <n v="1"/>
    <s v="Normal update"/>
    <s v="Murder and non-negligent manslaughter"/>
    <s v="Single victim/unknown offender(s)"/>
    <x v="40"/>
    <n v="54"/>
    <x v="0"/>
    <s v="Black"/>
    <s v="Not of Hispanic origin"/>
    <n v="999"/>
    <s v=""/>
    <s v="Unknown"/>
    <s v="Unknown"/>
    <s v="Unknown or not reported"/>
    <x v="0"/>
    <s v="Relationship not determined"/>
    <s v="Other arguments"/>
    <m/>
    <n v="0"/>
    <n v="1"/>
    <n v="0"/>
    <n v="1"/>
    <n v="111711"/>
    <s v="Washington"/>
    <s v="&quot;Seattle-Tacoma-Bellevue, WA&quot;"/>
  </r>
  <r>
    <s v="201109002WASPD00"/>
    <s v="&quot;King, WA&quot;"/>
    <x v="1"/>
    <s v="WASPD00"/>
    <s v="Washington"/>
    <s v="Seattle"/>
    <s v="Municipal police"/>
    <s v="FBI"/>
    <s v="No"/>
    <x v="35"/>
    <s v="September"/>
    <n v="2"/>
    <s v="Normal update"/>
    <s v="Murder and non-negligent manslaughter"/>
    <s v="Single victim/unknown offender(s)"/>
    <x v="8"/>
    <n v="43"/>
    <x v="0"/>
    <s v="Black"/>
    <s v="Not of Hispanic origin"/>
    <n v="999"/>
    <s v=""/>
    <s v="Unknown"/>
    <s v="Unknown"/>
    <s v="Unknown or not reported"/>
    <x v="1"/>
    <s v="Relationship not determined"/>
    <s v="Other arguments"/>
    <m/>
    <n v="0"/>
    <n v="1"/>
    <n v="0"/>
    <n v="1"/>
    <n v="111711"/>
    <s v="Washington"/>
    <s v="&quot;Seattle-Tacoma-Bellevue, WA&quot;"/>
  </r>
  <r>
    <s v="201110001WA03905"/>
    <s v="&quot;Yakima, WA&quot;"/>
    <x v="5"/>
    <s v="WA03905"/>
    <s v="Washington"/>
    <s v="Yakima"/>
    <s v="Municipal police"/>
    <s v="FBI"/>
    <s v="No"/>
    <x v="35"/>
    <s v="October"/>
    <n v="1"/>
    <s v="Normal update"/>
    <s v="Murder and non-negligent manslaughter"/>
    <s v="Single victim/unknown offender(s)"/>
    <x v="11"/>
    <n v="31"/>
    <x v="0"/>
    <s v="White"/>
    <s v="Unknown or not reported"/>
    <n v="999"/>
    <s v=""/>
    <s v="Unknown"/>
    <s v="Unknown"/>
    <s v="Unknown or not reported"/>
    <x v="0"/>
    <s v="Relationship not determined"/>
    <s v="Gangland killings"/>
    <m/>
    <n v="0"/>
    <n v="1"/>
    <n v="0"/>
    <n v="1"/>
    <n v="11613"/>
    <s v="Washington"/>
    <s v="&quot;Yakima, WA&quot;"/>
  </r>
  <r>
    <s v="201111001WA01300"/>
    <s v="&quot;Grant, WA&quot;"/>
    <x v="18"/>
    <s v="WA01300"/>
    <s v="Washington"/>
    <s v="Grant County"/>
    <s v="Sheriff"/>
    <s v="FBI"/>
    <s v="No"/>
    <x v="35"/>
    <s v="November"/>
    <n v="1"/>
    <s v="Normal update"/>
    <s v="Murder and non-negligent manslaughter"/>
    <s v="Single victim/unknown offender(s)"/>
    <x v="28"/>
    <s v=""/>
    <x v="0"/>
    <s v="White"/>
    <s v="Unknown or not reported"/>
    <n v="999"/>
    <s v=""/>
    <s v="Unknown"/>
    <s v="Unknown"/>
    <s v="Unknown or not reported"/>
    <x v="0"/>
    <s v="Relationship not determined"/>
    <s v="Circumstances undetermined"/>
    <m/>
    <n v="0"/>
    <n v="1"/>
    <n v="0"/>
    <n v="1"/>
    <n v="11812"/>
    <s v="Washington"/>
    <s v="Rural Washington"/>
  </r>
  <r>
    <s v="201111001WASPD00"/>
    <s v="&quot;King, WA&quot;"/>
    <x v="1"/>
    <s v="WASPD00"/>
    <s v="Washington"/>
    <s v="Seattle"/>
    <s v="Municipal police"/>
    <s v="FBI"/>
    <s v="No"/>
    <x v="35"/>
    <s v="November"/>
    <n v="1"/>
    <s v="Normal update"/>
    <s v="Murder and non-negligent manslaughter"/>
    <s v="Single victim/unknown offender(s)"/>
    <x v="31"/>
    <n v="58"/>
    <x v="0"/>
    <s v="Asian"/>
    <s v="Not of Hispanic origin"/>
    <n v="999"/>
    <s v=""/>
    <s v="Unknown"/>
    <s v="Unknown"/>
    <s v="Unknown or not reported"/>
    <x v="6"/>
    <s v="Relationship not determined"/>
    <s v="Robbery"/>
    <m/>
    <n v="0"/>
    <n v="1"/>
    <n v="0"/>
    <n v="1"/>
    <n v="11812"/>
    <s v="Washington"/>
    <s v="&quot;Seattle-Tacoma-Bellevue, WA&quot;"/>
  </r>
  <r>
    <s v="201112001WA03200"/>
    <s v="&quot;Spokane, WA&quot;"/>
    <x v="12"/>
    <s v="WA03200"/>
    <s v="Washington"/>
    <s v="Spokane County"/>
    <s v="Sheriff"/>
    <s v="FBI"/>
    <s v="No"/>
    <x v="35"/>
    <s v="December"/>
    <n v="1"/>
    <s v="Normal update"/>
    <s v="Murder and non-negligent manslaughter"/>
    <s v="Single victim/unknown offender(s)"/>
    <x v="23"/>
    <n v="42"/>
    <x v="1"/>
    <s v="White"/>
    <s v="Unknown or not reported"/>
    <n v="999"/>
    <s v=""/>
    <s v="Unknown"/>
    <s v="Unknown"/>
    <s v="Unknown or not reported"/>
    <x v="6"/>
    <s v="Relationship not determined"/>
    <s v="Circumstances undetermined"/>
    <m/>
    <n v="0"/>
    <n v="1"/>
    <n v="0"/>
    <n v="1"/>
    <n v="21712"/>
    <s v="Washington"/>
    <s v="&quot;Spokane, WA&quot;"/>
  </r>
  <r>
    <s v="201112002WASPD00"/>
    <s v="&quot;King, WA&quot;"/>
    <x v="1"/>
    <s v="WASPD00"/>
    <s v="Washington"/>
    <s v="Seattle"/>
    <s v="Municipal police"/>
    <s v="FBI"/>
    <s v="No"/>
    <x v="35"/>
    <s v="December"/>
    <n v="2"/>
    <s v="Normal update"/>
    <s v="Murder and non-negligent manslaughter"/>
    <s v="Single victim/unknown offender(s)"/>
    <x v="63"/>
    <n v="70"/>
    <x v="0"/>
    <s v="White"/>
    <s v="Not of Hispanic origin"/>
    <n v="999"/>
    <s v=""/>
    <s v="Unknown"/>
    <s v="Unknown"/>
    <s v="Unknown or not reported"/>
    <x v="3"/>
    <s v="Relationship not determined"/>
    <s v="Robbery"/>
    <m/>
    <n v="0"/>
    <n v="1"/>
    <n v="0"/>
    <n v="1"/>
    <n v="21712"/>
    <s v="Washington"/>
    <s v="&quot;Seattle-Tacoma-Bellevue, WA&quot;"/>
  </r>
  <r>
    <s v="201201001WA03200"/>
    <s v="&quot;Spokane, WA&quot;"/>
    <x v="12"/>
    <s v="WA03200"/>
    <s v="Washington"/>
    <s v="Spokane County"/>
    <s v="Sheriff"/>
    <s v="FBI"/>
    <s v="No"/>
    <x v="36"/>
    <s v="January"/>
    <n v="1"/>
    <s v="Normal update"/>
    <s v="Murder and non-negligent manslaughter"/>
    <s v="Single victim/unknown offender(s)"/>
    <x v="38"/>
    <n v="34"/>
    <x v="1"/>
    <s v="White"/>
    <s v="Unknown or not reported"/>
    <n v="999"/>
    <s v=""/>
    <s v="Unknown"/>
    <s v="Unknown"/>
    <s v="Unknown or not reported"/>
    <x v="0"/>
    <s v="Relationship not determined"/>
    <s v="Circumstances undetermined"/>
    <m/>
    <n v="0"/>
    <n v="1"/>
    <n v="0"/>
    <n v="1"/>
    <n v="52212"/>
    <s v="Washington"/>
    <s v="&quot;Spokane, WA&quot;"/>
  </r>
  <r>
    <s v="201201001WASPD00"/>
    <s v="&quot;King, WA&quot;"/>
    <x v="1"/>
    <s v="WASPD00"/>
    <s v="Washington"/>
    <s v="Seattle"/>
    <s v="Municipal police"/>
    <s v="FBI"/>
    <s v="No"/>
    <x v="36"/>
    <s v="January"/>
    <n v="1"/>
    <s v="Normal update"/>
    <s v="Murder and non-negligent manslaughter"/>
    <s v="Single victim/unknown offender(s)"/>
    <x v="2"/>
    <n v="22"/>
    <x v="1"/>
    <s v="Black"/>
    <s v="Not of Hispanic origin"/>
    <n v="999"/>
    <s v=""/>
    <s v="Unknown"/>
    <s v="Unknown"/>
    <s v="Unknown or not reported"/>
    <x v="0"/>
    <s v="Relationship not determined"/>
    <s v="Narcotic drug laws"/>
    <m/>
    <n v="0"/>
    <n v="1"/>
    <n v="0"/>
    <n v="1"/>
    <n v="82012"/>
    <s v="Washington"/>
    <s v="&quot;Seattle-Tacoma-Bellevue, WA&quot;"/>
  </r>
  <r>
    <s v="201201003WA02700"/>
    <s v="&quot;Pierce, WA&quot;"/>
    <x v="6"/>
    <s v="WA02700"/>
    <s v="Washington"/>
    <s v="Pierce County"/>
    <s v="Sheriff"/>
    <s v="FBI"/>
    <s v="No"/>
    <x v="36"/>
    <s v="January"/>
    <n v="3"/>
    <s v="Normal update"/>
    <s v="Murder and non-negligent manslaughter"/>
    <s v="Single victim/multiple offenders"/>
    <x v="5"/>
    <n v="25"/>
    <x v="0"/>
    <s v="White"/>
    <s v="Unknown or not reported"/>
    <n v="999"/>
    <s v=""/>
    <s v="Unknown"/>
    <s v="Unknown"/>
    <s v="Unknown or not reported"/>
    <x v="10"/>
    <s v="Relationship not determined"/>
    <s v="Circumstances undetermined"/>
    <m/>
    <n v="0"/>
    <n v="1"/>
    <n v="1"/>
    <n v="2"/>
    <n v="20514"/>
    <s v="Washington"/>
    <s v="&quot;Seattle-Tacoma-Bellevue, WA&quot;"/>
  </r>
  <r>
    <s v="201201003WASPD00"/>
    <s v="&quot;King, WA&quot;"/>
    <x v="1"/>
    <s v="WASPD00"/>
    <s v="Washington"/>
    <s v="Seattle"/>
    <s v="Municipal police"/>
    <s v="FBI"/>
    <s v="No"/>
    <x v="36"/>
    <s v="January"/>
    <n v="3"/>
    <s v="Normal update"/>
    <s v="Murder and non-negligent manslaughter"/>
    <s v="Single victim/unknown offender(s)"/>
    <x v="9"/>
    <n v="49"/>
    <x v="0"/>
    <s v="White"/>
    <s v="Not of Hispanic origin"/>
    <n v="999"/>
    <s v=""/>
    <s v="Unknown"/>
    <s v="Unknown"/>
    <s v="Unknown or not reported"/>
    <x v="0"/>
    <s v="Relationship not determined"/>
    <s v="Circumstances undetermined"/>
    <m/>
    <n v="0"/>
    <n v="1"/>
    <n v="0"/>
    <n v="1"/>
    <n v="82012"/>
    <s v="Washington"/>
    <s v="&quot;Seattle-Tacoma-Bellevue, WA&quot;"/>
  </r>
  <r>
    <s v="201202001WA01801"/>
    <s v="&quot;Kitsap, WA&quot;"/>
    <x v="2"/>
    <s v="WA01801"/>
    <s v="Washington"/>
    <s v="Bremerton"/>
    <s v="Municipal police"/>
    <s v="FBI"/>
    <s v="No"/>
    <x v="36"/>
    <s v="February"/>
    <n v="1"/>
    <s v="Normal update"/>
    <s v="Murder and non-negligent manslaughter"/>
    <s v="Single victim/unknown offender(s)"/>
    <x v="46"/>
    <n v="61"/>
    <x v="1"/>
    <s v="White"/>
    <s v="Unknown or not reported"/>
    <n v="999"/>
    <s v=""/>
    <s v="Unknown"/>
    <s v="Unknown"/>
    <s v="Unknown or not reported"/>
    <x v="3"/>
    <s v="Relationship not determined"/>
    <s v="Circumstances undetermined"/>
    <m/>
    <n v="0"/>
    <n v="1"/>
    <n v="0"/>
    <n v="1"/>
    <n v="20514"/>
    <s v="Washington"/>
    <s v="&quot;Bremerton-Silverdale, WA&quot;"/>
  </r>
  <r>
    <s v="201202001WA03900"/>
    <s v="&quot;Yakima, WA&quot;"/>
    <x v="5"/>
    <s v="WA03900"/>
    <s v="Washington"/>
    <s v="Yakima County"/>
    <s v="Sheriff"/>
    <s v="FBI"/>
    <s v="No"/>
    <x v="36"/>
    <s v="February"/>
    <n v="1"/>
    <s v="Normal update"/>
    <s v="Murder and non-negligent manslaughter"/>
    <s v="Single victim/unknown offender(s)"/>
    <x v="34"/>
    <n v="36"/>
    <x v="0"/>
    <s v="White"/>
    <s v="Hispanic origin"/>
    <n v="999"/>
    <s v=""/>
    <s v="Unknown"/>
    <s v="Unknown"/>
    <s v="Unknown or not reported"/>
    <x v="8"/>
    <s v="Relationship not determined"/>
    <s v="Circumstances undetermined"/>
    <m/>
    <n v="0"/>
    <n v="1"/>
    <n v="0"/>
    <n v="1"/>
    <n v="52212"/>
    <s v="Washington"/>
    <s v="&quot;Yakima, WA&quot;"/>
  </r>
  <r>
    <s v="201202001WASPD00"/>
    <s v="&quot;King, WA&quot;"/>
    <x v="1"/>
    <s v="WASPD00"/>
    <s v="Washington"/>
    <s v="Seattle"/>
    <s v="Municipal police"/>
    <s v="FBI"/>
    <s v="No"/>
    <x v="36"/>
    <s v="February"/>
    <n v="1"/>
    <s v="Normal update"/>
    <s v="Murder and non-negligent manslaughter"/>
    <s v="Single victim/unknown offender(s)"/>
    <x v="5"/>
    <n v="25"/>
    <x v="0"/>
    <s v="Black"/>
    <s v="Not of Hispanic origin"/>
    <n v="999"/>
    <s v=""/>
    <s v="Unknown"/>
    <s v="Unknown"/>
    <s v="Unknown or not reported"/>
    <x v="0"/>
    <s v="Relationship not determined"/>
    <s v="Other"/>
    <m/>
    <n v="0"/>
    <n v="1"/>
    <n v="0"/>
    <n v="1"/>
    <n v="82012"/>
    <s v="Washington"/>
    <s v="&quot;Seattle-Tacoma-Bellevue, WA&quot;"/>
  </r>
  <r>
    <s v="201202002WASPD00"/>
    <s v="&quot;King, WA&quot;"/>
    <x v="1"/>
    <s v="WASPD00"/>
    <s v="Washington"/>
    <s v="Seattle"/>
    <s v="Municipal police"/>
    <s v="FBI"/>
    <s v="No"/>
    <x v="36"/>
    <s v="February"/>
    <n v="2"/>
    <s v="Normal update"/>
    <s v="Murder and non-negligent manslaughter"/>
    <s v="Single victim/unknown offender(s)"/>
    <x v="2"/>
    <n v="22"/>
    <x v="0"/>
    <s v="Black"/>
    <s v="Not of Hispanic origin"/>
    <n v="999"/>
    <s v=""/>
    <s v="Unknown"/>
    <s v="Unknown"/>
    <s v="Unknown or not reported"/>
    <x v="0"/>
    <s v="Relationship not determined"/>
    <s v="Other arguments"/>
    <m/>
    <n v="0"/>
    <n v="1"/>
    <n v="0"/>
    <n v="1"/>
    <n v="82012"/>
    <s v="Washington"/>
    <s v="&quot;Seattle-Tacoma-Bellevue, WA&quot;"/>
  </r>
  <r>
    <s v="201203001WA01723"/>
    <s v="&quot;King, WA&quot;"/>
    <x v="1"/>
    <s v="WA01723"/>
    <s v="Washington"/>
    <s v="Tukwila"/>
    <s v="Municipal police"/>
    <s v="FBI"/>
    <s v="No"/>
    <x v="36"/>
    <s v="March"/>
    <n v="1"/>
    <s v="Normal update"/>
    <s v="Murder and non-negligent manslaughter"/>
    <s v="Single victim/unknown offender(s)"/>
    <x v="30"/>
    <n v="17"/>
    <x v="1"/>
    <s v="White"/>
    <s v="Unknown or not reported"/>
    <n v="999"/>
    <s v=""/>
    <s v="Unknown"/>
    <s v="Unknown"/>
    <s v="Unknown or not reported"/>
    <x v="3"/>
    <s v="Relationship not determined"/>
    <s v="Other"/>
    <m/>
    <n v="0"/>
    <n v="1"/>
    <n v="0"/>
    <n v="1"/>
    <n v="20514"/>
    <s v="Washington"/>
    <s v="&quot;Seattle-Tacoma-Bellevue, WA&quot;"/>
  </r>
  <r>
    <s v="201203001WA03112"/>
    <s v="&quot;Snohomish, WA&quot;"/>
    <x v="4"/>
    <s v="WA03112"/>
    <s v="Washington"/>
    <s v="Monroe"/>
    <s v="Municipal police"/>
    <s v="FBI"/>
    <s v="No"/>
    <x v="36"/>
    <s v="March"/>
    <n v="1"/>
    <s v="Normal update"/>
    <s v="Murder and non-negligent manslaughter"/>
    <s v="Single victim/unknown offender(s)"/>
    <x v="21"/>
    <n v="59"/>
    <x v="1"/>
    <s v="White"/>
    <s v="Unknown or not reported"/>
    <n v="999"/>
    <s v=""/>
    <s v="Unknown"/>
    <s v="Unknown"/>
    <s v="Unknown or not reported"/>
    <x v="3"/>
    <s v="Relationship not determined"/>
    <s v="Circumstances undetermined"/>
    <m/>
    <n v="0"/>
    <n v="1"/>
    <n v="0"/>
    <n v="1"/>
    <n v="20514"/>
    <s v="Washington"/>
    <s v="&quot;Seattle-Tacoma-Bellevue, WA&quot;"/>
  </r>
  <r>
    <s v="201203001WASPD00"/>
    <s v="&quot;King, WA&quot;"/>
    <x v="1"/>
    <s v="WASPD00"/>
    <s v="Washington"/>
    <s v="Seattle"/>
    <s v="Municipal police"/>
    <s v="FBI"/>
    <s v="No"/>
    <x v="36"/>
    <s v="March"/>
    <n v="1"/>
    <s v="Normal update"/>
    <s v="Murder and non-negligent manslaughter"/>
    <s v="Single victim/unknown offender(s)"/>
    <x v="44"/>
    <n v="51"/>
    <x v="1"/>
    <s v="White"/>
    <s v="Not of Hispanic origin"/>
    <n v="999"/>
    <s v=""/>
    <s v="Unknown"/>
    <s v="Unknown"/>
    <s v="Unknown or not reported"/>
    <x v="3"/>
    <s v="Relationship not determined"/>
    <s v="Circumstances undetermined"/>
    <m/>
    <n v="0"/>
    <n v="1"/>
    <n v="0"/>
    <n v="1"/>
    <n v="82012"/>
    <s v="Washington"/>
    <s v="&quot;Seattle-Tacoma-Bellevue, WA&quot;"/>
  </r>
  <r>
    <s v="201204002WASPD00"/>
    <s v="&quot;King, WA&quot;"/>
    <x v="1"/>
    <s v="WASPD00"/>
    <s v="Washington"/>
    <s v="Seattle"/>
    <s v="Municipal police"/>
    <s v="FBI"/>
    <s v="No"/>
    <x v="36"/>
    <s v="April"/>
    <n v="2"/>
    <s v="Normal update"/>
    <s v="Murder and non-negligent manslaughter"/>
    <s v="Single victim/unknown offender(s)"/>
    <x v="32"/>
    <n v="21"/>
    <x v="1"/>
    <s v="White"/>
    <s v="Not of Hispanic origin"/>
    <n v="999"/>
    <s v=""/>
    <s v="Unknown"/>
    <s v="Unknown"/>
    <s v="Unknown or not reported"/>
    <x v="0"/>
    <s v="Relationship not determined"/>
    <s v="Other"/>
    <m/>
    <n v="0"/>
    <n v="1"/>
    <n v="0"/>
    <n v="1"/>
    <n v="82012"/>
    <s v="Washington"/>
    <s v="&quot;Seattle-Tacoma-Bellevue, WA&quot;"/>
  </r>
  <r>
    <s v="201205001WA03204"/>
    <s v="&quot;Spokane, WA&quot;"/>
    <x v="12"/>
    <s v="WA03204"/>
    <s v="Washington"/>
    <s v="Spokane"/>
    <s v="Municipal police"/>
    <s v="FBI"/>
    <s v="No"/>
    <x v="36"/>
    <s v="May"/>
    <n v="1"/>
    <s v="Normal update"/>
    <s v="Murder and non-negligent manslaughter"/>
    <s v="Single victim/unknown offender(s)"/>
    <x v="68"/>
    <n v="55"/>
    <x v="1"/>
    <s v="White"/>
    <s v="Unknown or not reported"/>
    <n v="999"/>
    <s v=""/>
    <s v="Unknown"/>
    <s v="Unknown"/>
    <s v="Unknown or not reported"/>
    <x v="3"/>
    <s v="Relationship not determined"/>
    <s v="Circumstances undetermined"/>
    <m/>
    <n v="0"/>
    <n v="1"/>
    <n v="0"/>
    <n v="1"/>
    <n v="72412"/>
    <s v="Washington"/>
    <s v="&quot;Spokane, WA&quot;"/>
  </r>
  <r>
    <s v="201205001WASPD00"/>
    <s v="&quot;King, WA&quot;"/>
    <x v="1"/>
    <s v="WASPD00"/>
    <s v="Washington"/>
    <s v="Seattle"/>
    <s v="Municipal police"/>
    <s v="FBI"/>
    <s v="No"/>
    <x v="36"/>
    <s v="May"/>
    <n v="1"/>
    <s v="Normal update"/>
    <s v="Murder and non-negligent manslaughter"/>
    <s v="Single victim/unknown offender(s)"/>
    <x v="11"/>
    <n v="31"/>
    <x v="0"/>
    <s v="Black"/>
    <s v="Not of Hispanic origin"/>
    <n v="999"/>
    <s v=""/>
    <s v="Unknown"/>
    <s v="Unknown"/>
    <s v="Unknown or not reported"/>
    <x v="0"/>
    <s v="Relationship not determined"/>
    <s v="Other"/>
    <m/>
    <n v="0"/>
    <n v="1"/>
    <n v="0"/>
    <n v="1"/>
    <n v="82012"/>
    <s v="Washington"/>
    <s v="&quot;Seattle-Tacoma-Bellevue, WA&quot;"/>
  </r>
  <r>
    <s v="201205002WA02700"/>
    <s v="&quot;Pierce, WA&quot;"/>
    <x v="6"/>
    <s v="WA02700"/>
    <s v="Washington"/>
    <s v="Pierce County"/>
    <s v="Sheriff"/>
    <s v="FBI"/>
    <s v="No"/>
    <x v="36"/>
    <s v="May"/>
    <n v="2"/>
    <s v="Normal update"/>
    <s v="Murder and non-negligent manslaughter"/>
    <s v="Multiple victims/unknown offender(s)"/>
    <x v="10"/>
    <n v="32"/>
    <x v="0"/>
    <s v="White"/>
    <s v="Unknown or not reported"/>
    <n v="999"/>
    <s v=""/>
    <s v="Unknown"/>
    <s v="Unknown"/>
    <s v="Unknown or not reported"/>
    <x v="8"/>
    <s v="Relationship not determined"/>
    <s v="Circumstances undetermined"/>
    <m/>
    <n v="1"/>
    <n v="2"/>
    <n v="0"/>
    <n v="1"/>
    <n v="20514"/>
    <s v="Washington"/>
    <s v="&quot;Seattle-Tacoma-Bellevue, WA&quot;"/>
  </r>
  <r>
    <s v="201205002WA02700"/>
    <s v="&quot;Pierce, WA&quot;"/>
    <x v="6"/>
    <s v="WA02700"/>
    <s v="Washington"/>
    <s v="Pierce County"/>
    <s v="Sheriff"/>
    <s v="FBI"/>
    <s v="No"/>
    <x v="36"/>
    <s v="May"/>
    <n v="2"/>
    <s v="Normal update"/>
    <s v="Murder and non-negligent manslaughter"/>
    <s v="Multiple victims/unknown offender(s)"/>
    <x v="34"/>
    <n v="36"/>
    <x v="0"/>
    <s v="White"/>
    <s v="Unknown or not reported"/>
    <n v="999"/>
    <s v=""/>
    <s v="Unknown"/>
    <s v="Unknown"/>
    <s v="Unknown or not reported"/>
    <x v="8"/>
    <s v="Relationship not determined"/>
    <s v="Circumstances undetermined"/>
    <m/>
    <n v="1"/>
    <n v="2"/>
    <n v="0"/>
    <n v="1"/>
    <n v="20514"/>
    <s v="Washington"/>
    <s v="&quot;Seattle-Tacoma-Bellevue, WA&quot;"/>
  </r>
  <r>
    <s v="201205002WA03204"/>
    <s v="&quot;Spokane, WA&quot;"/>
    <x v="12"/>
    <s v="WA03204"/>
    <s v="Washington"/>
    <s v="Spokane"/>
    <s v="Municipal police"/>
    <s v="FBI"/>
    <s v="No"/>
    <x v="36"/>
    <s v="May"/>
    <n v="2"/>
    <s v="Normal update"/>
    <s v="Murder and non-negligent manslaughter"/>
    <s v="Single victim/unknown offender(s)"/>
    <x v="37"/>
    <n v="20"/>
    <x v="1"/>
    <s v="White"/>
    <s v="Unknown or not reported"/>
    <n v="999"/>
    <s v=""/>
    <s v="Unknown"/>
    <s v="Unknown"/>
    <s v="Unknown or not reported"/>
    <x v="1"/>
    <s v="Relationship not determined"/>
    <s v="Circumstances undetermined"/>
    <m/>
    <n v="0"/>
    <n v="1"/>
    <n v="0"/>
    <n v="1"/>
    <n v="72412"/>
    <s v="Washington"/>
    <s v="&quot;Spokane, WA&quot;"/>
  </r>
  <r>
    <s v="201205002WASPD00"/>
    <s v="&quot;King, WA&quot;"/>
    <x v="1"/>
    <s v="WASPD00"/>
    <s v="Washington"/>
    <s v="Seattle"/>
    <s v="Municipal police"/>
    <s v="FBI"/>
    <s v="No"/>
    <x v="36"/>
    <s v="May"/>
    <n v="2"/>
    <s v="Normal update"/>
    <s v="Murder and non-negligent manslaughter"/>
    <s v="Single victim/unknown offender(s)"/>
    <x v="23"/>
    <n v="42"/>
    <x v="0"/>
    <s v="White"/>
    <s v="Not of Hispanic origin"/>
    <n v="999"/>
    <s v=""/>
    <s v="Unknown"/>
    <s v="Unknown"/>
    <s v="Unknown or not reported"/>
    <x v="0"/>
    <s v="Relationship not determined"/>
    <s v="Other"/>
    <m/>
    <n v="0"/>
    <n v="1"/>
    <n v="0"/>
    <n v="1"/>
    <n v="82012"/>
    <s v="Washington"/>
    <s v="&quot;Seattle-Tacoma-Bellevue, WA&quot;"/>
  </r>
  <r>
    <s v="201205003WASPD00"/>
    <s v="&quot;King, WA&quot;"/>
    <x v="1"/>
    <s v="WASPD00"/>
    <s v="Washington"/>
    <s v="Seattle"/>
    <s v="Municipal police"/>
    <s v="FBI"/>
    <s v="No"/>
    <x v="36"/>
    <s v="May"/>
    <n v="3"/>
    <s v="Normal update"/>
    <s v="Murder and non-negligent manslaughter"/>
    <s v="Single victim/unknown offender(s)"/>
    <x v="16"/>
    <n v="28"/>
    <x v="0"/>
    <s v="Asian"/>
    <s v="Not of Hispanic origin"/>
    <n v="999"/>
    <s v=""/>
    <s v="Unknown"/>
    <s v="Unknown"/>
    <s v="Unknown or not reported"/>
    <x v="0"/>
    <s v="Relationship not determined"/>
    <s v="Robbery"/>
    <m/>
    <n v="0"/>
    <n v="1"/>
    <n v="0"/>
    <n v="1"/>
    <n v="82012"/>
    <s v="Washington"/>
    <s v="&quot;Seattle-Tacoma-Bellevue, WA&quot;"/>
  </r>
  <r>
    <s v="201206001WA00603"/>
    <s v="&quot;Clark, WA&quot;"/>
    <x v="8"/>
    <s v="WA00603"/>
    <s v="Washington"/>
    <s v="Vancouver"/>
    <s v="Municipal police"/>
    <s v="FBI"/>
    <s v="No"/>
    <x v="36"/>
    <s v="June"/>
    <n v="1"/>
    <s v="Normal update"/>
    <s v="Murder and non-negligent manslaughter"/>
    <s v="Single victim/unknown offender(s)"/>
    <x v="17"/>
    <n v="48"/>
    <x v="0"/>
    <s v="White"/>
    <s v="Unknown or not reported"/>
    <n v="999"/>
    <s v=""/>
    <s v="Unknown"/>
    <s v="Unknown"/>
    <s v="Unknown or not reported"/>
    <x v="4"/>
    <s v="Relationship not determined"/>
    <s v="Circumstances undetermined"/>
    <m/>
    <n v="0"/>
    <n v="1"/>
    <n v="0"/>
    <n v="1"/>
    <n v="20514"/>
    <s v="Washington"/>
    <s v="&quot;Portland-Vancouver-Beaverton, OR-WA&quot;"/>
  </r>
  <r>
    <s v="201206001WA03905"/>
    <s v="&quot;Yakima, WA&quot;"/>
    <x v="5"/>
    <s v="WA03905"/>
    <s v="Washington"/>
    <s v="Yakima"/>
    <s v="Municipal police"/>
    <s v="FBI"/>
    <s v="No"/>
    <x v="36"/>
    <s v="June"/>
    <n v="1"/>
    <s v="Normal update"/>
    <s v="Murder and non-negligent manslaughter"/>
    <s v="Multiple victims/unknown offender(s)"/>
    <x v="7"/>
    <n v="19"/>
    <x v="1"/>
    <s v="White"/>
    <s v="Unknown or not reported"/>
    <n v="999"/>
    <s v=""/>
    <s v="Unknown"/>
    <s v="Unknown"/>
    <s v="Unknown or not reported"/>
    <x v="8"/>
    <s v="Relationship not determined"/>
    <s v="Gangland killings"/>
    <m/>
    <n v="3"/>
    <n v="4"/>
    <n v="0"/>
    <n v="1"/>
    <n v="20514"/>
    <s v="Washington"/>
    <s v="&quot;Yakima, WA&quot;"/>
  </r>
  <r>
    <s v="201206001WA03905"/>
    <s v="&quot;Yakima, WA&quot;"/>
    <x v="5"/>
    <s v="WA03905"/>
    <s v="Washington"/>
    <s v="Yakima"/>
    <s v="Municipal police"/>
    <s v="FBI"/>
    <s v="No"/>
    <x v="36"/>
    <s v="June"/>
    <n v="1"/>
    <s v="Normal update"/>
    <s v="Murder and non-negligent manslaughter"/>
    <s v="Multiple victims/unknown offender(s)"/>
    <x v="4"/>
    <n v="23"/>
    <x v="0"/>
    <s v="White"/>
    <s v="Unknown or not reported"/>
    <n v="999"/>
    <s v=""/>
    <s v="Unknown"/>
    <s v="Unknown"/>
    <s v="Unknown or not reported"/>
    <x v="8"/>
    <s v="Relationship not determined"/>
    <s v="Gangland killings"/>
    <m/>
    <n v="3"/>
    <n v="4"/>
    <n v="0"/>
    <n v="1"/>
    <n v="20514"/>
    <s v="Washington"/>
    <s v="&quot;Yakima, WA&quot;"/>
  </r>
  <r>
    <s v="201206001WA03905"/>
    <s v="&quot;Yakima, WA&quot;"/>
    <x v="5"/>
    <s v="WA03905"/>
    <s v="Washington"/>
    <s v="Yakima"/>
    <s v="Municipal police"/>
    <s v="FBI"/>
    <s v="No"/>
    <x v="36"/>
    <s v="June"/>
    <n v="1"/>
    <s v="Normal update"/>
    <s v="Murder and non-negligent manslaughter"/>
    <s v="Multiple victims/unknown offender(s)"/>
    <x v="6"/>
    <n v="30"/>
    <x v="1"/>
    <s v="White"/>
    <s v="Unknown or not reported"/>
    <n v="999"/>
    <s v=""/>
    <s v="Unknown"/>
    <s v="Unknown"/>
    <s v="Unknown or not reported"/>
    <x v="8"/>
    <s v="Relationship not determined"/>
    <s v="Gangland killings"/>
    <m/>
    <n v="3"/>
    <n v="4"/>
    <n v="0"/>
    <n v="1"/>
    <n v="20514"/>
    <s v="Washington"/>
    <s v="&quot;Yakima, WA&quot;"/>
  </r>
  <r>
    <s v="201206001WA03905"/>
    <s v="&quot;Yakima, WA&quot;"/>
    <x v="5"/>
    <s v="WA03905"/>
    <s v="Washington"/>
    <s v="Yakima"/>
    <s v="Municipal police"/>
    <s v="FBI"/>
    <s v="No"/>
    <x v="36"/>
    <s v="June"/>
    <n v="1"/>
    <s v="Normal update"/>
    <s v="Murder and non-negligent manslaughter"/>
    <s v="Multiple victims/unknown offender(s)"/>
    <x v="40"/>
    <n v="54"/>
    <x v="1"/>
    <s v="White"/>
    <s v="Unknown or not reported"/>
    <n v="999"/>
    <s v=""/>
    <s v="Unknown"/>
    <s v="Unknown"/>
    <s v="Unknown or not reported"/>
    <x v="8"/>
    <s v="Relationship not determined"/>
    <s v="Gangland killings"/>
    <m/>
    <n v="3"/>
    <n v="4"/>
    <n v="0"/>
    <n v="1"/>
    <n v="20514"/>
    <s v="Washington"/>
    <s v="&quot;Yakima, WA&quot;"/>
  </r>
  <r>
    <s v="201206001WASPD00"/>
    <s v="&quot;King, WA&quot;"/>
    <x v="1"/>
    <s v="WASPD00"/>
    <s v="Washington"/>
    <s v="Seattle"/>
    <s v="Municipal police"/>
    <s v="FBI"/>
    <s v="No"/>
    <x v="36"/>
    <s v="June"/>
    <n v="1"/>
    <s v="Normal update"/>
    <s v="Murder and non-negligent manslaughter"/>
    <s v="Single victim/unknown offender(s)"/>
    <x v="22"/>
    <n v="52"/>
    <x v="0"/>
    <s v="White"/>
    <s v="Unknown or not reported"/>
    <n v="999"/>
    <s v=""/>
    <s v="Unknown"/>
    <s v="Unknown"/>
    <s v="Unknown or not reported"/>
    <x v="6"/>
    <s v="Relationship not determined"/>
    <s v="Other"/>
    <m/>
    <n v="0"/>
    <n v="1"/>
    <n v="0"/>
    <n v="1"/>
    <n v="20514"/>
    <s v="Washington"/>
    <s v="&quot;Seattle-Tacoma-Bellevue, WA&quot;"/>
  </r>
  <r>
    <s v="201207001WA00800"/>
    <s v="&quot;Cowlitz, WA&quot;"/>
    <x v="9"/>
    <s v="WA00800"/>
    <s v="Washington"/>
    <s v="Cowlitz County"/>
    <s v="Sheriff"/>
    <s v="FBI"/>
    <s v="No"/>
    <x v="36"/>
    <s v="July"/>
    <n v="1"/>
    <s v="Normal update"/>
    <s v="Murder and non-negligent manslaughter"/>
    <s v="Single victim/unknown offender(s)"/>
    <x v="16"/>
    <n v="28"/>
    <x v="0"/>
    <s v="White"/>
    <s v="Unknown or not reported"/>
    <n v="999"/>
    <s v=""/>
    <s v="Unknown"/>
    <s v="Unknown"/>
    <s v="Unknown or not reported"/>
    <x v="3"/>
    <s v="Relationship not determined"/>
    <s v="Circumstances undetermined"/>
    <m/>
    <n v="0"/>
    <n v="1"/>
    <n v="0"/>
    <n v="1"/>
    <n v="20514"/>
    <s v="Washington"/>
    <s v="&quot;Longview, WA&quot;"/>
  </r>
  <r>
    <s v="201207001WA01713"/>
    <s v="&quot;King, WA&quot;"/>
    <x v="1"/>
    <s v="WA01713"/>
    <s v="Washington"/>
    <s v="Renton"/>
    <s v="Municipal police"/>
    <s v="FBI"/>
    <s v="No"/>
    <x v="36"/>
    <s v="July"/>
    <n v="1"/>
    <s v="Normal update"/>
    <s v="Murder and non-negligent manslaughter"/>
    <s v="Single victim/unknown offender(s)"/>
    <x v="1"/>
    <n v="26"/>
    <x v="0"/>
    <s v="Black"/>
    <s v="Unknown or not reported"/>
    <n v="999"/>
    <s v=""/>
    <s v="Unknown"/>
    <s v="Unknown"/>
    <s v="Unknown or not reported"/>
    <x v="0"/>
    <s v="Relationship not determined"/>
    <s v="Circumstances undetermined"/>
    <m/>
    <n v="0"/>
    <n v="1"/>
    <n v="0"/>
    <n v="1"/>
    <n v="20514"/>
    <s v="Washington"/>
    <s v="&quot;Seattle-Tacoma-Bellevue, WA&quot;"/>
  </r>
  <r>
    <s v="201207001WASPD00"/>
    <s v="&quot;King, WA&quot;"/>
    <x v="1"/>
    <s v="WASPD00"/>
    <s v="Washington"/>
    <s v="Seattle"/>
    <s v="Municipal police"/>
    <s v="FBI"/>
    <s v="No"/>
    <x v="36"/>
    <s v="July"/>
    <n v="1"/>
    <s v="Normal update"/>
    <s v="Murder and non-negligent manslaughter"/>
    <s v="Single victim/unknown offender(s)"/>
    <x v="32"/>
    <n v="21"/>
    <x v="1"/>
    <s v="Unknown"/>
    <s v="Not of Hispanic origin"/>
    <n v="999"/>
    <s v=""/>
    <s v="Unknown"/>
    <s v="Unknown"/>
    <s v="Unknown or not reported"/>
    <x v="0"/>
    <s v="Relationship not determined"/>
    <s v="Other arguments"/>
    <m/>
    <n v="0"/>
    <n v="1"/>
    <n v="0"/>
    <n v="1"/>
    <n v="92412"/>
    <s v="Washington"/>
    <s v="&quot;Seattle-Tacoma-Bellevue, WA&quot;"/>
  </r>
  <r>
    <s v="201207002WA02700"/>
    <s v="&quot;Pierce, WA&quot;"/>
    <x v="6"/>
    <s v="WA02700"/>
    <s v="Washington"/>
    <s v="Pierce County"/>
    <s v="Sheriff"/>
    <s v="FBI"/>
    <s v="No"/>
    <x v="36"/>
    <s v="July"/>
    <n v="2"/>
    <s v="Normal update"/>
    <s v="Murder and non-negligent manslaughter"/>
    <s v="Single victim/unknown offender(s)"/>
    <x v="22"/>
    <n v="52"/>
    <x v="0"/>
    <s v="White"/>
    <s v="Unknown or not reported"/>
    <n v="999"/>
    <s v=""/>
    <s v="Unknown"/>
    <s v="Unknown"/>
    <s v="Unknown or not reported"/>
    <x v="1"/>
    <s v="Relationship not determined"/>
    <s v="Other - not specified"/>
    <m/>
    <n v="0"/>
    <n v="1"/>
    <n v="0"/>
    <n v="1"/>
    <n v="20514"/>
    <s v="Washington"/>
    <s v="&quot;Seattle-Tacoma-Bellevue, WA&quot;"/>
  </r>
  <r>
    <s v="201208001WA01300"/>
    <s v="&quot;Grant, WA&quot;"/>
    <x v="18"/>
    <s v="WA01300"/>
    <s v="Washington"/>
    <s v="Grant County"/>
    <s v="Sheriff"/>
    <s v="FBI"/>
    <s v="No"/>
    <x v="36"/>
    <s v="August"/>
    <n v="1"/>
    <s v="Normal update"/>
    <s v="Murder and non-negligent manslaughter"/>
    <s v="Single victim/unknown offender(s)"/>
    <x v="6"/>
    <n v="30"/>
    <x v="0"/>
    <s v="White"/>
    <s v="Unknown or not reported"/>
    <n v="999"/>
    <s v=""/>
    <s v="Unknown"/>
    <s v="Unknown"/>
    <s v="Unknown or not reported"/>
    <x v="4"/>
    <s v="Relationship not determined"/>
    <s v="Circumstances undetermined"/>
    <m/>
    <n v="0"/>
    <n v="1"/>
    <n v="0"/>
    <n v="1"/>
    <n v="20514"/>
    <s v="Washington"/>
    <s v="Rural Washington"/>
  </r>
  <r>
    <s v="201208002WA01700"/>
    <s v="&quot;King, WA&quot;"/>
    <x v="1"/>
    <s v="WA01700"/>
    <s v="Washington"/>
    <s v="King County"/>
    <s v="Sheriff"/>
    <s v="FBI"/>
    <s v="No"/>
    <x v="36"/>
    <s v="August"/>
    <n v="2"/>
    <s v="Normal update"/>
    <s v="Murder and non-negligent manslaughter"/>
    <s v="Single victim/unknown offender(s)"/>
    <x v="2"/>
    <n v="22"/>
    <x v="0"/>
    <s v="Asian"/>
    <s v="Not of Hispanic origin"/>
    <n v="999"/>
    <s v=""/>
    <s v="Unknown"/>
    <s v="Unknown"/>
    <s v="Unknown or not reported"/>
    <x v="0"/>
    <s v="Relationship not determined"/>
    <s v="Circumstances undetermined"/>
    <m/>
    <n v="0"/>
    <n v="1"/>
    <n v="0"/>
    <n v="1"/>
    <n v="101612"/>
    <s v="Washington"/>
    <s v="&quot;Seattle-Tacoma-Bellevue, WA&quot;"/>
  </r>
  <r>
    <s v="201209001WA01701"/>
    <s v="&quot;King, WA&quot;"/>
    <x v="1"/>
    <s v="WA01701"/>
    <s v="Washington"/>
    <s v="Auburn"/>
    <s v="Municipal police"/>
    <s v="FBI"/>
    <s v="No"/>
    <x v="36"/>
    <s v="September"/>
    <n v="1"/>
    <s v="Normal update"/>
    <s v="Murder and non-negligent manslaughter"/>
    <s v="Single victim/unknown offender(s)"/>
    <x v="5"/>
    <n v="25"/>
    <x v="0"/>
    <s v="Asian"/>
    <s v="Not of Hispanic origin"/>
    <n v="999"/>
    <s v=""/>
    <s v="Unknown"/>
    <s v="Unknown"/>
    <s v="Unknown or not reported"/>
    <x v="6"/>
    <s v="Relationship not determined"/>
    <s v="Other"/>
    <m/>
    <n v="0"/>
    <n v="1"/>
    <n v="0"/>
    <n v="1"/>
    <n v="12213"/>
    <s v="Washington"/>
    <s v="&quot;Seattle-Tacoma-Bellevue, WA&quot;"/>
  </r>
  <r>
    <s v="201210001WASPD00"/>
    <s v="&quot;King, WA&quot;"/>
    <x v="1"/>
    <s v="WASPD00"/>
    <s v="Washington"/>
    <s v="Seattle"/>
    <s v="Municipal police"/>
    <s v="FBI"/>
    <s v="No"/>
    <x v="36"/>
    <s v="October"/>
    <n v="1"/>
    <s v="Normal update"/>
    <s v="Murder and non-negligent manslaughter"/>
    <s v="Single victim/unknown offender(s)"/>
    <x v="1"/>
    <n v="26"/>
    <x v="0"/>
    <s v="Black"/>
    <s v="Unknown or not reported"/>
    <n v="999"/>
    <s v=""/>
    <s v="Unknown"/>
    <s v="Unknown"/>
    <s v="Unknown or not reported"/>
    <x v="0"/>
    <s v="Relationship not determined"/>
    <s v="Circumstances undetermined"/>
    <m/>
    <n v="0"/>
    <n v="1"/>
    <n v="0"/>
    <n v="1"/>
    <n v="20514"/>
    <s v="Washington"/>
    <s v="&quot;Seattle-Tacoma-Bellevue, WA&quot;"/>
  </r>
  <r>
    <s v="201211001WA01707"/>
    <s v="&quot;King, WA&quot;"/>
    <x v="1"/>
    <s v="WA01707"/>
    <s v="Washington"/>
    <s v="Kent"/>
    <s v="Municipal police"/>
    <s v="FBI"/>
    <s v="No"/>
    <x v="36"/>
    <s v="November"/>
    <n v="1"/>
    <s v="Normal update"/>
    <s v="Murder and non-negligent manslaughter"/>
    <s v="Single victim/unknown offender(s)"/>
    <x v="71"/>
    <n v="0"/>
    <x v="1"/>
    <s v="Black"/>
    <s v="Not of Hispanic origin"/>
    <n v="999"/>
    <s v=""/>
    <s v="Unknown"/>
    <s v="Unknown"/>
    <s v="Unknown or not reported"/>
    <x v="6"/>
    <s v="Relationship not determined"/>
    <s v="Other"/>
    <m/>
    <n v="0"/>
    <n v="1"/>
    <n v="0"/>
    <n v="1"/>
    <n v="12213"/>
    <s v="Washington"/>
    <s v="&quot;Seattle-Tacoma-Bellevue, WA&quot;"/>
  </r>
  <r>
    <s v="201211001WA02703"/>
    <s v="&quot;Pierce, WA&quot;"/>
    <x v="6"/>
    <s v="WA02703"/>
    <s v="Washington"/>
    <s v="Tacoma"/>
    <s v="Municipal police"/>
    <s v="FBI"/>
    <s v="No"/>
    <x v="36"/>
    <s v="November"/>
    <n v="1"/>
    <s v="Normal update"/>
    <s v="Murder and non-negligent manslaughter"/>
    <s v="Single victim/multiple offenders"/>
    <x v="74"/>
    <n v="45"/>
    <x v="0"/>
    <s v="White"/>
    <s v="Unknown or not reported"/>
    <n v="999"/>
    <s v=""/>
    <s v="Unknown"/>
    <s v="Unknown"/>
    <s v="Unknown or not reported"/>
    <x v="8"/>
    <s v="Relationship not determined"/>
    <s v="Circumstances undetermined"/>
    <m/>
    <n v="0"/>
    <n v="1"/>
    <n v="2"/>
    <n v="3"/>
    <n v="20514"/>
    <s v="Washington"/>
    <s v="&quot;Seattle-Tacoma-Bellevue, WA&quot;"/>
  </r>
  <r>
    <s v="201211001WA03404"/>
    <s v="&quot;Thurston, WA&quot;"/>
    <x v="16"/>
    <s v="WA03404"/>
    <s v="Washington"/>
    <s v="Lacey"/>
    <s v="Municipal police"/>
    <s v="FBI"/>
    <s v="No"/>
    <x v="36"/>
    <s v="November"/>
    <n v="1"/>
    <s v="Normal update"/>
    <s v="Murder and non-negligent manslaughter"/>
    <s v="Single victim/unknown offender(s)"/>
    <x v="71"/>
    <n v="0"/>
    <x v="0"/>
    <s v="White"/>
    <s v="Not of Hispanic origin"/>
    <n v="999"/>
    <s v=""/>
    <s v="Unknown"/>
    <s v="Unknown"/>
    <s v="Unknown or not reported"/>
    <x v="13"/>
    <s v="Relationship not determined"/>
    <s v="Circumstances undetermined"/>
    <m/>
    <n v="0"/>
    <n v="1"/>
    <n v="0"/>
    <n v="1"/>
    <n v="12213"/>
    <s v="Washington"/>
    <s v="&quot;Olympia, WA&quot;"/>
  </r>
  <r>
    <s v="201212001WA03404"/>
    <s v="&quot;Thurston, WA&quot;"/>
    <x v="16"/>
    <s v="WA03404"/>
    <s v="Washington"/>
    <s v="Lacey"/>
    <s v="Municipal police"/>
    <s v="FBI"/>
    <s v="No"/>
    <x v="36"/>
    <s v="December"/>
    <n v="1"/>
    <s v="Normal update"/>
    <s v="Murder and non-negligent manslaughter"/>
    <s v="Single victim/unknown offender(s)"/>
    <x v="46"/>
    <n v="61"/>
    <x v="1"/>
    <s v="White"/>
    <s v="Not of Hispanic origin"/>
    <n v="999"/>
    <s v=""/>
    <s v="Unknown"/>
    <s v="Unknown"/>
    <s v="Unknown or not reported"/>
    <x v="4"/>
    <s v="Relationship not determined"/>
    <s v="Circumstances undetermined"/>
    <m/>
    <n v="0"/>
    <n v="1"/>
    <n v="0"/>
    <n v="1"/>
    <n v="12213"/>
    <s v="Washington"/>
    <s v="&quot;Olympia, WA&quot;"/>
  </r>
  <r>
    <s v="201212002WA03204"/>
    <s v="&quot;Spokane, WA&quot;"/>
    <x v="12"/>
    <s v="WA03204"/>
    <s v="Washington"/>
    <s v="Spokane"/>
    <s v="Municipal police"/>
    <s v="FBI"/>
    <s v="No"/>
    <x v="36"/>
    <s v="December"/>
    <n v="2"/>
    <s v="Adjustment"/>
    <s v="Murder and non-negligent manslaughter"/>
    <s v="Single victim/unknown offender(s)"/>
    <x v="16"/>
    <n v="28"/>
    <x v="0"/>
    <s v="White"/>
    <s v="Unknown or not reported"/>
    <n v="999"/>
    <s v=""/>
    <s v="Unknown"/>
    <s v="Unknown"/>
    <s v="Unknown or not reported"/>
    <x v="0"/>
    <s v="Relationship not determined"/>
    <s v="Circumstances undetermined"/>
    <m/>
    <n v="0"/>
    <n v="1"/>
    <n v="0"/>
    <n v="1"/>
    <n v="20613"/>
    <s v="Washington"/>
    <s v="&quot;Spokane, WA&quot;"/>
  </r>
  <r>
    <s v="201301001WA02703"/>
    <s v="&quot;Pierce, WA&quot;"/>
    <x v="6"/>
    <s v="WA02703"/>
    <s v="Washington"/>
    <s v="Tacoma"/>
    <s v="Municipal police"/>
    <s v="FBI"/>
    <s v="No"/>
    <x v="37"/>
    <s v="January"/>
    <n v="1"/>
    <s v="Normal update"/>
    <s v="Murder and non-negligent manslaughter"/>
    <s v="Multiple victims/multiple offenders"/>
    <x v="2"/>
    <n v="22"/>
    <x v="1"/>
    <s v="Black"/>
    <s v="Unknown or not reported"/>
    <n v="999"/>
    <s v=""/>
    <s v="Unknown"/>
    <s v="Unknown"/>
    <s v="Unknown or not reported"/>
    <x v="0"/>
    <s v="Relationship not determined"/>
    <s v="Circumstances undetermined"/>
    <m/>
    <n v="1"/>
    <n v="2"/>
    <n v="3"/>
    <n v="4"/>
    <n v="11415"/>
    <s v="Washington"/>
    <s v="&quot;Seattle-Tacoma-Bellevue, WA&quot;"/>
  </r>
  <r>
    <s v="201301001WA02703"/>
    <s v="&quot;Pierce, WA&quot;"/>
    <x v="6"/>
    <s v="WA02703"/>
    <s v="Washington"/>
    <s v="Tacoma"/>
    <s v="Municipal police"/>
    <s v="FBI"/>
    <s v="No"/>
    <x v="37"/>
    <s v="January"/>
    <n v="1"/>
    <s v="Normal update"/>
    <s v="Murder and non-negligent manslaughter"/>
    <s v="Multiple victims/multiple offenders"/>
    <x v="2"/>
    <n v="22"/>
    <x v="1"/>
    <s v="Black"/>
    <s v="Unknown or not reported"/>
    <n v="999"/>
    <s v=""/>
    <s v="Unknown"/>
    <s v="Unknown"/>
    <s v="Unknown or not reported"/>
    <x v="0"/>
    <s v="Relationship not determined"/>
    <s v="Circumstances undetermined"/>
    <m/>
    <n v="1"/>
    <n v="2"/>
    <n v="3"/>
    <n v="4"/>
    <n v="11415"/>
    <s v="Washington"/>
    <s v="&quot;Seattle-Tacoma-Bellevue, WA&quot;"/>
  </r>
  <r>
    <s v="201302001WA02400"/>
    <s v="&quot;Okanogan, WA&quot;"/>
    <x v="26"/>
    <s v="WA02400"/>
    <s v="Washington"/>
    <s v="Okanogan County"/>
    <s v="Sheriff"/>
    <s v="FBI"/>
    <s v="No"/>
    <x v="37"/>
    <s v="February"/>
    <n v="1"/>
    <s v="Normal update"/>
    <s v="Murder and non-negligent manslaughter"/>
    <s v="Single victim/unknown offender(s)"/>
    <x v="52"/>
    <n v="88"/>
    <x v="0"/>
    <s v="White"/>
    <s v="Unknown or not reported"/>
    <n v="999"/>
    <s v=""/>
    <s v="Unknown"/>
    <s v="Unknown"/>
    <s v="Unknown or not reported"/>
    <x v="3"/>
    <s v="Relationship not determined"/>
    <s v="Burglary"/>
    <m/>
    <n v="0"/>
    <n v="1"/>
    <n v="0"/>
    <n v="1"/>
    <n v="11415"/>
    <s v="Washington"/>
    <s v="Rural Washington"/>
  </r>
  <r>
    <s v="201303001WA01701"/>
    <s v="&quot;King, WA&quot;"/>
    <x v="1"/>
    <s v="WA01701"/>
    <s v="Washington"/>
    <s v="Auburn"/>
    <s v="Municipal police"/>
    <s v="FBI"/>
    <s v="No"/>
    <x v="37"/>
    <s v="March"/>
    <n v="1"/>
    <s v="Normal update"/>
    <s v="Murder and non-negligent manslaughter"/>
    <s v="Multiple victims/unknown offender(s)"/>
    <x v="32"/>
    <n v="21"/>
    <x v="0"/>
    <s v="Black"/>
    <s v="Unknown or not reported"/>
    <n v="999"/>
    <s v=""/>
    <s v="Unknown"/>
    <s v="Unknown"/>
    <s v="Unknown or not reported"/>
    <x v="0"/>
    <s v="Relationship not determined"/>
    <s v="Circumstances undetermined"/>
    <m/>
    <n v="3"/>
    <n v="4"/>
    <n v="0"/>
    <n v="1"/>
    <n v="11415"/>
    <s v="Washington"/>
    <s v="&quot;Seattle-Tacoma-Bellevue, WA&quot;"/>
  </r>
  <r>
    <s v="201303001WA01701"/>
    <s v="&quot;King, WA&quot;"/>
    <x v="1"/>
    <s v="WA01701"/>
    <s v="Washington"/>
    <s v="Auburn"/>
    <s v="Municipal police"/>
    <s v="FBI"/>
    <s v="No"/>
    <x v="37"/>
    <s v="March"/>
    <n v="1"/>
    <s v="Normal update"/>
    <s v="Murder and non-negligent manslaughter"/>
    <s v="Multiple victims/unknown offender(s)"/>
    <x v="4"/>
    <n v="23"/>
    <x v="0"/>
    <s v="Black"/>
    <s v="Unknown or not reported"/>
    <n v="999"/>
    <s v=""/>
    <s v="Unknown"/>
    <s v="Unknown"/>
    <s v="Unknown or not reported"/>
    <x v="0"/>
    <s v="Relationship not determined"/>
    <s v="Circumstances undetermined"/>
    <m/>
    <n v="3"/>
    <n v="4"/>
    <n v="0"/>
    <n v="1"/>
    <n v="11415"/>
    <s v="Washington"/>
    <s v="&quot;Seattle-Tacoma-Bellevue, WA&quot;"/>
  </r>
  <r>
    <s v="201303001WA01701"/>
    <s v="&quot;King, WA&quot;"/>
    <x v="1"/>
    <s v="WA01701"/>
    <s v="Washington"/>
    <s v="Auburn"/>
    <s v="Municipal police"/>
    <s v="FBI"/>
    <s v="No"/>
    <x v="37"/>
    <s v="March"/>
    <n v="1"/>
    <s v="Normal update"/>
    <s v="Murder and non-negligent manslaughter"/>
    <s v="Multiple victims/unknown offender(s)"/>
    <x v="13"/>
    <n v="27"/>
    <x v="0"/>
    <s v="Black"/>
    <s v="Unknown or not reported"/>
    <n v="999"/>
    <s v=""/>
    <s v="Unknown"/>
    <s v="Unknown"/>
    <s v="Unknown or not reported"/>
    <x v="0"/>
    <s v="Relationship not determined"/>
    <s v="Circumstances undetermined"/>
    <m/>
    <n v="3"/>
    <n v="4"/>
    <n v="0"/>
    <n v="1"/>
    <n v="11415"/>
    <s v="Washington"/>
    <s v="&quot;Seattle-Tacoma-Bellevue, WA&quot;"/>
  </r>
  <r>
    <s v="201303001WA01701"/>
    <s v="&quot;King, WA&quot;"/>
    <x v="1"/>
    <s v="WA01701"/>
    <s v="Washington"/>
    <s v="Auburn"/>
    <s v="Municipal police"/>
    <s v="FBI"/>
    <s v="No"/>
    <x v="37"/>
    <s v="March"/>
    <n v="1"/>
    <s v="Normal update"/>
    <s v="Murder and non-negligent manslaughter"/>
    <s v="Multiple victims/unknown offender(s)"/>
    <x v="1"/>
    <n v="26"/>
    <x v="0"/>
    <s v="White"/>
    <s v="Unknown or not reported"/>
    <n v="999"/>
    <s v=""/>
    <s v="Unknown"/>
    <s v="Unknown"/>
    <s v="Unknown or not reported"/>
    <x v="0"/>
    <s v="Relationship not determined"/>
    <s v="Circumstances undetermined"/>
    <m/>
    <n v="3"/>
    <n v="4"/>
    <n v="0"/>
    <n v="1"/>
    <n v="11415"/>
    <s v="Washington"/>
    <s v="&quot;Seattle-Tacoma-Bellevue, WA&quot;"/>
  </r>
  <r>
    <s v="201303001WA01736"/>
    <s v="&quot;King, WA&quot;"/>
    <x v="1"/>
    <s v="WA01736"/>
    <s v="Washington"/>
    <s v="Federal Way"/>
    <s v="Municipal police"/>
    <s v="FBI"/>
    <s v="No"/>
    <x v="37"/>
    <s v="March"/>
    <n v="1"/>
    <s v="Normal update"/>
    <s v="Murder and non-negligent manslaughter"/>
    <s v="Single victim/unknown offender(s)"/>
    <x v="62"/>
    <n v="56"/>
    <x v="1"/>
    <s v="White"/>
    <s v="Unknown or not reported"/>
    <n v="999"/>
    <s v=""/>
    <s v="Unknown"/>
    <s v="Unknown"/>
    <s v="Unknown or not reported"/>
    <x v="5"/>
    <s v="Relationship not determined"/>
    <s v="Circumstances undetermined"/>
    <m/>
    <n v="0"/>
    <n v="1"/>
    <n v="0"/>
    <n v="1"/>
    <n v="11415"/>
    <s v="Washington"/>
    <s v="&quot;Seattle-Tacoma-Bellevue, WA&quot;"/>
  </r>
  <r>
    <s v="201303001WA03900"/>
    <s v="&quot;Yakima, WA&quot;"/>
    <x v="5"/>
    <s v="WA03900"/>
    <s v="Washington"/>
    <s v="Yakima County"/>
    <s v="Sheriff"/>
    <s v="FBI"/>
    <s v="No"/>
    <x v="37"/>
    <s v="March"/>
    <n v="1"/>
    <s v="Normal update"/>
    <s v="Murder and non-negligent manslaughter"/>
    <s v="Single victim/unknown offender(s)"/>
    <x v="13"/>
    <n v="27"/>
    <x v="1"/>
    <s v="White"/>
    <s v="Unknown or not reported"/>
    <n v="999"/>
    <s v=""/>
    <s v="Unknown"/>
    <s v="Unknown"/>
    <s v="Unknown or not reported"/>
    <x v="0"/>
    <s v="Relationship not determined"/>
    <s v="Circumstances undetermined"/>
    <m/>
    <n v="0"/>
    <n v="1"/>
    <n v="0"/>
    <n v="1"/>
    <n v="11415"/>
    <s v="Washington"/>
    <s v="&quot;Yakima, WA&quot;"/>
  </r>
  <r>
    <s v="201303002WASPD00"/>
    <s v="&quot;King, WA&quot;"/>
    <x v="1"/>
    <s v="WASPD00"/>
    <s v="Washington"/>
    <s v="Seattle"/>
    <s v="Municipal police"/>
    <s v="FBI"/>
    <s v="No"/>
    <x v="37"/>
    <s v="March"/>
    <n v="2"/>
    <s v="Normal update"/>
    <s v="Murder and non-negligent manslaughter"/>
    <s v="Multiple victims/unknown offender(s)"/>
    <x v="38"/>
    <n v="34"/>
    <x v="0"/>
    <s v="Black"/>
    <s v="Unknown or not reported"/>
    <n v="999"/>
    <s v=""/>
    <s v="Unknown"/>
    <s v="Unknown"/>
    <s v="Unknown or not reported"/>
    <x v="8"/>
    <s v="Relationship not determined"/>
    <s v="Circumstances undetermined"/>
    <m/>
    <n v="1"/>
    <n v="2"/>
    <n v="0"/>
    <n v="1"/>
    <n v="11415"/>
    <s v="Washington"/>
    <s v="&quot;Seattle-Tacoma-Bellevue, WA&quot;"/>
  </r>
  <r>
    <s v="201303002WASPD00"/>
    <s v="&quot;King, WA&quot;"/>
    <x v="1"/>
    <s v="WASPD00"/>
    <s v="Washington"/>
    <s v="Seattle"/>
    <s v="Municipal police"/>
    <s v="FBI"/>
    <s v="No"/>
    <x v="37"/>
    <s v="March"/>
    <n v="2"/>
    <s v="Normal update"/>
    <s v="Murder and non-negligent manslaughter"/>
    <s v="Multiple victims/unknown offender(s)"/>
    <x v="23"/>
    <n v="42"/>
    <x v="0"/>
    <s v="Black"/>
    <s v="Unknown or not reported"/>
    <n v="999"/>
    <s v=""/>
    <s v="Unknown"/>
    <s v="Unknown"/>
    <s v="Unknown or not reported"/>
    <x v="8"/>
    <s v="Relationship not determined"/>
    <s v="Circumstances undetermined"/>
    <m/>
    <n v="1"/>
    <n v="2"/>
    <n v="0"/>
    <n v="1"/>
    <n v="11415"/>
    <s v="Washington"/>
    <s v="&quot;Seattle-Tacoma-Bellevue, WA&quot;"/>
  </r>
  <r>
    <s v="201304001WA01740"/>
    <s v="&quot;King, WA&quot;"/>
    <x v="1"/>
    <s v="WA01740"/>
    <s v="Washington"/>
    <s v="Woodinville"/>
    <s v="Municipal police"/>
    <s v="FBI"/>
    <s v="No"/>
    <x v="37"/>
    <s v="April"/>
    <n v="1"/>
    <s v="Normal update"/>
    <s v="Murder and non-negligent manslaughter"/>
    <s v="Single victim/unknown offender(s)"/>
    <x v="25"/>
    <n v="71"/>
    <x v="0"/>
    <s v="White"/>
    <s v="Not of Hispanic origin"/>
    <n v="999"/>
    <s v=""/>
    <s v="Unknown"/>
    <s v="Unknown"/>
    <s v="Unknown or not reported"/>
    <x v="4"/>
    <s v="Relationship not determined"/>
    <s v="Circumstances undetermined"/>
    <m/>
    <n v="0"/>
    <n v="1"/>
    <n v="0"/>
    <n v="1"/>
    <n v="72613"/>
    <s v="Washington"/>
    <s v="&quot;Seattle-Tacoma-Bellevue, WA&quot;"/>
  </r>
  <r>
    <s v="201304001WASPD00"/>
    <s v="&quot;King, WA&quot;"/>
    <x v="1"/>
    <s v="WASPD00"/>
    <s v="Washington"/>
    <s v="Seattle"/>
    <s v="Municipal police"/>
    <s v="FBI"/>
    <s v="No"/>
    <x v="37"/>
    <s v="April"/>
    <n v="1"/>
    <s v="Normal update"/>
    <s v="Murder and non-negligent manslaughter"/>
    <s v="Single victim/unknown offender(s)"/>
    <x v="51"/>
    <n v="37"/>
    <x v="0"/>
    <s v="Black"/>
    <s v="Unknown or not reported"/>
    <n v="999"/>
    <s v=""/>
    <s v="Unknown"/>
    <s v="Unknown"/>
    <s v="Unknown or not reported"/>
    <x v="8"/>
    <s v="Relationship not determined"/>
    <s v="Other arguments"/>
    <m/>
    <n v="0"/>
    <n v="1"/>
    <n v="0"/>
    <n v="1"/>
    <n v="11415"/>
    <s v="Washington"/>
    <s v="&quot;Seattle-Tacoma-Bellevue, WA&quot;"/>
  </r>
  <r>
    <s v="201305001WASPD00"/>
    <s v="&quot;King, WA&quot;"/>
    <x v="1"/>
    <s v="WASPD00"/>
    <s v="Washington"/>
    <s v="Seattle"/>
    <s v="Municipal police"/>
    <s v="FBI"/>
    <s v="No"/>
    <x v="37"/>
    <s v="May"/>
    <n v="1"/>
    <s v="Normal update"/>
    <s v="Murder and non-negligent manslaughter"/>
    <s v="Single victim/unknown offender(s)"/>
    <x v="0"/>
    <n v="50"/>
    <x v="0"/>
    <s v="Black"/>
    <s v="Unknown or not reported"/>
    <n v="999"/>
    <s v=""/>
    <s v="Unknown"/>
    <s v="Unknown"/>
    <s v="Unknown or not reported"/>
    <x v="8"/>
    <s v="Relationship not determined"/>
    <s v="Circumstances undetermined"/>
    <m/>
    <n v="0"/>
    <n v="1"/>
    <n v="0"/>
    <n v="1"/>
    <n v="11415"/>
    <s v="Washington"/>
    <s v="&quot;Seattle-Tacoma-Bellevue, WA&quot;"/>
  </r>
  <r>
    <s v="201305002WASPD00"/>
    <s v="&quot;King, WA&quot;"/>
    <x v="1"/>
    <s v="WASPD00"/>
    <s v="Washington"/>
    <s v="Seattle"/>
    <s v="Municipal police"/>
    <s v="FBI"/>
    <s v="No"/>
    <x v="37"/>
    <s v="May"/>
    <n v="2"/>
    <s v="Normal update"/>
    <s v="Murder and non-negligent manslaughter"/>
    <s v="Single victim/unknown offender(s)"/>
    <x v="5"/>
    <n v="25"/>
    <x v="0"/>
    <s v="Black"/>
    <s v="Unknown or not reported"/>
    <n v="999"/>
    <s v=""/>
    <s v="Unknown"/>
    <s v="Unknown"/>
    <s v="Unknown or not reported"/>
    <x v="0"/>
    <s v="Relationship not determined"/>
    <s v="Circumstances undetermined"/>
    <m/>
    <n v="0"/>
    <n v="1"/>
    <n v="0"/>
    <n v="1"/>
    <n v="11415"/>
    <s v="Washington"/>
    <s v="&quot;Seattle-Tacoma-Bellevue, WA&quot;"/>
  </r>
  <r>
    <s v="201306001WA01100"/>
    <s v="&quot;Franklin, WA&quot;"/>
    <x v="19"/>
    <s v="WA01100"/>
    <s v="Washington"/>
    <s v="Franklin County"/>
    <s v="Sheriff"/>
    <s v="FBI"/>
    <s v="No"/>
    <x v="37"/>
    <s v="June"/>
    <n v="1"/>
    <s v="Normal update"/>
    <s v="Murder and non-negligent manslaughter"/>
    <s v="Single victim/unknown offender(s)"/>
    <x v="52"/>
    <n v="88"/>
    <x v="0"/>
    <s v="White"/>
    <s v="Unknown or not reported"/>
    <n v="999"/>
    <s v=""/>
    <s v="Unknown"/>
    <s v="Unknown"/>
    <s v="Unknown or not reported"/>
    <x v="8"/>
    <s v="Relationship not determined"/>
    <s v="Burglary"/>
    <m/>
    <n v="0"/>
    <n v="1"/>
    <n v="0"/>
    <n v="1"/>
    <n v="11415"/>
    <s v="Washington"/>
    <s v="&quot;Kennewick-Richland-Pasco, WA&quot;"/>
  </r>
  <r>
    <s v="201306002WA03900"/>
    <s v="&quot;Yakima, WA&quot;"/>
    <x v="5"/>
    <s v="WA03900"/>
    <s v="Washington"/>
    <s v="Yakima County"/>
    <s v="Sheriff"/>
    <s v="FBI"/>
    <s v="No"/>
    <x v="37"/>
    <s v="June"/>
    <n v="2"/>
    <s v="Normal update"/>
    <s v="Murder and non-negligent manslaughter"/>
    <s v="Single victim/unknown offender(s)"/>
    <x v="37"/>
    <n v="20"/>
    <x v="0"/>
    <s v="White"/>
    <s v="Unknown or not reported"/>
    <n v="999"/>
    <s v=""/>
    <s v="Unknown"/>
    <s v="Unknown"/>
    <s v="Unknown or not reported"/>
    <x v="8"/>
    <s v="Relationship not determined"/>
    <s v="Gangland killings"/>
    <m/>
    <n v="0"/>
    <n v="1"/>
    <n v="0"/>
    <n v="1"/>
    <n v="11415"/>
    <s v="Washington"/>
    <s v="&quot;Yakima, WA&quot;"/>
  </r>
  <r>
    <s v="201307001WA01908"/>
    <s v="&quot;Kittitas, WA&quot;"/>
    <x v="28"/>
    <s v="WA01908"/>
    <s v="Washington"/>
    <s v="Central Washington University"/>
    <s v="Special police"/>
    <s v="FBI"/>
    <s v="No"/>
    <x v="37"/>
    <s v="July"/>
    <n v="1"/>
    <s v="Normal update"/>
    <s v="Murder and non-negligent manslaughter"/>
    <s v="Single victim/unknown offender(s)"/>
    <x v="4"/>
    <n v="23"/>
    <x v="0"/>
    <s v="Unknown"/>
    <s v="Unknown or not reported"/>
    <n v="999"/>
    <s v=""/>
    <s v="Unknown"/>
    <s v="Unknown"/>
    <s v="Unknown or not reported"/>
    <x v="3"/>
    <s v="Relationship not determined"/>
    <s v="Gangland killings"/>
    <m/>
    <n v="0"/>
    <n v="1"/>
    <n v="0"/>
    <n v="1"/>
    <n v="11415"/>
    <s v="Washington"/>
    <s v="Rural Washington"/>
  </r>
  <r>
    <s v="201307002WA02700"/>
    <s v="&quot;Pierce, WA&quot;"/>
    <x v="6"/>
    <s v="WA02700"/>
    <s v="Washington"/>
    <s v="Pierce County"/>
    <s v="Sheriff"/>
    <s v="FBI"/>
    <s v="No"/>
    <x v="37"/>
    <s v="July"/>
    <n v="2"/>
    <s v="Normal update"/>
    <s v="Murder and non-negligent manslaughter"/>
    <s v="Single victim/unknown offender(s)"/>
    <x v="68"/>
    <n v="55"/>
    <x v="0"/>
    <s v="White"/>
    <s v="Unknown or not reported"/>
    <n v="999"/>
    <s v=""/>
    <s v="Unknown"/>
    <s v="Unknown"/>
    <s v="Unknown or not reported"/>
    <x v="1"/>
    <s v="Relationship not determined"/>
    <s v="Circumstances undetermined"/>
    <m/>
    <n v="0"/>
    <n v="1"/>
    <n v="0"/>
    <n v="1"/>
    <n v="11415"/>
    <s v="Washington"/>
    <s v="&quot;Seattle-Tacoma-Bellevue, WA&quot;"/>
  </r>
  <r>
    <s v="201310002WASPD00"/>
    <s v="&quot;King, WA&quot;"/>
    <x v="1"/>
    <s v="WASPD00"/>
    <s v="Washington"/>
    <s v="Seattle"/>
    <s v="Municipal police"/>
    <s v="FBI"/>
    <s v="No"/>
    <x v="37"/>
    <s v="October"/>
    <n v="2"/>
    <s v="Normal update"/>
    <s v="Murder and non-negligent manslaughter"/>
    <s v="Single victim/unknown offender(s)"/>
    <x v="78"/>
    <n v="39"/>
    <x v="0"/>
    <s v="Black"/>
    <s v="Unknown or not reported"/>
    <n v="999"/>
    <s v=""/>
    <s v="Unknown"/>
    <s v="Unknown"/>
    <s v="Unknown or not reported"/>
    <x v="3"/>
    <s v="Relationship not determined"/>
    <s v="Circumstances undetermined"/>
    <m/>
    <n v="0"/>
    <n v="1"/>
    <n v="0"/>
    <n v="1"/>
    <n v="11415"/>
    <s v="Washington"/>
    <s v="&quot;Seattle-Tacoma-Bellevue, WA&quot;"/>
  </r>
  <r>
    <s v="201311001WA02703"/>
    <s v="&quot;Pierce, WA&quot;"/>
    <x v="6"/>
    <s v="WA02703"/>
    <s v="Washington"/>
    <s v="Tacoma"/>
    <s v="Municipal police"/>
    <s v="FBI"/>
    <s v="No"/>
    <x v="37"/>
    <s v="November"/>
    <n v="1"/>
    <s v="Normal update"/>
    <s v="Murder and non-negligent manslaughter"/>
    <s v="Single victim/multiple offenders"/>
    <x v="13"/>
    <n v="27"/>
    <x v="0"/>
    <s v="White"/>
    <s v="Unknown or not reported"/>
    <n v="999"/>
    <s v=""/>
    <s v="Unknown"/>
    <s v="Unknown"/>
    <s v="Unknown or not reported"/>
    <x v="3"/>
    <s v="Relationship not determined"/>
    <s v="Circumstances undetermined"/>
    <m/>
    <n v="0"/>
    <n v="1"/>
    <n v="7"/>
    <n v="8"/>
    <n v="11415"/>
    <s v="Washington"/>
    <s v="&quot;Seattle-Tacoma-Bellevue, WA&quot;"/>
  </r>
  <r>
    <s v="201311001WASPD00"/>
    <s v="&quot;King, WA&quot;"/>
    <x v="1"/>
    <s v="WASPD00"/>
    <s v="Washington"/>
    <s v="Seattle"/>
    <s v="Municipal police"/>
    <s v="FBI"/>
    <s v="No"/>
    <x v="37"/>
    <s v="November"/>
    <n v="1"/>
    <s v="Normal update"/>
    <s v="Murder and non-negligent manslaughter"/>
    <s v="Single victim/unknown offender(s)"/>
    <x v="4"/>
    <n v="23"/>
    <x v="0"/>
    <s v="Black"/>
    <s v="Unknown or not reported"/>
    <n v="999"/>
    <s v=""/>
    <s v="Unknown"/>
    <s v="Unknown"/>
    <s v="Unknown or not reported"/>
    <x v="3"/>
    <s v="Relationship not determined"/>
    <s v="Circumstances undetermined"/>
    <m/>
    <n v="0"/>
    <n v="1"/>
    <n v="0"/>
    <n v="1"/>
    <n v="11415"/>
    <s v="Washington"/>
    <s v="&quot;Seattle-Tacoma-Bellevue, WA&quot;"/>
  </r>
  <r>
    <s v="201312001WA03905"/>
    <s v="&quot;Yakima, WA&quot;"/>
    <x v="5"/>
    <s v="WA03905"/>
    <s v="Washington"/>
    <s v="Yakima"/>
    <s v="Municipal police"/>
    <s v="FBI"/>
    <s v="No"/>
    <x v="37"/>
    <s v="December"/>
    <n v="1"/>
    <s v="Normal update"/>
    <s v="Murder and non-negligent manslaughter"/>
    <s v="Single victim/unknown offender(s)"/>
    <x v="77"/>
    <n v="62"/>
    <x v="1"/>
    <s v="White"/>
    <s v="Unknown or not reported"/>
    <n v="999"/>
    <s v=""/>
    <s v="Unknown"/>
    <s v="Unknown"/>
    <s v="Unknown or not reported"/>
    <x v="3"/>
    <s v="Relationship not determined"/>
    <s v="Other - not specified"/>
    <m/>
    <n v="0"/>
    <n v="1"/>
    <n v="0"/>
    <n v="1"/>
    <n v="11415"/>
    <s v="Washington"/>
    <s v="&quot;Yakima, WA&quot;"/>
  </r>
  <r>
    <s v="201312002WASPD00"/>
    <s v="&quot;King, WA&quot;"/>
    <x v="1"/>
    <s v="WASPD00"/>
    <s v="Washington"/>
    <s v="Seattle"/>
    <s v="Municipal police"/>
    <s v="FBI"/>
    <s v="No"/>
    <x v="37"/>
    <s v="December"/>
    <n v="2"/>
    <s v="Normal update"/>
    <s v="Murder and non-negligent manslaughter"/>
    <s v="Single victim/unknown offender(s)"/>
    <x v="55"/>
    <n v="40"/>
    <x v="0"/>
    <s v="Black"/>
    <s v="Unknown or not reported"/>
    <n v="999"/>
    <s v=""/>
    <s v="Unknown"/>
    <s v="Unknown"/>
    <s v="Unknown or not reported"/>
    <x v="0"/>
    <s v="Relationship not determined"/>
    <s v="Other arguments"/>
    <m/>
    <n v="0"/>
    <n v="1"/>
    <n v="0"/>
    <n v="1"/>
    <n v="11415"/>
    <s v="Washington"/>
    <s v="&quot;Seattle-Tacoma-Bellevue, WA&quot;"/>
  </r>
  <r>
    <s v="201402001WA01711"/>
    <s v="&quot;King, WA&quot;"/>
    <x v="1"/>
    <s v="WA01711"/>
    <s v="Washington"/>
    <s v="North Bend"/>
    <s v="Municipal police"/>
    <s v="FBI"/>
    <s v="No"/>
    <x v="38"/>
    <s v="February"/>
    <n v="1"/>
    <s v="Normal update"/>
    <s v="Murder and non-negligent manslaughter"/>
    <s v="Single victim/unknown offender(s)"/>
    <x v="71"/>
    <n v="0"/>
    <x v="1"/>
    <s v="Unknown"/>
    <s v="Unknown or not reported"/>
    <n v="999"/>
    <s v=""/>
    <s v="Unknown"/>
    <s v="Unknown"/>
    <s v="Unknown or not reported"/>
    <x v="1"/>
    <s v="Relationship not determined"/>
    <s v="Other"/>
    <m/>
    <n v="0"/>
    <n v="1"/>
    <n v="0"/>
    <n v="1"/>
    <n v="61214"/>
    <s v="Washington"/>
    <s v="&quot;Seattle-Tacoma-Bellevue, WA&quot;"/>
  </r>
  <r>
    <s v="201404001WA01700"/>
    <s v="&quot;King, WA&quot;"/>
    <x v="1"/>
    <s v="WA01700"/>
    <s v="Washington"/>
    <s v="King County"/>
    <s v="Sheriff"/>
    <s v="FBI"/>
    <s v="No"/>
    <x v="38"/>
    <s v="April"/>
    <n v="1"/>
    <s v="Normal update"/>
    <s v="Murder and non-negligent manslaughter"/>
    <s v="Single victim/unknown offender(s)"/>
    <x v="11"/>
    <n v="31"/>
    <x v="0"/>
    <s v="Black"/>
    <s v="Not of Hispanic origin"/>
    <n v="999"/>
    <s v=""/>
    <s v="Unknown"/>
    <s v="Unknown"/>
    <s v="Unknown or not reported"/>
    <x v="0"/>
    <s v="Relationship not determined"/>
    <s v="Circumstances undetermined"/>
    <m/>
    <n v="0"/>
    <n v="1"/>
    <n v="0"/>
    <n v="1"/>
    <n v="62014"/>
    <s v="Washington"/>
    <s v="&quot;Seattle-Tacoma-Bellevue, WA&quot;"/>
  </r>
  <r>
    <s v="201404001WASPD00"/>
    <s v="&quot;King, WA&quot;"/>
    <x v="1"/>
    <s v="WASPD00"/>
    <s v="Washington"/>
    <s v="Seattle"/>
    <s v="Municipal police"/>
    <s v="FBI"/>
    <s v="No"/>
    <x v="38"/>
    <s v="April"/>
    <n v="1"/>
    <s v="Normal update"/>
    <s v="Murder and non-negligent manslaughter"/>
    <s v="Single victim/unknown offender(s)"/>
    <x v="15"/>
    <n v="47"/>
    <x v="0"/>
    <s v="White"/>
    <s v="Unknown or not reported"/>
    <n v="999"/>
    <s v=""/>
    <s v="Unknown"/>
    <s v="Unknown"/>
    <s v="Unknown or not reported"/>
    <x v="8"/>
    <s v="Relationship not determined"/>
    <s v="Circumstances undetermined"/>
    <m/>
    <n v="0"/>
    <n v="1"/>
    <n v="0"/>
    <n v="1"/>
    <n v="10616"/>
    <s v="Washington"/>
    <s v="&quot;Seattle-Tacoma-Bellevue, WA&quot;"/>
  </r>
  <r>
    <s v="201404002WA01700"/>
    <s v="&quot;King, WA&quot;"/>
    <x v="1"/>
    <s v="WA01700"/>
    <s v="Washington"/>
    <s v="King County"/>
    <s v="Sheriff"/>
    <s v="FBI"/>
    <s v="No"/>
    <x v="38"/>
    <s v="April"/>
    <n v="2"/>
    <s v="Normal update"/>
    <s v="Murder and non-negligent manslaughter"/>
    <s v="Single victim/unknown offender(s)"/>
    <x v="35"/>
    <n v="46"/>
    <x v="0"/>
    <s v="Black"/>
    <s v="Not of Hispanic origin"/>
    <n v="999"/>
    <s v=""/>
    <s v="Unknown"/>
    <s v="Unknown"/>
    <s v="Unknown or not reported"/>
    <x v="4"/>
    <s v="Relationship not determined"/>
    <s v="Circumstances undetermined"/>
    <m/>
    <n v="0"/>
    <n v="1"/>
    <n v="0"/>
    <n v="1"/>
    <n v="62014"/>
    <s v="Washington"/>
    <s v="&quot;Seattle-Tacoma-Bellevue, WA&quot;"/>
  </r>
  <r>
    <s v="201404002WASPD00"/>
    <s v="&quot;King, WA&quot;"/>
    <x v="1"/>
    <s v="WASPD00"/>
    <s v="Washington"/>
    <s v="Seattle"/>
    <s v="Municipal police"/>
    <s v="FBI"/>
    <s v="No"/>
    <x v="38"/>
    <s v="April"/>
    <n v="2"/>
    <s v="Normal update"/>
    <s v="Murder and non-negligent manslaughter"/>
    <s v="Single victim/unknown offender(s)"/>
    <x v="26"/>
    <n v="24"/>
    <x v="0"/>
    <s v="Black"/>
    <s v="Unknown or not reported"/>
    <n v="999"/>
    <s v=""/>
    <s v="Unknown"/>
    <s v="Unknown"/>
    <s v="Unknown or not reported"/>
    <x v="8"/>
    <s v="Relationship not determined"/>
    <s v="Other"/>
    <m/>
    <n v="0"/>
    <n v="1"/>
    <n v="0"/>
    <n v="1"/>
    <n v="10616"/>
    <s v="Washington"/>
    <s v="&quot;Seattle-Tacoma-Bellevue, WA&quot;"/>
  </r>
  <r>
    <s v="201405003WA01736"/>
    <s v="&quot;King, WA&quot;"/>
    <x v="1"/>
    <s v="WA01736"/>
    <s v="Washington"/>
    <s v="Federal Way"/>
    <s v="Municipal police"/>
    <s v="FBI"/>
    <s v="No"/>
    <x v="38"/>
    <s v="May"/>
    <n v="3"/>
    <s v="Normal update"/>
    <s v="Murder and non-negligent manslaughter"/>
    <s v="Single victim/unknown offender(s)"/>
    <x v="2"/>
    <n v="22"/>
    <x v="0"/>
    <s v="White"/>
    <s v="Unknown or not reported"/>
    <n v="999"/>
    <s v=""/>
    <s v="Unknown"/>
    <s v="Unknown"/>
    <s v="Unknown or not reported"/>
    <x v="8"/>
    <s v="Relationship not determined"/>
    <s v="Other"/>
    <m/>
    <n v="0"/>
    <n v="1"/>
    <n v="0"/>
    <n v="1"/>
    <n v="10616"/>
    <s v="Washington"/>
    <s v="&quot;Seattle-Tacoma-Bellevue, WA&quot;"/>
  </r>
  <r>
    <s v="201406001WA01737"/>
    <s v="&quot;King, WA&quot;"/>
    <x v="1"/>
    <s v="WA01737"/>
    <s v="Washington"/>
    <s v="Seatac"/>
    <s v="Municipal police"/>
    <s v="FBI"/>
    <s v="No"/>
    <x v="38"/>
    <s v="June"/>
    <n v="1"/>
    <s v="Normal update"/>
    <s v="Murder and non-negligent manslaughter"/>
    <s v="Single victim/unknown offender(s)"/>
    <x v="96"/>
    <n v="99"/>
    <x v="0"/>
    <s v="White"/>
    <s v="Not of Hispanic origin"/>
    <n v="999"/>
    <s v=""/>
    <s v="Unknown"/>
    <s v="Unknown"/>
    <s v="Unknown or not reported"/>
    <x v="5"/>
    <s v="Relationship not determined"/>
    <s v="All suspected felony type"/>
    <m/>
    <n v="0"/>
    <n v="1"/>
    <n v="0"/>
    <n v="1"/>
    <n v="82014"/>
    <s v="Washington"/>
    <s v="&quot;Seattle-Tacoma-Bellevue, WA&quot;"/>
  </r>
  <r>
    <s v="201406002WA01713"/>
    <s v="&quot;King, WA&quot;"/>
    <x v="1"/>
    <s v="WA01713"/>
    <s v="Washington"/>
    <s v="Renton"/>
    <s v="Municipal police"/>
    <s v="FBI"/>
    <s v="No"/>
    <x v="38"/>
    <s v="June"/>
    <n v="2"/>
    <s v="Normal update"/>
    <s v="Murder and non-negligent manslaughter"/>
    <s v="Single victim/unknown offender(s)"/>
    <x v="13"/>
    <n v="27"/>
    <x v="0"/>
    <s v="Asian"/>
    <s v="Unknown or not reported"/>
    <n v="999"/>
    <s v=""/>
    <s v="Unknown"/>
    <s v="Unknown"/>
    <s v="Unknown or not reported"/>
    <x v="8"/>
    <s v="Relationship not determined"/>
    <s v="Circumstances undetermined"/>
    <m/>
    <n v="0"/>
    <n v="1"/>
    <n v="0"/>
    <n v="1"/>
    <n v="10616"/>
    <s v="Washington"/>
    <s v="&quot;Seattle-Tacoma-Bellevue, WA&quot;"/>
  </r>
  <r>
    <s v="201406003WASPD00"/>
    <s v="&quot;King, WA&quot;"/>
    <x v="1"/>
    <s v="WASPD00"/>
    <s v="Washington"/>
    <s v="Seattle"/>
    <s v="Municipal police"/>
    <s v="FBI"/>
    <s v="No"/>
    <x v="38"/>
    <s v="June"/>
    <n v="3"/>
    <s v="Normal update"/>
    <s v="Murder and non-negligent manslaughter"/>
    <s v="Single victim/unknown offender(s)"/>
    <x v="7"/>
    <n v="19"/>
    <x v="0"/>
    <s v="Black"/>
    <s v="Unknown or not reported"/>
    <n v="999"/>
    <s v=""/>
    <s v="Unknown"/>
    <s v="Unknown"/>
    <s v="Unknown or not reported"/>
    <x v="0"/>
    <s v="Relationship not determined"/>
    <s v="Circumstances undetermined"/>
    <m/>
    <n v="0"/>
    <n v="1"/>
    <n v="0"/>
    <n v="1"/>
    <n v="10616"/>
    <s v="Washington"/>
    <s v="&quot;Seattle-Tacoma-Bellevue, WA&quot;"/>
  </r>
  <r>
    <s v="201406004WASPD00"/>
    <s v="&quot;King, WA&quot;"/>
    <x v="1"/>
    <s v="WASPD00"/>
    <s v="Washington"/>
    <s v="Seattle"/>
    <s v="Municipal police"/>
    <s v="FBI"/>
    <s v="No"/>
    <x v="38"/>
    <s v="June"/>
    <n v="4"/>
    <s v="Normal update"/>
    <s v="Murder and non-negligent manslaughter"/>
    <s v="Single victim/unknown offender(s)"/>
    <x v="28"/>
    <s v=""/>
    <x v="0"/>
    <s v="White"/>
    <s v="Unknown or not reported"/>
    <n v="999"/>
    <s v=""/>
    <s v="Unknown"/>
    <s v="Unknown"/>
    <s v="Unknown or not reported"/>
    <x v="11"/>
    <s v="Relationship not determined"/>
    <s v="Other"/>
    <m/>
    <n v="0"/>
    <n v="1"/>
    <n v="0"/>
    <n v="1"/>
    <n v="10616"/>
    <s v="Washington"/>
    <s v="&quot;Seattle-Tacoma-Bellevue, WA&quot;"/>
  </r>
  <r>
    <s v="201407001WA00301"/>
    <s v="&quot;Benton, WA&quot;"/>
    <x v="3"/>
    <s v="WA00301"/>
    <s v="Washington"/>
    <s v="Kennewick"/>
    <s v="Municipal police"/>
    <s v="FBI"/>
    <s v="No"/>
    <x v="38"/>
    <s v="July"/>
    <n v="1"/>
    <s v="Normal update"/>
    <s v="Murder and non-negligent manslaughter"/>
    <s v="Single victim/unknown offender(s)"/>
    <x v="0"/>
    <n v="50"/>
    <x v="0"/>
    <s v="White"/>
    <s v="Unknown or not reported"/>
    <n v="999"/>
    <s v=""/>
    <s v="Unknown"/>
    <s v="Unknown"/>
    <s v="Unknown or not reported"/>
    <x v="2"/>
    <s v="Relationship not determined"/>
    <s v="Circumstances undetermined"/>
    <m/>
    <n v="0"/>
    <n v="1"/>
    <n v="0"/>
    <n v="1"/>
    <n v="10616"/>
    <s v="Washington"/>
    <s v="&quot;Kennewick-Richland-Pasco, WA&quot;"/>
  </r>
  <r>
    <s v="201407002WA00603"/>
    <s v="&quot;Clark, WA&quot;"/>
    <x v="8"/>
    <s v="WA00603"/>
    <s v="Washington"/>
    <s v="Vancouver"/>
    <s v="Municipal police"/>
    <s v="FBI"/>
    <s v="No"/>
    <x v="38"/>
    <s v="July"/>
    <n v="2"/>
    <s v="Normal update"/>
    <s v="Murder and non-negligent manslaughter"/>
    <s v="Single victim/unknown offender(s)"/>
    <x v="7"/>
    <n v="19"/>
    <x v="1"/>
    <s v="White"/>
    <s v="Unknown or not reported"/>
    <n v="999"/>
    <s v=""/>
    <s v="Unknown"/>
    <s v="Unknown"/>
    <s v="Unknown or not reported"/>
    <x v="5"/>
    <s v="Relationship not determined"/>
    <s v="Circumstances undetermined"/>
    <m/>
    <n v="0"/>
    <n v="1"/>
    <n v="0"/>
    <n v="1"/>
    <n v="10616"/>
    <s v="Washington"/>
    <s v="&quot;Portland-Vancouver-Beaverton, OR-WA&quot;"/>
  </r>
  <r>
    <s v="201408001WA03900"/>
    <s v="&quot;Yakima, WA&quot;"/>
    <x v="5"/>
    <s v="WA03900"/>
    <s v="Washington"/>
    <s v="Yakima County"/>
    <s v="Sheriff"/>
    <s v="FBI"/>
    <s v="No"/>
    <x v="38"/>
    <s v="August"/>
    <n v="1"/>
    <s v="Normal update"/>
    <s v="Murder and non-negligent manslaughter"/>
    <s v="Single victim/unknown offender(s)"/>
    <x v="51"/>
    <n v="37"/>
    <x v="0"/>
    <s v="White"/>
    <s v="Unknown or not reported"/>
    <n v="999"/>
    <s v=""/>
    <s v="Unknown"/>
    <s v="Unknown"/>
    <s v="Unknown or not reported"/>
    <x v="2"/>
    <s v="Relationship not determined"/>
    <s v="Circumstances undetermined"/>
    <m/>
    <n v="0"/>
    <n v="1"/>
    <n v="0"/>
    <n v="1"/>
    <n v="10616"/>
    <s v="Washington"/>
    <s v="&quot;Yakima, WA&quot;"/>
  </r>
  <r>
    <s v="201408001WASPD00"/>
    <s v="&quot;King, WA&quot;"/>
    <x v="1"/>
    <s v="WASPD00"/>
    <s v="Washington"/>
    <s v="Seattle"/>
    <s v="Municipal police"/>
    <s v="FBI"/>
    <s v="No"/>
    <x v="38"/>
    <s v="August"/>
    <n v="1"/>
    <s v="Normal update"/>
    <s v="Murder and non-negligent manslaughter"/>
    <s v="Single victim/unknown offender(s)"/>
    <x v="51"/>
    <n v="37"/>
    <x v="0"/>
    <s v="Asian"/>
    <s v="Unknown or not reported"/>
    <n v="999"/>
    <s v=""/>
    <s v="Unknown"/>
    <s v="Unknown"/>
    <s v="Unknown or not reported"/>
    <x v="1"/>
    <s v="Relationship not determined"/>
    <s v="Circumstances undetermined"/>
    <m/>
    <n v="0"/>
    <n v="1"/>
    <n v="0"/>
    <n v="1"/>
    <n v="10616"/>
    <s v="Washington"/>
    <s v="&quot;Seattle-Tacoma-Bellevue, WA&quot;"/>
  </r>
  <r>
    <s v="201408002WA02700"/>
    <s v="&quot;Pierce, WA&quot;"/>
    <x v="6"/>
    <s v="WA02700"/>
    <s v="Washington"/>
    <s v="Pierce County"/>
    <s v="Sheriff"/>
    <s v="FBI"/>
    <s v="No"/>
    <x v="38"/>
    <s v="August"/>
    <n v="2"/>
    <s v="Normal update"/>
    <s v="Murder and non-negligent manslaughter"/>
    <s v="Single victim/unknown offender(s)"/>
    <x v="4"/>
    <n v="23"/>
    <x v="0"/>
    <s v="White"/>
    <s v="Unknown or not reported"/>
    <n v="999"/>
    <s v=""/>
    <s v="Unknown"/>
    <s v="Unknown"/>
    <s v="Unknown or not reported"/>
    <x v="0"/>
    <s v="Relationship not determined"/>
    <s v="Circumstances undetermined"/>
    <m/>
    <n v="0"/>
    <n v="1"/>
    <n v="0"/>
    <n v="1"/>
    <n v="10616"/>
    <s v="Washington"/>
    <s v="&quot;Seattle-Tacoma-Bellevue, WA&quot;"/>
  </r>
  <r>
    <s v="201408002WA02703"/>
    <s v="&quot;Pierce, WA&quot;"/>
    <x v="6"/>
    <s v="WA02703"/>
    <s v="Washington"/>
    <s v="Tacoma"/>
    <s v="Municipal police"/>
    <s v="FBI"/>
    <s v="No"/>
    <x v="38"/>
    <s v="August"/>
    <n v="2"/>
    <s v="Normal update"/>
    <s v="Murder and non-negligent manslaughter"/>
    <s v="Single victim/multiple offenders"/>
    <x v="37"/>
    <n v="20"/>
    <x v="0"/>
    <s v="Black"/>
    <s v="Unknown or not reported"/>
    <n v="999"/>
    <s v=""/>
    <s v="Unknown"/>
    <s v="Unknown"/>
    <s v="Unknown or not reported"/>
    <x v="0"/>
    <s v="Relationship not determined"/>
    <s v="Other"/>
    <m/>
    <n v="0"/>
    <n v="1"/>
    <n v="3"/>
    <n v="4"/>
    <n v="10616"/>
    <s v="Washington"/>
    <s v="&quot;Seattle-Tacoma-Bellevue, WA&quot;"/>
  </r>
  <r>
    <s v="201409001WA02703"/>
    <s v="&quot;Pierce, WA&quot;"/>
    <x v="6"/>
    <s v="WA02703"/>
    <s v="Washington"/>
    <s v="Tacoma"/>
    <s v="Municipal police"/>
    <s v="FBI"/>
    <s v="No"/>
    <x v="38"/>
    <s v="September"/>
    <n v="1"/>
    <s v="Normal update"/>
    <s v="Murder and non-negligent manslaughter"/>
    <s v="Single victim/multiple offenders"/>
    <x v="10"/>
    <n v="32"/>
    <x v="0"/>
    <s v="Black"/>
    <s v="Unknown or not reported"/>
    <n v="999"/>
    <s v=""/>
    <s v="Unknown"/>
    <s v="Unknown"/>
    <s v="Unknown or not reported"/>
    <x v="8"/>
    <s v="Relationship not determined"/>
    <s v="Gangland killings"/>
    <m/>
    <n v="0"/>
    <n v="1"/>
    <n v="1"/>
    <n v="2"/>
    <n v="10616"/>
    <s v="Washington"/>
    <s v="&quot;Seattle-Tacoma-Bellevue, WA&quot;"/>
  </r>
  <r>
    <s v="201409002WA02703"/>
    <s v="&quot;Pierce, WA&quot;"/>
    <x v="6"/>
    <s v="WA02703"/>
    <s v="Washington"/>
    <s v="Tacoma"/>
    <s v="Municipal police"/>
    <s v="FBI"/>
    <s v="No"/>
    <x v="38"/>
    <s v="September"/>
    <n v="2"/>
    <s v="Normal update"/>
    <s v="Murder and non-negligent manslaughter"/>
    <s v="Single victim/multiple offenders"/>
    <x v="19"/>
    <n v="35"/>
    <x v="0"/>
    <s v="Black"/>
    <s v="Unknown or not reported"/>
    <n v="999"/>
    <s v=""/>
    <s v="Unknown"/>
    <s v="Unknown"/>
    <s v="Unknown or not reported"/>
    <x v="3"/>
    <s v="Relationship not determined"/>
    <s v="Circumstances undetermined"/>
    <m/>
    <n v="0"/>
    <n v="1"/>
    <n v="1"/>
    <n v="2"/>
    <n v="10616"/>
    <s v="Washington"/>
    <s v="&quot;Seattle-Tacoma-Bellevue, WA&quot;"/>
  </r>
  <r>
    <s v="201410001WA01302"/>
    <s v="&quot;Grant, WA&quot;"/>
    <x v="18"/>
    <s v="WA01302"/>
    <s v="Washington"/>
    <s v="Moses Lake"/>
    <s v="Municipal police"/>
    <s v="FBI"/>
    <s v="No"/>
    <x v="38"/>
    <s v="October"/>
    <n v="1"/>
    <s v="Normal update"/>
    <s v="Murder and non-negligent manslaughter"/>
    <s v="Single victim/unknown offender(s)"/>
    <x v="2"/>
    <n v="22"/>
    <x v="0"/>
    <s v="White"/>
    <s v="Unknown or not reported"/>
    <n v="999"/>
    <s v=""/>
    <s v="Unknown"/>
    <s v="Unknown"/>
    <s v="Unknown or not reported"/>
    <x v="0"/>
    <s v="Relationship not determined"/>
    <s v="Other"/>
    <m/>
    <n v="0"/>
    <n v="1"/>
    <n v="0"/>
    <n v="1"/>
    <n v="10616"/>
    <s v="Washington"/>
    <s v="Rural Washington"/>
  </r>
  <r>
    <s v="201410001WA03905"/>
    <s v="&quot;Yakima, WA&quot;"/>
    <x v="5"/>
    <s v="WA03905"/>
    <s v="Washington"/>
    <s v="Yakima"/>
    <s v="Municipal police"/>
    <s v="FBI"/>
    <s v="No"/>
    <x v="38"/>
    <s v="October"/>
    <n v="1"/>
    <s v="Normal update"/>
    <s v="Murder and non-negligent manslaughter"/>
    <s v="Single victim/unknown offender(s)"/>
    <x v="7"/>
    <n v="19"/>
    <x v="1"/>
    <s v="Black"/>
    <s v="Unknown or not reported"/>
    <n v="999"/>
    <s v=""/>
    <s v="Unknown"/>
    <s v="Unknown"/>
    <s v="Unknown or not reported"/>
    <x v="8"/>
    <s v="Relationship not determined"/>
    <s v="Gangland killings"/>
    <m/>
    <n v="0"/>
    <n v="1"/>
    <n v="0"/>
    <n v="1"/>
    <n v="10616"/>
    <s v="Washington"/>
    <s v="&quot;Yakima, WA&quot;"/>
  </r>
  <r>
    <s v="201411001WA01102"/>
    <s v="&quot;Franklin, WA&quot;"/>
    <x v="19"/>
    <s v="WA01102"/>
    <s v="Washington"/>
    <s v="Pasco"/>
    <s v="Municipal police"/>
    <s v="FBI"/>
    <s v="No"/>
    <x v="38"/>
    <s v="November"/>
    <n v="1"/>
    <s v="Normal update"/>
    <s v="Murder and non-negligent manslaughter"/>
    <s v="Single victim/unknown offender(s)"/>
    <x v="37"/>
    <n v="20"/>
    <x v="0"/>
    <s v="White"/>
    <s v="Unknown or not reported"/>
    <n v="999"/>
    <s v=""/>
    <s v="Unknown"/>
    <s v="Unknown"/>
    <s v="Unknown or not reported"/>
    <x v="8"/>
    <s v="Relationship not determined"/>
    <s v="Gangland killings"/>
    <m/>
    <n v="0"/>
    <n v="1"/>
    <n v="0"/>
    <n v="1"/>
    <n v="10616"/>
    <s v="Washington"/>
    <s v="&quot;Kennewick-Richland-Pasco, WA&quot;"/>
  </r>
  <r>
    <s v="201411002WA03204"/>
    <s v="&quot;Spokane, WA&quot;"/>
    <x v="12"/>
    <s v="WA03204"/>
    <s v="Washington"/>
    <s v="Spokane"/>
    <s v="Municipal police"/>
    <s v="FBI"/>
    <s v="No"/>
    <x v="38"/>
    <s v="November"/>
    <n v="2"/>
    <s v="Normal update"/>
    <s v="Murder and non-negligent manslaughter"/>
    <s v="Single victim/unknown offender(s)"/>
    <x v="1"/>
    <n v="26"/>
    <x v="0"/>
    <s v="Black"/>
    <s v="Unknown or not reported"/>
    <n v="999"/>
    <s v=""/>
    <s v="Unknown"/>
    <s v="Unknown"/>
    <s v="Unknown or not reported"/>
    <x v="8"/>
    <s v="Relationship not determined"/>
    <s v="Circumstances undetermined"/>
    <m/>
    <n v="0"/>
    <n v="1"/>
    <n v="0"/>
    <n v="1"/>
    <n v="11515"/>
    <s v="Washington"/>
    <s v="&quot;Spokane, WA&quot;"/>
  </r>
  <r>
    <s v="201412001WA03601"/>
    <s v="&quot;Walla Walla, WA&quot;"/>
    <x v="13"/>
    <s v="WA03601"/>
    <s v="Washington"/>
    <s v="Walla Walla"/>
    <s v="Municipal police"/>
    <s v="FBI"/>
    <s v="No"/>
    <x v="38"/>
    <s v="December"/>
    <n v="1"/>
    <s v="Normal update"/>
    <s v="Murder and non-negligent manslaughter"/>
    <s v="Single victim/single offender"/>
    <x v="5"/>
    <n v="25"/>
    <x v="0"/>
    <s v="White"/>
    <s v="Unknown or not reported"/>
    <n v="49"/>
    <n v="49"/>
    <s v="Unknown"/>
    <s v="Unknown"/>
    <s v="Unknown or not reported"/>
    <x v="0"/>
    <s v="Stranger"/>
    <s v="Circumstances undetermined"/>
    <m/>
    <n v="0"/>
    <n v="1"/>
    <n v="0"/>
    <n v="1"/>
    <n v="10616"/>
    <s v="Washington"/>
    <s v="Rural Washington"/>
  </r>
  <r>
    <s v="201501001WA03100"/>
    <s v="&quot;Snohomish, WA&quot;"/>
    <x v="4"/>
    <s v="WA03100"/>
    <s v="Washington"/>
    <s v="Snohomish County"/>
    <s v="Sheriff"/>
    <s v="FBI"/>
    <s v="No"/>
    <x v="39"/>
    <s v="January"/>
    <n v="1"/>
    <s v="Normal update"/>
    <s v="Murder and non-negligent manslaughter"/>
    <s v="Single victim/unknown offender(s)"/>
    <x v="59"/>
    <n v="18"/>
    <x v="1"/>
    <s v="White"/>
    <s v="Unknown or not reported"/>
    <n v="999"/>
    <s v=""/>
    <s v="Unknown"/>
    <s v="Unknown"/>
    <s v="Unknown or not reported"/>
    <x v="1"/>
    <s v="Relationship not determined"/>
    <s v="All suspected felony type"/>
    <m/>
    <n v="0"/>
    <n v="1"/>
    <n v="0"/>
    <n v="1"/>
    <n v="71615"/>
    <s v="Washington"/>
    <s v="&quot;Seattle-Tacoma-Bellevue, WA&quot;"/>
  </r>
  <r>
    <s v="201501001WA03905"/>
    <s v="&quot;Yakima, WA&quot;"/>
    <x v="5"/>
    <s v="WA03905"/>
    <s v="Washington"/>
    <s v="Yakima"/>
    <s v="Municipal police"/>
    <s v="FBI"/>
    <s v="No"/>
    <x v="39"/>
    <s v="January"/>
    <n v="1"/>
    <s v="Normal update"/>
    <s v="Murder and non-negligent manslaughter"/>
    <s v="Single victim/unknown offender(s)"/>
    <x v="5"/>
    <n v="25"/>
    <x v="0"/>
    <s v="White"/>
    <s v="Unknown or not reported"/>
    <n v="999"/>
    <s v=""/>
    <s v="Unknown"/>
    <s v="Unknown"/>
    <s v="Unknown or not reported"/>
    <x v="8"/>
    <s v="Relationship not determined"/>
    <s v="Gangland killings"/>
    <m/>
    <n v="0"/>
    <n v="1"/>
    <n v="0"/>
    <n v="1"/>
    <n v="11017"/>
    <s v="Washington"/>
    <s v="&quot;Yakima, WA&quot;"/>
  </r>
  <r>
    <s v="201502001WA01700"/>
    <s v="&quot;King, WA&quot;"/>
    <x v="1"/>
    <s v="WA01700"/>
    <s v="Washington"/>
    <s v="King County"/>
    <s v="Sheriff"/>
    <s v="FBI"/>
    <s v="No"/>
    <x v="39"/>
    <s v="February"/>
    <n v="1"/>
    <s v="Normal update"/>
    <s v="Murder and non-negligent manslaughter"/>
    <s v="Multiple victims/unknown offender(s)"/>
    <x v="13"/>
    <n v="27"/>
    <x v="0"/>
    <s v="White"/>
    <s v="Hispanic origin"/>
    <n v="999"/>
    <s v=""/>
    <s v="Unknown"/>
    <s v="Unknown"/>
    <s v="Unknown or not reported"/>
    <x v="1"/>
    <s v="Relationship not determined"/>
    <s v="Circumstances undetermined"/>
    <m/>
    <n v="1"/>
    <n v="2"/>
    <n v="0"/>
    <n v="1"/>
    <n v="80816"/>
    <s v="Washington"/>
    <s v="&quot;Seattle-Tacoma-Bellevue, WA&quot;"/>
  </r>
  <r>
    <s v="201502001WA01700"/>
    <s v="&quot;King, WA&quot;"/>
    <x v="1"/>
    <s v="WA01700"/>
    <s v="Washington"/>
    <s v="King County"/>
    <s v="Sheriff"/>
    <s v="FBI"/>
    <s v="No"/>
    <x v="39"/>
    <s v="February"/>
    <n v="1"/>
    <s v="Normal update"/>
    <s v="Murder and non-negligent manslaughter"/>
    <s v="Multiple victims/unknown offender(s)"/>
    <x v="14"/>
    <n v="29"/>
    <x v="0"/>
    <s v="White"/>
    <s v="Hispanic origin"/>
    <n v="999"/>
    <s v=""/>
    <s v="Unknown"/>
    <s v="Unknown"/>
    <s v="Unknown or not reported"/>
    <x v="1"/>
    <s v="Relationship not determined"/>
    <s v="Circumstances undetermined"/>
    <m/>
    <n v="1"/>
    <n v="2"/>
    <n v="0"/>
    <n v="1"/>
    <n v="80816"/>
    <s v="Washington"/>
    <s v="&quot;Seattle-Tacoma-Bellevue, WA&quot;"/>
  </r>
  <r>
    <s v="201502001WA01800"/>
    <s v="&quot;Kitsap, WA&quot;"/>
    <x v="2"/>
    <s v="WA01800"/>
    <s v="Washington"/>
    <s v="Kitsap County"/>
    <s v="Sheriff"/>
    <s v="FBI"/>
    <s v="No"/>
    <x v="39"/>
    <s v="February"/>
    <n v="1"/>
    <s v="Normal update"/>
    <s v="Murder and non-negligent manslaughter"/>
    <s v="Single victim/unknown offender(s)"/>
    <x v="21"/>
    <n v="59"/>
    <x v="0"/>
    <s v="White"/>
    <s v="Unknown or not reported"/>
    <n v="999"/>
    <s v=""/>
    <s v="Unknown"/>
    <s v="Unknown"/>
    <s v="Unknown or not reported"/>
    <x v="1"/>
    <s v="Relationship not determined"/>
    <s v="Circumstances undetermined"/>
    <m/>
    <n v="0"/>
    <n v="1"/>
    <n v="0"/>
    <n v="1"/>
    <n v="11017"/>
    <s v="Washington"/>
    <s v="&quot;Bremerton-Silverdale, WA&quot;"/>
  </r>
  <r>
    <s v="201502001WASPD00"/>
    <s v="&quot;King, WA&quot;"/>
    <x v="1"/>
    <s v="WASPD00"/>
    <s v="Washington"/>
    <s v="Seattle"/>
    <s v="Municipal police"/>
    <s v="FBI"/>
    <s v="No"/>
    <x v="39"/>
    <s v="February"/>
    <n v="1"/>
    <s v="Normal update"/>
    <s v="Murder and non-negligent manslaughter"/>
    <s v="Single victim/unknown offender(s)"/>
    <x v="20"/>
    <n v="53"/>
    <x v="0"/>
    <s v="White"/>
    <s v="Unknown or not reported"/>
    <n v="999"/>
    <s v=""/>
    <s v="Unknown"/>
    <s v="Unknown"/>
    <s v="Unknown or not reported"/>
    <x v="5"/>
    <s v="Relationship not determined"/>
    <s v="Circumstances undetermined"/>
    <m/>
    <n v="0"/>
    <n v="1"/>
    <n v="0"/>
    <n v="1"/>
    <n v="11017"/>
    <s v="Washington"/>
    <s v="&quot;Seattle-Tacoma-Bellevue, WA&quot;"/>
  </r>
  <r>
    <s v="201503001WA01707"/>
    <s v="&quot;King, WA&quot;"/>
    <x v="1"/>
    <s v="WA01707"/>
    <s v="Washington"/>
    <s v="Kent"/>
    <s v="Municipal police"/>
    <s v="FBI"/>
    <s v="No"/>
    <x v="39"/>
    <s v="March"/>
    <n v="1"/>
    <s v="Normal update"/>
    <s v="Murder and non-negligent manslaughter"/>
    <s v="Single victim/multiple offenders"/>
    <x v="2"/>
    <n v="22"/>
    <x v="0"/>
    <s v="Unknown"/>
    <s v="Unknown or not reported"/>
    <n v="999"/>
    <s v=""/>
    <s v="Unknown"/>
    <s v="Unknown"/>
    <s v="Unknown or not reported"/>
    <x v="0"/>
    <s v="Relationship not determined"/>
    <s v="Circumstances undetermined"/>
    <m/>
    <n v="0"/>
    <n v="1"/>
    <n v="1"/>
    <n v="2"/>
    <n v="11017"/>
    <s v="Washington"/>
    <s v="&quot;Seattle-Tacoma-Bellevue, WA&quot;"/>
  </r>
  <r>
    <s v="201503001WA02700"/>
    <s v="&quot;Pierce, WA&quot;"/>
    <x v="6"/>
    <s v="WA02700"/>
    <s v="Washington"/>
    <s v="Pierce County"/>
    <s v="Sheriff"/>
    <s v="FBI"/>
    <s v="No"/>
    <x v="39"/>
    <s v="March"/>
    <n v="1"/>
    <s v="Normal update"/>
    <s v="Murder and non-negligent manslaughter"/>
    <s v="Single victim/unknown offender(s)"/>
    <x v="37"/>
    <n v="20"/>
    <x v="0"/>
    <s v="Unknown"/>
    <s v="Unknown or not reported"/>
    <n v="999"/>
    <s v=""/>
    <s v="Unknown"/>
    <s v="Unknown"/>
    <s v="Unknown or not reported"/>
    <x v="1"/>
    <s v="Relationship not determined"/>
    <s v="Circumstances undetermined"/>
    <m/>
    <n v="0"/>
    <n v="1"/>
    <n v="0"/>
    <n v="1"/>
    <n v="11017"/>
    <s v="Washington"/>
    <s v="&quot;Seattle-Tacoma-Bellevue, WA&quot;"/>
  </r>
  <r>
    <s v="201503001WA03900"/>
    <s v="&quot;Yakima, WA&quot;"/>
    <x v="5"/>
    <s v="WA03900"/>
    <s v="Washington"/>
    <s v="Yakima County"/>
    <s v="Sheriff"/>
    <s v="FBI"/>
    <s v="No"/>
    <x v="39"/>
    <s v="March"/>
    <n v="1"/>
    <s v="Normal update"/>
    <s v="Murder and non-negligent manslaughter"/>
    <s v="Single victim/unknown offender(s)"/>
    <x v="16"/>
    <n v="28"/>
    <x v="0"/>
    <s v="White"/>
    <s v="Unknown or not reported"/>
    <n v="999"/>
    <s v=""/>
    <s v="Unknown"/>
    <s v="Unknown"/>
    <s v="Unknown or not reported"/>
    <x v="2"/>
    <s v="Relationship not determined"/>
    <s v="Circumstances undetermined"/>
    <m/>
    <n v="0"/>
    <n v="1"/>
    <n v="0"/>
    <n v="1"/>
    <n v="11017"/>
    <s v="Washington"/>
    <s v="&quot;Yakima, WA&quot;"/>
  </r>
  <r>
    <s v="201503001WA03904"/>
    <s v="&quot;Yakima, WA&quot;"/>
    <x v="5"/>
    <s v="WA03904"/>
    <s v="Washington"/>
    <s v="Union Gap"/>
    <s v="Municipal police"/>
    <s v="FBI"/>
    <s v="No"/>
    <x v="39"/>
    <s v="March"/>
    <n v="1"/>
    <s v="Normal update"/>
    <s v="Murder and non-negligent manslaughter"/>
    <s v="Single victim/unknown offender(s)"/>
    <x v="90"/>
    <n v="10"/>
    <x v="0"/>
    <s v="White"/>
    <s v="Unknown or not reported"/>
    <n v="999"/>
    <s v=""/>
    <s v="Unknown"/>
    <s v="Unknown"/>
    <s v="Unknown or not reported"/>
    <x v="0"/>
    <s v="Relationship not determined"/>
    <s v="Circumstances undetermined"/>
    <m/>
    <n v="0"/>
    <n v="1"/>
    <n v="0"/>
    <n v="1"/>
    <n v="11017"/>
    <s v="Washington"/>
    <s v="&quot;Yakima, WA&quot;"/>
  </r>
  <r>
    <s v="201503003WASPD00"/>
    <s v="&quot;King, WA&quot;"/>
    <x v="1"/>
    <s v="WASPD00"/>
    <s v="Washington"/>
    <s v="Seattle"/>
    <s v="Municipal police"/>
    <s v="FBI"/>
    <s v="No"/>
    <x v="39"/>
    <s v="March"/>
    <n v="3"/>
    <s v="Normal update"/>
    <s v="Murder and non-negligent manslaughter"/>
    <s v="Single victim/unknown offender(s)"/>
    <x v="30"/>
    <n v="17"/>
    <x v="0"/>
    <s v="Black"/>
    <s v="Unknown or not reported"/>
    <n v="999"/>
    <s v=""/>
    <s v="Unknown"/>
    <s v="Unknown"/>
    <s v="Unknown or not reported"/>
    <x v="0"/>
    <s v="Relationship not determined"/>
    <s v="Circumstances undetermined"/>
    <m/>
    <n v="0"/>
    <n v="1"/>
    <n v="0"/>
    <n v="1"/>
    <n v="11017"/>
    <s v="Washington"/>
    <s v="&quot;Seattle-Tacoma-Bellevue, WA&quot;"/>
  </r>
  <r>
    <s v="201504001WA01707"/>
    <s v="&quot;King, WA&quot;"/>
    <x v="1"/>
    <s v="WA01707"/>
    <s v="Washington"/>
    <s v="Kent"/>
    <s v="Municipal police"/>
    <s v="FBI"/>
    <s v="No"/>
    <x v="39"/>
    <s v="April"/>
    <n v="1"/>
    <s v="Normal update"/>
    <s v="Murder and non-negligent manslaughter"/>
    <s v="Single victim/multiple offenders"/>
    <x v="70"/>
    <n v="1"/>
    <x v="1"/>
    <s v="Black"/>
    <s v="Unknown or not reported"/>
    <n v="999"/>
    <s v=""/>
    <s v="Unknown"/>
    <s v="Unknown"/>
    <s v="Unknown or not reported"/>
    <x v="0"/>
    <s v="Relationship not determined"/>
    <s v="Circumstances undetermined"/>
    <m/>
    <n v="0"/>
    <n v="1"/>
    <n v="1"/>
    <n v="2"/>
    <n v="11017"/>
    <s v="Washington"/>
    <s v="&quot;Seattle-Tacoma-Bellevue, WA&quot;"/>
  </r>
  <r>
    <s v="201504001WA03905"/>
    <s v="&quot;Yakima, WA&quot;"/>
    <x v="5"/>
    <s v="WA03905"/>
    <s v="Washington"/>
    <s v="Yakima"/>
    <s v="Municipal police"/>
    <s v="FBI"/>
    <s v="No"/>
    <x v="39"/>
    <s v="April"/>
    <n v="1"/>
    <s v="Normal update"/>
    <s v="Murder and non-negligent manslaughter"/>
    <s v="Single victim/unknown offender(s)"/>
    <x v="67"/>
    <n v="38"/>
    <x v="0"/>
    <s v="White"/>
    <s v="Unknown or not reported"/>
    <n v="999"/>
    <s v=""/>
    <s v="Unknown"/>
    <s v="Unknown"/>
    <s v="Unknown or not reported"/>
    <x v="8"/>
    <s v="Relationship not determined"/>
    <s v="Circumstances undetermined"/>
    <m/>
    <n v="0"/>
    <n v="1"/>
    <n v="0"/>
    <n v="1"/>
    <n v="11017"/>
    <s v="Washington"/>
    <s v="&quot;Yakima, WA&quot;"/>
  </r>
  <r>
    <s v="201504001WASPD00"/>
    <s v="&quot;King, WA&quot;"/>
    <x v="1"/>
    <s v="WASPD00"/>
    <s v="Washington"/>
    <s v="Seattle"/>
    <s v="Municipal police"/>
    <s v="FBI"/>
    <s v="No"/>
    <x v="39"/>
    <s v="April"/>
    <n v="1"/>
    <s v="Normal update"/>
    <s v="Murder and non-negligent manslaughter"/>
    <s v="Single victim/unknown offender(s)"/>
    <x v="28"/>
    <s v=""/>
    <x v="2"/>
    <s v="Unknown"/>
    <s v="Unknown or not reported"/>
    <n v="999"/>
    <s v=""/>
    <s v="Unknown"/>
    <s v="Unknown"/>
    <s v="Unknown or not reported"/>
    <x v="11"/>
    <s v="Relationship not determined"/>
    <s v="Circumstances undetermined"/>
    <m/>
    <n v="0"/>
    <n v="1"/>
    <n v="0"/>
    <n v="1"/>
    <n v="11017"/>
    <s v="Washington"/>
    <s v="&quot;Seattle-Tacoma-Bellevue, WA&quot;"/>
  </r>
  <r>
    <s v="201505001WA00603"/>
    <s v="&quot;Clark, WA&quot;"/>
    <x v="8"/>
    <s v="WA00603"/>
    <s v="Washington"/>
    <s v="Vancouver"/>
    <s v="Municipal police"/>
    <s v="FBI"/>
    <s v="No"/>
    <x v="39"/>
    <s v="May"/>
    <n v="1"/>
    <s v="Normal update"/>
    <s v="Murder and non-negligent manslaughter"/>
    <s v="Single victim/multiple offenders"/>
    <x v="28"/>
    <s v=""/>
    <x v="1"/>
    <s v="White"/>
    <s v="Unknown or not reported"/>
    <n v="999"/>
    <s v=""/>
    <s v="Unknown"/>
    <s v="Unknown"/>
    <s v="Unknown or not reported"/>
    <x v="1"/>
    <s v="Relationship not determined"/>
    <s v="Circumstances undetermined"/>
    <m/>
    <n v="0"/>
    <n v="1"/>
    <n v="1"/>
    <n v="2"/>
    <n v="11017"/>
    <s v="Washington"/>
    <s v="&quot;Portland-Vancouver-Beaverton, OR-WA&quot;"/>
  </r>
  <r>
    <s v="201505001WA02703"/>
    <s v="&quot;Pierce, WA&quot;"/>
    <x v="6"/>
    <s v="WA02703"/>
    <s v="Washington"/>
    <s v="Tacoma"/>
    <s v="Municipal police"/>
    <s v="FBI"/>
    <s v="No"/>
    <x v="39"/>
    <s v="May"/>
    <n v="1"/>
    <s v="Normal update"/>
    <s v="Murder and non-negligent manslaughter"/>
    <s v="Single victim/multiple offenders"/>
    <x v="7"/>
    <n v="19"/>
    <x v="0"/>
    <s v="White"/>
    <s v="Unknown or not reported"/>
    <n v="999"/>
    <s v=""/>
    <s v="Unknown"/>
    <s v="Unknown"/>
    <s v="Unknown or not reported"/>
    <x v="0"/>
    <s v="Relationship not determined"/>
    <s v="Gangland killings"/>
    <m/>
    <n v="0"/>
    <n v="1"/>
    <n v="6"/>
    <n v="7"/>
    <n v="11017"/>
    <s v="Washington"/>
    <s v="&quot;Seattle-Tacoma-Bellevue, WA&quot;"/>
  </r>
  <r>
    <s v="201505002WA02703"/>
    <s v="&quot;Pierce, WA&quot;"/>
    <x v="6"/>
    <s v="WA02703"/>
    <s v="Washington"/>
    <s v="Tacoma"/>
    <s v="Municipal police"/>
    <s v="FBI"/>
    <s v="No"/>
    <x v="39"/>
    <s v="May"/>
    <n v="2"/>
    <s v="Normal update"/>
    <s v="Murder and non-negligent manslaughter"/>
    <s v="Single victim/multiple offenders"/>
    <x v="30"/>
    <n v="17"/>
    <x v="0"/>
    <s v="Black"/>
    <s v="Unknown or not reported"/>
    <n v="999"/>
    <s v=""/>
    <s v="Unknown"/>
    <s v="Unknown"/>
    <s v="Unknown or not reported"/>
    <x v="8"/>
    <s v="Relationship not determined"/>
    <s v="Juvenile gang killings"/>
    <m/>
    <n v="0"/>
    <n v="1"/>
    <n v="1"/>
    <n v="2"/>
    <n v="11017"/>
    <s v="Washington"/>
    <s v="&quot;Seattle-Tacoma-Bellevue, WA&quot;"/>
  </r>
  <r>
    <s v="201506001WA03905"/>
    <s v="&quot;Yakima, WA&quot;"/>
    <x v="5"/>
    <s v="WA03905"/>
    <s v="Washington"/>
    <s v="Yakima"/>
    <s v="Municipal police"/>
    <s v="FBI"/>
    <s v="No"/>
    <x v="39"/>
    <s v="June"/>
    <n v="1"/>
    <s v="Normal update"/>
    <s v="Murder and non-negligent manslaughter"/>
    <s v="Single victim/unknown offender(s)"/>
    <x v="38"/>
    <n v="34"/>
    <x v="0"/>
    <s v="White"/>
    <s v="Unknown or not reported"/>
    <n v="999"/>
    <s v=""/>
    <s v="Unknown"/>
    <s v="Unknown"/>
    <s v="Unknown or not reported"/>
    <x v="8"/>
    <s v="Relationship not determined"/>
    <s v="Circumstances undetermined"/>
    <m/>
    <n v="0"/>
    <n v="1"/>
    <n v="0"/>
    <n v="1"/>
    <n v="11017"/>
    <s v="Washington"/>
    <s v="&quot;Yakima, WA&quot;"/>
  </r>
  <r>
    <s v="201506001WASPD00"/>
    <s v="&quot;King, WA&quot;"/>
    <x v="1"/>
    <s v="WASPD00"/>
    <s v="Washington"/>
    <s v="Seattle"/>
    <s v="Municipal police"/>
    <s v="FBI"/>
    <s v="No"/>
    <x v="39"/>
    <s v="June"/>
    <n v="1"/>
    <s v="Normal update"/>
    <s v="Murder and non-negligent manslaughter"/>
    <s v="Single victim/unknown offender(s)"/>
    <x v="71"/>
    <n v="0"/>
    <x v="1"/>
    <s v="Black"/>
    <s v="Unknown or not reported"/>
    <n v="999"/>
    <s v=""/>
    <s v="Unknown"/>
    <s v="Unknown"/>
    <s v="Unknown or not reported"/>
    <x v="8"/>
    <s v="Relationship not determined"/>
    <s v="Circumstances undetermined"/>
    <m/>
    <n v="0"/>
    <n v="1"/>
    <n v="0"/>
    <n v="1"/>
    <n v="11017"/>
    <s v="Washington"/>
    <s v="&quot;Seattle-Tacoma-Bellevue, WA&quot;"/>
  </r>
  <r>
    <s v="201507001WA01713"/>
    <s v="&quot;King, WA&quot;"/>
    <x v="1"/>
    <s v="WA01713"/>
    <s v="Washington"/>
    <s v="Renton"/>
    <s v="Municipal police"/>
    <s v="FBI"/>
    <s v="No"/>
    <x v="39"/>
    <s v="July"/>
    <n v="1"/>
    <s v="Normal update"/>
    <s v="Murder and non-negligent manslaughter"/>
    <s v="Single victim/unknown offender(s)"/>
    <x v="78"/>
    <n v="39"/>
    <x v="0"/>
    <s v="Unknown"/>
    <s v="Unknown or not reported"/>
    <n v="999"/>
    <s v=""/>
    <s v="Unknown"/>
    <s v="Unknown"/>
    <s v="Unknown or not reported"/>
    <x v="1"/>
    <s v="Relationship not determined"/>
    <s v="Circumstances undetermined"/>
    <m/>
    <n v="0"/>
    <n v="1"/>
    <n v="0"/>
    <n v="1"/>
    <n v="11017"/>
    <s v="Washington"/>
    <s v="&quot;Seattle-Tacoma-Bellevue, WA&quot;"/>
  </r>
  <r>
    <s v="201507002WA01700"/>
    <s v="&quot;King, WA&quot;"/>
    <x v="1"/>
    <s v="WA01700"/>
    <s v="Washington"/>
    <s v="King County"/>
    <s v="Sheriff"/>
    <s v="FBI"/>
    <s v="No"/>
    <x v="39"/>
    <s v="July"/>
    <n v="2"/>
    <s v="Normal update"/>
    <s v="Murder and non-negligent manslaughter"/>
    <s v="Single victim/unknown offender(s)"/>
    <x v="44"/>
    <n v="51"/>
    <x v="0"/>
    <s v="Black"/>
    <s v="Not of Hispanic origin"/>
    <n v="999"/>
    <s v=""/>
    <s v="Unknown"/>
    <s v="Unknown"/>
    <s v="Unknown or not reported"/>
    <x v="0"/>
    <s v="Relationship not determined"/>
    <s v="Robbery"/>
    <m/>
    <n v="0"/>
    <n v="1"/>
    <n v="0"/>
    <n v="1"/>
    <n v="81915"/>
    <s v="Washington"/>
    <s v="&quot;Seattle-Tacoma-Bellevue, WA&quot;"/>
  </r>
  <r>
    <s v="201507002WA01701"/>
    <s v="&quot;King, WA&quot;"/>
    <x v="1"/>
    <s v="WA01701"/>
    <s v="Washington"/>
    <s v="Auburn"/>
    <s v="Municipal police"/>
    <s v="FBI"/>
    <s v="No"/>
    <x v="39"/>
    <s v="July"/>
    <n v="2"/>
    <s v="Normal update"/>
    <s v="Murder and non-negligent manslaughter"/>
    <s v="Single victim/unknown offender(s)"/>
    <x v="0"/>
    <n v="50"/>
    <x v="0"/>
    <s v="White"/>
    <s v="Unknown or not reported"/>
    <n v="999"/>
    <s v=""/>
    <s v="Unknown"/>
    <s v="Unknown"/>
    <s v="Unknown or not reported"/>
    <x v="3"/>
    <s v="Relationship not determined"/>
    <s v="Other"/>
    <m/>
    <n v="0"/>
    <n v="1"/>
    <n v="0"/>
    <n v="1"/>
    <n v="11017"/>
    <s v="Washington"/>
    <s v="&quot;Seattle-Tacoma-Bellevue, WA&quot;"/>
  </r>
  <r>
    <s v="201507002WASPD00"/>
    <s v="&quot;King, WA&quot;"/>
    <x v="1"/>
    <s v="WASPD00"/>
    <s v="Washington"/>
    <s v="Seattle"/>
    <s v="Municipal police"/>
    <s v="FBI"/>
    <s v="No"/>
    <x v="39"/>
    <s v="July"/>
    <n v="2"/>
    <s v="Normal update"/>
    <s v="Murder and non-negligent manslaughter"/>
    <s v="Single victim/unknown offender(s)"/>
    <x v="51"/>
    <n v="37"/>
    <x v="0"/>
    <s v="Black"/>
    <s v="Unknown or not reported"/>
    <n v="999"/>
    <s v=""/>
    <s v="Unknown"/>
    <s v="Unknown"/>
    <s v="Unknown or not reported"/>
    <x v="0"/>
    <s v="Relationship not determined"/>
    <s v="Circumstances undetermined"/>
    <m/>
    <n v="0"/>
    <n v="1"/>
    <n v="0"/>
    <n v="1"/>
    <n v="11017"/>
    <s v="Washington"/>
    <s v="&quot;Seattle-Tacoma-Bellevue, WA&quot;"/>
  </r>
  <r>
    <s v="201507004WASPD00"/>
    <s v="&quot;King, WA&quot;"/>
    <x v="1"/>
    <s v="WASPD00"/>
    <s v="Washington"/>
    <s v="Seattle"/>
    <s v="Municipal police"/>
    <s v="FBI"/>
    <s v="No"/>
    <x v="39"/>
    <s v="July"/>
    <n v="4"/>
    <s v="Normal update"/>
    <s v="Murder and non-negligent manslaughter"/>
    <s v="Single victim/unknown offender(s)"/>
    <x v="21"/>
    <n v="59"/>
    <x v="0"/>
    <s v="Asian"/>
    <s v="Unknown or not reported"/>
    <n v="999"/>
    <s v=""/>
    <s v="Unknown"/>
    <s v="Unknown"/>
    <s v="Unknown or not reported"/>
    <x v="2"/>
    <s v="Relationship not determined"/>
    <s v="Circumstances undetermined"/>
    <m/>
    <n v="0"/>
    <n v="1"/>
    <n v="0"/>
    <n v="1"/>
    <n v="11017"/>
    <s v="Washington"/>
    <s v="&quot;Seattle-Tacoma-Bellevue, WA&quot;"/>
  </r>
  <r>
    <s v="201507005WASPD00"/>
    <s v="&quot;King, WA&quot;"/>
    <x v="1"/>
    <s v="WASPD00"/>
    <s v="Washington"/>
    <s v="Seattle"/>
    <s v="Municipal police"/>
    <s v="FBI"/>
    <s v="No"/>
    <x v="39"/>
    <s v="July"/>
    <n v="5"/>
    <s v="Normal update"/>
    <s v="Murder and non-negligent manslaughter"/>
    <s v="Single victim/multiple offenders"/>
    <x v="37"/>
    <n v="20"/>
    <x v="0"/>
    <s v="Black"/>
    <s v="Unknown or not reported"/>
    <n v="999"/>
    <s v=""/>
    <s v="Unknown"/>
    <s v="Unknown"/>
    <s v="Unknown or not reported"/>
    <x v="8"/>
    <s v="Relationship not determined"/>
    <s v="Circumstances undetermined"/>
    <m/>
    <n v="0"/>
    <n v="1"/>
    <n v="2"/>
    <n v="3"/>
    <n v="11017"/>
    <s v="Washington"/>
    <s v="&quot;Seattle-Tacoma-Bellevue, WA&quot;"/>
  </r>
  <r>
    <s v="201508001WA01737"/>
    <s v="&quot;King, WA&quot;"/>
    <x v="1"/>
    <s v="WA01737"/>
    <s v="Washington"/>
    <s v="Seatac"/>
    <s v="Municipal police"/>
    <s v="FBI"/>
    <s v="No"/>
    <x v="39"/>
    <s v="August"/>
    <n v="1"/>
    <s v="Normal update"/>
    <s v="Murder and non-negligent manslaughter"/>
    <s v="Single victim/unknown offender(s)"/>
    <x v="9"/>
    <n v="49"/>
    <x v="0"/>
    <s v="White"/>
    <s v="Hispanic origin"/>
    <n v="999"/>
    <s v=""/>
    <s v="Unknown"/>
    <s v="Unknown"/>
    <s v="Unknown or not reported"/>
    <x v="8"/>
    <s v="Relationship not determined"/>
    <s v="All suspected felony type"/>
    <m/>
    <n v="0"/>
    <n v="1"/>
    <n v="0"/>
    <n v="1"/>
    <n v="31816"/>
    <s v="Washington"/>
    <s v="&quot;Seattle-Tacoma-Bellevue, WA&quot;"/>
  </r>
  <r>
    <s v="201508001WA02723"/>
    <s v="&quot;Pierce, WA&quot;"/>
    <x v="6"/>
    <s v="WA02723"/>
    <s v="Washington"/>
    <s v="Lakewood"/>
    <s v="Municipal police"/>
    <s v="FBI"/>
    <s v="No"/>
    <x v="39"/>
    <s v="August"/>
    <n v="1"/>
    <s v="Normal update"/>
    <s v="Murder and non-negligent manslaughter"/>
    <s v="Single victim/unknown offender(s)"/>
    <x v="34"/>
    <n v="36"/>
    <x v="0"/>
    <s v="White"/>
    <s v="Unknown or not reported"/>
    <n v="999"/>
    <s v=""/>
    <s v="Unknown"/>
    <s v="Unknown"/>
    <s v="Unknown or not reported"/>
    <x v="3"/>
    <s v="Relationship not determined"/>
    <s v="Circumstances undetermined"/>
    <m/>
    <n v="0"/>
    <n v="1"/>
    <n v="0"/>
    <n v="1"/>
    <n v="11017"/>
    <s v="Washington"/>
    <s v="&quot;Seattle-Tacoma-Bellevue, WA&quot;"/>
  </r>
  <r>
    <s v="201508001WA03903"/>
    <s v="&quot;Yakima, WA&quot;"/>
    <x v="5"/>
    <s v="WA03903"/>
    <s v="Washington"/>
    <s v="Toppenish"/>
    <s v="Municipal police"/>
    <s v="FBI"/>
    <s v="No"/>
    <x v="39"/>
    <s v="August"/>
    <n v="1"/>
    <s v="Normal update"/>
    <s v="Murder and non-negligent manslaughter"/>
    <s v="Multiple victims/unknown offender(s)"/>
    <x v="14"/>
    <n v="29"/>
    <x v="1"/>
    <s v="White"/>
    <s v="Unknown or not reported"/>
    <n v="999"/>
    <s v=""/>
    <s v="Unknown"/>
    <s v="Unknown"/>
    <s v="Unknown or not reported"/>
    <x v="8"/>
    <s v="Relationship not determined"/>
    <s v="Circumstances undetermined"/>
    <m/>
    <n v="1"/>
    <n v="2"/>
    <n v="0"/>
    <n v="1"/>
    <n v="11017"/>
    <s v="Washington"/>
    <s v="&quot;Yakima, WA&quot;"/>
  </r>
  <r>
    <s v="201508001WA03903"/>
    <s v="&quot;Yakima, WA&quot;"/>
    <x v="5"/>
    <s v="WA03903"/>
    <s v="Washington"/>
    <s v="Toppenish"/>
    <s v="Municipal police"/>
    <s v="FBI"/>
    <s v="No"/>
    <x v="39"/>
    <s v="August"/>
    <n v="1"/>
    <s v="Normal update"/>
    <s v="Murder and non-negligent manslaughter"/>
    <s v="Multiple victims/unknown offender(s)"/>
    <x v="32"/>
    <n v="21"/>
    <x v="0"/>
    <s v="White"/>
    <s v="Unknown or not reported"/>
    <n v="999"/>
    <s v=""/>
    <s v="Unknown"/>
    <s v="Unknown"/>
    <s v="Unknown or not reported"/>
    <x v="8"/>
    <s v="Relationship not determined"/>
    <s v="Circumstances undetermined"/>
    <m/>
    <n v="1"/>
    <n v="2"/>
    <n v="0"/>
    <n v="1"/>
    <n v="11017"/>
    <s v="Washington"/>
    <s v="&quot;Yakima, WA&quot;"/>
  </r>
  <r>
    <s v="201508001WA03905"/>
    <s v="&quot;Yakima, WA&quot;"/>
    <x v="5"/>
    <s v="WA03905"/>
    <s v="Washington"/>
    <s v="Yakima"/>
    <s v="Municipal police"/>
    <s v="FBI"/>
    <s v="No"/>
    <x v="39"/>
    <s v="August"/>
    <n v="1"/>
    <s v="Normal update"/>
    <s v="Murder and non-negligent manslaughter"/>
    <s v="Single victim/unknown offender(s)"/>
    <x v="1"/>
    <n v="26"/>
    <x v="0"/>
    <s v="White"/>
    <s v="Unknown or not reported"/>
    <n v="999"/>
    <s v=""/>
    <s v="Unknown"/>
    <s v="Unknown"/>
    <s v="Unknown or not reported"/>
    <x v="3"/>
    <s v="Relationship not determined"/>
    <s v="Other arguments"/>
    <m/>
    <n v="0"/>
    <n v="1"/>
    <n v="0"/>
    <n v="1"/>
    <n v="11017"/>
    <s v="Washington"/>
    <s v="&quot;Yakima, WA&quot;"/>
  </r>
  <r>
    <s v="201508001WASPD00"/>
    <s v="&quot;King, WA&quot;"/>
    <x v="1"/>
    <s v="WASPD00"/>
    <s v="Washington"/>
    <s v="Seattle"/>
    <s v="Municipal police"/>
    <s v="FBI"/>
    <s v="No"/>
    <x v="39"/>
    <s v="August"/>
    <n v="1"/>
    <s v="Normal update"/>
    <s v="Murder and non-negligent manslaughter"/>
    <s v="Single victim/unknown offender(s)"/>
    <x v="26"/>
    <n v="24"/>
    <x v="0"/>
    <s v="Black"/>
    <s v="Unknown or not reported"/>
    <n v="999"/>
    <s v=""/>
    <s v="Unknown"/>
    <s v="Unknown"/>
    <s v="Unknown or not reported"/>
    <x v="8"/>
    <s v="Relationship not determined"/>
    <s v="Circumstances undetermined"/>
    <m/>
    <n v="0"/>
    <n v="1"/>
    <n v="0"/>
    <n v="1"/>
    <n v="11017"/>
    <s v="Washington"/>
    <s v="&quot;Seattle-Tacoma-Bellevue, WA&quot;"/>
  </r>
  <r>
    <s v="201509001WA01707"/>
    <s v="&quot;King, WA&quot;"/>
    <x v="1"/>
    <s v="WA01707"/>
    <s v="Washington"/>
    <s v="Kent"/>
    <s v="Municipal police"/>
    <s v="FBI"/>
    <s v="No"/>
    <x v="39"/>
    <s v="September"/>
    <n v="1"/>
    <s v="Normal update"/>
    <s v="Murder and non-negligent manslaughter"/>
    <s v="Single victim/multiple offenders"/>
    <x v="23"/>
    <n v="42"/>
    <x v="0"/>
    <s v="White"/>
    <s v="Unknown or not reported"/>
    <n v="999"/>
    <s v=""/>
    <s v="Unknown"/>
    <s v="Unknown"/>
    <s v="Unknown or not reported"/>
    <x v="0"/>
    <s v="Relationship not determined"/>
    <s v="Circumstances undetermined"/>
    <m/>
    <n v="0"/>
    <n v="1"/>
    <n v="1"/>
    <n v="2"/>
    <n v="11017"/>
    <s v="Washington"/>
    <s v="&quot;Seattle-Tacoma-Bellevue, WA&quot;"/>
  </r>
  <r>
    <s v="201509001WA01800"/>
    <s v="&quot;Kitsap, WA&quot;"/>
    <x v="2"/>
    <s v="WA01800"/>
    <s v="Washington"/>
    <s v="Kitsap County"/>
    <s v="Sheriff"/>
    <s v="FBI"/>
    <s v="No"/>
    <x v="39"/>
    <s v="September"/>
    <n v="1"/>
    <s v="Normal update"/>
    <s v="Murder and non-negligent manslaughter"/>
    <s v="Single victim/unknown offender(s)"/>
    <x v="6"/>
    <n v="30"/>
    <x v="0"/>
    <s v="White"/>
    <s v="Unknown or not reported"/>
    <n v="999"/>
    <s v=""/>
    <s v="Unknown"/>
    <s v="Unknown"/>
    <s v="Unknown or not reported"/>
    <x v="0"/>
    <s v="Relationship not determined"/>
    <s v="Other"/>
    <m/>
    <n v="0"/>
    <n v="1"/>
    <n v="0"/>
    <n v="1"/>
    <n v="11017"/>
    <s v="Washington"/>
    <s v="&quot;Bremerton-Silverdale, WA&quot;"/>
  </r>
  <r>
    <s v="201509001WA02101"/>
    <s v="&quot;Lewis, WA&quot;"/>
    <x v="22"/>
    <s v="WA02101"/>
    <s v="Washington"/>
    <s v="Centralia"/>
    <s v="Municipal police"/>
    <s v="FBI"/>
    <s v="No"/>
    <x v="39"/>
    <s v="September"/>
    <n v="1"/>
    <s v="Normal update"/>
    <s v="Murder and non-negligent manslaughter"/>
    <s v="Single victim/unknown offender(s)"/>
    <x v="15"/>
    <n v="47"/>
    <x v="0"/>
    <s v="White"/>
    <s v="Unknown or not reported"/>
    <n v="999"/>
    <s v=""/>
    <s v="Unknown"/>
    <s v="Unknown"/>
    <s v="Unknown or not reported"/>
    <x v="6"/>
    <s v="Relationship not determined"/>
    <s v="Other arguments"/>
    <m/>
    <n v="0"/>
    <n v="1"/>
    <n v="0"/>
    <n v="1"/>
    <n v="11017"/>
    <s v="Washington"/>
    <s v="Rural Washington"/>
  </r>
  <r>
    <s v="201509002WA01707"/>
    <s v="&quot;King, WA&quot;"/>
    <x v="1"/>
    <s v="WA01707"/>
    <s v="Washington"/>
    <s v="Kent"/>
    <s v="Municipal police"/>
    <s v="FBI"/>
    <s v="No"/>
    <x v="39"/>
    <s v="September"/>
    <n v="2"/>
    <s v="Normal update"/>
    <s v="Murder and non-negligent manslaughter"/>
    <s v="Single victim/multiple offenders"/>
    <x v="4"/>
    <n v="23"/>
    <x v="0"/>
    <s v="Asian"/>
    <s v="Unknown or not reported"/>
    <n v="999"/>
    <s v=""/>
    <s v="Unknown"/>
    <s v="Unknown"/>
    <s v="Unknown or not reported"/>
    <x v="0"/>
    <s v="Relationship not determined"/>
    <s v="Circumstances undetermined"/>
    <m/>
    <n v="0"/>
    <n v="1"/>
    <n v="1"/>
    <n v="2"/>
    <n v="11017"/>
    <s v="Washington"/>
    <s v="&quot;Seattle-Tacoma-Bellevue, WA&quot;"/>
  </r>
  <r>
    <s v="201511001WA01713"/>
    <s v="&quot;King, WA&quot;"/>
    <x v="1"/>
    <s v="WA01713"/>
    <s v="Washington"/>
    <s v="Renton"/>
    <s v="Municipal police"/>
    <s v="FBI"/>
    <s v="No"/>
    <x v="39"/>
    <s v="November"/>
    <n v="1"/>
    <s v="Normal update"/>
    <s v="Murder and non-negligent manslaughter"/>
    <s v="Single victim/unknown offender(s)"/>
    <x v="36"/>
    <n v="64"/>
    <x v="0"/>
    <s v="Black"/>
    <s v="Unknown or not reported"/>
    <n v="999"/>
    <s v=""/>
    <s v="Unknown"/>
    <s v="Unknown"/>
    <s v="Unknown or not reported"/>
    <x v="3"/>
    <s v="Relationship not determined"/>
    <s v="Other"/>
    <m/>
    <n v="0"/>
    <n v="1"/>
    <n v="0"/>
    <n v="1"/>
    <n v="11017"/>
    <s v="Washington"/>
    <s v="&quot;Seattle-Tacoma-Bellevue, WA&quot;"/>
  </r>
  <r>
    <s v="201511001WA02703"/>
    <s v="&quot;Pierce, WA&quot;"/>
    <x v="6"/>
    <s v="WA02703"/>
    <s v="Washington"/>
    <s v="Tacoma"/>
    <s v="Municipal police"/>
    <s v="FBI"/>
    <s v="No"/>
    <x v="39"/>
    <s v="November"/>
    <n v="1"/>
    <s v="Normal update"/>
    <s v="Murder and non-negligent manslaughter"/>
    <s v="Single victim/multiple offenders"/>
    <x v="59"/>
    <n v="18"/>
    <x v="0"/>
    <s v="Black"/>
    <s v="Unknown or not reported"/>
    <n v="999"/>
    <s v=""/>
    <s v="Unknown"/>
    <s v="Unknown"/>
    <s v="Unknown or not reported"/>
    <x v="0"/>
    <s v="Relationship not determined"/>
    <s v="Gangland killings"/>
    <m/>
    <n v="0"/>
    <n v="1"/>
    <n v="3"/>
    <n v="4"/>
    <n v="11017"/>
    <s v="Washington"/>
    <s v="&quot;Seattle-Tacoma-Bellevue, WA&quot;"/>
  </r>
  <r>
    <s v="201511002WA02703"/>
    <s v="&quot;Pierce, WA&quot;"/>
    <x v="6"/>
    <s v="WA02703"/>
    <s v="Washington"/>
    <s v="Tacoma"/>
    <s v="Municipal police"/>
    <s v="FBI"/>
    <s v="No"/>
    <x v="39"/>
    <s v="November"/>
    <n v="2"/>
    <s v="Normal update"/>
    <s v="Murder and non-negligent manslaughter"/>
    <s v="Single victim/multiple offenders"/>
    <x v="1"/>
    <n v="26"/>
    <x v="0"/>
    <s v="American Indian or Alaskan Native"/>
    <s v="Unknown or not reported"/>
    <n v="999"/>
    <s v=""/>
    <s v="Unknown"/>
    <s v="Unknown"/>
    <s v="Unknown or not reported"/>
    <x v="8"/>
    <s v="Relationship not determined"/>
    <s v="Circumstances undetermined"/>
    <m/>
    <n v="0"/>
    <n v="1"/>
    <n v="1"/>
    <n v="2"/>
    <n v="11017"/>
    <s v="Washington"/>
    <s v="&quot;Seattle-Tacoma-Bellevue, WA&quot;"/>
  </r>
  <r>
    <s v="201512001WA01700"/>
    <s v="&quot;King, WA&quot;"/>
    <x v="1"/>
    <s v="WA01700"/>
    <s v="Washington"/>
    <s v="King County"/>
    <s v="Sheriff"/>
    <s v="FBI"/>
    <s v="No"/>
    <x v="39"/>
    <s v="December"/>
    <n v="1"/>
    <s v="Normal update"/>
    <s v="Murder and non-negligent manslaughter"/>
    <s v="Single victim/unknown offender(s)"/>
    <x v="26"/>
    <n v="24"/>
    <x v="0"/>
    <s v="Black"/>
    <s v="Not of Hispanic origin"/>
    <n v="999"/>
    <s v=""/>
    <s v="Unknown"/>
    <s v="Unknown"/>
    <s v="Unknown or not reported"/>
    <x v="8"/>
    <s v="Relationship not determined"/>
    <s v="Other"/>
    <m/>
    <n v="0"/>
    <n v="1"/>
    <n v="0"/>
    <n v="1"/>
    <n v="31816"/>
    <s v="Washington"/>
    <s v="&quot;Seattle-Tacoma-Bellevue, WA&quot;"/>
  </r>
  <r>
    <s v="201512001WA01717"/>
    <s v="&quot;King, WA&quot;"/>
    <x v="1"/>
    <s v="WA01717"/>
    <s v="Washington"/>
    <s v="Des Moines"/>
    <s v="Municipal police"/>
    <s v="FBI"/>
    <s v="No"/>
    <x v="39"/>
    <s v="December"/>
    <n v="1"/>
    <s v="Normal update"/>
    <s v="Murder and non-negligent manslaughter"/>
    <s v="Single victim/unknown offender(s)"/>
    <x v="64"/>
    <n v="44"/>
    <x v="0"/>
    <s v="White"/>
    <s v="Unknown or not reported"/>
    <n v="999"/>
    <s v=""/>
    <s v="Unknown"/>
    <s v="Unknown"/>
    <s v="Unknown or not reported"/>
    <x v="0"/>
    <s v="Relationship not determined"/>
    <s v="Circumstances undetermined"/>
    <m/>
    <n v="0"/>
    <n v="1"/>
    <n v="0"/>
    <n v="1"/>
    <n v="11017"/>
    <s v="Washington"/>
    <s v="&quot;Seattle-Tacoma-Bellevue, WA&quot;"/>
  </r>
  <r>
    <s v="201512001WA01723"/>
    <s v="&quot;King, WA&quot;"/>
    <x v="1"/>
    <s v="WA01723"/>
    <s v="Washington"/>
    <s v="Tukwila"/>
    <s v="Municipal police"/>
    <s v="FBI"/>
    <s v="No"/>
    <x v="39"/>
    <s v="December"/>
    <n v="1"/>
    <s v="Normal update"/>
    <s v="Murder and non-negligent manslaughter"/>
    <s v="Single victim/unknown offender(s)"/>
    <x v="7"/>
    <n v="19"/>
    <x v="0"/>
    <s v="Black"/>
    <s v="Unknown or not reported"/>
    <n v="999"/>
    <s v=""/>
    <s v="Unknown"/>
    <s v="Unknown"/>
    <s v="Unknown or not reported"/>
    <x v="8"/>
    <s v="Relationship not determined"/>
    <s v="Circumstances undetermined"/>
    <m/>
    <n v="0"/>
    <n v="1"/>
    <n v="0"/>
    <n v="1"/>
    <n v="11017"/>
    <s v="Washington"/>
    <s v="&quot;Seattle-Tacoma-Bellevue, WA&quot;"/>
  </r>
  <r>
    <s v="201512002WA02700"/>
    <s v="&quot;Pierce, WA&quot;"/>
    <x v="6"/>
    <s v="WA02700"/>
    <s v="Washington"/>
    <s v="Pierce County"/>
    <s v="Sheriff"/>
    <s v="FBI"/>
    <s v="No"/>
    <x v="39"/>
    <s v="December"/>
    <n v="2"/>
    <s v="Normal update"/>
    <s v="Murder and non-negligent manslaughter"/>
    <s v="Single victim/multiple offenders"/>
    <x v="67"/>
    <n v="38"/>
    <x v="0"/>
    <s v="White"/>
    <s v="Unknown or not reported"/>
    <n v="58"/>
    <n v="58"/>
    <s v="Unknown"/>
    <s v="White"/>
    <s v="Unknown or not reported"/>
    <x v="8"/>
    <s v="Friend"/>
    <s v="Other"/>
    <m/>
    <n v="0"/>
    <n v="1"/>
    <n v="1"/>
    <n v="2"/>
    <n v="11017"/>
    <s v="Washington"/>
    <s v="&quot;Seattle-Tacoma-Bellevue, WA&quot;"/>
  </r>
  <r>
    <s v="201601001WA01741"/>
    <s v="&quot;King, WA&quot;"/>
    <x v="1"/>
    <s v="WA01741"/>
    <s v="Washington"/>
    <s v="Burien"/>
    <s v="Municipal police"/>
    <s v="FBI"/>
    <s v="No"/>
    <x v="40"/>
    <s v="January"/>
    <n v="1"/>
    <s v="Normal update"/>
    <s v="Murder and non-negligent manslaughter"/>
    <s v="Single victim/unknown offender(s)"/>
    <x v="30"/>
    <n v="17"/>
    <x v="0"/>
    <s v="White"/>
    <s v="Hispanic origin"/>
    <n v="999"/>
    <s v=""/>
    <s v="Unknown"/>
    <s v="Unknown"/>
    <s v="Unknown or not reported"/>
    <x v="0"/>
    <s v="Relationship not determined"/>
    <s v="Circumstances undetermined"/>
    <m/>
    <n v="0"/>
    <n v="1"/>
    <n v="0"/>
    <n v="1"/>
    <n v="71316"/>
    <s v="Washington"/>
    <s v="&quot;Seattle-Tacoma-Bellevue, WA&quot;"/>
  </r>
  <r>
    <s v="201601001WA03900"/>
    <s v="&quot;Yakima, WA&quot;"/>
    <x v="5"/>
    <s v="WA03900"/>
    <s v="Washington"/>
    <s v="Yakima County"/>
    <s v="Sheriff"/>
    <s v="FBI"/>
    <s v="No"/>
    <x v="40"/>
    <s v="January"/>
    <n v="1"/>
    <s v="Normal update"/>
    <s v="Murder and non-negligent manslaughter"/>
    <s v="Single victim/unknown offender(s)"/>
    <x v="5"/>
    <n v="25"/>
    <x v="0"/>
    <s v="White"/>
    <s v="Unknown or not reported"/>
    <n v="999"/>
    <s v=""/>
    <s v="Unknown"/>
    <s v="Unknown"/>
    <s v="Unknown or not reported"/>
    <x v="0"/>
    <s v="Relationship not determined"/>
    <s v="Circumstances undetermined"/>
    <m/>
    <n v="0"/>
    <n v="1"/>
    <n v="0"/>
    <n v="1"/>
    <n v="11818"/>
    <s v="Washington"/>
    <s v="&quot;Yakima, WA&quot;"/>
  </r>
  <r>
    <s v="201601001WA03905"/>
    <s v="&quot;Yakima, WA&quot;"/>
    <x v="5"/>
    <s v="WA03905"/>
    <s v="Washington"/>
    <s v="Yakima"/>
    <s v="Municipal police"/>
    <s v="FBI"/>
    <s v="No"/>
    <x v="40"/>
    <s v="January"/>
    <n v="1"/>
    <s v="Normal update"/>
    <s v="Murder and non-negligent manslaughter"/>
    <s v="Single victim/unknown offender(s)"/>
    <x v="26"/>
    <n v="24"/>
    <x v="0"/>
    <s v="White"/>
    <s v="Unknown or not reported"/>
    <n v="999"/>
    <s v=""/>
    <s v="Unknown"/>
    <s v="Unknown"/>
    <s v="Unknown or not reported"/>
    <x v="8"/>
    <s v="Relationship not determined"/>
    <s v="Circumstances undetermined"/>
    <m/>
    <n v="0"/>
    <n v="1"/>
    <n v="0"/>
    <n v="1"/>
    <n v="11818"/>
    <s v="Washington"/>
    <s v="&quot;Yakima, WA&quot;"/>
  </r>
  <r>
    <s v="201602001WA01700"/>
    <s v="&quot;King, WA&quot;"/>
    <x v="1"/>
    <s v="WA01700"/>
    <s v="Washington"/>
    <s v="King County"/>
    <s v="Sheriff"/>
    <s v="FBI"/>
    <s v="No"/>
    <x v="40"/>
    <s v="February"/>
    <n v="1"/>
    <s v="Adjustment"/>
    <s v="Murder and non-negligent manslaughter"/>
    <s v="Single victim/unknown offender(s)"/>
    <x v="23"/>
    <n v="42"/>
    <x v="0"/>
    <s v="Black"/>
    <s v="Unknown or not reported"/>
    <n v="999"/>
    <s v=""/>
    <s v="Unknown"/>
    <s v="Unknown"/>
    <s v="Unknown or not reported"/>
    <x v="10"/>
    <s v="Relationship not determined"/>
    <s v="Circumstances undetermined"/>
    <m/>
    <n v="0"/>
    <n v="1"/>
    <n v="0"/>
    <n v="1"/>
    <n v="81516"/>
    <s v="Washington"/>
    <s v="&quot;Seattle-Tacoma-Bellevue, WA&quot;"/>
  </r>
  <r>
    <s v="201602001WA03215"/>
    <s v="&quot;Spokane, WA&quot;"/>
    <x v="12"/>
    <s v="WA03215"/>
    <s v="Washington"/>
    <s v="Spokane Valley"/>
    <s v="Municipal police"/>
    <s v="FBI"/>
    <s v="No"/>
    <x v="40"/>
    <s v="February"/>
    <n v="1"/>
    <s v="Normal update"/>
    <s v="Murder and non-negligent manslaughter"/>
    <s v="Single victim/unknown offender(s)"/>
    <x v="45"/>
    <n v="33"/>
    <x v="0"/>
    <s v="White"/>
    <s v="Not of Hispanic origin"/>
    <n v="999"/>
    <s v=""/>
    <s v="Unknown"/>
    <s v="Unknown"/>
    <s v="Unknown or not reported"/>
    <x v="8"/>
    <s v="Relationship not determined"/>
    <s v="Circumstances undetermined"/>
    <m/>
    <n v="0"/>
    <n v="1"/>
    <n v="0"/>
    <n v="1"/>
    <n v="71516"/>
    <s v="Washington"/>
    <s v="&quot;Spokane, WA&quot;"/>
  </r>
  <r>
    <s v="201603001WA00501"/>
    <s v="&quot;Clallam, WA&quot;"/>
    <x v="0"/>
    <s v="WA00501"/>
    <s v="Washington"/>
    <s v="Port Angeles"/>
    <s v="Municipal police"/>
    <s v="FBI"/>
    <s v="No"/>
    <x v="40"/>
    <s v="March"/>
    <n v="1"/>
    <s v="Normal update"/>
    <s v="Murder and non-negligent manslaughter"/>
    <s v="Single victim/unknown offender(s)"/>
    <x v="53"/>
    <n v="65"/>
    <x v="0"/>
    <s v="American Indian or Alaskan Native"/>
    <s v="Unknown or not reported"/>
    <n v="999"/>
    <s v=""/>
    <s v="Unknown"/>
    <s v="Unknown"/>
    <s v="Unknown or not reported"/>
    <x v="4"/>
    <s v="Relationship not determined"/>
    <s v="Circumstances undetermined"/>
    <m/>
    <n v="0"/>
    <n v="1"/>
    <n v="0"/>
    <n v="1"/>
    <n v="11818"/>
    <s v="Washington"/>
    <s v="Rural Washington"/>
  </r>
  <r>
    <s v="201603001WA02702"/>
    <s v="&quot;Pierce, WA&quot;"/>
    <x v="6"/>
    <s v="WA02702"/>
    <s v="Washington"/>
    <s v="Sumner"/>
    <s v="Municipal police"/>
    <s v="FBI"/>
    <s v="No"/>
    <x v="40"/>
    <s v="March"/>
    <n v="1"/>
    <s v="Normal update"/>
    <s v="Murder and non-negligent manslaughter"/>
    <s v="Single victim/unknown offender(s)"/>
    <x v="22"/>
    <n v="52"/>
    <x v="0"/>
    <s v="White"/>
    <s v="Unknown or not reported"/>
    <n v="999"/>
    <s v=""/>
    <s v="Unknown"/>
    <s v="Unknown"/>
    <s v="Unknown or not reported"/>
    <x v="1"/>
    <s v="Relationship not determined"/>
    <s v="Other"/>
    <m/>
    <n v="0"/>
    <n v="1"/>
    <n v="0"/>
    <n v="1"/>
    <n v="11818"/>
    <s v="Washington"/>
    <s v="&quot;Seattle-Tacoma-Bellevue, WA&quot;"/>
  </r>
  <r>
    <s v="201604001WA01700"/>
    <s v="&quot;King, WA&quot;"/>
    <x v="1"/>
    <s v="WA01700"/>
    <s v="Washington"/>
    <s v="King County"/>
    <s v="Sheriff"/>
    <s v="FBI"/>
    <s v="No"/>
    <x v="40"/>
    <s v="April"/>
    <n v="1"/>
    <s v="Normal update"/>
    <s v="Murder and non-negligent manslaughter"/>
    <s v="Single victim/unknown offender(s)"/>
    <x v="15"/>
    <n v="47"/>
    <x v="0"/>
    <s v="White"/>
    <s v="Unknown or not reported"/>
    <n v="999"/>
    <s v=""/>
    <s v="Unknown"/>
    <s v="Unknown"/>
    <s v="Unknown or not reported"/>
    <x v="0"/>
    <s v="Relationship not determined"/>
    <s v="Circumstances undetermined"/>
    <m/>
    <n v="0"/>
    <n v="1"/>
    <n v="0"/>
    <n v="1"/>
    <n v="72116"/>
    <s v="Washington"/>
    <s v="&quot;Seattle-Tacoma-Bellevue, WA&quot;"/>
  </r>
  <r>
    <s v="201604001WA01713"/>
    <s v="&quot;King, WA&quot;"/>
    <x v="1"/>
    <s v="WA01713"/>
    <s v="Washington"/>
    <s v="Renton"/>
    <s v="Municipal police"/>
    <s v="FBI"/>
    <s v="No"/>
    <x v="40"/>
    <s v="April"/>
    <n v="1"/>
    <s v="Normal update"/>
    <s v="Murder and non-negligent manslaughter"/>
    <s v="Single victim/unknown offender(s)"/>
    <x v="55"/>
    <n v="40"/>
    <x v="1"/>
    <s v="White"/>
    <s v="Unknown or not reported"/>
    <n v="999"/>
    <s v=""/>
    <s v="Unknown"/>
    <s v="Unknown"/>
    <s v="Unknown or not reported"/>
    <x v="1"/>
    <s v="Relationship not determined"/>
    <s v="Other"/>
    <m/>
    <n v="0"/>
    <n v="1"/>
    <n v="0"/>
    <n v="1"/>
    <n v="11818"/>
    <s v="Washington"/>
    <s v="&quot;Seattle-Tacoma-Bellevue, WA&quot;"/>
  </r>
  <r>
    <s v="201604001WA01736"/>
    <s v="&quot;King, WA&quot;"/>
    <x v="1"/>
    <s v="WA01736"/>
    <s v="Washington"/>
    <s v="Federal Way"/>
    <s v="Municipal police"/>
    <s v="FBI"/>
    <s v="No"/>
    <x v="40"/>
    <s v="April"/>
    <n v="1"/>
    <s v="Normal update"/>
    <s v="Murder and non-negligent manslaughter"/>
    <s v="Single victim/unknown offender(s)"/>
    <x v="7"/>
    <n v="19"/>
    <x v="0"/>
    <s v="White"/>
    <s v="Unknown or not reported"/>
    <n v="999"/>
    <s v=""/>
    <s v="Unknown"/>
    <s v="Unknown"/>
    <s v="Unknown or not reported"/>
    <x v="8"/>
    <s v="Relationship not determined"/>
    <s v="Circumstances undetermined"/>
    <m/>
    <n v="0"/>
    <n v="1"/>
    <n v="0"/>
    <n v="1"/>
    <n v="11818"/>
    <s v="Washington"/>
    <s v="&quot;Seattle-Tacoma-Bellevue, WA&quot;"/>
  </r>
  <r>
    <s v="201604001WA02703"/>
    <s v="&quot;Pierce, WA&quot;"/>
    <x v="6"/>
    <s v="WA02703"/>
    <s v="Washington"/>
    <s v="Tacoma"/>
    <s v="Municipal police"/>
    <s v="FBI"/>
    <s v="No"/>
    <x v="40"/>
    <s v="April"/>
    <n v="1"/>
    <s v="Normal update"/>
    <s v="Murder and non-negligent manslaughter"/>
    <s v="Single victim/multiple offenders"/>
    <x v="5"/>
    <n v="25"/>
    <x v="0"/>
    <s v="White"/>
    <s v="Unknown or not reported"/>
    <n v="999"/>
    <s v=""/>
    <s v="Unknown"/>
    <s v="Unknown"/>
    <s v="Unknown or not reported"/>
    <x v="3"/>
    <s v="Relationship not determined"/>
    <s v="Circumstances undetermined"/>
    <m/>
    <n v="0"/>
    <n v="1"/>
    <n v="4"/>
    <n v="5"/>
    <n v="122917"/>
    <s v="Washington"/>
    <s v="&quot;Seattle-Tacoma-Bellevue, WA&quot;"/>
  </r>
  <r>
    <s v="201604002WA02703"/>
    <s v="&quot;Pierce, WA&quot;"/>
    <x v="6"/>
    <s v="WA02703"/>
    <s v="Washington"/>
    <s v="Tacoma"/>
    <s v="Municipal police"/>
    <s v="FBI"/>
    <s v="No"/>
    <x v="40"/>
    <s v="April"/>
    <n v="2"/>
    <s v="Normal update"/>
    <s v="Murder and non-negligent manslaughter"/>
    <s v="Single victim/multiple offenders"/>
    <x v="5"/>
    <n v="25"/>
    <x v="0"/>
    <s v="White"/>
    <s v="Unknown or not reported"/>
    <n v="999"/>
    <s v=""/>
    <s v="Unknown"/>
    <s v="Unknown"/>
    <s v="Unknown or not reported"/>
    <x v="3"/>
    <s v="Relationship not determined"/>
    <s v="Circumstances undetermined"/>
    <m/>
    <n v="0"/>
    <n v="1"/>
    <n v="4"/>
    <n v="5"/>
    <n v="11818"/>
    <s v="Washington"/>
    <s v="&quot;Seattle-Tacoma-Bellevue, WA&quot;"/>
  </r>
  <r>
    <s v="201604003WA03905"/>
    <s v="&quot;Yakima, WA&quot;"/>
    <x v="5"/>
    <s v="WA03905"/>
    <s v="Washington"/>
    <s v="Yakima"/>
    <s v="Municipal police"/>
    <s v="FBI"/>
    <s v="No"/>
    <x v="40"/>
    <s v="April"/>
    <n v="3"/>
    <s v="Normal update"/>
    <s v="Murder and non-negligent manslaughter"/>
    <s v="Single victim/unknown offender(s)"/>
    <x v="4"/>
    <n v="23"/>
    <x v="0"/>
    <s v="White"/>
    <s v="Unknown or not reported"/>
    <n v="999"/>
    <s v=""/>
    <s v="Unknown"/>
    <s v="Unknown"/>
    <s v="Unknown or not reported"/>
    <x v="8"/>
    <s v="Relationship not determined"/>
    <s v="Circumstances undetermined"/>
    <m/>
    <n v="0"/>
    <n v="1"/>
    <n v="0"/>
    <n v="1"/>
    <n v="11818"/>
    <s v="Washington"/>
    <s v="&quot;Yakima, WA&quot;"/>
  </r>
  <r>
    <s v="201605001WA00503"/>
    <s v="&quot;Clallam, WA&quot;"/>
    <x v="0"/>
    <s v="WA00503"/>
    <s v="Washington"/>
    <s v="Sequim"/>
    <s v="Municipal police"/>
    <s v="FBI"/>
    <s v="No"/>
    <x v="40"/>
    <s v="May"/>
    <n v="1"/>
    <s v="Normal update"/>
    <s v="Murder and non-negligent manslaughter"/>
    <s v="Single victim/unknown offender(s)"/>
    <x v="78"/>
    <n v="39"/>
    <x v="0"/>
    <s v="White"/>
    <s v="Unknown or not reported"/>
    <n v="999"/>
    <s v=""/>
    <s v="Unknown"/>
    <s v="Unknown"/>
    <s v="Unknown or not reported"/>
    <x v="13"/>
    <s v="Relationship not determined"/>
    <s v="Other"/>
    <m/>
    <n v="0"/>
    <n v="1"/>
    <n v="0"/>
    <n v="1"/>
    <n v="11818"/>
    <s v="Washington"/>
    <s v="Rural Washington"/>
  </r>
  <r>
    <s v="201605001WA01736"/>
    <s v="&quot;King, WA&quot;"/>
    <x v="1"/>
    <s v="WA01736"/>
    <s v="Washington"/>
    <s v="Federal Way"/>
    <s v="Municipal police"/>
    <s v="FBI"/>
    <s v="No"/>
    <x v="40"/>
    <s v="May"/>
    <n v="1"/>
    <s v="Normal update"/>
    <s v="Murder and non-negligent manslaughter"/>
    <s v="Single victim/unknown offender(s)"/>
    <x v="1"/>
    <n v="26"/>
    <x v="0"/>
    <s v="White"/>
    <s v="Unknown or not reported"/>
    <n v="999"/>
    <s v=""/>
    <s v="Unknown"/>
    <s v="Unknown"/>
    <s v="Unknown or not reported"/>
    <x v="8"/>
    <s v="Relationship not determined"/>
    <s v="Circumstances undetermined"/>
    <m/>
    <n v="0"/>
    <n v="1"/>
    <n v="0"/>
    <n v="1"/>
    <n v="11818"/>
    <s v="Washington"/>
    <s v="&quot;Seattle-Tacoma-Bellevue, WA&quot;"/>
  </r>
  <r>
    <s v="201605002WA01736"/>
    <s v="&quot;King, WA&quot;"/>
    <x v="1"/>
    <s v="WA01736"/>
    <s v="Washington"/>
    <s v="Federal Way"/>
    <s v="Municipal police"/>
    <s v="FBI"/>
    <s v="No"/>
    <x v="40"/>
    <s v="May"/>
    <n v="2"/>
    <s v="Normal update"/>
    <s v="Murder and non-negligent manslaughter"/>
    <s v="Single victim/unknown offender(s)"/>
    <x v="13"/>
    <n v="27"/>
    <x v="0"/>
    <s v="Black"/>
    <s v="Unknown or not reported"/>
    <n v="999"/>
    <s v=""/>
    <s v="Unknown"/>
    <s v="Unknown"/>
    <s v="Unknown or not reported"/>
    <x v="8"/>
    <s v="Relationship not determined"/>
    <s v="Circumstances undetermined"/>
    <m/>
    <n v="0"/>
    <n v="1"/>
    <n v="0"/>
    <n v="1"/>
    <n v="11818"/>
    <s v="Washington"/>
    <s v="&quot;Seattle-Tacoma-Bellevue, WA&quot;"/>
  </r>
  <r>
    <s v="201605003WA01736"/>
    <s v="&quot;King, WA&quot;"/>
    <x v="1"/>
    <s v="WA01736"/>
    <s v="Washington"/>
    <s v="Federal Way"/>
    <s v="Municipal police"/>
    <s v="FBI"/>
    <s v="No"/>
    <x v="40"/>
    <s v="May"/>
    <n v="3"/>
    <s v="Normal update"/>
    <s v="Murder and non-negligent manslaughter"/>
    <s v="Single victim/unknown offender(s)"/>
    <x v="6"/>
    <n v="30"/>
    <x v="0"/>
    <s v="White"/>
    <s v="Unknown or not reported"/>
    <n v="999"/>
    <s v=""/>
    <s v="Unknown"/>
    <s v="Unknown"/>
    <s v="Unknown or not reported"/>
    <x v="0"/>
    <s v="Relationship not determined"/>
    <s v="Circumstances undetermined"/>
    <m/>
    <n v="0"/>
    <n v="1"/>
    <n v="0"/>
    <n v="1"/>
    <n v="11818"/>
    <s v="Washington"/>
    <s v="&quot;Seattle-Tacoma-Bellevue, WA&quot;"/>
  </r>
  <r>
    <s v="201607001WA03204"/>
    <s v="&quot;Spokane, WA&quot;"/>
    <x v="12"/>
    <s v="WA03204"/>
    <s v="Washington"/>
    <s v="Spokane"/>
    <s v="Municipal police"/>
    <s v="FBI"/>
    <s v="No"/>
    <x v="40"/>
    <s v="July"/>
    <n v="1"/>
    <s v="Normal update"/>
    <s v="Murder and non-negligent manslaughter"/>
    <s v="Single victim/unknown offender(s)"/>
    <x v="11"/>
    <n v="31"/>
    <x v="0"/>
    <s v="Black"/>
    <s v="Unknown or not reported"/>
    <n v="999"/>
    <s v=""/>
    <s v="Unknown"/>
    <s v="Unknown"/>
    <s v="Unknown or not reported"/>
    <x v="0"/>
    <s v="Relationship not determined"/>
    <s v="Robbery"/>
    <m/>
    <n v="0"/>
    <n v="1"/>
    <n v="0"/>
    <n v="1"/>
    <n v="122016"/>
    <s v="Washington"/>
    <s v="&quot;Spokane, WA&quot;"/>
  </r>
  <r>
    <s v="201607001WA03601"/>
    <s v="&quot;Walla Walla, WA&quot;"/>
    <x v="13"/>
    <s v="WA03601"/>
    <s v="Washington"/>
    <s v="Walla Walla"/>
    <s v="Municipal police"/>
    <s v="FBI"/>
    <s v="No"/>
    <x v="40"/>
    <s v="July"/>
    <n v="1"/>
    <s v="Normal update"/>
    <s v="Murder and non-negligent manslaughter"/>
    <s v="Single victim/unknown offender(s)"/>
    <x v="32"/>
    <n v="21"/>
    <x v="0"/>
    <s v="White"/>
    <s v="Unknown or not reported"/>
    <n v="999"/>
    <s v=""/>
    <s v="Unknown"/>
    <s v="Unknown"/>
    <s v="Unknown or not reported"/>
    <x v="8"/>
    <s v="Relationship not determined"/>
    <s v="Circumstances undetermined"/>
    <m/>
    <n v="0"/>
    <n v="1"/>
    <n v="0"/>
    <n v="1"/>
    <n v="11818"/>
    <s v="Washington"/>
    <s v="Rural Washington"/>
  </r>
  <r>
    <s v="201608001WA01707"/>
    <s v="&quot;King, WA&quot;"/>
    <x v="1"/>
    <s v="WA01707"/>
    <s v="Washington"/>
    <s v="Kent"/>
    <s v="Municipal police"/>
    <s v="FBI"/>
    <s v="No"/>
    <x v="40"/>
    <s v="August"/>
    <n v="1"/>
    <s v="Normal update"/>
    <s v="Murder and non-negligent manslaughter"/>
    <s v="Single victim/multiple offenders"/>
    <x v="10"/>
    <n v="32"/>
    <x v="1"/>
    <s v="White"/>
    <s v="Unknown or not reported"/>
    <n v="999"/>
    <s v=""/>
    <s v="Unknown"/>
    <s v="Unknown"/>
    <s v="Unknown or not reported"/>
    <x v="8"/>
    <s v="Relationship not determined"/>
    <s v="Circumstances undetermined"/>
    <m/>
    <n v="0"/>
    <n v="1"/>
    <n v="1"/>
    <n v="2"/>
    <n v="122917"/>
    <s v="Washington"/>
    <s v="&quot;Seattle-Tacoma-Bellevue, WA&quot;"/>
  </r>
  <r>
    <s v="201608001WA01736"/>
    <s v="&quot;King, WA&quot;"/>
    <x v="1"/>
    <s v="WA01736"/>
    <s v="Washington"/>
    <s v="Federal Way"/>
    <s v="Municipal police"/>
    <s v="FBI"/>
    <s v="No"/>
    <x v="40"/>
    <s v="August"/>
    <n v="1"/>
    <s v="Normal update"/>
    <s v="Murder and non-negligent manslaughter"/>
    <s v="Single victim/unknown offender(s)"/>
    <x v="26"/>
    <n v="24"/>
    <x v="0"/>
    <s v="Black"/>
    <s v="Unknown or not reported"/>
    <n v="999"/>
    <s v=""/>
    <s v="Unknown"/>
    <s v="Unknown"/>
    <s v="Unknown or not reported"/>
    <x v="8"/>
    <s v="Relationship not determined"/>
    <s v="Circumstances undetermined"/>
    <m/>
    <n v="0"/>
    <n v="1"/>
    <n v="0"/>
    <n v="1"/>
    <n v="11818"/>
    <s v="Washington"/>
    <s v="&quot;Seattle-Tacoma-Bellevue, WA&quot;"/>
  </r>
  <r>
    <s v="201608001WA03105"/>
    <s v="&quot;Snohomish, WA&quot;"/>
    <x v="4"/>
    <s v="WA03105"/>
    <s v="Washington"/>
    <s v="Marysville"/>
    <s v="Municipal police"/>
    <s v="FBI"/>
    <s v="No"/>
    <x v="40"/>
    <s v="August"/>
    <n v="1"/>
    <s v="Normal update"/>
    <s v="Murder and non-negligent manslaughter"/>
    <s v="Single victim/unknown offender(s)"/>
    <x v="55"/>
    <n v="40"/>
    <x v="1"/>
    <s v="White"/>
    <s v="Unknown or not reported"/>
    <n v="999"/>
    <s v=""/>
    <s v="Unknown"/>
    <s v="Unknown"/>
    <s v="Unknown or not reported"/>
    <x v="13"/>
    <s v="Relationship not determined"/>
    <s v="Circumstances undetermined"/>
    <m/>
    <n v="0"/>
    <n v="1"/>
    <n v="0"/>
    <n v="1"/>
    <n v="11818"/>
    <s v="Washington"/>
    <s v="&quot;Seattle-Tacoma-Bellevue, WA&quot;"/>
  </r>
  <r>
    <s v="201608002WA01707"/>
    <s v="&quot;King, WA&quot;"/>
    <x v="1"/>
    <s v="WA01707"/>
    <s v="Washington"/>
    <s v="Kent"/>
    <s v="Municipal police"/>
    <s v="FBI"/>
    <s v="No"/>
    <x v="40"/>
    <s v="August"/>
    <n v="2"/>
    <s v="Normal update"/>
    <s v="Murder and non-negligent manslaughter"/>
    <s v="Single victim/multiple offenders"/>
    <x v="9"/>
    <n v="49"/>
    <x v="0"/>
    <s v="White"/>
    <s v="Unknown or not reported"/>
    <n v="999"/>
    <s v=""/>
    <s v="Unknown"/>
    <s v="Unknown"/>
    <s v="Unknown or not reported"/>
    <x v="8"/>
    <s v="Relationship not determined"/>
    <s v="Circumstances undetermined"/>
    <m/>
    <n v="0"/>
    <n v="1"/>
    <n v="1"/>
    <n v="2"/>
    <n v="122917"/>
    <s v="Washington"/>
    <s v="&quot;Seattle-Tacoma-Bellevue, WA&quot;"/>
  </r>
  <r>
    <s v="201608003WA01707"/>
    <s v="&quot;King, WA&quot;"/>
    <x v="1"/>
    <s v="WA01707"/>
    <s v="Washington"/>
    <s v="Kent"/>
    <s v="Municipal police"/>
    <s v="FBI"/>
    <s v="No"/>
    <x v="40"/>
    <s v="August"/>
    <n v="3"/>
    <s v="Normal update"/>
    <s v="Murder and non-negligent manslaughter"/>
    <s v="Single victim/unknown offender(s)"/>
    <x v="51"/>
    <n v="37"/>
    <x v="0"/>
    <s v="Asian"/>
    <s v="Unknown or not reported"/>
    <n v="999"/>
    <s v=""/>
    <s v="Unknown"/>
    <s v="Unknown"/>
    <s v="Unknown or not reported"/>
    <x v="8"/>
    <s v="Relationship not determined"/>
    <s v="Circumstances undetermined"/>
    <m/>
    <n v="0"/>
    <n v="1"/>
    <n v="0"/>
    <n v="1"/>
    <n v="11818"/>
    <s v="Washington"/>
    <s v="&quot;Seattle-Tacoma-Bellevue, WA&quot;"/>
  </r>
  <r>
    <s v="201609001WA01741"/>
    <s v="&quot;King, WA&quot;"/>
    <x v="1"/>
    <s v="WA01741"/>
    <s v="Washington"/>
    <s v="Burien"/>
    <s v="Municipal police"/>
    <s v="FBI"/>
    <s v="No"/>
    <x v="40"/>
    <s v="September"/>
    <n v="1"/>
    <s v="Normal update"/>
    <s v="Murder and non-negligent manslaughter"/>
    <s v="Single victim/unknown offender(s)"/>
    <x v="13"/>
    <n v="27"/>
    <x v="0"/>
    <s v="White"/>
    <s v="Not of Hispanic origin"/>
    <n v="999"/>
    <s v=""/>
    <s v="Unknown"/>
    <s v="Unknown"/>
    <s v="Unknown or not reported"/>
    <x v="0"/>
    <s v="Relationship not determined"/>
    <s v="Circumstances undetermined"/>
    <m/>
    <n v="0"/>
    <n v="1"/>
    <n v="0"/>
    <n v="1"/>
    <n v="111816"/>
    <s v="Washington"/>
    <s v="&quot;Seattle-Tacoma-Bellevue, WA&quot;"/>
  </r>
  <r>
    <s v="201609001WA03105"/>
    <s v="&quot;Snohomish, WA&quot;"/>
    <x v="4"/>
    <s v="WA03105"/>
    <s v="Washington"/>
    <s v="Marysville"/>
    <s v="Municipal police"/>
    <s v="FBI"/>
    <s v="No"/>
    <x v="40"/>
    <s v="September"/>
    <n v="1"/>
    <s v="Normal update"/>
    <s v="Murder and non-negligent manslaughter"/>
    <s v="Single victim/multiple offenders"/>
    <x v="51"/>
    <n v="37"/>
    <x v="0"/>
    <s v="American Indian or Alaskan Native"/>
    <s v="Unknown or not reported"/>
    <n v="999"/>
    <s v=""/>
    <s v="Unknown"/>
    <s v="Unknown"/>
    <s v="Unknown or not reported"/>
    <x v="1"/>
    <s v="Relationship not determined"/>
    <s v="Brawl due to influence of narcotics"/>
    <m/>
    <n v="0"/>
    <n v="1"/>
    <n v="1"/>
    <n v="2"/>
    <n v="11818"/>
    <s v="Washington"/>
    <s v="&quot;Seattle-Tacoma-Bellevue, WA&quot;"/>
  </r>
  <r>
    <s v="201609002WA01736"/>
    <s v="&quot;King, WA&quot;"/>
    <x v="1"/>
    <s v="WA01736"/>
    <s v="Washington"/>
    <s v="Federal Way"/>
    <s v="Municipal police"/>
    <s v="FBI"/>
    <s v="No"/>
    <x v="40"/>
    <s v="September"/>
    <n v="2"/>
    <s v="Normal update"/>
    <s v="Murder and non-negligent manslaughter"/>
    <s v="Single victim/unknown offender(s)"/>
    <x v="45"/>
    <n v="33"/>
    <x v="0"/>
    <s v="White"/>
    <s v="Unknown or not reported"/>
    <n v="999"/>
    <s v=""/>
    <s v="Unknown"/>
    <s v="Unknown"/>
    <s v="Unknown or not reported"/>
    <x v="0"/>
    <s v="Relationship not determined"/>
    <s v="Other arguments"/>
    <m/>
    <n v="0"/>
    <n v="1"/>
    <n v="0"/>
    <n v="1"/>
    <n v="11818"/>
    <s v="Washington"/>
    <s v="&quot;Seattle-Tacoma-Bellevue, WA&quot;"/>
  </r>
  <r>
    <s v="201609002WA03105"/>
    <s v="&quot;Snohomish, WA&quot;"/>
    <x v="4"/>
    <s v="WA03105"/>
    <s v="Washington"/>
    <s v="Marysville"/>
    <s v="Municipal police"/>
    <s v="FBI"/>
    <s v="No"/>
    <x v="40"/>
    <s v="September"/>
    <n v="2"/>
    <s v="Normal update"/>
    <s v="Murder and non-negligent manslaughter"/>
    <s v="Single victim/unknown offender(s)"/>
    <x v="45"/>
    <n v="33"/>
    <x v="0"/>
    <s v="White"/>
    <s v="Unknown or not reported"/>
    <n v="999"/>
    <s v=""/>
    <s v="Unknown"/>
    <s v="Unknown"/>
    <s v="Unknown or not reported"/>
    <x v="8"/>
    <s v="Relationship not determined"/>
    <s v="Circumstances undetermined"/>
    <m/>
    <n v="0"/>
    <n v="1"/>
    <n v="0"/>
    <n v="1"/>
    <n v="11818"/>
    <s v="Washington"/>
    <s v="&quot;Seattle-Tacoma-Bellevue, WA&quot;"/>
  </r>
  <r>
    <s v="201610002WA02703"/>
    <s v="&quot;Pierce, WA&quot;"/>
    <x v="6"/>
    <s v="WA02703"/>
    <s v="Washington"/>
    <s v="Tacoma"/>
    <s v="Municipal police"/>
    <s v="FBI"/>
    <s v="No"/>
    <x v="40"/>
    <s v="October"/>
    <n v="2"/>
    <s v="Normal update"/>
    <s v="Murder and non-negligent manslaughter"/>
    <s v="Multiple victims/unknown offender(s)"/>
    <x v="74"/>
    <n v="45"/>
    <x v="0"/>
    <s v="Asian"/>
    <s v="Unknown or not reported"/>
    <n v="999"/>
    <s v=""/>
    <s v="Unknown"/>
    <s v="Unknown"/>
    <s v="Unknown or not reported"/>
    <x v="8"/>
    <s v="Relationship not determined"/>
    <s v="Circumstances undetermined"/>
    <m/>
    <n v="1"/>
    <n v="2"/>
    <n v="0"/>
    <n v="1"/>
    <n v="11818"/>
    <s v="Washington"/>
    <s v="&quot;Seattle-Tacoma-Bellevue, WA&quot;"/>
  </r>
  <r>
    <s v="201610002WA02703"/>
    <s v="&quot;Pierce, WA&quot;"/>
    <x v="6"/>
    <s v="WA02703"/>
    <s v="Washington"/>
    <s v="Tacoma"/>
    <s v="Municipal police"/>
    <s v="FBI"/>
    <s v="No"/>
    <x v="40"/>
    <s v="October"/>
    <n v="2"/>
    <s v="Normal update"/>
    <s v="Murder and non-negligent manslaughter"/>
    <s v="Multiple victims/unknown offender(s)"/>
    <x v="46"/>
    <n v="61"/>
    <x v="0"/>
    <s v="White"/>
    <s v="Unknown or not reported"/>
    <n v="999"/>
    <s v=""/>
    <s v="Unknown"/>
    <s v="Unknown"/>
    <s v="Unknown or not reported"/>
    <x v="8"/>
    <s v="Relationship not determined"/>
    <s v="Circumstances undetermined"/>
    <m/>
    <n v="1"/>
    <n v="2"/>
    <n v="0"/>
    <n v="1"/>
    <n v="11818"/>
    <s v="Washington"/>
    <s v="&quot;Seattle-Tacoma-Bellevue, WA&quot;"/>
  </r>
  <r>
    <s v="201610004WA02703"/>
    <s v="&quot;Pierce, WA&quot;"/>
    <x v="6"/>
    <s v="WA02703"/>
    <s v="Washington"/>
    <s v="Tacoma"/>
    <s v="Municipal police"/>
    <s v="FBI"/>
    <s v="No"/>
    <x v="40"/>
    <s v="October"/>
    <n v="4"/>
    <s v="Normal update"/>
    <s v="Murder and non-negligent manslaughter"/>
    <s v="Single victim/unknown offender(s)"/>
    <x v="14"/>
    <n v="29"/>
    <x v="0"/>
    <s v="Black"/>
    <s v="Unknown or not reported"/>
    <n v="999"/>
    <s v=""/>
    <s v="Unknown"/>
    <s v="Unknown"/>
    <s v="Unknown or not reported"/>
    <x v="0"/>
    <s v="Relationship not determined"/>
    <s v="Circumstances undetermined"/>
    <m/>
    <n v="0"/>
    <n v="1"/>
    <n v="0"/>
    <n v="1"/>
    <n v="11818"/>
    <s v="Washington"/>
    <s v="&quot;Seattle-Tacoma-Bellevue, WA&quot;"/>
  </r>
  <r>
    <s v="201611001WA00805"/>
    <s v="&quot;Cowlitz, WA&quot;"/>
    <x v="9"/>
    <s v="WA00805"/>
    <s v="Washington"/>
    <s v="Woodland"/>
    <s v="Municipal police"/>
    <s v="FBI"/>
    <s v="No"/>
    <x v="40"/>
    <s v="November"/>
    <n v="1"/>
    <s v="Normal update"/>
    <s v="Murder and non-negligent manslaughter"/>
    <s v="Single victim/unknown offender(s)"/>
    <x v="77"/>
    <n v="62"/>
    <x v="0"/>
    <s v="White"/>
    <s v="Unknown or not reported"/>
    <n v="999"/>
    <s v=""/>
    <s v="Unknown"/>
    <s v="Unknown"/>
    <s v="Unknown or not reported"/>
    <x v="4"/>
    <s v="Relationship not determined"/>
    <s v="Circumstances undetermined"/>
    <m/>
    <n v="0"/>
    <n v="1"/>
    <n v="0"/>
    <n v="1"/>
    <n v="11818"/>
    <s v="Washington"/>
    <s v="&quot;Longview, WA&quot;"/>
  </r>
  <r>
    <s v="201611001WA03105"/>
    <s v="&quot;Snohomish, WA&quot;"/>
    <x v="4"/>
    <s v="WA03105"/>
    <s v="Washington"/>
    <s v="Marysville"/>
    <s v="Municipal police"/>
    <s v="FBI"/>
    <s v="No"/>
    <x v="40"/>
    <s v="November"/>
    <n v="1"/>
    <s v="Normal update"/>
    <s v="Murder and non-negligent manslaughter"/>
    <s v="Single victim/unknown offender(s)"/>
    <x v="38"/>
    <n v="34"/>
    <x v="1"/>
    <s v="White"/>
    <s v="Unknown or not reported"/>
    <n v="999"/>
    <s v=""/>
    <s v="Unknown"/>
    <s v="Unknown"/>
    <s v="Unknown or not reported"/>
    <x v="13"/>
    <s v="Relationship not determined"/>
    <s v="Narcotic drug laws"/>
    <m/>
    <n v="0"/>
    <n v="1"/>
    <n v="0"/>
    <n v="1"/>
    <n v="11818"/>
    <s v="Washington"/>
    <s v="&quot;Seattle-Tacoma-Bellevue, WA&quot;"/>
  </r>
  <r>
    <s v="201611001WA03900"/>
    <s v="&quot;Yakima, WA&quot;"/>
    <x v="5"/>
    <s v="WA03900"/>
    <s v="Washington"/>
    <s v="Yakima County"/>
    <s v="Sheriff"/>
    <s v="FBI"/>
    <s v="No"/>
    <x v="40"/>
    <s v="November"/>
    <n v="1"/>
    <s v="Normal update"/>
    <s v="Murder and non-negligent manslaughter"/>
    <s v="Single victim/unknown offender(s)"/>
    <x v="13"/>
    <n v="27"/>
    <x v="0"/>
    <s v="White"/>
    <s v="Unknown or not reported"/>
    <n v="999"/>
    <s v=""/>
    <s v="Unknown"/>
    <s v="Unknown"/>
    <s v="Unknown or not reported"/>
    <x v="0"/>
    <s v="Relationship not determined"/>
    <s v="Circumstances undetermined"/>
    <m/>
    <n v="0"/>
    <n v="1"/>
    <n v="0"/>
    <n v="1"/>
    <n v="11818"/>
    <s v="Washington"/>
    <s v="&quot;Yakima, WA&quot;"/>
  </r>
  <r>
    <s v="201612001WA01736"/>
    <s v="&quot;King, WA&quot;"/>
    <x v="1"/>
    <s v="WA01736"/>
    <s v="Washington"/>
    <s v="Federal Way"/>
    <s v="Municipal police"/>
    <s v="FBI"/>
    <s v="No"/>
    <x v="40"/>
    <s v="December"/>
    <n v="1"/>
    <s v="Normal update"/>
    <s v="Murder and non-negligent manslaughter"/>
    <s v="Single victim/unknown offender(s)"/>
    <x v="32"/>
    <n v="21"/>
    <x v="0"/>
    <s v="White"/>
    <s v="Unknown or not reported"/>
    <n v="999"/>
    <s v=""/>
    <s v="Unknown"/>
    <s v="Unknown"/>
    <s v="Unknown or not reported"/>
    <x v="8"/>
    <s v="Relationship not determined"/>
    <s v="Other arguments"/>
    <m/>
    <n v="0"/>
    <n v="1"/>
    <n v="0"/>
    <n v="1"/>
    <n v="11818"/>
    <s v="Washington"/>
    <s v="&quot;Seattle-Tacoma-Bellevue, WA&quot;"/>
  </r>
  <r>
    <s v="201701001WA01712"/>
    <s v="&quot;King, WA&quot;"/>
    <x v="1"/>
    <s v="WA01712"/>
    <s v="Washington"/>
    <s v="Redmond"/>
    <s v="Municipal police"/>
    <s v="FBI"/>
    <s v="No"/>
    <x v="41"/>
    <s v="January"/>
    <n v="1"/>
    <s v="Normal update"/>
    <s v="Murder and non-negligent manslaughter"/>
    <s v="Single victim/unknown offender(s)"/>
    <x v="37"/>
    <n v="20"/>
    <x v="0"/>
    <s v="White"/>
    <s v="Hispanic origin"/>
    <n v="999"/>
    <s v=""/>
    <s v="Unknown"/>
    <s v="Unknown"/>
    <s v="Unknown or not reported"/>
    <x v="0"/>
    <s v="Relationship not determined"/>
    <s v="Circumstances undetermined"/>
    <m/>
    <n v="0"/>
    <n v="1"/>
    <n v="0"/>
    <n v="1"/>
    <n v="101818"/>
    <s v="Washington"/>
    <s v="&quot;Seattle-Tacoma-Bellevue, WA&quot;"/>
  </r>
  <r>
    <s v="201701001WA01737"/>
    <s v="&quot;King, WA&quot;"/>
    <x v="1"/>
    <s v="WA01737"/>
    <s v="Washington"/>
    <s v="Seatac"/>
    <s v="Municipal police"/>
    <s v="FBI"/>
    <s v="No"/>
    <x v="41"/>
    <s v="January"/>
    <n v="1"/>
    <s v="Normal update"/>
    <s v="Murder and non-negligent manslaughter"/>
    <s v="Single victim/unknown offender(s)"/>
    <x v="47"/>
    <n v="74"/>
    <x v="0"/>
    <s v="Asian"/>
    <s v="Not of Hispanic origin"/>
    <n v="999"/>
    <s v=""/>
    <s v="Unknown"/>
    <s v="Unknown"/>
    <s v="Unknown or not reported"/>
    <x v="2"/>
    <s v="Relationship not determined"/>
    <s v="Other"/>
    <m/>
    <n v="0"/>
    <n v="1"/>
    <n v="0"/>
    <n v="1"/>
    <n v="101818"/>
    <s v="Washington"/>
    <s v="&quot;Seattle-Tacoma-Bellevue, WA&quot;"/>
  </r>
  <r>
    <s v="201701001WA01800"/>
    <s v="&quot;Kitsap, WA&quot;"/>
    <x v="2"/>
    <s v="WA01800"/>
    <s v="Washington"/>
    <s v="Kitsap County"/>
    <s v="Sheriff"/>
    <s v="FBI"/>
    <s v="No"/>
    <x v="41"/>
    <s v="January"/>
    <n v="1"/>
    <s v="Normal update"/>
    <s v="Murder and non-negligent manslaughter"/>
    <s v="Multiple victims/single offender"/>
    <x v="42"/>
    <n v="16"/>
    <x v="0"/>
    <s v="White"/>
    <s v="Unknown or not reported"/>
    <n v="999"/>
    <s v=""/>
    <s v="Unknown"/>
    <s v="Unknown"/>
    <s v="Unknown or not reported"/>
    <x v="8"/>
    <s v="Relationship not determined"/>
    <s v="Circumstances undetermined"/>
    <m/>
    <n v="3"/>
    <n v="4"/>
    <n v="0"/>
    <n v="1"/>
    <n v="101818"/>
    <s v="Washington"/>
    <s v="&quot;Bremerton-Silverdale, WA&quot;"/>
  </r>
  <r>
    <s v="201701001WA01800"/>
    <s v="&quot;Kitsap, WA&quot;"/>
    <x v="2"/>
    <s v="WA01800"/>
    <s v="Washington"/>
    <s v="Kitsap County"/>
    <s v="Sheriff"/>
    <s v="FBI"/>
    <s v="No"/>
    <x v="41"/>
    <s v="January"/>
    <n v="1"/>
    <s v="Normal update"/>
    <s v="Murder and non-negligent manslaughter"/>
    <s v="Multiple victims/single offender"/>
    <x v="8"/>
    <n v="43"/>
    <x v="0"/>
    <s v="White"/>
    <s v="Hispanic origin"/>
    <n v="999"/>
    <s v=""/>
    <s v="Unknown"/>
    <s v="Unknown"/>
    <s v="Unknown or not reported"/>
    <x v="8"/>
    <s v="Relationship not determined"/>
    <s v="Circumstances undetermined"/>
    <m/>
    <n v="3"/>
    <n v="4"/>
    <n v="0"/>
    <n v="1"/>
    <n v="101818"/>
    <s v="Washington"/>
    <s v="&quot;Bremerton-Silverdale, WA&quot;"/>
  </r>
  <r>
    <s v="201701001WA01800"/>
    <s v="&quot;Kitsap, WA&quot;"/>
    <x v="2"/>
    <s v="WA01800"/>
    <s v="Washington"/>
    <s v="Kitsap County"/>
    <s v="Sheriff"/>
    <s v="FBI"/>
    <s v="No"/>
    <x v="41"/>
    <s v="January"/>
    <n v="1"/>
    <s v="Normal update"/>
    <s v="Murder and non-negligent manslaughter"/>
    <s v="Multiple victims/single offender"/>
    <x v="51"/>
    <n v="37"/>
    <x v="1"/>
    <s v="Unknown"/>
    <s v="Unknown or not reported"/>
    <n v="999"/>
    <s v=""/>
    <s v="Unknown"/>
    <s v="Unknown"/>
    <s v="Unknown or not reported"/>
    <x v="8"/>
    <s v="Relationship not determined"/>
    <s v="Circumstances undetermined"/>
    <m/>
    <n v="3"/>
    <n v="4"/>
    <n v="0"/>
    <n v="1"/>
    <n v="101818"/>
    <s v="Washington"/>
    <s v="&quot;Bremerton-Silverdale, WA&quot;"/>
  </r>
  <r>
    <s v="201701001WA01800"/>
    <s v="&quot;Kitsap, WA&quot;"/>
    <x v="2"/>
    <s v="WA01800"/>
    <s v="Washington"/>
    <s v="Kitsap County"/>
    <s v="Sheriff"/>
    <s v="FBI"/>
    <s v="No"/>
    <x v="41"/>
    <s v="January"/>
    <n v="1"/>
    <s v="Normal update"/>
    <s v="Murder and non-negligent manslaughter"/>
    <s v="Multiple victims/single offender"/>
    <x v="42"/>
    <n v="16"/>
    <x v="0"/>
    <s v="Unknown"/>
    <s v="Unknown or not reported"/>
    <n v="999"/>
    <s v=""/>
    <s v="Unknown"/>
    <s v="Unknown"/>
    <s v="Unknown or not reported"/>
    <x v="8"/>
    <s v="Relationship not determined"/>
    <s v="Circumstances undetermined"/>
    <m/>
    <n v="3"/>
    <n v="4"/>
    <n v="0"/>
    <n v="1"/>
    <n v="101818"/>
    <s v="Washington"/>
    <s v="&quot;Bremerton-Silverdale, WA&quot;"/>
  </r>
  <r>
    <s v="201701001WA03204"/>
    <s v="&quot;Spokane, WA&quot;"/>
    <x v="12"/>
    <s v="WA03204"/>
    <s v="Washington"/>
    <s v="Spokane"/>
    <s v="Municipal police"/>
    <s v="FBI"/>
    <s v="No"/>
    <x v="41"/>
    <s v="January"/>
    <n v="1"/>
    <s v="Normal update"/>
    <s v="Murder and non-negligent manslaughter"/>
    <s v="Single victim/single offender"/>
    <x v="11"/>
    <n v="31"/>
    <x v="0"/>
    <s v="White"/>
    <s v="Hispanic origin"/>
    <n v="999"/>
    <s v=""/>
    <s v="Unknown"/>
    <s v="Unknown"/>
    <s v="Unknown or not reported"/>
    <x v="8"/>
    <s v="Relationship not determined"/>
    <s v="Circumstances undetermined"/>
    <m/>
    <n v="0"/>
    <n v="1"/>
    <n v="0"/>
    <n v="1"/>
    <n v="101818"/>
    <s v="Washington"/>
    <s v="&quot;Spokane, WA&quot;"/>
  </r>
  <r>
    <s v="201701001WA03900"/>
    <s v="&quot;Yakima, WA&quot;"/>
    <x v="5"/>
    <s v="WA03900"/>
    <s v="Washington"/>
    <s v="Yakima County"/>
    <s v="Sheriff"/>
    <s v="FBI"/>
    <s v="No"/>
    <x v="41"/>
    <s v="January"/>
    <n v="1"/>
    <s v="Normal update"/>
    <s v="Murder and non-negligent manslaughter"/>
    <s v="Single victim/unknown offender(s)"/>
    <x v="5"/>
    <n v="25"/>
    <x v="0"/>
    <s v="White"/>
    <s v="Hispanic origin"/>
    <n v="999"/>
    <s v=""/>
    <s v="Unknown"/>
    <s v="Unknown"/>
    <s v="Unknown or not reported"/>
    <x v="8"/>
    <s v="Relationship not determined"/>
    <s v="Circumstances undetermined"/>
    <m/>
    <n v="0"/>
    <n v="1"/>
    <n v="0"/>
    <n v="1"/>
    <n v="101818"/>
    <s v="Washington"/>
    <s v="&quot;Yakima, WA&quot;"/>
  </r>
  <r>
    <s v="201701001WA03905"/>
    <s v="&quot;Yakima, WA&quot;"/>
    <x v="5"/>
    <s v="WA03905"/>
    <s v="Washington"/>
    <s v="Yakima"/>
    <s v="Municipal police"/>
    <s v="FBI"/>
    <s v="No"/>
    <x v="41"/>
    <s v="January"/>
    <n v="1"/>
    <s v="Normal update"/>
    <s v="Murder and non-negligent manslaughter"/>
    <s v="Single victim/unknown offender(s)"/>
    <x v="10"/>
    <n v="32"/>
    <x v="0"/>
    <s v="White"/>
    <s v="Hispanic origin"/>
    <n v="999"/>
    <s v=""/>
    <s v="Unknown"/>
    <s v="Unknown"/>
    <s v="Unknown or not reported"/>
    <x v="8"/>
    <s v="Relationship not determined"/>
    <s v="Circumstances undetermined"/>
    <m/>
    <n v="0"/>
    <n v="1"/>
    <n v="0"/>
    <n v="1"/>
    <n v="101818"/>
    <s v="Washington"/>
    <s v="&quot;Yakima, WA&quot;"/>
  </r>
  <r>
    <s v="201702001WA03103"/>
    <s v="&quot;Snohomish, WA&quot;"/>
    <x v="4"/>
    <s v="WA03103"/>
    <s v="Washington"/>
    <s v="Everett"/>
    <s v="Municipal police"/>
    <s v="FBI"/>
    <s v="No"/>
    <x v="41"/>
    <s v="February"/>
    <n v="1"/>
    <s v="Normal update"/>
    <s v="Murder and non-negligent manslaughter"/>
    <s v="Single victim/multiple offenders"/>
    <x v="26"/>
    <n v="24"/>
    <x v="0"/>
    <s v="White"/>
    <s v="Not of Hispanic origin"/>
    <n v="999"/>
    <s v=""/>
    <s v="Unknown"/>
    <s v="Unknown"/>
    <s v="Unknown or not reported"/>
    <x v="1"/>
    <s v="Relationship not determined"/>
    <s v="Circumstances undetermined"/>
    <m/>
    <n v="0"/>
    <n v="1"/>
    <n v="1"/>
    <n v="2"/>
    <n v="101818"/>
    <s v="Washington"/>
    <s v="&quot;Seattle-Tacoma-Bellevue, WA&quot;"/>
  </r>
  <r>
    <s v="201702001WA03900"/>
    <s v="&quot;Yakima, WA&quot;"/>
    <x v="5"/>
    <s v="WA03900"/>
    <s v="Washington"/>
    <s v="Yakima County"/>
    <s v="Sheriff"/>
    <s v="FBI"/>
    <s v="No"/>
    <x v="41"/>
    <s v="February"/>
    <n v="1"/>
    <s v="Normal update"/>
    <s v="Murder and non-negligent manslaughter"/>
    <s v="Single victim/unknown offender(s)"/>
    <x v="5"/>
    <n v="25"/>
    <x v="1"/>
    <s v="Unknown"/>
    <s v="Unknown or not reported"/>
    <n v="999"/>
    <s v=""/>
    <s v="Unknown"/>
    <s v="Unknown"/>
    <s v="Unknown or not reported"/>
    <x v="8"/>
    <s v="Relationship not determined"/>
    <s v="Circumstances undetermined"/>
    <m/>
    <n v="0"/>
    <n v="1"/>
    <n v="0"/>
    <n v="1"/>
    <n v="101818"/>
    <s v="Washington"/>
    <s v="&quot;Yakima, WA&quot;"/>
  </r>
  <r>
    <s v="201702001WA03905"/>
    <s v="&quot;Yakima, WA&quot;"/>
    <x v="5"/>
    <s v="WA03905"/>
    <s v="Washington"/>
    <s v="Yakima"/>
    <s v="Municipal police"/>
    <s v="FBI"/>
    <s v="No"/>
    <x v="41"/>
    <s v="February"/>
    <n v="1"/>
    <s v="Normal update"/>
    <s v="Murder and non-negligent manslaughter"/>
    <s v="Single victim/unknown offender(s)"/>
    <x v="16"/>
    <n v="28"/>
    <x v="0"/>
    <s v="White"/>
    <s v="Not of Hispanic origin"/>
    <n v="999"/>
    <s v=""/>
    <s v="Unknown"/>
    <s v="Unknown"/>
    <s v="Unknown or not reported"/>
    <x v="8"/>
    <s v="Relationship not determined"/>
    <s v="Circumstances undetermined"/>
    <m/>
    <n v="0"/>
    <n v="1"/>
    <n v="0"/>
    <n v="1"/>
    <n v="101818"/>
    <s v="Washington"/>
    <s v="&quot;Yakima, WA&quot;"/>
  </r>
  <r>
    <s v="201703001WA01707"/>
    <s v="&quot;King, WA&quot;"/>
    <x v="1"/>
    <s v="WA01707"/>
    <s v="Washington"/>
    <s v="Kent"/>
    <s v="Municipal police"/>
    <s v="FBI"/>
    <s v="No"/>
    <x v="41"/>
    <s v="March"/>
    <n v="1"/>
    <s v="Normal update"/>
    <s v="Murder and non-negligent manslaughter"/>
    <s v="Single victim/single offender"/>
    <x v="42"/>
    <n v="16"/>
    <x v="0"/>
    <s v="White"/>
    <s v="Hispanic origin"/>
    <n v="999"/>
    <s v=""/>
    <s v="Unknown"/>
    <s v="Unknown"/>
    <s v="Unknown or not reported"/>
    <x v="0"/>
    <s v="Relationship not determined"/>
    <s v="Circumstances undetermined"/>
    <m/>
    <n v="0"/>
    <n v="1"/>
    <n v="0"/>
    <n v="1"/>
    <n v="101818"/>
    <s v="Washington"/>
    <s v="&quot;Seattle-Tacoma-Bellevue, WA&quot;"/>
  </r>
  <r>
    <s v="201703001WA02723"/>
    <s v="&quot;Pierce, WA&quot;"/>
    <x v="6"/>
    <s v="WA02723"/>
    <s v="Washington"/>
    <s v="Lakewood"/>
    <s v="Municipal police"/>
    <s v="FBI"/>
    <s v="No"/>
    <x v="41"/>
    <s v="March"/>
    <n v="1"/>
    <s v="Normal update"/>
    <s v="Murder and non-negligent manslaughter"/>
    <s v="Single victim/multiple offenders"/>
    <x v="12"/>
    <n v="15"/>
    <x v="0"/>
    <s v="White"/>
    <s v="Not of Hispanic origin"/>
    <n v="999"/>
    <s v=""/>
    <s v="Unknown"/>
    <s v="Unknown"/>
    <s v="Unknown or not reported"/>
    <x v="8"/>
    <s v="Relationship not determined"/>
    <s v="Other"/>
    <m/>
    <n v="0"/>
    <n v="1"/>
    <n v="3"/>
    <n v="4"/>
    <n v="101818"/>
    <s v="Washington"/>
    <s v="&quot;Seattle-Tacoma-Bellevue, WA&quot;"/>
  </r>
  <r>
    <s v="201703001WA03905"/>
    <s v="&quot;Yakima, WA&quot;"/>
    <x v="5"/>
    <s v="WA03905"/>
    <s v="Washington"/>
    <s v="Yakima"/>
    <s v="Municipal police"/>
    <s v="FBI"/>
    <s v="No"/>
    <x v="41"/>
    <s v="March"/>
    <n v="1"/>
    <s v="Normal update"/>
    <s v="Murder and non-negligent manslaughter"/>
    <s v="Single victim/unknown offender(s)"/>
    <x v="4"/>
    <n v="23"/>
    <x v="0"/>
    <s v="White"/>
    <s v="Not of Hispanic origin"/>
    <n v="999"/>
    <s v=""/>
    <s v="Unknown"/>
    <s v="Unknown"/>
    <s v="Unknown or not reported"/>
    <x v="8"/>
    <s v="Relationship not determined"/>
    <s v="Circumstances undetermined"/>
    <m/>
    <n v="0"/>
    <n v="1"/>
    <n v="0"/>
    <n v="1"/>
    <n v="101818"/>
    <s v="Washington"/>
    <s v="&quot;Yakima, WA&quot;"/>
  </r>
  <r>
    <s v="201703002WA01707"/>
    <s v="&quot;King, WA&quot;"/>
    <x v="1"/>
    <s v="WA01707"/>
    <s v="Washington"/>
    <s v="Kent"/>
    <s v="Municipal police"/>
    <s v="FBI"/>
    <s v="No"/>
    <x v="41"/>
    <s v="March"/>
    <n v="2"/>
    <s v="Normal update"/>
    <s v="Murder and non-negligent manslaughter"/>
    <s v="Single victim/single offender"/>
    <x v="15"/>
    <n v="47"/>
    <x v="0"/>
    <s v="White"/>
    <s v="Not of Hispanic origin"/>
    <n v="999"/>
    <s v=""/>
    <s v="Unknown"/>
    <s v="Unknown"/>
    <s v="Unknown or not reported"/>
    <x v="3"/>
    <s v="Relationship not determined"/>
    <s v="Circumstances undetermined"/>
    <m/>
    <n v="0"/>
    <n v="1"/>
    <n v="0"/>
    <n v="1"/>
    <n v="101818"/>
    <s v="Washington"/>
    <s v="&quot;Seattle-Tacoma-Bellevue, WA&quot;"/>
  </r>
  <r>
    <s v="201704001WA01707"/>
    <s v="&quot;King, WA&quot;"/>
    <x v="1"/>
    <s v="WA01707"/>
    <s v="Washington"/>
    <s v="Kent"/>
    <s v="Municipal police"/>
    <s v="FBI"/>
    <s v="No"/>
    <x v="41"/>
    <s v="April"/>
    <n v="1"/>
    <s v="Normal update"/>
    <s v="Murder and non-negligent manslaughter"/>
    <s v="Single victim/multiple offenders"/>
    <x v="30"/>
    <n v="17"/>
    <x v="0"/>
    <s v="White"/>
    <s v="Unknown or not reported"/>
    <n v="999"/>
    <s v=""/>
    <s v="Unknown"/>
    <s v="Unknown"/>
    <s v="Unknown or not reported"/>
    <x v="0"/>
    <s v="Relationship not determined"/>
    <s v="Circumstances undetermined"/>
    <m/>
    <n v="0"/>
    <n v="1"/>
    <n v="1"/>
    <n v="2"/>
    <n v="101818"/>
    <s v="Washington"/>
    <s v="&quot;Seattle-Tacoma-Bellevue, WA&quot;"/>
  </r>
  <r>
    <s v="201704001WA01741"/>
    <s v="&quot;King, WA&quot;"/>
    <x v="1"/>
    <s v="WA01741"/>
    <s v="Washington"/>
    <s v="Burien"/>
    <s v="Municipal police"/>
    <s v="FBI"/>
    <s v="No"/>
    <x v="41"/>
    <s v="April"/>
    <n v="1"/>
    <s v="Normal update"/>
    <s v="Murder and non-negligent manslaughter"/>
    <s v="Single victim/unknown offender(s)"/>
    <x v="32"/>
    <n v="21"/>
    <x v="0"/>
    <s v="White"/>
    <s v="Hispanic origin"/>
    <n v="999"/>
    <s v=""/>
    <s v="Unknown"/>
    <s v="Unknown"/>
    <s v="Unknown or not reported"/>
    <x v="0"/>
    <s v="Relationship not determined"/>
    <s v="Circumstances undetermined"/>
    <m/>
    <n v="0"/>
    <n v="1"/>
    <n v="0"/>
    <n v="1"/>
    <n v="101818"/>
    <s v="Washington"/>
    <s v="&quot;Seattle-Tacoma-Bellevue, WA&quot;"/>
  </r>
  <r>
    <s v="201704001WA03100"/>
    <s v="&quot;Snohomish, WA&quot;"/>
    <x v="4"/>
    <s v="WA03100"/>
    <s v="Washington"/>
    <s v="Snohomish County"/>
    <s v="Sheriff"/>
    <s v="FBI"/>
    <s v="No"/>
    <x v="41"/>
    <s v="April"/>
    <n v="1"/>
    <s v="Normal update"/>
    <s v="Murder and non-negligent manslaughter"/>
    <s v="Single victim/unknown offender(s)"/>
    <x v="15"/>
    <n v="47"/>
    <x v="0"/>
    <s v="White"/>
    <s v="Hispanic origin"/>
    <n v="999"/>
    <s v=""/>
    <s v="Unknown"/>
    <s v="Unknown"/>
    <s v="Unknown or not reported"/>
    <x v="4"/>
    <s v="Relationship not determined"/>
    <s v="Circumstances undetermined"/>
    <m/>
    <n v="0"/>
    <n v="1"/>
    <n v="0"/>
    <n v="1"/>
    <n v="101818"/>
    <s v="Washington"/>
    <s v="&quot;Seattle-Tacoma-Bellevue, WA&quot;"/>
  </r>
  <r>
    <s v="201704001WA03905"/>
    <s v="&quot;Yakima, WA&quot;"/>
    <x v="5"/>
    <s v="WA03905"/>
    <s v="Washington"/>
    <s v="Yakima"/>
    <s v="Municipal police"/>
    <s v="FBI"/>
    <s v="No"/>
    <x v="41"/>
    <s v="April"/>
    <n v="1"/>
    <s v="Normal update"/>
    <s v="Murder and non-negligent manslaughter"/>
    <s v="Single victim/unknown offender(s)"/>
    <x v="5"/>
    <n v="25"/>
    <x v="0"/>
    <s v="Unknown"/>
    <s v="Unknown or not reported"/>
    <n v="999"/>
    <s v=""/>
    <s v="Unknown"/>
    <s v="Unknown"/>
    <s v="Unknown or not reported"/>
    <x v="0"/>
    <s v="Relationship not determined"/>
    <s v="Circumstances undetermined"/>
    <m/>
    <n v="0"/>
    <n v="1"/>
    <n v="0"/>
    <n v="1"/>
    <n v="101818"/>
    <s v="Washington"/>
    <s v="&quot;Yakima, WA&quot;"/>
  </r>
  <r>
    <s v="201704002WA01713"/>
    <s v="&quot;King, WA&quot;"/>
    <x v="1"/>
    <s v="WA01713"/>
    <s v="Washington"/>
    <s v="Renton"/>
    <s v="Municipal police"/>
    <s v="FBI"/>
    <s v="No"/>
    <x v="41"/>
    <s v="April"/>
    <n v="2"/>
    <s v="Normal update"/>
    <s v="Murder and non-negligent manslaughter"/>
    <s v="Multiple victims/unknown offender(s)"/>
    <x v="28"/>
    <s v=""/>
    <x v="0"/>
    <s v="Unknown"/>
    <s v="Unknown or not reported"/>
    <n v="999"/>
    <s v=""/>
    <s v="Unknown"/>
    <s v="Unknown"/>
    <s v="Unknown or not reported"/>
    <x v="8"/>
    <s v="Relationship not determined"/>
    <s v="Circumstances undetermined"/>
    <m/>
    <n v="1"/>
    <n v="2"/>
    <n v="0"/>
    <n v="1"/>
    <n v="101818"/>
    <s v="Washington"/>
    <s v="&quot;Seattle-Tacoma-Bellevue, WA&quot;"/>
  </r>
  <r>
    <s v="201704002WA01713"/>
    <s v="&quot;King, WA&quot;"/>
    <x v="1"/>
    <s v="WA01713"/>
    <s v="Washington"/>
    <s v="Renton"/>
    <s v="Municipal police"/>
    <s v="FBI"/>
    <s v="No"/>
    <x v="41"/>
    <s v="April"/>
    <n v="2"/>
    <s v="Normal update"/>
    <s v="Murder and non-negligent manslaughter"/>
    <s v="Multiple victims/unknown offender(s)"/>
    <x v="2"/>
    <n v="22"/>
    <x v="0"/>
    <s v="Black"/>
    <s v="Unknown or not reported"/>
    <n v="999"/>
    <s v=""/>
    <s v="Unknown"/>
    <s v="Unknown"/>
    <s v="Unknown or not reported"/>
    <x v="8"/>
    <s v="Relationship not determined"/>
    <s v="Circumstances undetermined"/>
    <m/>
    <n v="1"/>
    <n v="2"/>
    <n v="0"/>
    <n v="1"/>
    <n v="101818"/>
    <s v="Washington"/>
    <s v="&quot;Seattle-Tacoma-Bellevue, WA&quot;"/>
  </r>
  <r>
    <s v="201704002WA03905"/>
    <s v="&quot;Yakima, WA&quot;"/>
    <x v="5"/>
    <s v="WA03905"/>
    <s v="Washington"/>
    <s v="Yakima"/>
    <s v="Municipal police"/>
    <s v="FBI"/>
    <s v="No"/>
    <x v="41"/>
    <s v="April"/>
    <n v="2"/>
    <s v="Normal update"/>
    <s v="Murder and non-negligent manslaughter"/>
    <s v="Single victim/unknown offender(s)"/>
    <x v="5"/>
    <n v="25"/>
    <x v="0"/>
    <s v="White"/>
    <s v="Hispanic origin"/>
    <n v="999"/>
    <s v=""/>
    <s v="Unknown"/>
    <s v="Unknown"/>
    <s v="Unknown or not reported"/>
    <x v="0"/>
    <s v="Relationship not determined"/>
    <s v="Circumstances undetermined"/>
    <m/>
    <n v="0"/>
    <n v="1"/>
    <n v="0"/>
    <n v="1"/>
    <n v="101818"/>
    <s v="Washington"/>
    <s v="&quot;Yakima, WA&quot;"/>
  </r>
  <r>
    <s v="201705001WA01300"/>
    <s v="&quot;Grant, WA&quot;"/>
    <x v="18"/>
    <s v="WA01300"/>
    <s v="Washington"/>
    <s v="Grant County"/>
    <s v="Sheriff"/>
    <s v="FBI"/>
    <s v="No"/>
    <x v="41"/>
    <s v="May"/>
    <n v="1"/>
    <s v="Normal update"/>
    <s v="Murder and non-negligent manslaughter"/>
    <s v="Single victim/unknown offender(s)"/>
    <x v="11"/>
    <n v="31"/>
    <x v="0"/>
    <s v="White"/>
    <s v="Hispanic origin"/>
    <n v="999"/>
    <s v=""/>
    <s v="Unknown"/>
    <s v="Unknown"/>
    <s v="Unknown or not reported"/>
    <x v="0"/>
    <s v="Relationship not determined"/>
    <s v="Circumstances undetermined"/>
    <m/>
    <n v="0"/>
    <n v="1"/>
    <n v="0"/>
    <n v="1"/>
    <n v="101818"/>
    <s v="Washington"/>
    <s v="Rural Washington"/>
  </r>
  <r>
    <s v="201705001WA03200"/>
    <s v="&quot;Spokane, WA&quot;"/>
    <x v="12"/>
    <s v="WA03200"/>
    <s v="Washington"/>
    <s v="Spokane County"/>
    <s v="Sheriff"/>
    <s v="FBI"/>
    <s v="No"/>
    <x v="41"/>
    <s v="May"/>
    <n v="1"/>
    <s v="Normal update"/>
    <s v="Murder and non-negligent manslaughter"/>
    <s v="Single victim/single offender"/>
    <x v="9"/>
    <n v="49"/>
    <x v="1"/>
    <s v="White"/>
    <s v="Unknown or not reported"/>
    <n v="999"/>
    <s v=""/>
    <s v="Unknown"/>
    <s v="Unknown"/>
    <s v="Unknown or not reported"/>
    <x v="5"/>
    <s v="Relationship not determined"/>
    <s v="Circumstances undetermined"/>
    <m/>
    <n v="0"/>
    <n v="1"/>
    <n v="0"/>
    <n v="1"/>
    <n v="32019"/>
    <s v="Washington"/>
    <s v="&quot;Spokane, WA&quot;"/>
  </r>
  <r>
    <s v="201705001WA03905"/>
    <s v="&quot;Yakima, WA&quot;"/>
    <x v="5"/>
    <s v="WA03905"/>
    <s v="Washington"/>
    <s v="Yakima"/>
    <s v="Municipal police"/>
    <s v="FBI"/>
    <s v="No"/>
    <x v="41"/>
    <s v="May"/>
    <n v="1"/>
    <s v="Normal update"/>
    <s v="Murder and non-negligent manslaughter"/>
    <s v="Single victim/unknown offender(s)"/>
    <x v="13"/>
    <n v="27"/>
    <x v="0"/>
    <s v="White"/>
    <s v="Hispanic origin"/>
    <n v="999"/>
    <s v=""/>
    <s v="Unknown"/>
    <s v="Unknown"/>
    <s v="Unknown or not reported"/>
    <x v="8"/>
    <s v="Relationship not determined"/>
    <s v="Circumstances undetermined"/>
    <m/>
    <n v="0"/>
    <n v="1"/>
    <n v="0"/>
    <n v="1"/>
    <n v="101818"/>
    <s v="Washington"/>
    <s v="&quot;Yakima, WA&quot;"/>
  </r>
  <r>
    <s v="201705001WASPD00"/>
    <s v="&quot;King, WA&quot;"/>
    <x v="1"/>
    <s v="WASPD00"/>
    <s v="Washington"/>
    <s v="Seattle"/>
    <s v="Municipal police"/>
    <s v="FBI"/>
    <s v="No"/>
    <x v="41"/>
    <s v="May"/>
    <n v="1"/>
    <s v="Normal update"/>
    <s v="Murder and non-negligent manslaughter"/>
    <s v="Single victim/multiple offenders"/>
    <x v="42"/>
    <n v="16"/>
    <x v="1"/>
    <s v="Black"/>
    <s v="Unknown or not reported"/>
    <n v="999"/>
    <s v=""/>
    <s v="Unknown"/>
    <s v="Unknown"/>
    <s v="Unknown or not reported"/>
    <x v="8"/>
    <s v="Relationship not determined"/>
    <s v="Other arguments"/>
    <m/>
    <n v="0"/>
    <n v="1"/>
    <n v="1"/>
    <n v="2"/>
    <n v="101818"/>
    <s v="Washington"/>
    <s v="&quot;Seattle-Tacoma-Bellevue, WA&quot;"/>
  </r>
  <r>
    <s v="201705002WA03905"/>
    <s v="&quot;Yakima, WA&quot;"/>
    <x v="5"/>
    <s v="WA03905"/>
    <s v="Washington"/>
    <s v="Yakima"/>
    <s v="Municipal police"/>
    <s v="FBI"/>
    <s v="No"/>
    <x v="41"/>
    <s v="May"/>
    <n v="2"/>
    <s v="Normal update"/>
    <s v="Murder and non-negligent manslaughter"/>
    <s v="Single victim/unknown offender(s)"/>
    <x v="45"/>
    <n v="33"/>
    <x v="0"/>
    <s v="White"/>
    <s v="Hispanic origin"/>
    <n v="999"/>
    <s v=""/>
    <s v="Unknown"/>
    <s v="Unknown"/>
    <s v="Unknown or not reported"/>
    <x v="8"/>
    <s v="Relationship not determined"/>
    <s v="Circumstances undetermined"/>
    <m/>
    <n v="0"/>
    <n v="1"/>
    <n v="0"/>
    <n v="1"/>
    <n v="101818"/>
    <s v="Washington"/>
    <s v="&quot;Yakima, WA&quot;"/>
  </r>
  <r>
    <s v="201706001WA03905"/>
    <s v="&quot;Yakima, WA&quot;"/>
    <x v="5"/>
    <s v="WA03905"/>
    <s v="Washington"/>
    <s v="Yakima"/>
    <s v="Municipal police"/>
    <s v="FBI"/>
    <s v="No"/>
    <x v="41"/>
    <s v="June"/>
    <n v="1"/>
    <s v="Normal update"/>
    <s v="Murder and non-negligent manslaughter"/>
    <s v="Single victim/unknown offender(s)"/>
    <x v="21"/>
    <n v="59"/>
    <x v="0"/>
    <s v="White"/>
    <s v="Not of Hispanic origin"/>
    <n v="999"/>
    <s v=""/>
    <s v="Unknown"/>
    <s v="Unknown"/>
    <s v="Unknown or not reported"/>
    <x v="4"/>
    <s v="Relationship not determined"/>
    <s v="Circumstances undetermined"/>
    <m/>
    <n v="0"/>
    <n v="1"/>
    <n v="0"/>
    <n v="1"/>
    <n v="101818"/>
    <s v="Washington"/>
    <s v="&quot;Yakima, WA&quot;"/>
  </r>
  <r>
    <s v="201707001WASPD00"/>
    <s v="&quot;King, WA&quot;"/>
    <x v="1"/>
    <s v="WASPD00"/>
    <s v="Washington"/>
    <s v="Seattle"/>
    <s v="Municipal police"/>
    <s v="FBI"/>
    <s v="No"/>
    <x v="41"/>
    <s v="July"/>
    <n v="1"/>
    <s v="Normal update"/>
    <s v="Murder and non-negligent manslaughter"/>
    <s v="Single victim/unknown offender(s)"/>
    <x v="7"/>
    <n v="19"/>
    <x v="1"/>
    <s v="Black"/>
    <s v="Unknown or not reported"/>
    <n v="999"/>
    <s v=""/>
    <s v="Unknown"/>
    <s v="Unknown"/>
    <s v="Unknown or not reported"/>
    <x v="11"/>
    <s v="Relationship not determined"/>
    <s v="Circumstances undetermined"/>
    <m/>
    <n v="0"/>
    <n v="1"/>
    <n v="0"/>
    <n v="1"/>
    <n v="101818"/>
    <s v="Washington"/>
    <s v="&quot;Seattle-Tacoma-Bellevue, WA&quot;"/>
  </r>
  <r>
    <s v="201708001WA02703"/>
    <s v="&quot;Pierce, WA&quot;"/>
    <x v="6"/>
    <s v="WA02703"/>
    <s v="Washington"/>
    <s v="Tacoma"/>
    <s v="Municipal police"/>
    <s v="FBI"/>
    <s v="No"/>
    <x v="41"/>
    <s v="August"/>
    <n v="1"/>
    <s v="Normal update"/>
    <s v="Murder and non-negligent manslaughter"/>
    <s v="Single victim/single offender"/>
    <x v="47"/>
    <n v="74"/>
    <x v="0"/>
    <s v="American Indian or Alaskan Native"/>
    <s v="Not of Hispanic origin"/>
    <n v="999"/>
    <s v=""/>
    <s v="Unknown"/>
    <s v="Unknown"/>
    <s v="Unknown or not reported"/>
    <x v="4"/>
    <s v="Relationship not determined"/>
    <s v="Circumstances undetermined"/>
    <m/>
    <n v="0"/>
    <n v="1"/>
    <n v="0"/>
    <n v="1"/>
    <n v="101818"/>
    <s v="Washington"/>
    <s v="&quot;Seattle-Tacoma-Bellevue, WA&quot;"/>
  </r>
  <r>
    <s v="201708001WA03206"/>
    <s v="&quot;Spokane, WA&quot;"/>
    <x v="12"/>
    <s v="WA03206"/>
    <s v="Washington"/>
    <s v="Airway Heights"/>
    <s v="Municipal police"/>
    <s v="FBI"/>
    <s v="No"/>
    <x v="41"/>
    <s v="August"/>
    <n v="1"/>
    <s v="Normal update"/>
    <s v="Murder and non-negligent manslaughter"/>
    <s v="Single victim/single offender"/>
    <x v="20"/>
    <n v="53"/>
    <x v="0"/>
    <s v="White"/>
    <s v="Unknown or not reported"/>
    <n v="999"/>
    <s v=""/>
    <s v="Unknown"/>
    <s v="Unknown"/>
    <s v="Unknown or not reported"/>
    <x v="4"/>
    <s v="Relationship not determined"/>
    <s v="Other arguments"/>
    <m/>
    <n v="0"/>
    <n v="1"/>
    <n v="0"/>
    <n v="1"/>
    <n v="22219"/>
    <s v="Washington"/>
    <s v="&quot;Spokane, WA&quot;"/>
  </r>
  <r>
    <s v="201709001WA03100"/>
    <s v="&quot;Snohomish, WA&quot;"/>
    <x v="4"/>
    <s v="WA03100"/>
    <s v="Washington"/>
    <s v="Snohomish County"/>
    <s v="Sheriff"/>
    <s v="FBI"/>
    <s v="No"/>
    <x v="41"/>
    <s v="September"/>
    <n v="1"/>
    <s v="Normal update"/>
    <s v="Murder and non-negligent manslaughter"/>
    <s v="Single victim/unknown offender(s)"/>
    <x v="26"/>
    <n v="24"/>
    <x v="1"/>
    <s v="White"/>
    <s v="Not of Hispanic origin"/>
    <n v="999"/>
    <s v=""/>
    <s v="Unknown"/>
    <s v="Unknown"/>
    <s v="Unknown or not reported"/>
    <x v="0"/>
    <s v="Relationship not determined"/>
    <s v="Circumstances undetermined"/>
    <m/>
    <n v="0"/>
    <n v="1"/>
    <n v="0"/>
    <n v="1"/>
    <n v="101818"/>
    <s v="Washington"/>
    <s v="&quot;Seattle-Tacoma-Bellevue, WA&quot;"/>
  </r>
  <r>
    <s v="201709001WASPD00"/>
    <s v="&quot;King, WA&quot;"/>
    <x v="1"/>
    <s v="WASPD00"/>
    <s v="Washington"/>
    <s v="Seattle"/>
    <s v="Municipal police"/>
    <s v="FBI"/>
    <s v="No"/>
    <x v="41"/>
    <s v="September"/>
    <n v="1"/>
    <s v="Normal update"/>
    <s v="Murder and non-negligent manslaughter"/>
    <s v="Single victim/unknown offender(s)"/>
    <x v="12"/>
    <n v="15"/>
    <x v="0"/>
    <s v="White"/>
    <s v="Hispanic origin"/>
    <n v="999"/>
    <s v=""/>
    <s v="Unknown"/>
    <s v="Unknown"/>
    <s v="Unknown or not reported"/>
    <x v="3"/>
    <s v="Relationship not determined"/>
    <s v="Circumstances undetermined"/>
    <m/>
    <n v="0"/>
    <n v="1"/>
    <n v="0"/>
    <n v="1"/>
    <n v="101818"/>
    <s v="Washington"/>
    <s v="&quot;Seattle-Tacoma-Bellevue, WA&quot;"/>
  </r>
  <r>
    <s v="201710001WA01707"/>
    <s v="&quot;King, WA&quot;"/>
    <x v="1"/>
    <s v="WA01707"/>
    <s v="Washington"/>
    <s v="Kent"/>
    <s v="Municipal police"/>
    <s v="FBI"/>
    <s v="No"/>
    <x v="41"/>
    <s v="October"/>
    <n v="1"/>
    <s v="Normal update"/>
    <s v="Murder and non-negligent manslaughter"/>
    <s v="Single victim/single offender"/>
    <x v="16"/>
    <n v="28"/>
    <x v="0"/>
    <s v="Asian"/>
    <s v="Not of Hispanic origin"/>
    <n v="999"/>
    <s v=""/>
    <s v="Unknown"/>
    <s v="Unknown"/>
    <s v="Unknown or not reported"/>
    <x v="8"/>
    <s v="Relationship not determined"/>
    <s v="Circumstances undetermined"/>
    <m/>
    <n v="0"/>
    <n v="1"/>
    <n v="0"/>
    <n v="1"/>
    <n v="101818"/>
    <s v="Washington"/>
    <s v="&quot;Seattle-Tacoma-Bellevue, WA&quot;"/>
  </r>
  <r>
    <s v="201710001WA01736"/>
    <s v="&quot;King, WA&quot;"/>
    <x v="1"/>
    <s v="WA01736"/>
    <s v="Washington"/>
    <s v="Federal Way"/>
    <s v="Municipal police"/>
    <s v="FBI"/>
    <s v="No"/>
    <x v="41"/>
    <s v="October"/>
    <n v="1"/>
    <s v="Normal update"/>
    <s v="Murder and non-negligent manslaughter"/>
    <s v="Single victim/unknown offender(s)"/>
    <x v="13"/>
    <n v="27"/>
    <x v="1"/>
    <s v="Black"/>
    <s v="Not of Hispanic origin"/>
    <n v="999"/>
    <s v=""/>
    <s v="Unknown"/>
    <s v="Unknown"/>
    <s v="Unknown or not reported"/>
    <x v="8"/>
    <s v="Relationship not determined"/>
    <s v="Circumstances undetermined"/>
    <m/>
    <n v="0"/>
    <n v="1"/>
    <n v="0"/>
    <n v="1"/>
    <n v="101818"/>
    <s v="Washington"/>
    <s v="&quot;Seattle-Tacoma-Bellevue, WA&quot;"/>
  </r>
  <r>
    <s v="201710001WA02700"/>
    <s v="&quot;Pierce, WA&quot;"/>
    <x v="6"/>
    <s v="WA02700"/>
    <s v="Washington"/>
    <s v="Pierce County"/>
    <s v="Sheriff"/>
    <s v="FBI"/>
    <s v="No"/>
    <x v="41"/>
    <s v="October"/>
    <n v="1"/>
    <s v="Normal update"/>
    <s v="Murder and non-negligent manslaughter"/>
    <s v="Single victim/single offender"/>
    <x v="68"/>
    <n v="55"/>
    <x v="0"/>
    <s v="White"/>
    <s v="Not of Hispanic origin"/>
    <n v="999"/>
    <s v=""/>
    <s v="Unknown"/>
    <s v="Unknown"/>
    <s v="Unknown or not reported"/>
    <x v="0"/>
    <s v="Relationship not determined"/>
    <s v="Circumstances undetermined"/>
    <m/>
    <n v="0"/>
    <n v="1"/>
    <n v="0"/>
    <n v="1"/>
    <n v="101818"/>
    <s v="Washington"/>
    <s v="&quot;Seattle-Tacoma-Bellevue, WA&quot;"/>
  </r>
  <r>
    <s v="201710001WA03404"/>
    <s v="&quot;Thurston, WA&quot;"/>
    <x v="16"/>
    <s v="WA03404"/>
    <s v="Washington"/>
    <s v="Lacey"/>
    <s v="Municipal police"/>
    <s v="FBI"/>
    <s v="No"/>
    <x v="41"/>
    <s v="October"/>
    <n v="1"/>
    <s v="Normal update"/>
    <s v="Murder and non-negligent manslaughter"/>
    <s v="Single victim/unknown offender(s)"/>
    <x v="16"/>
    <n v="28"/>
    <x v="0"/>
    <s v="White"/>
    <s v="Not of Hispanic origin"/>
    <n v="999"/>
    <s v=""/>
    <s v="Unknown"/>
    <s v="Unknown"/>
    <s v="Unknown or not reported"/>
    <x v="8"/>
    <s v="Relationship not determined"/>
    <s v="Narcotic drug laws"/>
    <m/>
    <n v="0"/>
    <n v="1"/>
    <n v="0"/>
    <n v="1"/>
    <n v="101818"/>
    <s v="Washington"/>
    <s v="&quot;Olympia, WA&quot;"/>
  </r>
  <r>
    <s v="201710002WASPD00"/>
    <s v="&quot;King, WA&quot;"/>
    <x v="1"/>
    <s v="WASPD00"/>
    <s v="Washington"/>
    <s v="Seattle"/>
    <s v="Municipal police"/>
    <s v="FBI"/>
    <s v="No"/>
    <x v="41"/>
    <s v="October"/>
    <n v="2"/>
    <s v="Normal update"/>
    <s v="Murder and non-negligent manslaughter"/>
    <s v="Single victim/unknown offender(s)"/>
    <x v="4"/>
    <n v="23"/>
    <x v="0"/>
    <s v="Black"/>
    <s v="Not of Hispanic origin"/>
    <n v="999"/>
    <s v=""/>
    <s v="Unknown"/>
    <s v="Unknown"/>
    <s v="Unknown or not reported"/>
    <x v="8"/>
    <s v="Relationship not determined"/>
    <s v="Other arguments"/>
    <m/>
    <n v="0"/>
    <n v="1"/>
    <n v="0"/>
    <n v="1"/>
    <n v="101818"/>
    <s v="Washington"/>
    <s v="&quot;Seattle-Tacoma-Bellevue, WA&quot;"/>
  </r>
  <r>
    <s v="201711001WA01741"/>
    <s v="&quot;King, WA&quot;"/>
    <x v="1"/>
    <s v="WA01741"/>
    <s v="Washington"/>
    <s v="Burien"/>
    <s v="Municipal police"/>
    <s v="FBI"/>
    <s v="No"/>
    <x v="41"/>
    <s v="November"/>
    <n v="1"/>
    <s v="Normal update"/>
    <s v="Murder and non-negligent manslaughter"/>
    <s v="Single victim/unknown offender(s)"/>
    <x v="59"/>
    <n v="18"/>
    <x v="0"/>
    <s v="White"/>
    <s v="Not of Hispanic origin"/>
    <n v="999"/>
    <s v=""/>
    <s v="Unknown"/>
    <s v="Unknown"/>
    <s v="Unknown or not reported"/>
    <x v="0"/>
    <s v="Stranger"/>
    <s v="Other arguments"/>
    <m/>
    <n v="0"/>
    <n v="1"/>
    <n v="0"/>
    <n v="1"/>
    <n v="101818"/>
    <s v="Washington"/>
    <s v="&quot;Seattle-Tacoma-Bellevue, WA&quot;"/>
  </r>
  <r>
    <s v="201711001WA02703"/>
    <s v="&quot;Pierce, WA&quot;"/>
    <x v="6"/>
    <s v="WA02703"/>
    <s v="Washington"/>
    <s v="Tacoma"/>
    <s v="Municipal police"/>
    <s v="FBI"/>
    <s v="No"/>
    <x v="41"/>
    <s v="November"/>
    <n v="1"/>
    <s v="Normal update"/>
    <s v="Murder and non-negligent manslaughter"/>
    <s v="Single victim/multiple offenders"/>
    <x v="74"/>
    <n v="45"/>
    <x v="0"/>
    <s v="White"/>
    <s v="Unknown or not reported"/>
    <n v="999"/>
    <s v=""/>
    <s v="Unknown"/>
    <s v="Unknown"/>
    <s v="Unknown or not reported"/>
    <x v="8"/>
    <s v="Relationship not determined"/>
    <s v="Circumstances undetermined"/>
    <m/>
    <n v="0"/>
    <n v="1"/>
    <n v="1"/>
    <n v="2"/>
    <n v="101818"/>
    <s v="Washington"/>
    <s v="&quot;Seattle-Tacoma-Bellevue, WA&quot;"/>
  </r>
  <r>
    <s v="201711002WASPD00"/>
    <s v="&quot;King, WA&quot;"/>
    <x v="1"/>
    <s v="WASPD00"/>
    <s v="Washington"/>
    <s v="Seattle"/>
    <s v="Municipal police"/>
    <s v="FBI"/>
    <s v="No"/>
    <x v="41"/>
    <s v="November"/>
    <n v="2"/>
    <s v="Normal update"/>
    <s v="Murder and non-negligent manslaughter"/>
    <s v="Single victim/unknown offender(s)"/>
    <x v="74"/>
    <n v="45"/>
    <x v="0"/>
    <s v="Black"/>
    <s v="Not of Hispanic origin"/>
    <n v="999"/>
    <s v=""/>
    <s v="Unknown"/>
    <s v="Unknown"/>
    <s v="Unknown or not reported"/>
    <x v="11"/>
    <s v="Relationship not determined"/>
    <s v="Circumstances undetermined"/>
    <m/>
    <n v="0"/>
    <n v="1"/>
    <n v="0"/>
    <n v="1"/>
    <n v="101818"/>
    <s v="Washington"/>
    <s v="&quot;Seattle-Tacoma-Bellevue, WA&quot;"/>
  </r>
  <r>
    <s v="201712003WASPD00"/>
    <s v="&quot;King, WA&quot;"/>
    <x v="1"/>
    <s v="WASPD00"/>
    <s v="Washington"/>
    <s v="Seattle"/>
    <s v="Municipal police"/>
    <s v="FBI"/>
    <s v="No"/>
    <x v="41"/>
    <s v="December"/>
    <n v="3"/>
    <s v="Normal update"/>
    <s v="Murder and non-negligent manslaughter"/>
    <s v="Single victim/unknown offender(s)"/>
    <x v="5"/>
    <n v="25"/>
    <x v="0"/>
    <s v="Black"/>
    <s v="Not of Hispanic origin"/>
    <n v="999"/>
    <s v=""/>
    <s v="Unknown"/>
    <s v="Unknown"/>
    <s v="Unknown or not reported"/>
    <x v="8"/>
    <s v="Relationship not determined"/>
    <s v="Circumstances undetermined"/>
    <m/>
    <n v="0"/>
    <n v="1"/>
    <n v="0"/>
    <n v="1"/>
    <n v="101818"/>
    <s v="Washington"/>
    <s v="&quot;Seattle-Tacoma-Bellevue, WA&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5:B18" firstHeaderRow="2" firstDataRow="2" firstDataCol="1" rowPageCount="2" colPageCount="1"/>
  <pivotFields count="36">
    <pivotField showAll="0"/>
    <pivotField showAll="0"/>
    <pivotField axis="axisPage" multipleItemSelectionAllowed="1" showAll="0">
      <items count="36">
        <item h="1" x="34"/>
        <item h="1" x="29"/>
        <item h="1" x="3"/>
        <item h="1" x="17"/>
        <item h="1" x="0"/>
        <item h="1" x="8"/>
        <item h="1" x="9"/>
        <item h="1" x="24"/>
        <item h="1" x="32"/>
        <item h="1" x="19"/>
        <item h="1" x="18"/>
        <item h="1" x="15"/>
        <item h="1" x="10"/>
        <item h="1" x="20"/>
        <item h="1" x="1"/>
        <item h="1" x="2"/>
        <item h="1" x="28"/>
        <item h="1" x="11"/>
        <item h="1" x="22"/>
        <item h="1" x="31"/>
        <item h="1" x="27"/>
        <item h="1" x="26"/>
        <item h="1" x="14"/>
        <item h="1" x="23"/>
        <item x="6"/>
        <item h="1" x="7"/>
        <item h="1" x="33"/>
        <item h="1" x="4"/>
        <item h="1" x="12"/>
        <item h="1" x="30"/>
        <item h="1" x="16"/>
        <item h="1" x="13"/>
        <item h="1" x="21"/>
        <item h="1" x="25"/>
        <item h="1" x="5"/>
        <item t="default"/>
      </items>
    </pivotField>
    <pivotField showAll="0"/>
    <pivotField showAll="0"/>
    <pivotField showAll="0"/>
    <pivotField showAll="0"/>
    <pivotField showAll="0"/>
    <pivotField showAll="0"/>
    <pivotField axis="axisRow"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pivotField showAll="0"/>
    <pivotField showAll="0">
      <items count="98">
        <item x="71"/>
        <item x="70"/>
        <item x="91"/>
        <item x="66"/>
        <item x="79"/>
        <item x="86"/>
        <item x="94"/>
        <item x="87"/>
        <item x="73"/>
        <item x="93"/>
        <item x="90"/>
        <item x="88"/>
        <item x="81"/>
        <item x="27"/>
        <item x="76"/>
        <item x="12"/>
        <item x="42"/>
        <item x="30"/>
        <item x="59"/>
        <item x="7"/>
        <item x="37"/>
        <item x="32"/>
        <item x="2"/>
        <item x="4"/>
        <item x="26"/>
        <item x="5"/>
        <item x="1"/>
        <item x="13"/>
        <item x="16"/>
        <item x="14"/>
        <item x="6"/>
        <item x="11"/>
        <item x="10"/>
        <item x="45"/>
        <item x="38"/>
        <item x="19"/>
        <item x="34"/>
        <item x="51"/>
        <item x="67"/>
        <item x="78"/>
        <item x="55"/>
        <item x="50"/>
        <item x="23"/>
        <item x="8"/>
        <item x="64"/>
        <item x="74"/>
        <item x="35"/>
        <item x="15"/>
        <item x="17"/>
        <item x="9"/>
        <item x="0"/>
        <item x="44"/>
        <item x="22"/>
        <item x="20"/>
        <item x="40"/>
        <item x="68"/>
        <item x="62"/>
        <item x="48"/>
        <item x="31"/>
        <item x="21"/>
        <item x="39"/>
        <item x="46"/>
        <item x="77"/>
        <item x="60"/>
        <item x="36"/>
        <item x="53"/>
        <item x="72"/>
        <item x="54"/>
        <item x="56"/>
        <item x="33"/>
        <item x="63"/>
        <item x="25"/>
        <item x="80"/>
        <item x="65"/>
        <item x="47"/>
        <item x="58"/>
        <item x="29"/>
        <item x="83"/>
        <item x="61"/>
        <item x="84"/>
        <item x="43"/>
        <item x="18"/>
        <item x="82"/>
        <item x="57"/>
        <item x="41"/>
        <item x="49"/>
        <item x="75"/>
        <item x="24"/>
        <item x="52"/>
        <item x="69"/>
        <item x="3"/>
        <item x="85"/>
        <item x="95"/>
        <item x="89"/>
        <item x="92"/>
        <item x="96"/>
        <item x="28"/>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22">
        <item h="1" m="1" x="18"/>
        <item h="1" m="1" x="19"/>
        <item h="1" m="1" x="17"/>
        <item h="1" m="1" x="20"/>
        <item h="1" m="1" x="16"/>
        <item h="1" x="5"/>
        <item h="1" x="4"/>
        <item h="1" x="12"/>
        <item h="1" x="15"/>
        <item h="1" x="9"/>
        <item h="1" x="8"/>
        <item h="1" x="0"/>
        <item h="1" x="3"/>
        <item h="1" x="13"/>
        <item h="1" x="11"/>
        <item h="1" x="1"/>
        <item h="1" x="6"/>
        <item h="1" x="14"/>
        <item h="1" x="2"/>
        <item h="1" x="10"/>
        <item x="7"/>
        <item t="default"/>
      </items>
    </pivotField>
    <pivotField showAll="0"/>
    <pivotField showAll="0"/>
    <pivotField showAll="0"/>
    <pivotField showAll="0"/>
    <pivotField dataField="1" showAll="0"/>
    <pivotField showAll="0"/>
    <pivotField showAll="0"/>
    <pivotField showAll="0"/>
    <pivotField showAll="0"/>
    <pivotField showAll="0"/>
  </pivotFields>
  <rowFields count="1">
    <field x="9"/>
  </rowFields>
  <rowItems count="12">
    <i>
      <x v="2"/>
    </i>
    <i>
      <x v="6"/>
    </i>
    <i>
      <x v="7"/>
    </i>
    <i>
      <x v="8"/>
    </i>
    <i>
      <x v="10"/>
    </i>
    <i>
      <x v="12"/>
    </i>
    <i>
      <x v="13"/>
    </i>
    <i>
      <x v="17"/>
    </i>
    <i>
      <x v="19"/>
    </i>
    <i>
      <x v="25"/>
    </i>
    <i>
      <x v="26"/>
    </i>
    <i t="grand">
      <x/>
    </i>
  </rowItems>
  <colItems count="1">
    <i/>
  </colItems>
  <pageFields count="2">
    <pageField fld="2" hier="-1"/>
    <pageField fld="25" hier="-1"/>
  </pageFields>
  <dataFields count="1">
    <dataField name="Sum of total_viccount" fld="30"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gridDropZones="1" multipleFieldFilters="0">
  <location ref="I5:K18" firstHeaderRow="1" firstDataRow="2" firstDataCol="1" rowPageCount="1" colPageCount="1"/>
  <pivotFields count="36">
    <pivotField showAll="0"/>
    <pivotField showAll="0"/>
    <pivotField axis="axisRow" showAll="0" defaultSubtotal="0">
      <items count="35">
        <item x="1"/>
        <item x="8"/>
        <item x="5"/>
        <item x="4"/>
        <item x="16"/>
        <item x="6"/>
        <item x="2"/>
        <item x="9"/>
        <item x="21"/>
        <item x="12"/>
        <item x="0"/>
        <item x="26"/>
        <item x="34"/>
        <item x="29"/>
        <item x="3"/>
        <item x="17"/>
        <item x="24"/>
        <item x="32"/>
        <item x="19"/>
        <item x="18"/>
        <item x="15"/>
        <item x="10"/>
        <item x="20"/>
        <item x="28"/>
        <item x="11"/>
        <item x="22"/>
        <item x="31"/>
        <item x="27"/>
        <item x="14"/>
        <item x="23"/>
        <item x="7"/>
        <item x="33"/>
        <item x="30"/>
        <item x="13"/>
        <item x="25"/>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h="1" x="2"/>
        <item t="default"/>
      </items>
    </pivotField>
    <pivotField showAll="0"/>
    <pivotField showAll="0"/>
    <pivotField showAll="0"/>
    <pivotField showAll="0"/>
    <pivotField showAll="0"/>
    <pivotField showAll="0"/>
    <pivotField showAll="0"/>
    <pivotField axis="axisPage" multipleItemSelectionAllowed="1" showAll="0">
      <items count="22">
        <item h="1" m="1" x="18"/>
        <item h="1" m="1" x="19"/>
        <item h="1" m="1" x="17"/>
        <item h="1" m="1" x="20"/>
        <item h="1" m="1" x="16"/>
        <item h="1" x="5"/>
        <item h="1" x="12"/>
        <item h="1" x="15"/>
        <item h="1" x="9"/>
        <item h="1" x="3"/>
        <item h="1" x="11"/>
        <item h="1" x="1"/>
        <item h="1" x="14"/>
        <item h="1" x="2"/>
        <item h="1" x="10"/>
        <item x="7"/>
        <item h="1" x="0"/>
        <item h="1" x="4"/>
        <item h="1" x="6"/>
        <item h="1" x="8"/>
        <item h="1" x="1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2"/>
  </rowFields>
  <rowItems count="12">
    <i>
      <x/>
    </i>
    <i>
      <x v="1"/>
    </i>
    <i>
      <x v="2"/>
    </i>
    <i>
      <x v="3"/>
    </i>
    <i>
      <x v="4"/>
    </i>
    <i>
      <x v="5"/>
    </i>
    <i>
      <x v="6"/>
    </i>
    <i>
      <x v="7"/>
    </i>
    <i>
      <x v="8"/>
    </i>
    <i>
      <x v="9"/>
    </i>
    <i>
      <x v="10"/>
    </i>
    <i>
      <x v="11"/>
    </i>
  </rowItems>
  <colFields count="1">
    <field x="17"/>
  </colFields>
  <colItems count="2">
    <i>
      <x/>
    </i>
    <i>
      <x v="1"/>
    </i>
  </colItems>
  <pageFields count="1">
    <pageField fld="25" hier="-1"/>
  </pageFields>
  <dataFields count="1">
    <dataField name="Sum of total_viccount" fld="30"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S4:W22" firstHeaderRow="1" firstDataRow="2" firstDataCol="1"/>
  <pivotFields count="36">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 axis="axisRow" showAll="0">
      <items count="22">
        <item m="1" x="17"/>
        <item x="3"/>
        <item x="1"/>
        <item m="1" x="19"/>
        <item m="1" x="18"/>
        <item x="7"/>
        <item x="9"/>
        <item m="1" x="16"/>
        <item x="10"/>
        <item x="5"/>
        <item x="2"/>
        <item m="1" x="20"/>
        <item x="12"/>
        <item x="11"/>
        <item x="14"/>
        <item x="15"/>
        <item x="0"/>
        <item x="4"/>
        <item x="6"/>
        <item x="8"/>
        <item x="1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25"/>
  </rowFields>
  <rowItems count="17">
    <i>
      <x v="1"/>
    </i>
    <i>
      <x v="2"/>
    </i>
    <i>
      <x v="5"/>
    </i>
    <i>
      <x v="6"/>
    </i>
    <i>
      <x v="8"/>
    </i>
    <i>
      <x v="9"/>
    </i>
    <i>
      <x v="10"/>
    </i>
    <i>
      <x v="12"/>
    </i>
    <i>
      <x v="13"/>
    </i>
    <i>
      <x v="14"/>
    </i>
    <i>
      <x v="15"/>
    </i>
    <i>
      <x v="16"/>
    </i>
    <i>
      <x v="17"/>
    </i>
    <i>
      <x v="18"/>
    </i>
    <i>
      <x v="19"/>
    </i>
    <i>
      <x v="20"/>
    </i>
    <i t="grand">
      <x/>
    </i>
  </rowItems>
  <colFields count="1">
    <field x="17"/>
  </colFields>
  <colItems count="4">
    <i>
      <x/>
    </i>
    <i>
      <x v="1"/>
    </i>
    <i>
      <x v="2"/>
    </i>
    <i t="grand">
      <x/>
    </i>
  </colItems>
  <dataFields count="1">
    <dataField name="Sum of total_viccount" fld="30"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6"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gridDropZones="1" multipleFieldFilters="0">
  <location ref="Y5:AA48" firstHeaderRow="1" firstDataRow="2" firstDataCol="1"/>
  <pivotFields count="36">
    <pivotField showAll="0"/>
    <pivotField showAll="0"/>
    <pivotField showAll="0" defaultSubtotal="0"/>
    <pivotField showAll="0"/>
    <pivotField showAll="0"/>
    <pivotField showAll="0"/>
    <pivotField showAll="0"/>
    <pivotField showAll="0"/>
    <pivotField showAll="0"/>
    <pivotField axis="axisRow"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pivotField showAll="0"/>
    <pivotField showAll="0"/>
    <pivotField showAll="0"/>
    <pivotField axis="axisCol"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defaultSubtotal="0"/>
    <pivotField showAll="0"/>
    <pivotField showAll="0" defaultSubtotal="0"/>
    <pivotField showAll="0"/>
    <pivotField showAll="0"/>
    <pivotField showAll="0"/>
  </pivotFields>
  <rowFields count="1">
    <field x="9"/>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17"/>
  </colFields>
  <colItems count="2">
    <i>
      <x/>
    </i>
    <i>
      <x v="1"/>
    </i>
  </colItems>
  <dataFields count="1">
    <dataField name="Sum of total_viccount" fld="30"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gridDropZones="1" multipleFieldFilters="0" rowHeaderCaption="Year">
  <location ref="AJ4:AL47" firstHeaderRow="1" firstDataRow="2" firstDataCol="1"/>
  <pivotFields count="36">
    <pivotField showAll="0"/>
    <pivotField showAll="0"/>
    <pivotField showAll="0" defaultSubtotal="0"/>
    <pivotField showAll="0"/>
    <pivotField showAll="0"/>
    <pivotField showAll="0"/>
    <pivotField showAll="0"/>
    <pivotField showAll="0"/>
    <pivotField showAll="0"/>
    <pivotField axis="axisRow"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showAll="0"/>
    <pivotField showAll="0"/>
    <pivotField showAll="0"/>
    <pivotField showAll="0"/>
    <pivotField showAll="0"/>
    <pivotField showAll="0"/>
    <pivotField dataField="1" showAll="0"/>
    <pivotField axis="axisCol"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defaultSubtotal="0"/>
    <pivotField showAll="0"/>
    <pivotField showAll="0"/>
    <pivotField showAll="0"/>
  </pivotFields>
  <rowFields count="1">
    <field x="9"/>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17"/>
  </colFields>
  <colItems count="2">
    <i>
      <x/>
    </i>
    <i>
      <x v="1"/>
    </i>
  </colItems>
  <dataFields count="1">
    <dataField name="Average of vigage_clean" fld="16" subtotal="average" baseField="0" baseItem="0" numFmtId="170"/>
  </dataFields>
  <formats count="1">
    <format dxfId="2">
      <pivotArea outline="0" collapsedLevelsAreSubtotals="1"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AJ1975" totalsRowShown="0">
  <autoFilter ref="A1:AJ1975"/>
  <tableColumns count="36">
    <tableColumn id="1" name="id"/>
    <tableColumn id="2" name="cntyfips"/>
    <tableColumn id="38" name="county_clean"/>
    <tableColumn id="3" name="ori"/>
    <tableColumn id="4" name="state"/>
    <tableColumn id="5" name="agency"/>
    <tableColumn id="6" name="agentype"/>
    <tableColumn id="7" name="source"/>
    <tableColumn id="8" name="solved"/>
    <tableColumn id="9" name="year"/>
    <tableColumn id="10" name="month"/>
    <tableColumn id="11" name="incident"/>
    <tableColumn id="12" name="actiontype"/>
    <tableColumn id="13" name="homicide"/>
    <tableColumn id="14" name="situation"/>
    <tableColumn id="15" name="vicage"/>
    <tableColumn id="33" name="vigage_clean" dataDxfId="4">
      <calculatedColumnFormula>IF(Table1[[#This Row],[vicage]]=999,"",Table1[[#This Row],[vicage]])</calculatedColumnFormula>
    </tableColumn>
    <tableColumn id="16" name="vicsex"/>
    <tableColumn id="17" name="vicrace"/>
    <tableColumn id="18" name="vicethnic"/>
    <tableColumn id="19" name="offage"/>
    <tableColumn id="32" name="offage_clean" dataDxfId="3">
      <calculatedColumnFormula>IF(Table1[[#This Row],[offage]]=999,"",Table1[[#This Row],[offage]])</calculatedColumnFormula>
    </tableColumn>
    <tableColumn id="20" name="offsex"/>
    <tableColumn id="21" name="offrace"/>
    <tableColumn id="22" name="offethnic"/>
    <tableColumn id="23" name="weapon"/>
    <tableColumn id="24" name="relationship"/>
    <tableColumn id="25" name="circumstance"/>
    <tableColumn id="26" name="subcircum"/>
    <tableColumn id="27" name="viccount"/>
    <tableColumn id="34" name="total_viccount" dataDxfId="1">
      <calculatedColumnFormula>Table1[[#This Row],[viccount]]+1</calculatedColumnFormula>
    </tableColumn>
    <tableColumn id="28" name="offcount"/>
    <tableColumn id="35" name="total_offcount" dataDxfId="0">
      <calculatedColumnFormula>Table1[[#This Row],[offcount]]+1</calculatedColumnFormula>
    </tableColumn>
    <tableColumn id="29" name="filedate"/>
    <tableColumn id="30" name="fstate"/>
    <tableColumn id="31" name="ms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1.xml"/><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75"/>
  <sheetViews>
    <sheetView workbookViewId="0">
      <selection activeCell="B16" sqref="B16"/>
    </sheetView>
  </sheetViews>
  <sheetFormatPr baseColWidth="10" defaultRowHeight="15" x14ac:dyDescent="0"/>
  <cols>
    <col min="1" max="1" width="18.5" bestFit="1" customWidth="1"/>
    <col min="2" max="2" width="17.5" bestFit="1" customWidth="1"/>
    <col min="3" max="3" width="15" bestFit="1" customWidth="1"/>
    <col min="4" max="4" width="9.33203125" bestFit="1" customWidth="1"/>
    <col min="5" max="5" width="11" bestFit="1" customWidth="1"/>
    <col min="6" max="6" width="26" bestFit="1" customWidth="1"/>
    <col min="7" max="7" width="14.6640625" bestFit="1" customWidth="1"/>
    <col min="8" max="8" width="9.1640625" customWidth="1"/>
    <col min="9" max="9" width="9" customWidth="1"/>
    <col min="10" max="10" width="7.33203125" customWidth="1"/>
    <col min="11" max="11" width="10.1640625" bestFit="1" customWidth="1"/>
    <col min="12" max="12" width="10.33203125" customWidth="1"/>
    <col min="13" max="13" width="13.5" bestFit="1" customWidth="1"/>
    <col min="14" max="14" width="34.33203125" bestFit="1" customWidth="1"/>
    <col min="15" max="15" width="32.1640625" bestFit="1" customWidth="1"/>
    <col min="16" max="16" width="8.83203125" customWidth="1"/>
    <col min="17" max="17" width="14.6640625" bestFit="1" customWidth="1"/>
    <col min="18" max="18" width="9" bestFit="1" customWidth="1"/>
    <col min="19" max="19" width="29.1640625" bestFit="1" customWidth="1"/>
    <col min="20" max="20" width="22.1640625" bestFit="1" customWidth="1"/>
    <col min="21" max="21" width="8.83203125" customWidth="1"/>
    <col min="22" max="22" width="14.6640625" bestFit="1" customWidth="1"/>
    <col min="23" max="23" width="9" bestFit="1" customWidth="1"/>
    <col min="24" max="24" width="29.1640625" bestFit="1" customWidth="1"/>
    <col min="25" max="25" width="22.1640625" bestFit="1" customWidth="1"/>
    <col min="26" max="26" width="31.83203125" bestFit="1" customWidth="1"/>
    <col min="27" max="27" width="24.5" bestFit="1" customWidth="1"/>
    <col min="28" max="28" width="31.5" bestFit="1" customWidth="1"/>
    <col min="29" max="29" width="32.1640625" bestFit="1" customWidth="1"/>
    <col min="30" max="33" width="10.6640625" customWidth="1"/>
    <col min="34" max="34" width="10" customWidth="1"/>
    <col min="35" max="35" width="11" bestFit="1" customWidth="1"/>
    <col min="36" max="36" width="35" bestFit="1" customWidth="1"/>
  </cols>
  <sheetData>
    <row r="1" spans="1:36" s="3" customFormat="1">
      <c r="A1" s="3" t="s">
        <v>0</v>
      </c>
      <c r="B1" s="3" t="s">
        <v>1</v>
      </c>
      <c r="C1" s="3" t="s">
        <v>2302</v>
      </c>
      <c r="D1" s="3" t="s">
        <v>2</v>
      </c>
      <c r="E1" s="3" t="s">
        <v>3</v>
      </c>
      <c r="F1" s="3" t="s">
        <v>4</v>
      </c>
      <c r="G1" s="3" t="s">
        <v>5</v>
      </c>
      <c r="H1" s="3" t="s">
        <v>6</v>
      </c>
      <c r="I1" s="3" t="s">
        <v>7</v>
      </c>
      <c r="J1" s="3" t="s">
        <v>8</v>
      </c>
      <c r="K1" s="3" t="s">
        <v>9</v>
      </c>
      <c r="L1" s="3" t="s">
        <v>10</v>
      </c>
      <c r="M1" s="3" t="s">
        <v>11</v>
      </c>
      <c r="N1" s="3" t="s">
        <v>12</v>
      </c>
      <c r="O1" s="3" t="s">
        <v>13</v>
      </c>
      <c r="P1" s="3" t="s">
        <v>14</v>
      </c>
      <c r="Q1" s="3" t="s">
        <v>2292</v>
      </c>
      <c r="R1" s="3" t="s">
        <v>15</v>
      </c>
      <c r="S1" s="3" t="s">
        <v>16</v>
      </c>
      <c r="T1" s="3" t="s">
        <v>17</v>
      </c>
      <c r="U1" s="3" t="s">
        <v>18</v>
      </c>
      <c r="V1" s="3" t="s">
        <v>2291</v>
      </c>
      <c r="W1" s="3" t="s">
        <v>19</v>
      </c>
      <c r="X1" s="3" t="s">
        <v>20</v>
      </c>
      <c r="Y1" s="3" t="s">
        <v>21</v>
      </c>
      <c r="Z1" s="3" t="s">
        <v>22</v>
      </c>
      <c r="AA1" s="3" t="s">
        <v>23</v>
      </c>
      <c r="AB1" s="3" t="s">
        <v>24</v>
      </c>
      <c r="AC1" s="3" t="s">
        <v>25</v>
      </c>
      <c r="AD1" s="3" t="s">
        <v>26</v>
      </c>
      <c r="AE1" s="3" t="s">
        <v>2300</v>
      </c>
      <c r="AF1" s="3" t="s">
        <v>27</v>
      </c>
      <c r="AG1" s="3" t="s">
        <v>2299</v>
      </c>
      <c r="AH1" s="3" t="s">
        <v>28</v>
      </c>
      <c r="AI1" s="3" t="s">
        <v>29</v>
      </c>
      <c r="AJ1" s="3" t="s">
        <v>30</v>
      </c>
    </row>
    <row r="2" spans="1:36">
      <c r="A2" t="s">
        <v>31</v>
      </c>
      <c r="B2" t="s">
        <v>32</v>
      </c>
      <c r="C2" t="s">
        <v>2303</v>
      </c>
      <c r="D2" t="s">
        <v>33</v>
      </c>
      <c r="E2" t="s">
        <v>34</v>
      </c>
      <c r="F2" t="s">
        <v>35</v>
      </c>
      <c r="G2" t="s">
        <v>36</v>
      </c>
      <c r="H2" t="s">
        <v>37</v>
      </c>
      <c r="I2" t="s">
        <v>38</v>
      </c>
      <c r="J2">
        <v>1976</v>
      </c>
      <c r="K2" t="s">
        <v>39</v>
      </c>
      <c r="L2">
        <v>1</v>
      </c>
      <c r="M2" t="s">
        <v>40</v>
      </c>
      <c r="N2" t="s">
        <v>41</v>
      </c>
      <c r="O2" t="s">
        <v>42</v>
      </c>
      <c r="P2">
        <v>50</v>
      </c>
      <c r="Q2">
        <f>IF(Table1[[#This Row],[vicage]]=999,"",Table1[[#This Row],[vicage]])</f>
        <v>50</v>
      </c>
      <c r="R2" t="s">
        <v>43</v>
      </c>
      <c r="S2" t="s">
        <v>44</v>
      </c>
      <c r="T2" t="s">
        <v>45</v>
      </c>
      <c r="U2">
        <v>999</v>
      </c>
      <c r="V2" t="str">
        <f>IF(Table1[[#This Row],[offage]]=999,"",Table1[[#This Row],[offage]])</f>
        <v/>
      </c>
      <c r="W2" t="s">
        <v>46</v>
      </c>
      <c r="X2" t="s">
        <v>46</v>
      </c>
      <c r="Y2" t="s">
        <v>45</v>
      </c>
      <c r="Z2" t="s">
        <v>2335</v>
      </c>
      <c r="AA2" t="s">
        <v>47</v>
      </c>
      <c r="AB2" t="s">
        <v>48</v>
      </c>
      <c r="AD2">
        <v>0</v>
      </c>
      <c r="AE2">
        <f>Table1[[#This Row],[viccount]]+1</f>
        <v>1</v>
      </c>
      <c r="AF2">
        <v>0</v>
      </c>
      <c r="AG2">
        <f>Table1[[#This Row],[offcount]]+1</f>
        <v>1</v>
      </c>
      <c r="AH2">
        <v>30180</v>
      </c>
      <c r="AI2" t="s">
        <v>34</v>
      </c>
      <c r="AJ2" t="s">
        <v>49</v>
      </c>
    </row>
    <row r="3" spans="1:36">
      <c r="A3" t="s">
        <v>50</v>
      </c>
      <c r="B3" t="s">
        <v>51</v>
      </c>
      <c r="C3" t="s">
        <v>2304</v>
      </c>
      <c r="D3" t="s">
        <v>52</v>
      </c>
      <c r="E3" t="s">
        <v>34</v>
      </c>
      <c r="F3" t="s">
        <v>53</v>
      </c>
      <c r="G3" t="s">
        <v>54</v>
      </c>
      <c r="H3" t="s">
        <v>37</v>
      </c>
      <c r="I3" t="s">
        <v>38</v>
      </c>
      <c r="J3">
        <v>1976</v>
      </c>
      <c r="K3" t="s">
        <v>39</v>
      </c>
      <c r="L3">
        <v>1</v>
      </c>
      <c r="M3" t="s">
        <v>40</v>
      </c>
      <c r="N3" t="s">
        <v>41</v>
      </c>
      <c r="O3" t="s">
        <v>42</v>
      </c>
      <c r="P3">
        <v>26</v>
      </c>
      <c r="Q3">
        <f>IF(Table1[[#This Row],[vicage]]=999,"",Table1[[#This Row],[vicage]])</f>
        <v>26</v>
      </c>
      <c r="R3" t="s">
        <v>55</v>
      </c>
      <c r="S3" t="s">
        <v>44</v>
      </c>
      <c r="T3" t="s">
        <v>45</v>
      </c>
      <c r="U3">
        <v>999</v>
      </c>
      <c r="V3" t="str">
        <f>IF(Table1[[#This Row],[offage]]=999,"",Table1[[#This Row],[offage]])</f>
        <v/>
      </c>
      <c r="W3" t="s">
        <v>46</v>
      </c>
      <c r="X3" t="s">
        <v>46</v>
      </c>
      <c r="Y3" t="s">
        <v>45</v>
      </c>
      <c r="Z3" t="s">
        <v>56</v>
      </c>
      <c r="AA3" t="s">
        <v>47</v>
      </c>
      <c r="AB3" t="s">
        <v>57</v>
      </c>
      <c r="AD3">
        <v>0</v>
      </c>
      <c r="AE3">
        <f>Table1[[#This Row],[viccount]]+1</f>
        <v>1</v>
      </c>
      <c r="AF3">
        <v>0</v>
      </c>
      <c r="AG3">
        <f>Table1[[#This Row],[offcount]]+1</f>
        <v>1</v>
      </c>
      <c r="AH3">
        <v>30180</v>
      </c>
      <c r="AI3" t="s">
        <v>34</v>
      </c>
      <c r="AJ3" t="s">
        <v>58</v>
      </c>
    </row>
    <row r="4" spans="1:36">
      <c r="A4" t="s">
        <v>59</v>
      </c>
      <c r="B4" t="s">
        <v>51</v>
      </c>
      <c r="C4" t="s">
        <v>2304</v>
      </c>
      <c r="D4" t="s">
        <v>60</v>
      </c>
      <c r="E4" t="s">
        <v>34</v>
      </c>
      <c r="F4" t="s">
        <v>61</v>
      </c>
      <c r="G4" t="s">
        <v>36</v>
      </c>
      <c r="H4" t="s">
        <v>37</v>
      </c>
      <c r="I4" t="s">
        <v>38</v>
      </c>
      <c r="J4">
        <v>1976</v>
      </c>
      <c r="K4" t="s">
        <v>39</v>
      </c>
      <c r="L4">
        <v>1</v>
      </c>
      <c r="M4" t="s">
        <v>40</v>
      </c>
      <c r="N4" t="s">
        <v>41</v>
      </c>
      <c r="O4" t="s">
        <v>42</v>
      </c>
      <c r="P4">
        <v>26</v>
      </c>
      <c r="Q4">
        <f>IF(Table1[[#This Row],[vicage]]=999,"",Table1[[#This Row],[vicage]])</f>
        <v>26</v>
      </c>
      <c r="R4" t="s">
        <v>43</v>
      </c>
      <c r="S4" t="s">
        <v>44</v>
      </c>
      <c r="T4" t="s">
        <v>45</v>
      </c>
      <c r="U4">
        <v>999</v>
      </c>
      <c r="V4" t="str">
        <f>IF(Table1[[#This Row],[offage]]=999,"",Table1[[#This Row],[offage]])</f>
        <v/>
      </c>
      <c r="W4" t="s">
        <v>46</v>
      </c>
      <c r="X4" t="s">
        <v>46</v>
      </c>
      <c r="Y4" t="s">
        <v>45</v>
      </c>
      <c r="Z4" t="s">
        <v>2335</v>
      </c>
      <c r="AA4" t="s">
        <v>62</v>
      </c>
      <c r="AB4" t="s">
        <v>63</v>
      </c>
      <c r="AC4" t="s">
        <v>64</v>
      </c>
      <c r="AD4">
        <v>0</v>
      </c>
      <c r="AE4">
        <f>Table1[[#This Row],[viccount]]+1</f>
        <v>1</v>
      </c>
      <c r="AF4">
        <v>0</v>
      </c>
      <c r="AG4">
        <f>Table1[[#This Row],[offcount]]+1</f>
        <v>1</v>
      </c>
      <c r="AH4">
        <v>30180</v>
      </c>
      <c r="AI4" t="s">
        <v>34</v>
      </c>
      <c r="AJ4" t="s">
        <v>58</v>
      </c>
    </row>
    <row r="5" spans="1:36">
      <c r="A5" t="s">
        <v>65</v>
      </c>
      <c r="B5" t="s">
        <v>66</v>
      </c>
      <c r="C5" t="s">
        <v>2305</v>
      </c>
      <c r="D5" t="s">
        <v>67</v>
      </c>
      <c r="E5" t="s">
        <v>34</v>
      </c>
      <c r="F5" t="s">
        <v>68</v>
      </c>
      <c r="G5" t="s">
        <v>54</v>
      </c>
      <c r="H5" t="s">
        <v>37</v>
      </c>
      <c r="I5" t="s">
        <v>38</v>
      </c>
      <c r="J5">
        <v>1976</v>
      </c>
      <c r="K5" t="s">
        <v>39</v>
      </c>
      <c r="L5">
        <v>1</v>
      </c>
      <c r="M5" t="s">
        <v>40</v>
      </c>
      <c r="N5" t="s">
        <v>41</v>
      </c>
      <c r="O5" t="s">
        <v>42</v>
      </c>
      <c r="P5">
        <v>22</v>
      </c>
      <c r="Q5">
        <f>IF(Table1[[#This Row],[vicage]]=999,"",Table1[[#This Row],[vicage]])</f>
        <v>22</v>
      </c>
      <c r="R5" t="s">
        <v>43</v>
      </c>
      <c r="S5" t="s">
        <v>44</v>
      </c>
      <c r="T5" t="s">
        <v>45</v>
      </c>
      <c r="U5">
        <v>999</v>
      </c>
      <c r="V5" t="str">
        <f>IF(Table1[[#This Row],[offage]]=999,"",Table1[[#This Row],[offage]])</f>
        <v/>
      </c>
      <c r="W5" t="s">
        <v>46</v>
      </c>
      <c r="X5" t="s">
        <v>46</v>
      </c>
      <c r="Y5" t="s">
        <v>45</v>
      </c>
      <c r="Z5" t="s">
        <v>2335</v>
      </c>
      <c r="AA5" t="s">
        <v>47</v>
      </c>
      <c r="AB5" t="s">
        <v>69</v>
      </c>
      <c r="AD5">
        <v>0</v>
      </c>
      <c r="AE5">
        <f>Table1[[#This Row],[viccount]]+1</f>
        <v>1</v>
      </c>
      <c r="AF5">
        <v>0</v>
      </c>
      <c r="AG5">
        <f>Table1[[#This Row],[offcount]]+1</f>
        <v>1</v>
      </c>
      <c r="AH5">
        <v>30180</v>
      </c>
      <c r="AI5" t="s">
        <v>34</v>
      </c>
      <c r="AJ5" t="s">
        <v>70</v>
      </c>
    </row>
    <row r="6" spans="1:36">
      <c r="A6" t="s">
        <v>71</v>
      </c>
      <c r="B6" t="s">
        <v>51</v>
      </c>
      <c r="C6" t="s">
        <v>2304</v>
      </c>
      <c r="D6" t="s">
        <v>72</v>
      </c>
      <c r="E6" t="s">
        <v>34</v>
      </c>
      <c r="F6" t="s">
        <v>73</v>
      </c>
      <c r="G6" t="s">
        <v>36</v>
      </c>
      <c r="H6" t="s">
        <v>37</v>
      </c>
      <c r="I6" t="s">
        <v>38</v>
      </c>
      <c r="J6">
        <v>1976</v>
      </c>
      <c r="K6" t="s">
        <v>39</v>
      </c>
      <c r="L6">
        <v>5</v>
      </c>
      <c r="M6" t="s">
        <v>40</v>
      </c>
      <c r="N6" t="s">
        <v>41</v>
      </c>
      <c r="O6" t="s">
        <v>42</v>
      </c>
      <c r="P6">
        <v>90</v>
      </c>
      <c r="Q6">
        <f>IF(Table1[[#This Row],[vicage]]=999,"",Table1[[#This Row],[vicage]])</f>
        <v>90</v>
      </c>
      <c r="R6" t="s">
        <v>55</v>
      </c>
      <c r="S6" t="s">
        <v>44</v>
      </c>
      <c r="T6" t="s">
        <v>45</v>
      </c>
      <c r="U6">
        <v>999</v>
      </c>
      <c r="V6" t="str">
        <f>IF(Table1[[#This Row],[offage]]=999,"",Table1[[#This Row],[offage]])</f>
        <v/>
      </c>
      <c r="W6" t="s">
        <v>46</v>
      </c>
      <c r="X6" t="s">
        <v>46</v>
      </c>
      <c r="Y6" t="s">
        <v>45</v>
      </c>
      <c r="Z6" t="s">
        <v>74</v>
      </c>
      <c r="AA6" t="s">
        <v>47</v>
      </c>
      <c r="AB6" t="s">
        <v>69</v>
      </c>
      <c r="AD6">
        <v>0</v>
      </c>
      <c r="AE6">
        <f>Table1[[#This Row],[viccount]]+1</f>
        <v>1</v>
      </c>
      <c r="AF6">
        <v>0</v>
      </c>
      <c r="AG6">
        <f>Table1[[#This Row],[offcount]]+1</f>
        <v>1</v>
      </c>
      <c r="AH6">
        <v>30180</v>
      </c>
      <c r="AI6" t="s">
        <v>34</v>
      </c>
      <c r="AJ6" t="s">
        <v>58</v>
      </c>
    </row>
    <row r="7" spans="1:36">
      <c r="A7" t="s">
        <v>75</v>
      </c>
      <c r="B7" t="s">
        <v>76</v>
      </c>
      <c r="C7" t="s">
        <v>2306</v>
      </c>
      <c r="D7" t="s">
        <v>77</v>
      </c>
      <c r="E7" t="s">
        <v>34</v>
      </c>
      <c r="F7" t="s">
        <v>78</v>
      </c>
      <c r="G7" t="s">
        <v>36</v>
      </c>
      <c r="H7" t="s">
        <v>37</v>
      </c>
      <c r="I7" t="s">
        <v>38</v>
      </c>
      <c r="J7">
        <v>1976</v>
      </c>
      <c r="K7" t="s">
        <v>79</v>
      </c>
      <c r="L7">
        <v>1</v>
      </c>
      <c r="M7" t="s">
        <v>80</v>
      </c>
      <c r="N7" t="s">
        <v>41</v>
      </c>
      <c r="O7" t="s">
        <v>81</v>
      </c>
      <c r="P7">
        <v>23</v>
      </c>
      <c r="Q7">
        <f>IF(Table1[[#This Row],[vicage]]=999,"",Table1[[#This Row],[vicage]])</f>
        <v>23</v>
      </c>
      <c r="R7" t="s">
        <v>43</v>
      </c>
      <c r="S7" t="s">
        <v>46</v>
      </c>
      <c r="T7" t="s">
        <v>45</v>
      </c>
      <c r="U7">
        <v>999</v>
      </c>
      <c r="V7" t="str">
        <f>IF(Table1[[#This Row],[offage]]=999,"",Table1[[#This Row],[offage]])</f>
        <v/>
      </c>
      <c r="W7" t="s">
        <v>46</v>
      </c>
      <c r="X7" t="s">
        <v>46</v>
      </c>
      <c r="Y7" t="s">
        <v>45</v>
      </c>
      <c r="Z7" t="s">
        <v>2335</v>
      </c>
      <c r="AA7" t="s">
        <v>47</v>
      </c>
      <c r="AB7" t="s">
        <v>82</v>
      </c>
      <c r="AD7">
        <v>1</v>
      </c>
      <c r="AE7">
        <f>Table1[[#This Row],[viccount]]+1</f>
        <v>2</v>
      </c>
      <c r="AF7">
        <v>0</v>
      </c>
      <c r="AG7">
        <f>Table1[[#This Row],[offcount]]+1</f>
        <v>1</v>
      </c>
      <c r="AH7">
        <v>30180</v>
      </c>
      <c r="AI7" t="s">
        <v>34</v>
      </c>
      <c r="AJ7" t="s">
        <v>83</v>
      </c>
    </row>
    <row r="8" spans="1:36">
      <c r="A8" t="s">
        <v>75</v>
      </c>
      <c r="B8" t="s">
        <v>76</v>
      </c>
      <c r="C8" t="s">
        <v>2306</v>
      </c>
      <c r="D8" t="s">
        <v>77</v>
      </c>
      <c r="E8" t="s">
        <v>34</v>
      </c>
      <c r="F8" t="s">
        <v>78</v>
      </c>
      <c r="G8" t="s">
        <v>36</v>
      </c>
      <c r="H8" t="s">
        <v>37</v>
      </c>
      <c r="I8" t="s">
        <v>38</v>
      </c>
      <c r="J8">
        <v>1976</v>
      </c>
      <c r="K8" t="s">
        <v>79</v>
      </c>
      <c r="L8">
        <v>1</v>
      </c>
      <c r="M8" t="s">
        <v>80</v>
      </c>
      <c r="N8" t="s">
        <v>41</v>
      </c>
      <c r="O8" t="s">
        <v>81</v>
      </c>
      <c r="P8">
        <v>25</v>
      </c>
      <c r="Q8">
        <f>IF(Table1[[#This Row],[vicage]]=999,"",Table1[[#This Row],[vicage]])</f>
        <v>25</v>
      </c>
      <c r="R8" t="s">
        <v>43</v>
      </c>
      <c r="S8" t="s">
        <v>44</v>
      </c>
      <c r="T8" t="s">
        <v>45</v>
      </c>
      <c r="U8">
        <v>999</v>
      </c>
      <c r="V8" t="str">
        <f>IF(Table1[[#This Row],[offage]]=999,"",Table1[[#This Row],[offage]])</f>
        <v/>
      </c>
      <c r="W8" t="s">
        <v>46</v>
      </c>
      <c r="X8" t="s">
        <v>46</v>
      </c>
      <c r="Y8" t="s">
        <v>45</v>
      </c>
      <c r="Z8" t="s">
        <v>2335</v>
      </c>
      <c r="AA8" t="s">
        <v>47</v>
      </c>
      <c r="AB8" t="s">
        <v>82</v>
      </c>
      <c r="AD8">
        <v>1</v>
      </c>
      <c r="AE8">
        <f>Table1[[#This Row],[viccount]]+1</f>
        <v>2</v>
      </c>
      <c r="AF8">
        <v>0</v>
      </c>
      <c r="AG8">
        <f>Table1[[#This Row],[offcount]]+1</f>
        <v>1</v>
      </c>
      <c r="AH8">
        <v>30180</v>
      </c>
      <c r="AI8" t="s">
        <v>34</v>
      </c>
      <c r="AJ8" t="s">
        <v>83</v>
      </c>
    </row>
    <row r="9" spans="1:36">
      <c r="A9" t="s">
        <v>84</v>
      </c>
      <c r="B9" t="s">
        <v>51</v>
      </c>
      <c r="C9" t="s">
        <v>2304</v>
      </c>
      <c r="D9" t="s">
        <v>72</v>
      </c>
      <c r="E9" t="s">
        <v>34</v>
      </c>
      <c r="F9" t="s">
        <v>73</v>
      </c>
      <c r="G9" t="s">
        <v>36</v>
      </c>
      <c r="H9" t="s">
        <v>37</v>
      </c>
      <c r="I9" t="s">
        <v>38</v>
      </c>
      <c r="J9">
        <v>1976</v>
      </c>
      <c r="K9" t="s">
        <v>79</v>
      </c>
      <c r="L9">
        <v>3</v>
      </c>
      <c r="M9" t="s">
        <v>40</v>
      </c>
      <c r="N9" t="s">
        <v>41</v>
      </c>
      <c r="O9" t="s">
        <v>42</v>
      </c>
      <c r="P9">
        <v>30</v>
      </c>
      <c r="Q9">
        <f>IF(Table1[[#This Row],[vicage]]=999,"",Table1[[#This Row],[vicage]])</f>
        <v>30</v>
      </c>
      <c r="R9" t="s">
        <v>43</v>
      </c>
      <c r="S9" t="s">
        <v>44</v>
      </c>
      <c r="T9" t="s">
        <v>45</v>
      </c>
      <c r="U9">
        <v>999</v>
      </c>
      <c r="V9" t="str">
        <f>IF(Table1[[#This Row],[offage]]=999,"",Table1[[#This Row],[offage]])</f>
        <v/>
      </c>
      <c r="W9" t="s">
        <v>46</v>
      </c>
      <c r="X9" t="s">
        <v>46</v>
      </c>
      <c r="Y9" t="s">
        <v>45</v>
      </c>
      <c r="Z9" t="s">
        <v>2335</v>
      </c>
      <c r="AA9" t="s">
        <v>62</v>
      </c>
      <c r="AB9" t="s">
        <v>69</v>
      </c>
      <c r="AD9">
        <v>0</v>
      </c>
      <c r="AE9">
        <f>Table1[[#This Row],[viccount]]+1</f>
        <v>1</v>
      </c>
      <c r="AF9">
        <v>0</v>
      </c>
      <c r="AG9">
        <f>Table1[[#This Row],[offcount]]+1</f>
        <v>1</v>
      </c>
      <c r="AH9">
        <v>30180</v>
      </c>
      <c r="AI9" t="s">
        <v>34</v>
      </c>
      <c r="AJ9" t="s">
        <v>58</v>
      </c>
    </row>
    <row r="10" spans="1:36">
      <c r="A10" t="s">
        <v>85</v>
      </c>
      <c r="B10" t="s">
        <v>51</v>
      </c>
      <c r="C10" t="s">
        <v>2304</v>
      </c>
      <c r="D10" t="s">
        <v>72</v>
      </c>
      <c r="E10" t="s">
        <v>34</v>
      </c>
      <c r="F10" t="s">
        <v>73</v>
      </c>
      <c r="G10" t="s">
        <v>36</v>
      </c>
      <c r="H10" t="s">
        <v>37</v>
      </c>
      <c r="I10" t="s">
        <v>38</v>
      </c>
      <c r="J10">
        <v>1976</v>
      </c>
      <c r="K10" t="s">
        <v>79</v>
      </c>
      <c r="L10">
        <v>4</v>
      </c>
      <c r="M10" t="s">
        <v>40</v>
      </c>
      <c r="N10" t="s">
        <v>41</v>
      </c>
      <c r="O10" t="s">
        <v>42</v>
      </c>
      <c r="P10">
        <v>19</v>
      </c>
      <c r="Q10">
        <f>IF(Table1[[#This Row],[vicage]]=999,"",Table1[[#This Row],[vicage]])</f>
        <v>19</v>
      </c>
      <c r="R10" t="s">
        <v>55</v>
      </c>
      <c r="S10" t="s">
        <v>44</v>
      </c>
      <c r="T10" t="s">
        <v>45</v>
      </c>
      <c r="U10">
        <v>999</v>
      </c>
      <c r="V10" t="str">
        <f>IF(Table1[[#This Row],[offage]]=999,"",Table1[[#This Row],[offage]])</f>
        <v/>
      </c>
      <c r="W10" t="s">
        <v>46</v>
      </c>
      <c r="X10" t="s">
        <v>46</v>
      </c>
      <c r="Y10" t="s">
        <v>45</v>
      </c>
      <c r="Z10" t="s">
        <v>86</v>
      </c>
      <c r="AA10" t="s">
        <v>62</v>
      </c>
      <c r="AB10" t="s">
        <v>87</v>
      </c>
      <c r="AD10">
        <v>0</v>
      </c>
      <c r="AE10">
        <f>Table1[[#This Row],[viccount]]+1</f>
        <v>1</v>
      </c>
      <c r="AF10">
        <v>0</v>
      </c>
      <c r="AG10">
        <f>Table1[[#This Row],[offcount]]+1</f>
        <v>1</v>
      </c>
      <c r="AH10">
        <v>30180</v>
      </c>
      <c r="AI10" t="s">
        <v>34</v>
      </c>
      <c r="AJ10" t="s">
        <v>58</v>
      </c>
    </row>
    <row r="11" spans="1:36">
      <c r="A11" t="s">
        <v>88</v>
      </c>
      <c r="B11" t="s">
        <v>51</v>
      </c>
      <c r="C11" t="s">
        <v>2304</v>
      </c>
      <c r="D11" t="s">
        <v>72</v>
      </c>
      <c r="E11" t="s">
        <v>34</v>
      </c>
      <c r="F11" t="s">
        <v>73</v>
      </c>
      <c r="G11" t="s">
        <v>36</v>
      </c>
      <c r="H11" t="s">
        <v>37</v>
      </c>
      <c r="I11" t="s">
        <v>38</v>
      </c>
      <c r="J11">
        <v>1976</v>
      </c>
      <c r="K11" t="s">
        <v>79</v>
      </c>
      <c r="L11">
        <v>5</v>
      </c>
      <c r="M11" t="s">
        <v>40</v>
      </c>
      <c r="N11" t="s">
        <v>41</v>
      </c>
      <c r="O11" t="s">
        <v>42</v>
      </c>
      <c r="P11">
        <v>43</v>
      </c>
      <c r="Q11">
        <f>IF(Table1[[#This Row],[vicage]]=999,"",Table1[[#This Row],[vicage]])</f>
        <v>43</v>
      </c>
      <c r="R11" t="s">
        <v>43</v>
      </c>
      <c r="S11" t="s">
        <v>89</v>
      </c>
      <c r="T11" t="s">
        <v>45</v>
      </c>
      <c r="U11">
        <v>999</v>
      </c>
      <c r="V11" t="str">
        <f>IF(Table1[[#This Row],[offage]]=999,"",Table1[[#This Row],[offage]])</f>
        <v/>
      </c>
      <c r="W11" t="s">
        <v>46</v>
      </c>
      <c r="X11" t="s">
        <v>46</v>
      </c>
      <c r="Y11" t="s">
        <v>45</v>
      </c>
      <c r="Z11" t="s">
        <v>2335</v>
      </c>
      <c r="AA11" t="s">
        <v>47</v>
      </c>
      <c r="AB11" t="s">
        <v>69</v>
      </c>
      <c r="AD11">
        <v>0</v>
      </c>
      <c r="AE11">
        <f>Table1[[#This Row],[viccount]]+1</f>
        <v>1</v>
      </c>
      <c r="AF11">
        <v>0</v>
      </c>
      <c r="AG11">
        <f>Table1[[#This Row],[offcount]]+1</f>
        <v>1</v>
      </c>
      <c r="AH11">
        <v>30180</v>
      </c>
      <c r="AI11" t="s">
        <v>34</v>
      </c>
      <c r="AJ11" t="s">
        <v>58</v>
      </c>
    </row>
    <row r="12" spans="1:36">
      <c r="A12" t="s">
        <v>90</v>
      </c>
      <c r="B12" t="s">
        <v>51</v>
      </c>
      <c r="C12" t="s">
        <v>2304</v>
      </c>
      <c r="D12" t="s">
        <v>52</v>
      </c>
      <c r="E12" t="s">
        <v>34</v>
      </c>
      <c r="F12" t="s">
        <v>53</v>
      </c>
      <c r="G12" t="s">
        <v>54</v>
      </c>
      <c r="H12" t="s">
        <v>37</v>
      </c>
      <c r="I12" t="s">
        <v>38</v>
      </c>
      <c r="J12">
        <v>1976</v>
      </c>
      <c r="K12" t="s">
        <v>91</v>
      </c>
      <c r="L12">
        <v>1</v>
      </c>
      <c r="M12" t="s">
        <v>40</v>
      </c>
      <c r="N12" t="s">
        <v>41</v>
      </c>
      <c r="O12" t="s">
        <v>42</v>
      </c>
      <c r="P12">
        <v>49</v>
      </c>
      <c r="Q12">
        <f>IF(Table1[[#This Row],[vicage]]=999,"",Table1[[#This Row],[vicage]])</f>
        <v>49</v>
      </c>
      <c r="R12" t="s">
        <v>43</v>
      </c>
      <c r="S12" t="s">
        <v>92</v>
      </c>
      <c r="T12" t="s">
        <v>45</v>
      </c>
      <c r="U12">
        <v>999</v>
      </c>
      <c r="V12" t="str">
        <f>IF(Table1[[#This Row],[offage]]=999,"",Table1[[#This Row],[offage]])</f>
        <v/>
      </c>
      <c r="W12" t="s">
        <v>46</v>
      </c>
      <c r="X12" t="s">
        <v>46</v>
      </c>
      <c r="Y12" t="s">
        <v>45</v>
      </c>
      <c r="Z12" t="s">
        <v>2336</v>
      </c>
      <c r="AA12" t="s">
        <v>47</v>
      </c>
      <c r="AB12" t="s">
        <v>57</v>
      </c>
      <c r="AD12">
        <v>0</v>
      </c>
      <c r="AE12">
        <f>Table1[[#This Row],[viccount]]+1</f>
        <v>1</v>
      </c>
      <c r="AF12">
        <v>0</v>
      </c>
      <c r="AG12">
        <f>Table1[[#This Row],[offcount]]+1</f>
        <v>1</v>
      </c>
      <c r="AH12">
        <v>30180</v>
      </c>
      <c r="AI12" t="s">
        <v>34</v>
      </c>
      <c r="AJ12" t="s">
        <v>58</v>
      </c>
    </row>
    <row r="13" spans="1:36">
      <c r="A13" t="s">
        <v>93</v>
      </c>
      <c r="B13" t="s">
        <v>51</v>
      </c>
      <c r="C13" t="s">
        <v>2304</v>
      </c>
      <c r="D13" t="s">
        <v>94</v>
      </c>
      <c r="E13" t="s">
        <v>34</v>
      </c>
      <c r="F13" t="s">
        <v>95</v>
      </c>
      <c r="G13" t="s">
        <v>36</v>
      </c>
      <c r="H13" t="s">
        <v>37</v>
      </c>
      <c r="I13" t="s">
        <v>38</v>
      </c>
      <c r="J13">
        <v>1976</v>
      </c>
      <c r="K13" t="s">
        <v>91</v>
      </c>
      <c r="L13">
        <v>1</v>
      </c>
      <c r="M13" t="s">
        <v>40</v>
      </c>
      <c r="N13" t="s">
        <v>41</v>
      </c>
      <c r="O13" t="s">
        <v>42</v>
      </c>
      <c r="P13">
        <v>26</v>
      </c>
      <c r="Q13">
        <f>IF(Table1[[#This Row],[vicage]]=999,"",Table1[[#This Row],[vicage]])</f>
        <v>26</v>
      </c>
      <c r="R13" t="s">
        <v>55</v>
      </c>
      <c r="S13" t="s">
        <v>44</v>
      </c>
      <c r="T13" t="s">
        <v>45</v>
      </c>
      <c r="U13">
        <v>999</v>
      </c>
      <c r="V13" t="str">
        <f>IF(Table1[[#This Row],[offage]]=999,"",Table1[[#This Row],[offage]])</f>
        <v/>
      </c>
      <c r="W13" t="s">
        <v>46</v>
      </c>
      <c r="X13" t="s">
        <v>46</v>
      </c>
      <c r="Y13" t="s">
        <v>45</v>
      </c>
      <c r="Z13" t="s">
        <v>86</v>
      </c>
      <c r="AA13" t="s">
        <v>47</v>
      </c>
      <c r="AB13" t="s">
        <v>69</v>
      </c>
      <c r="AD13">
        <v>0</v>
      </c>
      <c r="AE13">
        <f>Table1[[#This Row],[viccount]]+1</f>
        <v>1</v>
      </c>
      <c r="AF13">
        <v>0</v>
      </c>
      <c r="AG13">
        <f>Table1[[#This Row],[offcount]]+1</f>
        <v>1</v>
      </c>
      <c r="AH13">
        <v>30180</v>
      </c>
      <c r="AI13" t="s">
        <v>34</v>
      </c>
      <c r="AJ13" t="s">
        <v>58</v>
      </c>
    </row>
    <row r="14" spans="1:36">
      <c r="A14" t="s">
        <v>96</v>
      </c>
      <c r="B14" t="s">
        <v>51</v>
      </c>
      <c r="C14" t="s">
        <v>2304</v>
      </c>
      <c r="D14" t="s">
        <v>72</v>
      </c>
      <c r="E14" t="s">
        <v>34</v>
      </c>
      <c r="F14" t="s">
        <v>73</v>
      </c>
      <c r="G14" t="s">
        <v>36</v>
      </c>
      <c r="H14" t="s">
        <v>37</v>
      </c>
      <c r="I14" t="s">
        <v>38</v>
      </c>
      <c r="J14">
        <v>1976</v>
      </c>
      <c r="K14" t="s">
        <v>97</v>
      </c>
      <c r="L14">
        <v>5</v>
      </c>
      <c r="M14" t="s">
        <v>40</v>
      </c>
      <c r="N14" t="s">
        <v>41</v>
      </c>
      <c r="O14" t="s">
        <v>42</v>
      </c>
      <c r="P14">
        <v>32</v>
      </c>
      <c r="Q14">
        <f>IF(Table1[[#This Row],[vicage]]=999,"",Table1[[#This Row],[vicage]])</f>
        <v>32</v>
      </c>
      <c r="R14" t="s">
        <v>43</v>
      </c>
      <c r="S14" t="s">
        <v>44</v>
      </c>
      <c r="T14" t="s">
        <v>45</v>
      </c>
      <c r="U14">
        <v>999</v>
      </c>
      <c r="V14" t="str">
        <f>IF(Table1[[#This Row],[offage]]=999,"",Table1[[#This Row],[offage]])</f>
        <v/>
      </c>
      <c r="W14" t="s">
        <v>46</v>
      </c>
      <c r="X14" t="s">
        <v>46</v>
      </c>
      <c r="Y14" t="s">
        <v>45</v>
      </c>
      <c r="Z14" t="s">
        <v>2335</v>
      </c>
      <c r="AA14" t="s">
        <v>47</v>
      </c>
      <c r="AB14" t="s">
        <v>98</v>
      </c>
      <c r="AD14">
        <v>0</v>
      </c>
      <c r="AE14">
        <f>Table1[[#This Row],[viccount]]+1</f>
        <v>1</v>
      </c>
      <c r="AF14">
        <v>0</v>
      </c>
      <c r="AG14">
        <f>Table1[[#This Row],[offcount]]+1</f>
        <v>1</v>
      </c>
      <c r="AH14">
        <v>30180</v>
      </c>
      <c r="AI14" t="s">
        <v>34</v>
      </c>
      <c r="AJ14" t="s">
        <v>58</v>
      </c>
    </row>
    <row r="15" spans="1:36">
      <c r="A15" t="s">
        <v>99</v>
      </c>
      <c r="B15" t="s">
        <v>51</v>
      </c>
      <c r="C15" t="s">
        <v>2304</v>
      </c>
      <c r="D15" t="s">
        <v>52</v>
      </c>
      <c r="E15" t="s">
        <v>34</v>
      </c>
      <c r="F15" t="s">
        <v>53</v>
      </c>
      <c r="G15" t="s">
        <v>54</v>
      </c>
      <c r="H15" t="s">
        <v>37</v>
      </c>
      <c r="I15" t="s">
        <v>38</v>
      </c>
      <c r="J15">
        <v>1976</v>
      </c>
      <c r="K15" t="s">
        <v>100</v>
      </c>
      <c r="L15">
        <v>1</v>
      </c>
      <c r="M15" t="s">
        <v>40</v>
      </c>
      <c r="N15" t="s">
        <v>41</v>
      </c>
      <c r="O15" t="s">
        <v>42</v>
      </c>
      <c r="P15">
        <v>31</v>
      </c>
      <c r="Q15">
        <f>IF(Table1[[#This Row],[vicage]]=999,"",Table1[[#This Row],[vicage]])</f>
        <v>31</v>
      </c>
      <c r="R15" t="s">
        <v>43</v>
      </c>
      <c r="S15" t="s">
        <v>44</v>
      </c>
      <c r="T15" t="s">
        <v>45</v>
      </c>
      <c r="U15">
        <v>999</v>
      </c>
      <c r="V15" t="str">
        <f>IF(Table1[[#This Row],[offage]]=999,"",Table1[[#This Row],[offage]])</f>
        <v/>
      </c>
      <c r="W15" t="s">
        <v>46</v>
      </c>
      <c r="X15" t="s">
        <v>46</v>
      </c>
      <c r="Y15" t="s">
        <v>45</v>
      </c>
      <c r="Z15" t="s">
        <v>2335</v>
      </c>
      <c r="AA15" t="s">
        <v>47</v>
      </c>
      <c r="AB15" t="s">
        <v>82</v>
      </c>
      <c r="AD15">
        <v>0</v>
      </c>
      <c r="AE15">
        <f>Table1[[#This Row],[viccount]]+1</f>
        <v>1</v>
      </c>
      <c r="AF15">
        <v>0</v>
      </c>
      <c r="AG15">
        <f>Table1[[#This Row],[offcount]]+1</f>
        <v>1</v>
      </c>
      <c r="AH15">
        <v>30180</v>
      </c>
      <c r="AI15" t="s">
        <v>34</v>
      </c>
      <c r="AJ15" t="s">
        <v>58</v>
      </c>
    </row>
    <row r="16" spans="1:36">
      <c r="A16" t="s">
        <v>101</v>
      </c>
      <c r="B16" t="s">
        <v>102</v>
      </c>
      <c r="C16" t="s">
        <v>2307</v>
      </c>
      <c r="D16" t="s">
        <v>103</v>
      </c>
      <c r="E16" t="s">
        <v>34</v>
      </c>
      <c r="F16" t="s">
        <v>104</v>
      </c>
      <c r="G16" t="s">
        <v>36</v>
      </c>
      <c r="H16" t="s">
        <v>37</v>
      </c>
      <c r="I16" t="s">
        <v>38</v>
      </c>
      <c r="J16">
        <v>1976</v>
      </c>
      <c r="K16" t="s">
        <v>100</v>
      </c>
      <c r="L16">
        <v>1</v>
      </c>
      <c r="M16" t="s">
        <v>40</v>
      </c>
      <c r="N16" t="s">
        <v>41</v>
      </c>
      <c r="O16" t="s">
        <v>42</v>
      </c>
      <c r="P16">
        <v>15</v>
      </c>
      <c r="Q16">
        <f>IF(Table1[[#This Row],[vicage]]=999,"",Table1[[#This Row],[vicage]])</f>
        <v>15</v>
      </c>
      <c r="R16" t="s">
        <v>55</v>
      </c>
      <c r="S16" t="s">
        <v>92</v>
      </c>
      <c r="T16" t="s">
        <v>45</v>
      </c>
      <c r="U16">
        <v>999</v>
      </c>
      <c r="V16" t="str">
        <f>IF(Table1[[#This Row],[offage]]=999,"",Table1[[#This Row],[offage]])</f>
        <v/>
      </c>
      <c r="W16" t="s">
        <v>46</v>
      </c>
      <c r="X16" t="s">
        <v>46</v>
      </c>
      <c r="Y16" t="s">
        <v>45</v>
      </c>
      <c r="Z16" t="s">
        <v>56</v>
      </c>
      <c r="AA16" t="s">
        <v>47</v>
      </c>
      <c r="AB16" t="s">
        <v>57</v>
      </c>
      <c r="AD16">
        <v>0</v>
      </c>
      <c r="AE16">
        <f>Table1[[#This Row],[viccount]]+1</f>
        <v>1</v>
      </c>
      <c r="AF16">
        <v>0</v>
      </c>
      <c r="AG16">
        <f>Table1[[#This Row],[offcount]]+1</f>
        <v>1</v>
      </c>
      <c r="AH16">
        <v>30180</v>
      </c>
      <c r="AI16" t="s">
        <v>34</v>
      </c>
      <c r="AJ16" t="s">
        <v>58</v>
      </c>
    </row>
    <row r="17" spans="1:36">
      <c r="A17" t="s">
        <v>105</v>
      </c>
      <c r="B17" t="s">
        <v>106</v>
      </c>
      <c r="C17" t="s">
        <v>135</v>
      </c>
      <c r="D17" t="s">
        <v>107</v>
      </c>
      <c r="E17" t="s">
        <v>34</v>
      </c>
      <c r="F17" t="s">
        <v>108</v>
      </c>
      <c r="G17" t="s">
        <v>54</v>
      </c>
      <c r="H17" t="s">
        <v>37</v>
      </c>
      <c r="I17" t="s">
        <v>38</v>
      </c>
      <c r="J17">
        <v>1976</v>
      </c>
      <c r="K17" t="s">
        <v>100</v>
      </c>
      <c r="L17">
        <v>1</v>
      </c>
      <c r="M17" t="s">
        <v>40</v>
      </c>
      <c r="N17" t="s">
        <v>41</v>
      </c>
      <c r="O17" t="s">
        <v>42</v>
      </c>
      <c r="P17">
        <v>27</v>
      </c>
      <c r="Q17">
        <f>IF(Table1[[#This Row],[vicage]]=999,"",Table1[[#This Row],[vicage]])</f>
        <v>27</v>
      </c>
      <c r="R17" t="s">
        <v>43</v>
      </c>
      <c r="S17" t="s">
        <v>44</v>
      </c>
      <c r="T17" t="s">
        <v>45</v>
      </c>
      <c r="U17">
        <v>999</v>
      </c>
      <c r="V17" t="str">
        <f>IF(Table1[[#This Row],[offage]]=999,"",Table1[[#This Row],[offage]])</f>
        <v/>
      </c>
      <c r="W17" t="s">
        <v>46</v>
      </c>
      <c r="X17" t="s">
        <v>46</v>
      </c>
      <c r="Y17" t="s">
        <v>45</v>
      </c>
      <c r="Z17" t="s">
        <v>2336</v>
      </c>
      <c r="AA17" t="s">
        <v>47</v>
      </c>
      <c r="AB17" t="s">
        <v>57</v>
      </c>
      <c r="AD17">
        <v>0</v>
      </c>
      <c r="AE17">
        <f>Table1[[#This Row],[viccount]]+1</f>
        <v>1</v>
      </c>
      <c r="AF17">
        <v>0</v>
      </c>
      <c r="AG17">
        <f>Table1[[#This Row],[offcount]]+1</f>
        <v>1</v>
      </c>
      <c r="AH17">
        <v>30180</v>
      </c>
      <c r="AI17" t="s">
        <v>34</v>
      </c>
      <c r="AJ17" t="s">
        <v>106</v>
      </c>
    </row>
    <row r="18" spans="1:36">
      <c r="A18" t="s">
        <v>109</v>
      </c>
      <c r="B18" t="s">
        <v>51</v>
      </c>
      <c r="C18" t="s">
        <v>2304</v>
      </c>
      <c r="D18" t="s">
        <v>52</v>
      </c>
      <c r="E18" t="s">
        <v>34</v>
      </c>
      <c r="F18" t="s">
        <v>53</v>
      </c>
      <c r="G18" t="s">
        <v>54</v>
      </c>
      <c r="H18" t="s">
        <v>37</v>
      </c>
      <c r="I18" t="s">
        <v>38</v>
      </c>
      <c r="J18">
        <v>1976</v>
      </c>
      <c r="K18" t="s">
        <v>100</v>
      </c>
      <c r="L18">
        <v>2</v>
      </c>
      <c r="M18" t="s">
        <v>40</v>
      </c>
      <c r="N18" t="s">
        <v>41</v>
      </c>
      <c r="O18" t="s">
        <v>42</v>
      </c>
      <c r="P18">
        <v>29</v>
      </c>
      <c r="Q18">
        <f>IF(Table1[[#This Row],[vicage]]=999,"",Table1[[#This Row],[vicage]])</f>
        <v>29</v>
      </c>
      <c r="R18" t="s">
        <v>43</v>
      </c>
      <c r="S18" t="s">
        <v>44</v>
      </c>
      <c r="T18" t="s">
        <v>45</v>
      </c>
      <c r="U18">
        <v>999</v>
      </c>
      <c r="V18" t="str">
        <f>IF(Table1[[#This Row],[offage]]=999,"",Table1[[#This Row],[offage]])</f>
        <v/>
      </c>
      <c r="W18" t="s">
        <v>46</v>
      </c>
      <c r="X18" t="s">
        <v>46</v>
      </c>
      <c r="Y18" t="s">
        <v>45</v>
      </c>
      <c r="Z18" t="s">
        <v>2335</v>
      </c>
      <c r="AA18" t="s">
        <v>47</v>
      </c>
      <c r="AB18" t="s">
        <v>110</v>
      </c>
      <c r="AD18">
        <v>0</v>
      </c>
      <c r="AE18">
        <f>Table1[[#This Row],[viccount]]+1</f>
        <v>1</v>
      </c>
      <c r="AF18">
        <v>0</v>
      </c>
      <c r="AG18">
        <f>Table1[[#This Row],[offcount]]+1</f>
        <v>1</v>
      </c>
      <c r="AH18">
        <v>30180</v>
      </c>
      <c r="AI18" t="s">
        <v>34</v>
      </c>
      <c r="AJ18" t="s">
        <v>58</v>
      </c>
    </row>
    <row r="19" spans="1:36">
      <c r="A19" t="s">
        <v>111</v>
      </c>
      <c r="B19" t="s">
        <v>112</v>
      </c>
      <c r="C19" t="s">
        <v>2308</v>
      </c>
      <c r="D19" t="s">
        <v>113</v>
      </c>
      <c r="E19" t="s">
        <v>34</v>
      </c>
      <c r="F19" t="s">
        <v>114</v>
      </c>
      <c r="G19" t="s">
        <v>54</v>
      </c>
      <c r="H19" t="s">
        <v>37</v>
      </c>
      <c r="I19" t="s">
        <v>38</v>
      </c>
      <c r="J19">
        <v>1976</v>
      </c>
      <c r="K19" t="s">
        <v>115</v>
      </c>
      <c r="L19">
        <v>1</v>
      </c>
      <c r="M19" t="s">
        <v>40</v>
      </c>
      <c r="N19" t="s">
        <v>41</v>
      </c>
      <c r="O19" t="s">
        <v>42</v>
      </c>
      <c r="P19">
        <v>15</v>
      </c>
      <c r="Q19">
        <f>IF(Table1[[#This Row],[vicage]]=999,"",Table1[[#This Row],[vicage]])</f>
        <v>15</v>
      </c>
      <c r="R19" t="s">
        <v>55</v>
      </c>
      <c r="S19" t="s">
        <v>44</v>
      </c>
      <c r="T19" t="s">
        <v>45</v>
      </c>
      <c r="U19">
        <v>999</v>
      </c>
      <c r="V19" t="str">
        <f>IF(Table1[[#This Row],[offage]]=999,"",Table1[[#This Row],[offage]])</f>
        <v/>
      </c>
      <c r="W19" t="s">
        <v>46</v>
      </c>
      <c r="X19" t="s">
        <v>46</v>
      </c>
      <c r="Y19" t="s">
        <v>45</v>
      </c>
      <c r="Z19" t="s">
        <v>2336</v>
      </c>
      <c r="AA19" t="s">
        <v>47</v>
      </c>
      <c r="AB19" t="s">
        <v>69</v>
      </c>
      <c r="AD19">
        <v>0</v>
      </c>
      <c r="AE19">
        <f>Table1[[#This Row],[viccount]]+1</f>
        <v>1</v>
      </c>
      <c r="AF19">
        <v>0</v>
      </c>
      <c r="AG19">
        <f>Table1[[#This Row],[offcount]]+1</f>
        <v>1</v>
      </c>
      <c r="AH19">
        <v>30180</v>
      </c>
      <c r="AI19" t="s">
        <v>34</v>
      </c>
      <c r="AJ19" t="s">
        <v>58</v>
      </c>
    </row>
    <row r="20" spans="1:36">
      <c r="A20" t="s">
        <v>116</v>
      </c>
      <c r="B20" t="s">
        <v>51</v>
      </c>
      <c r="C20" t="s">
        <v>2304</v>
      </c>
      <c r="D20" t="s">
        <v>72</v>
      </c>
      <c r="E20" t="s">
        <v>34</v>
      </c>
      <c r="F20" t="s">
        <v>73</v>
      </c>
      <c r="G20" t="s">
        <v>36</v>
      </c>
      <c r="H20" t="s">
        <v>37</v>
      </c>
      <c r="I20" t="s">
        <v>38</v>
      </c>
      <c r="J20">
        <v>1976</v>
      </c>
      <c r="K20" t="s">
        <v>115</v>
      </c>
      <c r="L20">
        <v>5</v>
      </c>
      <c r="M20" t="s">
        <v>40</v>
      </c>
      <c r="N20" t="s">
        <v>41</v>
      </c>
      <c r="O20" t="s">
        <v>42</v>
      </c>
      <c r="P20">
        <v>47</v>
      </c>
      <c r="Q20">
        <f>IF(Table1[[#This Row],[vicage]]=999,"",Table1[[#This Row],[vicage]])</f>
        <v>47</v>
      </c>
      <c r="R20" t="s">
        <v>55</v>
      </c>
      <c r="S20" t="s">
        <v>44</v>
      </c>
      <c r="T20" t="s">
        <v>45</v>
      </c>
      <c r="U20">
        <v>999</v>
      </c>
      <c r="V20" t="str">
        <f>IF(Table1[[#This Row],[offage]]=999,"",Table1[[#This Row],[offage]])</f>
        <v/>
      </c>
      <c r="W20" t="s">
        <v>46</v>
      </c>
      <c r="X20" t="s">
        <v>46</v>
      </c>
      <c r="Y20" t="s">
        <v>45</v>
      </c>
      <c r="Z20" t="s">
        <v>117</v>
      </c>
      <c r="AA20" t="s">
        <v>47</v>
      </c>
      <c r="AB20" t="s">
        <v>98</v>
      </c>
      <c r="AD20">
        <v>0</v>
      </c>
      <c r="AE20">
        <f>Table1[[#This Row],[viccount]]+1</f>
        <v>1</v>
      </c>
      <c r="AF20">
        <v>0</v>
      </c>
      <c r="AG20">
        <f>Table1[[#This Row],[offcount]]+1</f>
        <v>1</v>
      </c>
      <c r="AH20">
        <v>30180</v>
      </c>
      <c r="AI20" t="s">
        <v>34</v>
      </c>
      <c r="AJ20" t="s">
        <v>58</v>
      </c>
    </row>
    <row r="21" spans="1:36">
      <c r="A21" t="s">
        <v>118</v>
      </c>
      <c r="B21" t="s">
        <v>119</v>
      </c>
      <c r="C21" t="s">
        <v>2309</v>
      </c>
      <c r="D21" t="s">
        <v>120</v>
      </c>
      <c r="E21" t="s">
        <v>34</v>
      </c>
      <c r="F21" t="s">
        <v>121</v>
      </c>
      <c r="G21" t="s">
        <v>54</v>
      </c>
      <c r="H21" t="s">
        <v>37</v>
      </c>
      <c r="I21" t="s">
        <v>38</v>
      </c>
      <c r="J21">
        <v>1976</v>
      </c>
      <c r="K21" t="s">
        <v>122</v>
      </c>
      <c r="L21">
        <v>1</v>
      </c>
      <c r="M21" t="s">
        <v>40</v>
      </c>
      <c r="N21" t="s">
        <v>41</v>
      </c>
      <c r="O21" t="s">
        <v>42</v>
      </c>
      <c r="P21">
        <v>28</v>
      </c>
      <c r="Q21">
        <f>IF(Table1[[#This Row],[vicage]]=999,"",Table1[[#This Row],[vicage]])</f>
        <v>28</v>
      </c>
      <c r="R21" t="s">
        <v>43</v>
      </c>
      <c r="S21" t="s">
        <v>44</v>
      </c>
      <c r="T21" t="s">
        <v>45</v>
      </c>
      <c r="U21">
        <v>999</v>
      </c>
      <c r="V21" t="str">
        <f>IF(Table1[[#This Row],[offage]]=999,"",Table1[[#This Row],[offage]])</f>
        <v/>
      </c>
      <c r="W21" t="s">
        <v>46</v>
      </c>
      <c r="X21" t="s">
        <v>46</v>
      </c>
      <c r="Y21" t="s">
        <v>45</v>
      </c>
      <c r="Z21" t="s">
        <v>2335</v>
      </c>
      <c r="AA21" t="s">
        <v>47</v>
      </c>
      <c r="AB21" t="s">
        <v>69</v>
      </c>
      <c r="AD21">
        <v>0</v>
      </c>
      <c r="AE21">
        <f>Table1[[#This Row],[viccount]]+1</f>
        <v>1</v>
      </c>
      <c r="AF21">
        <v>0</v>
      </c>
      <c r="AG21">
        <f>Table1[[#This Row],[offcount]]+1</f>
        <v>1</v>
      </c>
      <c r="AH21">
        <v>30180</v>
      </c>
      <c r="AI21" t="s">
        <v>34</v>
      </c>
      <c r="AJ21" t="s">
        <v>123</v>
      </c>
    </row>
    <row r="22" spans="1:36">
      <c r="A22" t="s">
        <v>124</v>
      </c>
      <c r="B22" t="s">
        <v>125</v>
      </c>
      <c r="C22" t="s">
        <v>2310</v>
      </c>
      <c r="D22" t="s">
        <v>126</v>
      </c>
      <c r="E22" t="s">
        <v>34</v>
      </c>
      <c r="F22" t="s">
        <v>127</v>
      </c>
      <c r="G22" t="s">
        <v>54</v>
      </c>
      <c r="H22" t="s">
        <v>37</v>
      </c>
      <c r="I22" t="s">
        <v>38</v>
      </c>
      <c r="J22">
        <v>1976</v>
      </c>
      <c r="K22" t="s">
        <v>128</v>
      </c>
      <c r="L22">
        <v>2</v>
      </c>
      <c r="M22" t="s">
        <v>40</v>
      </c>
      <c r="N22" t="s">
        <v>41</v>
      </c>
      <c r="O22" t="s">
        <v>42</v>
      </c>
      <c r="P22">
        <v>22</v>
      </c>
      <c r="Q22">
        <f>IF(Table1[[#This Row],[vicage]]=999,"",Table1[[#This Row],[vicage]])</f>
        <v>22</v>
      </c>
      <c r="R22" t="s">
        <v>55</v>
      </c>
      <c r="S22" t="s">
        <v>44</v>
      </c>
      <c r="T22" t="s">
        <v>45</v>
      </c>
      <c r="U22">
        <v>999</v>
      </c>
      <c r="V22" t="str">
        <f>IF(Table1[[#This Row],[offage]]=999,"",Table1[[#This Row],[offage]])</f>
        <v/>
      </c>
      <c r="W22" t="s">
        <v>46</v>
      </c>
      <c r="X22" t="s">
        <v>46</v>
      </c>
      <c r="Y22" t="s">
        <v>45</v>
      </c>
      <c r="Z22" t="s">
        <v>56</v>
      </c>
      <c r="AA22" t="s">
        <v>47</v>
      </c>
      <c r="AB22" t="s">
        <v>69</v>
      </c>
      <c r="AD22">
        <v>0</v>
      </c>
      <c r="AE22">
        <f>Table1[[#This Row],[viccount]]+1</f>
        <v>1</v>
      </c>
      <c r="AF22">
        <v>0</v>
      </c>
      <c r="AG22">
        <f>Table1[[#This Row],[offcount]]+1</f>
        <v>1</v>
      </c>
      <c r="AH22">
        <v>30180</v>
      </c>
      <c r="AI22" t="s">
        <v>34</v>
      </c>
      <c r="AJ22" t="s">
        <v>129</v>
      </c>
    </row>
    <row r="23" spans="1:36">
      <c r="A23" t="s">
        <v>130</v>
      </c>
      <c r="B23" t="s">
        <v>51</v>
      </c>
      <c r="C23" t="s">
        <v>2304</v>
      </c>
      <c r="D23" t="s">
        <v>72</v>
      </c>
      <c r="E23" t="s">
        <v>34</v>
      </c>
      <c r="F23" t="s">
        <v>73</v>
      </c>
      <c r="G23" t="s">
        <v>36</v>
      </c>
      <c r="H23" t="s">
        <v>37</v>
      </c>
      <c r="I23" t="s">
        <v>38</v>
      </c>
      <c r="J23">
        <v>1976</v>
      </c>
      <c r="K23" t="s">
        <v>131</v>
      </c>
      <c r="L23">
        <v>1</v>
      </c>
      <c r="M23" t="s">
        <v>40</v>
      </c>
      <c r="N23" t="s">
        <v>41</v>
      </c>
      <c r="O23" t="s">
        <v>42</v>
      </c>
      <c r="P23">
        <v>22</v>
      </c>
      <c r="Q23">
        <f>IF(Table1[[#This Row],[vicage]]=999,"",Table1[[#This Row],[vicage]])</f>
        <v>22</v>
      </c>
      <c r="R23" t="s">
        <v>43</v>
      </c>
      <c r="S23" t="s">
        <v>132</v>
      </c>
      <c r="T23" t="s">
        <v>45</v>
      </c>
      <c r="U23">
        <v>999</v>
      </c>
      <c r="V23" t="str">
        <f>IF(Table1[[#This Row],[offage]]=999,"",Table1[[#This Row],[offage]])</f>
        <v/>
      </c>
      <c r="W23" t="s">
        <v>46</v>
      </c>
      <c r="X23" t="s">
        <v>46</v>
      </c>
      <c r="Y23" t="s">
        <v>45</v>
      </c>
      <c r="Z23" t="s">
        <v>86</v>
      </c>
      <c r="AA23" t="s">
        <v>47</v>
      </c>
      <c r="AB23" t="s">
        <v>98</v>
      </c>
      <c r="AD23">
        <v>0</v>
      </c>
      <c r="AE23">
        <f>Table1[[#This Row],[viccount]]+1</f>
        <v>1</v>
      </c>
      <c r="AF23">
        <v>0</v>
      </c>
      <c r="AG23">
        <f>Table1[[#This Row],[offcount]]+1</f>
        <v>1</v>
      </c>
      <c r="AH23">
        <v>30180</v>
      </c>
      <c r="AI23" t="s">
        <v>34</v>
      </c>
      <c r="AJ23" t="s">
        <v>58</v>
      </c>
    </row>
    <row r="24" spans="1:36">
      <c r="A24" t="s">
        <v>133</v>
      </c>
      <c r="B24" t="s">
        <v>106</v>
      </c>
      <c r="C24" t="s">
        <v>135</v>
      </c>
      <c r="D24" t="s">
        <v>134</v>
      </c>
      <c r="E24" t="s">
        <v>34</v>
      </c>
      <c r="F24" t="s">
        <v>135</v>
      </c>
      <c r="G24" t="s">
        <v>36</v>
      </c>
      <c r="H24" t="s">
        <v>37</v>
      </c>
      <c r="I24" t="s">
        <v>38</v>
      </c>
      <c r="J24">
        <v>1976</v>
      </c>
      <c r="K24" t="s">
        <v>131</v>
      </c>
      <c r="L24">
        <v>2</v>
      </c>
      <c r="M24" t="s">
        <v>40</v>
      </c>
      <c r="N24" t="s">
        <v>41</v>
      </c>
      <c r="O24" t="s">
        <v>42</v>
      </c>
      <c r="P24">
        <v>48</v>
      </c>
      <c r="Q24">
        <f>IF(Table1[[#This Row],[vicage]]=999,"",Table1[[#This Row],[vicage]])</f>
        <v>48</v>
      </c>
      <c r="R24" t="s">
        <v>43</v>
      </c>
      <c r="S24" t="s">
        <v>44</v>
      </c>
      <c r="T24" t="s">
        <v>45</v>
      </c>
      <c r="U24">
        <v>999</v>
      </c>
      <c r="V24" t="str">
        <f>IF(Table1[[#This Row],[offage]]=999,"",Table1[[#This Row],[offage]])</f>
        <v/>
      </c>
      <c r="W24" t="s">
        <v>46</v>
      </c>
      <c r="X24" t="s">
        <v>46</v>
      </c>
      <c r="Y24" t="s">
        <v>45</v>
      </c>
      <c r="Z24" t="s">
        <v>2337</v>
      </c>
      <c r="AA24" t="s">
        <v>47</v>
      </c>
      <c r="AB24" t="s">
        <v>98</v>
      </c>
      <c r="AD24">
        <v>0</v>
      </c>
      <c r="AE24">
        <f>Table1[[#This Row],[viccount]]+1</f>
        <v>1</v>
      </c>
      <c r="AF24">
        <v>0</v>
      </c>
      <c r="AG24">
        <f>Table1[[#This Row],[offcount]]+1</f>
        <v>1</v>
      </c>
      <c r="AH24">
        <v>30180</v>
      </c>
      <c r="AI24" t="s">
        <v>34</v>
      </c>
      <c r="AJ24" t="s">
        <v>106</v>
      </c>
    </row>
    <row r="25" spans="1:36">
      <c r="A25" t="s">
        <v>136</v>
      </c>
      <c r="B25" t="s">
        <v>106</v>
      </c>
      <c r="C25" t="s">
        <v>135</v>
      </c>
      <c r="D25" t="s">
        <v>107</v>
      </c>
      <c r="E25" t="s">
        <v>34</v>
      </c>
      <c r="F25" t="s">
        <v>108</v>
      </c>
      <c r="G25" t="s">
        <v>54</v>
      </c>
      <c r="H25" t="s">
        <v>37</v>
      </c>
      <c r="I25" t="s">
        <v>38</v>
      </c>
      <c r="J25">
        <v>1976</v>
      </c>
      <c r="K25" t="s">
        <v>131</v>
      </c>
      <c r="L25">
        <v>3</v>
      </c>
      <c r="M25" t="s">
        <v>40</v>
      </c>
      <c r="N25" t="s">
        <v>41</v>
      </c>
      <c r="O25" t="s">
        <v>42</v>
      </c>
      <c r="P25">
        <v>81</v>
      </c>
      <c r="Q25">
        <f>IF(Table1[[#This Row],[vicage]]=999,"",Table1[[#This Row],[vicage]])</f>
        <v>81</v>
      </c>
      <c r="R25" t="s">
        <v>43</v>
      </c>
      <c r="S25" t="s">
        <v>44</v>
      </c>
      <c r="T25" t="s">
        <v>45</v>
      </c>
      <c r="U25">
        <v>999</v>
      </c>
      <c r="V25" t="str">
        <f>IF(Table1[[#This Row],[offage]]=999,"",Table1[[#This Row],[offage]])</f>
        <v/>
      </c>
      <c r="W25" t="s">
        <v>46</v>
      </c>
      <c r="X25" t="s">
        <v>46</v>
      </c>
      <c r="Y25" t="s">
        <v>45</v>
      </c>
      <c r="Z25" t="s">
        <v>56</v>
      </c>
      <c r="AA25" t="s">
        <v>47</v>
      </c>
      <c r="AB25" t="s">
        <v>57</v>
      </c>
      <c r="AD25">
        <v>0</v>
      </c>
      <c r="AE25">
        <f>Table1[[#This Row],[viccount]]+1</f>
        <v>1</v>
      </c>
      <c r="AF25">
        <v>0</v>
      </c>
      <c r="AG25">
        <f>Table1[[#This Row],[offcount]]+1</f>
        <v>1</v>
      </c>
      <c r="AH25">
        <v>30180</v>
      </c>
      <c r="AI25" t="s">
        <v>34</v>
      </c>
      <c r="AJ25" t="s">
        <v>106</v>
      </c>
    </row>
    <row r="26" spans="1:36">
      <c r="A26" t="s">
        <v>137</v>
      </c>
      <c r="B26" t="s">
        <v>76</v>
      </c>
      <c r="C26" t="s">
        <v>2306</v>
      </c>
      <c r="D26" t="s">
        <v>138</v>
      </c>
      <c r="E26" t="s">
        <v>34</v>
      </c>
      <c r="F26" t="s">
        <v>139</v>
      </c>
      <c r="G26" t="s">
        <v>36</v>
      </c>
      <c r="H26" t="s">
        <v>37</v>
      </c>
      <c r="I26" t="s">
        <v>38</v>
      </c>
      <c r="J26">
        <v>1976</v>
      </c>
      <c r="K26" t="s">
        <v>140</v>
      </c>
      <c r="L26">
        <v>1</v>
      </c>
      <c r="M26" t="s">
        <v>40</v>
      </c>
      <c r="N26" t="s">
        <v>41</v>
      </c>
      <c r="O26" t="s">
        <v>42</v>
      </c>
      <c r="P26">
        <v>19</v>
      </c>
      <c r="Q26">
        <f>IF(Table1[[#This Row],[vicage]]=999,"",Table1[[#This Row],[vicage]])</f>
        <v>19</v>
      </c>
      <c r="R26" t="s">
        <v>55</v>
      </c>
      <c r="S26" t="s">
        <v>44</v>
      </c>
      <c r="T26" t="s">
        <v>45</v>
      </c>
      <c r="U26">
        <v>999</v>
      </c>
      <c r="V26" t="str">
        <f>IF(Table1[[#This Row],[offage]]=999,"",Table1[[#This Row],[offage]])</f>
        <v/>
      </c>
      <c r="W26" t="s">
        <v>46</v>
      </c>
      <c r="X26" t="s">
        <v>46</v>
      </c>
      <c r="Y26" t="s">
        <v>45</v>
      </c>
      <c r="Z26" t="s">
        <v>86</v>
      </c>
      <c r="AA26" t="s">
        <v>47</v>
      </c>
      <c r="AB26" t="s">
        <v>69</v>
      </c>
      <c r="AD26">
        <v>0</v>
      </c>
      <c r="AE26">
        <f>Table1[[#This Row],[viccount]]+1</f>
        <v>1</v>
      </c>
      <c r="AF26">
        <v>0</v>
      </c>
      <c r="AG26">
        <f>Table1[[#This Row],[offcount]]+1</f>
        <v>1</v>
      </c>
      <c r="AH26">
        <v>30180</v>
      </c>
      <c r="AI26" t="s">
        <v>34</v>
      </c>
      <c r="AJ26" t="s">
        <v>83</v>
      </c>
    </row>
    <row r="27" spans="1:36">
      <c r="A27" t="s">
        <v>141</v>
      </c>
      <c r="B27" t="s">
        <v>51</v>
      </c>
      <c r="C27" t="s">
        <v>2304</v>
      </c>
      <c r="D27" t="s">
        <v>72</v>
      </c>
      <c r="E27" t="s">
        <v>34</v>
      </c>
      <c r="F27" t="s">
        <v>73</v>
      </c>
      <c r="G27" t="s">
        <v>36</v>
      </c>
      <c r="H27" t="s">
        <v>37</v>
      </c>
      <c r="I27" t="s">
        <v>38</v>
      </c>
      <c r="J27">
        <v>1976</v>
      </c>
      <c r="K27" t="s">
        <v>140</v>
      </c>
      <c r="L27">
        <v>1</v>
      </c>
      <c r="M27" t="s">
        <v>40</v>
      </c>
      <c r="N27" t="s">
        <v>41</v>
      </c>
      <c r="O27" t="s">
        <v>42</v>
      </c>
      <c r="P27">
        <v>35</v>
      </c>
      <c r="Q27">
        <f>IF(Table1[[#This Row],[vicage]]=999,"",Table1[[#This Row],[vicage]])</f>
        <v>35</v>
      </c>
      <c r="R27" t="s">
        <v>55</v>
      </c>
      <c r="S27" t="s">
        <v>89</v>
      </c>
      <c r="T27" t="s">
        <v>45</v>
      </c>
      <c r="U27">
        <v>999</v>
      </c>
      <c r="V27" t="str">
        <f>IF(Table1[[#This Row],[offage]]=999,"",Table1[[#This Row],[offage]])</f>
        <v/>
      </c>
      <c r="W27" t="s">
        <v>46</v>
      </c>
      <c r="X27" t="s">
        <v>46</v>
      </c>
      <c r="Y27" t="s">
        <v>45</v>
      </c>
      <c r="Z27" t="s">
        <v>142</v>
      </c>
      <c r="AA27" t="s">
        <v>47</v>
      </c>
      <c r="AB27" t="s">
        <v>98</v>
      </c>
      <c r="AD27">
        <v>0</v>
      </c>
      <c r="AE27">
        <f>Table1[[#This Row],[viccount]]+1</f>
        <v>1</v>
      </c>
      <c r="AF27">
        <v>0</v>
      </c>
      <c r="AG27">
        <f>Table1[[#This Row],[offcount]]+1</f>
        <v>1</v>
      </c>
      <c r="AH27">
        <v>30180</v>
      </c>
      <c r="AI27" t="s">
        <v>34</v>
      </c>
      <c r="AJ27" t="s">
        <v>58</v>
      </c>
    </row>
    <row r="28" spans="1:36">
      <c r="A28" t="s">
        <v>143</v>
      </c>
      <c r="B28" t="s">
        <v>66</v>
      </c>
      <c r="C28" t="s">
        <v>2305</v>
      </c>
      <c r="D28" t="s">
        <v>67</v>
      </c>
      <c r="E28" t="s">
        <v>34</v>
      </c>
      <c r="F28" t="s">
        <v>68</v>
      </c>
      <c r="G28" t="s">
        <v>54</v>
      </c>
      <c r="H28" t="s">
        <v>37</v>
      </c>
      <c r="I28" t="s">
        <v>38</v>
      </c>
      <c r="J28">
        <v>1976</v>
      </c>
      <c r="K28" t="s">
        <v>144</v>
      </c>
      <c r="L28">
        <v>1</v>
      </c>
      <c r="M28" t="s">
        <v>80</v>
      </c>
      <c r="N28" t="s">
        <v>41</v>
      </c>
      <c r="O28" t="s">
        <v>42</v>
      </c>
      <c r="P28">
        <v>22</v>
      </c>
      <c r="Q28">
        <f>IF(Table1[[#This Row],[vicage]]=999,"",Table1[[#This Row],[vicage]])</f>
        <v>22</v>
      </c>
      <c r="R28" t="s">
        <v>43</v>
      </c>
      <c r="S28" t="s">
        <v>44</v>
      </c>
      <c r="T28" t="s">
        <v>45</v>
      </c>
      <c r="U28">
        <v>999</v>
      </c>
      <c r="V28" t="str">
        <f>IF(Table1[[#This Row],[offage]]=999,"",Table1[[#This Row],[offage]])</f>
        <v/>
      </c>
      <c r="W28" t="s">
        <v>46</v>
      </c>
      <c r="X28" t="s">
        <v>46</v>
      </c>
      <c r="Y28" t="s">
        <v>45</v>
      </c>
      <c r="Z28" t="s">
        <v>2335</v>
      </c>
      <c r="AA28" t="s">
        <v>47</v>
      </c>
      <c r="AB28" t="s">
        <v>69</v>
      </c>
      <c r="AD28">
        <v>0</v>
      </c>
      <c r="AE28">
        <f>Table1[[#This Row],[viccount]]+1</f>
        <v>1</v>
      </c>
      <c r="AF28">
        <v>0</v>
      </c>
      <c r="AG28">
        <f>Table1[[#This Row],[offcount]]+1</f>
        <v>1</v>
      </c>
      <c r="AH28">
        <v>30180</v>
      </c>
      <c r="AI28" t="s">
        <v>34</v>
      </c>
      <c r="AJ28" t="s">
        <v>70</v>
      </c>
    </row>
    <row r="29" spans="1:36">
      <c r="A29" t="s">
        <v>145</v>
      </c>
      <c r="B29" t="s">
        <v>112</v>
      </c>
      <c r="C29" t="s">
        <v>2308</v>
      </c>
      <c r="D29" t="s">
        <v>146</v>
      </c>
      <c r="E29" t="s">
        <v>34</v>
      </c>
      <c r="F29" t="s">
        <v>147</v>
      </c>
      <c r="G29" t="s">
        <v>36</v>
      </c>
      <c r="H29" t="s">
        <v>37</v>
      </c>
      <c r="I29" t="s">
        <v>38</v>
      </c>
      <c r="J29">
        <v>1976</v>
      </c>
      <c r="K29" t="s">
        <v>144</v>
      </c>
      <c r="L29">
        <v>1</v>
      </c>
      <c r="M29" t="s">
        <v>40</v>
      </c>
      <c r="N29" t="s">
        <v>41</v>
      </c>
      <c r="O29" t="s">
        <v>42</v>
      </c>
      <c r="P29">
        <v>53</v>
      </c>
      <c r="Q29">
        <f>IF(Table1[[#This Row],[vicage]]=999,"",Table1[[#This Row],[vicage]])</f>
        <v>53</v>
      </c>
      <c r="R29" t="s">
        <v>43</v>
      </c>
      <c r="S29" t="s">
        <v>46</v>
      </c>
      <c r="T29" t="s">
        <v>45</v>
      </c>
      <c r="U29">
        <v>999</v>
      </c>
      <c r="V29" t="str">
        <f>IF(Table1[[#This Row],[offage]]=999,"",Table1[[#This Row],[offage]])</f>
        <v/>
      </c>
      <c r="W29" t="s">
        <v>46</v>
      </c>
      <c r="X29" t="s">
        <v>46</v>
      </c>
      <c r="Y29" t="s">
        <v>45</v>
      </c>
      <c r="Z29" t="s">
        <v>2335</v>
      </c>
      <c r="AA29" t="s">
        <v>148</v>
      </c>
      <c r="AB29" t="s">
        <v>98</v>
      </c>
      <c r="AD29">
        <v>0</v>
      </c>
      <c r="AE29">
        <f>Table1[[#This Row],[viccount]]+1</f>
        <v>1</v>
      </c>
      <c r="AF29">
        <v>0</v>
      </c>
      <c r="AG29">
        <f>Table1[[#This Row],[offcount]]+1</f>
        <v>1</v>
      </c>
      <c r="AH29">
        <v>30180</v>
      </c>
      <c r="AI29" t="s">
        <v>34</v>
      </c>
      <c r="AJ29" t="s">
        <v>58</v>
      </c>
    </row>
    <row r="30" spans="1:36">
      <c r="A30" t="s">
        <v>149</v>
      </c>
      <c r="B30" t="s">
        <v>106</v>
      </c>
      <c r="C30" t="s">
        <v>135</v>
      </c>
      <c r="D30" t="s">
        <v>134</v>
      </c>
      <c r="E30" t="s">
        <v>34</v>
      </c>
      <c r="F30" t="s">
        <v>135</v>
      </c>
      <c r="G30" t="s">
        <v>36</v>
      </c>
      <c r="H30" t="s">
        <v>37</v>
      </c>
      <c r="I30" t="s">
        <v>38</v>
      </c>
      <c r="J30">
        <v>1976</v>
      </c>
      <c r="K30" t="s">
        <v>144</v>
      </c>
      <c r="L30">
        <v>1</v>
      </c>
      <c r="M30" t="s">
        <v>40</v>
      </c>
      <c r="N30" t="s">
        <v>41</v>
      </c>
      <c r="O30" t="s">
        <v>42</v>
      </c>
      <c r="P30">
        <v>43</v>
      </c>
      <c r="Q30">
        <f>IF(Table1[[#This Row],[vicage]]=999,"",Table1[[#This Row],[vicage]])</f>
        <v>43</v>
      </c>
      <c r="R30" t="s">
        <v>43</v>
      </c>
      <c r="S30" t="s">
        <v>44</v>
      </c>
      <c r="T30" t="s">
        <v>45</v>
      </c>
      <c r="U30">
        <v>999</v>
      </c>
      <c r="V30" t="str">
        <f>IF(Table1[[#This Row],[offage]]=999,"",Table1[[#This Row],[offage]])</f>
        <v/>
      </c>
      <c r="W30" t="s">
        <v>46</v>
      </c>
      <c r="X30" t="s">
        <v>46</v>
      </c>
      <c r="Y30" t="s">
        <v>45</v>
      </c>
      <c r="Z30" t="s">
        <v>2338</v>
      </c>
      <c r="AA30" t="s">
        <v>47</v>
      </c>
      <c r="AB30" t="s">
        <v>57</v>
      </c>
      <c r="AD30">
        <v>0</v>
      </c>
      <c r="AE30">
        <f>Table1[[#This Row],[viccount]]+1</f>
        <v>1</v>
      </c>
      <c r="AF30">
        <v>0</v>
      </c>
      <c r="AG30">
        <f>Table1[[#This Row],[offcount]]+1</f>
        <v>1</v>
      </c>
      <c r="AH30">
        <v>30180</v>
      </c>
      <c r="AI30" t="s">
        <v>34</v>
      </c>
      <c r="AJ30" t="s">
        <v>106</v>
      </c>
    </row>
    <row r="31" spans="1:36">
      <c r="A31" t="s">
        <v>150</v>
      </c>
      <c r="B31" t="s">
        <v>51</v>
      </c>
      <c r="C31" t="s">
        <v>2304</v>
      </c>
      <c r="D31" t="s">
        <v>72</v>
      </c>
      <c r="E31" t="s">
        <v>34</v>
      </c>
      <c r="F31" t="s">
        <v>73</v>
      </c>
      <c r="G31" t="s">
        <v>36</v>
      </c>
      <c r="H31" t="s">
        <v>37</v>
      </c>
      <c r="I31" t="s">
        <v>38</v>
      </c>
      <c r="J31">
        <v>1977</v>
      </c>
      <c r="K31" t="s">
        <v>39</v>
      </c>
      <c r="L31">
        <v>3</v>
      </c>
      <c r="M31" t="s">
        <v>40</v>
      </c>
      <c r="N31" t="s">
        <v>41</v>
      </c>
      <c r="O31" t="s">
        <v>42</v>
      </c>
      <c r="P31">
        <v>19</v>
      </c>
      <c r="Q31">
        <f>IF(Table1[[#This Row],[vicage]]=999,"",Table1[[#This Row],[vicage]])</f>
        <v>19</v>
      </c>
      <c r="R31" t="s">
        <v>43</v>
      </c>
      <c r="S31" t="s">
        <v>92</v>
      </c>
      <c r="T31" t="s">
        <v>45</v>
      </c>
      <c r="U31">
        <v>999</v>
      </c>
      <c r="V31" t="str">
        <f>IF(Table1[[#This Row],[offage]]=999,"",Table1[[#This Row],[offage]])</f>
        <v/>
      </c>
      <c r="W31" t="s">
        <v>46</v>
      </c>
      <c r="X31" t="s">
        <v>46</v>
      </c>
      <c r="Y31" t="s">
        <v>45</v>
      </c>
      <c r="Z31" t="s">
        <v>2335</v>
      </c>
      <c r="AA31" t="s">
        <v>47</v>
      </c>
      <c r="AB31" t="s">
        <v>57</v>
      </c>
      <c r="AD31">
        <v>0</v>
      </c>
      <c r="AE31">
        <f>Table1[[#This Row],[viccount]]+1</f>
        <v>1</v>
      </c>
      <c r="AF31">
        <v>0</v>
      </c>
      <c r="AG31">
        <f>Table1[[#This Row],[offcount]]+1</f>
        <v>1</v>
      </c>
      <c r="AH31">
        <v>30180</v>
      </c>
      <c r="AI31" t="s">
        <v>34</v>
      </c>
      <c r="AJ31" t="s">
        <v>58</v>
      </c>
    </row>
    <row r="32" spans="1:36">
      <c r="A32" t="s">
        <v>151</v>
      </c>
      <c r="B32" t="s">
        <v>125</v>
      </c>
      <c r="C32" t="s">
        <v>2310</v>
      </c>
      <c r="D32" t="s">
        <v>126</v>
      </c>
      <c r="E32" t="s">
        <v>34</v>
      </c>
      <c r="F32" t="s">
        <v>127</v>
      </c>
      <c r="G32" t="s">
        <v>54</v>
      </c>
      <c r="H32" t="s">
        <v>37</v>
      </c>
      <c r="I32" t="s">
        <v>38</v>
      </c>
      <c r="J32">
        <v>1977</v>
      </c>
      <c r="K32" t="s">
        <v>79</v>
      </c>
      <c r="L32">
        <v>1</v>
      </c>
      <c r="M32" t="s">
        <v>40</v>
      </c>
      <c r="N32" t="s">
        <v>41</v>
      </c>
      <c r="O32" t="s">
        <v>42</v>
      </c>
      <c r="P32">
        <v>59</v>
      </c>
      <c r="Q32">
        <f>IF(Table1[[#This Row],[vicage]]=999,"",Table1[[#This Row],[vicage]])</f>
        <v>59</v>
      </c>
      <c r="R32" t="s">
        <v>43</v>
      </c>
      <c r="S32" t="s">
        <v>44</v>
      </c>
      <c r="T32" t="s">
        <v>45</v>
      </c>
      <c r="U32">
        <v>999</v>
      </c>
      <c r="V32" t="str">
        <f>IF(Table1[[#This Row],[offage]]=999,"",Table1[[#This Row],[offage]])</f>
        <v/>
      </c>
      <c r="W32" t="s">
        <v>46</v>
      </c>
      <c r="X32" t="s">
        <v>46</v>
      </c>
      <c r="Y32" t="s">
        <v>45</v>
      </c>
      <c r="Z32" t="s">
        <v>2336</v>
      </c>
      <c r="AA32" t="s">
        <v>47</v>
      </c>
      <c r="AB32" t="s">
        <v>69</v>
      </c>
      <c r="AD32">
        <v>0</v>
      </c>
      <c r="AE32">
        <f>Table1[[#This Row],[viccount]]+1</f>
        <v>1</v>
      </c>
      <c r="AF32">
        <v>0</v>
      </c>
      <c r="AG32">
        <f>Table1[[#This Row],[offcount]]+1</f>
        <v>1</v>
      </c>
      <c r="AH32">
        <v>30180</v>
      </c>
      <c r="AI32" t="s">
        <v>34</v>
      </c>
      <c r="AJ32" t="s">
        <v>129</v>
      </c>
    </row>
    <row r="33" spans="1:36">
      <c r="A33" t="s">
        <v>152</v>
      </c>
      <c r="B33" t="s">
        <v>51</v>
      </c>
      <c r="C33" t="s">
        <v>2304</v>
      </c>
      <c r="D33" t="s">
        <v>52</v>
      </c>
      <c r="E33" t="s">
        <v>34</v>
      </c>
      <c r="F33" t="s">
        <v>53</v>
      </c>
      <c r="G33" t="s">
        <v>54</v>
      </c>
      <c r="H33" t="s">
        <v>37</v>
      </c>
      <c r="I33" t="s">
        <v>38</v>
      </c>
      <c r="J33">
        <v>1977</v>
      </c>
      <c r="K33" t="s">
        <v>79</v>
      </c>
      <c r="L33">
        <v>1</v>
      </c>
      <c r="M33" t="s">
        <v>40</v>
      </c>
      <c r="N33" t="s">
        <v>41</v>
      </c>
      <c r="O33" t="s">
        <v>42</v>
      </c>
      <c r="P33">
        <v>52</v>
      </c>
      <c r="Q33">
        <f>IF(Table1[[#This Row],[vicage]]=999,"",Table1[[#This Row],[vicage]])</f>
        <v>52</v>
      </c>
      <c r="R33" t="s">
        <v>43</v>
      </c>
      <c r="S33" t="s">
        <v>44</v>
      </c>
      <c r="T33" t="s">
        <v>45</v>
      </c>
      <c r="U33">
        <v>999</v>
      </c>
      <c r="V33" t="str">
        <f>IF(Table1[[#This Row],[offage]]=999,"",Table1[[#This Row],[offage]])</f>
        <v/>
      </c>
      <c r="W33" t="s">
        <v>46</v>
      </c>
      <c r="X33" t="s">
        <v>46</v>
      </c>
      <c r="Y33" t="s">
        <v>45</v>
      </c>
      <c r="Z33" t="s">
        <v>2335</v>
      </c>
      <c r="AA33" t="s">
        <v>47</v>
      </c>
      <c r="AB33" t="s">
        <v>153</v>
      </c>
      <c r="AD33">
        <v>0</v>
      </c>
      <c r="AE33">
        <f>Table1[[#This Row],[viccount]]+1</f>
        <v>1</v>
      </c>
      <c r="AF33">
        <v>0</v>
      </c>
      <c r="AG33">
        <f>Table1[[#This Row],[offcount]]+1</f>
        <v>1</v>
      </c>
      <c r="AH33">
        <v>30180</v>
      </c>
      <c r="AI33" t="s">
        <v>34</v>
      </c>
      <c r="AJ33" t="s">
        <v>58</v>
      </c>
    </row>
    <row r="34" spans="1:36">
      <c r="A34" t="s">
        <v>154</v>
      </c>
      <c r="B34" t="s">
        <v>51</v>
      </c>
      <c r="C34" t="s">
        <v>2304</v>
      </c>
      <c r="D34" t="s">
        <v>72</v>
      </c>
      <c r="E34" t="s">
        <v>34</v>
      </c>
      <c r="F34" t="s">
        <v>73</v>
      </c>
      <c r="G34" t="s">
        <v>36</v>
      </c>
      <c r="H34" t="s">
        <v>37</v>
      </c>
      <c r="I34" t="s">
        <v>38</v>
      </c>
      <c r="J34">
        <v>1977</v>
      </c>
      <c r="K34" t="s">
        <v>79</v>
      </c>
      <c r="L34">
        <v>3</v>
      </c>
      <c r="M34" t="s">
        <v>40</v>
      </c>
      <c r="N34" t="s">
        <v>41</v>
      </c>
      <c r="O34" t="s">
        <v>42</v>
      </c>
      <c r="P34">
        <v>42</v>
      </c>
      <c r="Q34">
        <f>IF(Table1[[#This Row],[vicage]]=999,"",Table1[[#This Row],[vicage]])</f>
        <v>42</v>
      </c>
      <c r="R34" t="s">
        <v>55</v>
      </c>
      <c r="S34" t="s">
        <v>44</v>
      </c>
      <c r="T34" t="s">
        <v>45</v>
      </c>
      <c r="U34">
        <v>999</v>
      </c>
      <c r="V34" t="str">
        <f>IF(Table1[[#This Row],[offage]]=999,"",Table1[[#This Row],[offage]])</f>
        <v/>
      </c>
      <c r="W34" t="s">
        <v>46</v>
      </c>
      <c r="X34" t="s">
        <v>46</v>
      </c>
      <c r="Y34" t="s">
        <v>45</v>
      </c>
      <c r="Z34" t="s">
        <v>142</v>
      </c>
      <c r="AA34" t="s">
        <v>47</v>
      </c>
      <c r="AB34" t="s">
        <v>69</v>
      </c>
      <c r="AD34">
        <v>0</v>
      </c>
      <c r="AE34">
        <f>Table1[[#This Row],[viccount]]+1</f>
        <v>1</v>
      </c>
      <c r="AF34">
        <v>0</v>
      </c>
      <c r="AG34">
        <f>Table1[[#This Row],[offcount]]+1</f>
        <v>1</v>
      </c>
      <c r="AH34">
        <v>30180</v>
      </c>
      <c r="AI34" t="s">
        <v>34</v>
      </c>
      <c r="AJ34" t="s">
        <v>58</v>
      </c>
    </row>
    <row r="35" spans="1:36">
      <c r="A35" t="s">
        <v>155</v>
      </c>
      <c r="B35" t="s">
        <v>119</v>
      </c>
      <c r="C35" t="s">
        <v>2309</v>
      </c>
      <c r="D35" t="s">
        <v>120</v>
      </c>
      <c r="E35" t="s">
        <v>34</v>
      </c>
      <c r="F35" t="s">
        <v>121</v>
      </c>
      <c r="G35" t="s">
        <v>54</v>
      </c>
      <c r="H35" t="s">
        <v>37</v>
      </c>
      <c r="I35" t="s">
        <v>38</v>
      </c>
      <c r="J35">
        <v>1977</v>
      </c>
      <c r="K35" t="s">
        <v>91</v>
      </c>
      <c r="L35">
        <v>1</v>
      </c>
      <c r="M35" t="s">
        <v>40</v>
      </c>
      <c r="N35" t="s">
        <v>41</v>
      </c>
      <c r="O35" t="s">
        <v>42</v>
      </c>
      <c r="P35">
        <v>29</v>
      </c>
      <c r="Q35">
        <f>IF(Table1[[#This Row],[vicage]]=999,"",Table1[[#This Row],[vicage]])</f>
        <v>29</v>
      </c>
      <c r="R35" t="s">
        <v>43</v>
      </c>
      <c r="S35" t="s">
        <v>44</v>
      </c>
      <c r="T35" t="s">
        <v>45</v>
      </c>
      <c r="U35">
        <v>999</v>
      </c>
      <c r="V35" t="str">
        <f>IF(Table1[[#This Row],[offage]]=999,"",Table1[[#This Row],[offage]])</f>
        <v/>
      </c>
      <c r="W35" t="s">
        <v>46</v>
      </c>
      <c r="X35" t="s">
        <v>46</v>
      </c>
      <c r="Y35" t="s">
        <v>45</v>
      </c>
      <c r="Z35" t="s">
        <v>86</v>
      </c>
      <c r="AA35" t="s">
        <v>47</v>
      </c>
      <c r="AB35" t="s">
        <v>57</v>
      </c>
      <c r="AD35">
        <v>0</v>
      </c>
      <c r="AE35">
        <f>Table1[[#This Row],[viccount]]+1</f>
        <v>1</v>
      </c>
      <c r="AF35">
        <v>0</v>
      </c>
      <c r="AG35">
        <f>Table1[[#This Row],[offcount]]+1</f>
        <v>1</v>
      </c>
      <c r="AH35">
        <v>30180</v>
      </c>
      <c r="AI35" t="s">
        <v>34</v>
      </c>
      <c r="AJ35" t="s">
        <v>123</v>
      </c>
    </row>
    <row r="36" spans="1:36">
      <c r="A36" t="s">
        <v>156</v>
      </c>
      <c r="B36" t="s">
        <v>51</v>
      </c>
      <c r="C36" t="s">
        <v>2304</v>
      </c>
      <c r="D36" t="s">
        <v>72</v>
      </c>
      <c r="E36" t="s">
        <v>34</v>
      </c>
      <c r="F36" t="s">
        <v>73</v>
      </c>
      <c r="G36" t="s">
        <v>36</v>
      </c>
      <c r="H36" t="s">
        <v>37</v>
      </c>
      <c r="I36" t="s">
        <v>38</v>
      </c>
      <c r="J36">
        <v>1977</v>
      </c>
      <c r="K36" t="s">
        <v>91</v>
      </c>
      <c r="L36">
        <v>1</v>
      </c>
      <c r="M36" t="s">
        <v>40</v>
      </c>
      <c r="N36" t="s">
        <v>41</v>
      </c>
      <c r="O36" t="s">
        <v>42</v>
      </c>
      <c r="P36">
        <v>87</v>
      </c>
      <c r="Q36">
        <f>IF(Table1[[#This Row],[vicage]]=999,"",Table1[[#This Row],[vicage]])</f>
        <v>87</v>
      </c>
      <c r="R36" t="s">
        <v>43</v>
      </c>
      <c r="S36" t="s">
        <v>46</v>
      </c>
      <c r="T36" t="s">
        <v>45</v>
      </c>
      <c r="U36">
        <v>999</v>
      </c>
      <c r="V36" t="str">
        <f>IF(Table1[[#This Row],[offage]]=999,"",Table1[[#This Row],[offage]])</f>
        <v/>
      </c>
      <c r="W36" t="s">
        <v>46</v>
      </c>
      <c r="X36" t="s">
        <v>46</v>
      </c>
      <c r="Y36" t="s">
        <v>45</v>
      </c>
      <c r="Z36" t="s">
        <v>2335</v>
      </c>
      <c r="AA36" t="s">
        <v>47</v>
      </c>
      <c r="AB36" t="s">
        <v>57</v>
      </c>
      <c r="AD36">
        <v>0</v>
      </c>
      <c r="AE36">
        <f>Table1[[#This Row],[viccount]]+1</f>
        <v>1</v>
      </c>
      <c r="AF36">
        <v>0</v>
      </c>
      <c r="AG36">
        <f>Table1[[#This Row],[offcount]]+1</f>
        <v>1</v>
      </c>
      <c r="AH36">
        <v>30180</v>
      </c>
      <c r="AI36" t="s">
        <v>34</v>
      </c>
      <c r="AJ36" t="s">
        <v>58</v>
      </c>
    </row>
    <row r="37" spans="1:36">
      <c r="A37" t="s">
        <v>157</v>
      </c>
      <c r="B37" t="s">
        <v>51</v>
      </c>
      <c r="C37" t="s">
        <v>2304</v>
      </c>
      <c r="D37" t="s">
        <v>72</v>
      </c>
      <c r="E37" t="s">
        <v>34</v>
      </c>
      <c r="F37" t="s">
        <v>73</v>
      </c>
      <c r="G37" t="s">
        <v>36</v>
      </c>
      <c r="H37" t="s">
        <v>37</v>
      </c>
      <c r="I37" t="s">
        <v>38</v>
      </c>
      <c r="J37">
        <v>1977</v>
      </c>
      <c r="K37" t="s">
        <v>91</v>
      </c>
      <c r="L37">
        <v>2</v>
      </c>
      <c r="M37" t="s">
        <v>40</v>
      </c>
      <c r="N37" t="s">
        <v>41</v>
      </c>
      <c r="O37" t="s">
        <v>42</v>
      </c>
      <c r="P37">
        <v>71</v>
      </c>
      <c r="Q37">
        <f>IF(Table1[[#This Row],[vicage]]=999,"",Table1[[#This Row],[vicage]])</f>
        <v>71</v>
      </c>
      <c r="R37" t="s">
        <v>43</v>
      </c>
      <c r="S37" t="s">
        <v>44</v>
      </c>
      <c r="T37" t="s">
        <v>45</v>
      </c>
      <c r="U37">
        <v>999</v>
      </c>
      <c r="V37" t="str">
        <f>IF(Table1[[#This Row],[offage]]=999,"",Table1[[#This Row],[offage]])</f>
        <v/>
      </c>
      <c r="W37" t="s">
        <v>46</v>
      </c>
      <c r="X37" t="s">
        <v>46</v>
      </c>
      <c r="Y37" t="s">
        <v>45</v>
      </c>
      <c r="Z37" t="s">
        <v>2336</v>
      </c>
      <c r="AA37" t="s">
        <v>47</v>
      </c>
      <c r="AB37" t="s">
        <v>57</v>
      </c>
      <c r="AD37">
        <v>0</v>
      </c>
      <c r="AE37">
        <f>Table1[[#This Row],[viccount]]+1</f>
        <v>1</v>
      </c>
      <c r="AF37">
        <v>0</v>
      </c>
      <c r="AG37">
        <f>Table1[[#This Row],[offcount]]+1</f>
        <v>1</v>
      </c>
      <c r="AH37">
        <v>30180</v>
      </c>
      <c r="AI37" t="s">
        <v>34</v>
      </c>
      <c r="AJ37" t="s">
        <v>58</v>
      </c>
    </row>
    <row r="38" spans="1:36">
      <c r="A38" t="s">
        <v>158</v>
      </c>
      <c r="B38" t="s">
        <v>112</v>
      </c>
      <c r="C38" t="s">
        <v>2308</v>
      </c>
      <c r="D38" t="s">
        <v>113</v>
      </c>
      <c r="E38" t="s">
        <v>34</v>
      </c>
      <c r="F38" t="s">
        <v>114</v>
      </c>
      <c r="G38" t="s">
        <v>54</v>
      </c>
      <c r="H38" t="s">
        <v>37</v>
      </c>
      <c r="I38" t="s">
        <v>38</v>
      </c>
      <c r="J38">
        <v>1977</v>
      </c>
      <c r="K38" t="s">
        <v>91</v>
      </c>
      <c r="L38">
        <v>4</v>
      </c>
      <c r="M38" t="s">
        <v>40</v>
      </c>
      <c r="N38" t="s">
        <v>41</v>
      </c>
      <c r="O38" t="s">
        <v>42</v>
      </c>
      <c r="P38">
        <v>47</v>
      </c>
      <c r="Q38">
        <f>IF(Table1[[#This Row],[vicage]]=999,"",Table1[[#This Row],[vicage]])</f>
        <v>47</v>
      </c>
      <c r="R38" t="s">
        <v>43</v>
      </c>
      <c r="S38" t="s">
        <v>132</v>
      </c>
      <c r="T38" t="s">
        <v>45</v>
      </c>
      <c r="U38">
        <v>999</v>
      </c>
      <c r="V38" t="str">
        <f>IF(Table1[[#This Row],[offage]]=999,"",Table1[[#This Row],[offage]])</f>
        <v/>
      </c>
      <c r="W38" t="s">
        <v>46</v>
      </c>
      <c r="X38" t="s">
        <v>46</v>
      </c>
      <c r="Y38" t="s">
        <v>45</v>
      </c>
      <c r="Z38" t="s">
        <v>2335</v>
      </c>
      <c r="AA38" t="s">
        <v>47</v>
      </c>
      <c r="AB38" t="s">
        <v>159</v>
      </c>
      <c r="AD38">
        <v>0</v>
      </c>
      <c r="AE38">
        <f>Table1[[#This Row],[viccount]]+1</f>
        <v>1</v>
      </c>
      <c r="AF38">
        <v>0</v>
      </c>
      <c r="AG38">
        <f>Table1[[#This Row],[offcount]]+1</f>
        <v>1</v>
      </c>
      <c r="AH38">
        <v>30180</v>
      </c>
      <c r="AI38" t="s">
        <v>34</v>
      </c>
      <c r="AJ38" t="s">
        <v>58</v>
      </c>
    </row>
    <row r="39" spans="1:36">
      <c r="A39" t="s">
        <v>160</v>
      </c>
      <c r="B39" t="s">
        <v>161</v>
      </c>
      <c r="C39" t="s">
        <v>2311</v>
      </c>
      <c r="D39" t="s">
        <v>162</v>
      </c>
      <c r="E39" t="s">
        <v>34</v>
      </c>
      <c r="F39" t="s">
        <v>163</v>
      </c>
      <c r="G39" t="s">
        <v>54</v>
      </c>
      <c r="H39" t="s">
        <v>37</v>
      </c>
      <c r="I39" t="s">
        <v>38</v>
      </c>
      <c r="J39">
        <v>1977</v>
      </c>
      <c r="K39" t="s">
        <v>97</v>
      </c>
      <c r="L39">
        <v>1</v>
      </c>
      <c r="M39" t="s">
        <v>40</v>
      </c>
      <c r="N39" t="s">
        <v>41</v>
      </c>
      <c r="O39" t="s">
        <v>42</v>
      </c>
      <c r="P39">
        <v>26</v>
      </c>
      <c r="Q39">
        <f>IF(Table1[[#This Row],[vicage]]=999,"",Table1[[#This Row],[vicage]])</f>
        <v>26</v>
      </c>
      <c r="R39" t="s">
        <v>43</v>
      </c>
      <c r="S39" t="s">
        <v>44</v>
      </c>
      <c r="T39" t="s">
        <v>45</v>
      </c>
      <c r="U39">
        <v>999</v>
      </c>
      <c r="V39" t="str">
        <f>IF(Table1[[#This Row],[offage]]=999,"",Table1[[#This Row],[offage]])</f>
        <v/>
      </c>
      <c r="W39" t="s">
        <v>46</v>
      </c>
      <c r="X39" t="s">
        <v>46</v>
      </c>
      <c r="Y39" t="s">
        <v>45</v>
      </c>
      <c r="Z39" t="s">
        <v>2336</v>
      </c>
      <c r="AA39" t="s">
        <v>47</v>
      </c>
      <c r="AB39" t="s">
        <v>69</v>
      </c>
      <c r="AD39">
        <v>0</v>
      </c>
      <c r="AE39">
        <f>Table1[[#This Row],[viccount]]+1</f>
        <v>1</v>
      </c>
      <c r="AF39">
        <v>0</v>
      </c>
      <c r="AG39">
        <f>Table1[[#This Row],[offcount]]+1</f>
        <v>1</v>
      </c>
      <c r="AH39">
        <v>30180</v>
      </c>
      <c r="AI39" t="s">
        <v>34</v>
      </c>
      <c r="AJ39" t="s">
        <v>164</v>
      </c>
    </row>
    <row r="40" spans="1:36">
      <c r="A40" t="s">
        <v>165</v>
      </c>
      <c r="B40" t="s">
        <v>166</v>
      </c>
      <c r="C40" t="s">
        <v>2312</v>
      </c>
      <c r="D40" t="s">
        <v>167</v>
      </c>
      <c r="E40" t="s">
        <v>34</v>
      </c>
      <c r="F40" t="s">
        <v>168</v>
      </c>
      <c r="G40" t="s">
        <v>54</v>
      </c>
      <c r="H40" t="s">
        <v>37</v>
      </c>
      <c r="I40" t="s">
        <v>38</v>
      </c>
      <c r="J40">
        <v>1977</v>
      </c>
      <c r="K40" t="s">
        <v>97</v>
      </c>
      <c r="L40">
        <v>1</v>
      </c>
      <c r="M40" t="s">
        <v>40</v>
      </c>
      <c r="N40" t="s">
        <v>41</v>
      </c>
      <c r="O40" t="s">
        <v>42</v>
      </c>
      <c r="P40">
        <v>19</v>
      </c>
      <c r="Q40">
        <f>IF(Table1[[#This Row],[vicage]]=999,"",Table1[[#This Row],[vicage]])</f>
        <v>19</v>
      </c>
      <c r="R40" t="s">
        <v>55</v>
      </c>
      <c r="S40" t="s">
        <v>44</v>
      </c>
      <c r="T40" t="s">
        <v>45</v>
      </c>
      <c r="U40">
        <v>999</v>
      </c>
      <c r="V40" t="str">
        <f>IF(Table1[[#This Row],[offage]]=999,"",Table1[[#This Row],[offage]])</f>
        <v/>
      </c>
      <c r="W40" t="s">
        <v>46</v>
      </c>
      <c r="X40" t="s">
        <v>46</v>
      </c>
      <c r="Y40" t="s">
        <v>45</v>
      </c>
      <c r="Z40" t="s">
        <v>56</v>
      </c>
      <c r="AA40" t="s">
        <v>47</v>
      </c>
      <c r="AB40" t="s">
        <v>57</v>
      </c>
      <c r="AD40">
        <v>0</v>
      </c>
      <c r="AE40">
        <f>Table1[[#This Row],[viccount]]+1</f>
        <v>1</v>
      </c>
      <c r="AF40">
        <v>0</v>
      </c>
      <c r="AG40">
        <f>Table1[[#This Row],[offcount]]+1</f>
        <v>1</v>
      </c>
      <c r="AH40">
        <v>30180</v>
      </c>
      <c r="AI40" t="s">
        <v>34</v>
      </c>
      <c r="AJ40" t="s">
        <v>49</v>
      </c>
    </row>
    <row r="41" spans="1:36">
      <c r="A41" t="s">
        <v>169</v>
      </c>
      <c r="B41" t="s">
        <v>51</v>
      </c>
      <c r="C41" t="s">
        <v>2304</v>
      </c>
      <c r="D41" t="s">
        <v>72</v>
      </c>
      <c r="E41" t="s">
        <v>34</v>
      </c>
      <c r="F41" t="s">
        <v>73</v>
      </c>
      <c r="G41" t="s">
        <v>36</v>
      </c>
      <c r="H41" t="s">
        <v>37</v>
      </c>
      <c r="I41" t="s">
        <v>38</v>
      </c>
      <c r="J41">
        <v>1977</v>
      </c>
      <c r="K41" t="s">
        <v>97</v>
      </c>
      <c r="L41">
        <v>1</v>
      </c>
      <c r="M41" t="s">
        <v>40</v>
      </c>
      <c r="N41" t="s">
        <v>41</v>
      </c>
      <c r="O41" t="s">
        <v>42</v>
      </c>
      <c r="P41">
        <v>30</v>
      </c>
      <c r="Q41">
        <f>IF(Table1[[#This Row],[vicage]]=999,"",Table1[[#This Row],[vicage]])</f>
        <v>30</v>
      </c>
      <c r="R41" t="s">
        <v>43</v>
      </c>
      <c r="S41" t="s">
        <v>132</v>
      </c>
      <c r="T41" t="s">
        <v>45</v>
      </c>
      <c r="U41">
        <v>999</v>
      </c>
      <c r="V41" t="str">
        <f>IF(Table1[[#This Row],[offage]]=999,"",Table1[[#This Row],[offage]])</f>
        <v/>
      </c>
      <c r="W41" t="s">
        <v>46</v>
      </c>
      <c r="X41" t="s">
        <v>46</v>
      </c>
      <c r="Y41" t="s">
        <v>45</v>
      </c>
      <c r="Z41" t="s">
        <v>2335</v>
      </c>
      <c r="AA41" t="s">
        <v>47</v>
      </c>
      <c r="AB41" t="s">
        <v>57</v>
      </c>
      <c r="AD41">
        <v>0</v>
      </c>
      <c r="AE41">
        <f>Table1[[#This Row],[viccount]]+1</f>
        <v>1</v>
      </c>
      <c r="AF41">
        <v>0</v>
      </c>
      <c r="AG41">
        <f>Table1[[#This Row],[offcount]]+1</f>
        <v>1</v>
      </c>
      <c r="AH41">
        <v>30180</v>
      </c>
      <c r="AI41" t="s">
        <v>34</v>
      </c>
      <c r="AJ41" t="s">
        <v>58</v>
      </c>
    </row>
    <row r="42" spans="1:36">
      <c r="A42" t="s">
        <v>170</v>
      </c>
      <c r="B42" t="s">
        <v>102</v>
      </c>
      <c r="C42" t="s">
        <v>2307</v>
      </c>
      <c r="D42" t="s">
        <v>171</v>
      </c>
      <c r="E42" t="s">
        <v>34</v>
      </c>
      <c r="F42" t="s">
        <v>172</v>
      </c>
      <c r="G42" t="s">
        <v>54</v>
      </c>
      <c r="H42" t="s">
        <v>37</v>
      </c>
      <c r="I42" t="s">
        <v>38</v>
      </c>
      <c r="J42">
        <v>1977</v>
      </c>
      <c r="K42" t="s">
        <v>100</v>
      </c>
      <c r="L42">
        <v>1</v>
      </c>
      <c r="M42" t="s">
        <v>40</v>
      </c>
      <c r="N42" t="s">
        <v>41</v>
      </c>
      <c r="O42" t="s">
        <v>42</v>
      </c>
      <c r="P42">
        <v>71</v>
      </c>
      <c r="Q42">
        <f>IF(Table1[[#This Row],[vicage]]=999,"",Table1[[#This Row],[vicage]])</f>
        <v>71</v>
      </c>
      <c r="R42" t="s">
        <v>43</v>
      </c>
      <c r="S42" t="s">
        <v>44</v>
      </c>
      <c r="T42" t="s">
        <v>45</v>
      </c>
      <c r="U42">
        <v>999</v>
      </c>
      <c r="V42" t="str">
        <f>IF(Table1[[#This Row],[offage]]=999,"",Table1[[#This Row],[offage]])</f>
        <v/>
      </c>
      <c r="W42" t="s">
        <v>46</v>
      </c>
      <c r="X42" t="s">
        <v>46</v>
      </c>
      <c r="Y42" t="s">
        <v>45</v>
      </c>
      <c r="Z42" t="s">
        <v>2336</v>
      </c>
      <c r="AA42" t="s">
        <v>47</v>
      </c>
      <c r="AB42" t="s">
        <v>98</v>
      </c>
      <c r="AD42">
        <v>0</v>
      </c>
      <c r="AE42">
        <f>Table1[[#This Row],[viccount]]+1</f>
        <v>1</v>
      </c>
      <c r="AF42">
        <v>0</v>
      </c>
      <c r="AG42">
        <f>Table1[[#This Row],[offcount]]+1</f>
        <v>1</v>
      </c>
      <c r="AH42">
        <v>30180</v>
      </c>
      <c r="AI42" t="s">
        <v>34</v>
      </c>
      <c r="AJ42" t="s">
        <v>58</v>
      </c>
    </row>
    <row r="43" spans="1:36">
      <c r="A43" t="s">
        <v>173</v>
      </c>
      <c r="B43" t="s">
        <v>51</v>
      </c>
      <c r="C43" t="s">
        <v>2304</v>
      </c>
      <c r="D43" t="s">
        <v>72</v>
      </c>
      <c r="E43" t="s">
        <v>34</v>
      </c>
      <c r="F43" t="s">
        <v>73</v>
      </c>
      <c r="G43" t="s">
        <v>36</v>
      </c>
      <c r="H43" t="s">
        <v>37</v>
      </c>
      <c r="I43" t="s">
        <v>38</v>
      </c>
      <c r="J43">
        <v>1977</v>
      </c>
      <c r="K43" t="s">
        <v>100</v>
      </c>
      <c r="L43">
        <v>3</v>
      </c>
      <c r="M43" t="s">
        <v>40</v>
      </c>
      <c r="N43" t="s">
        <v>41</v>
      </c>
      <c r="O43" t="s">
        <v>42</v>
      </c>
      <c r="P43">
        <v>24</v>
      </c>
      <c r="Q43">
        <f>IF(Table1[[#This Row],[vicage]]=999,"",Table1[[#This Row],[vicage]])</f>
        <v>24</v>
      </c>
      <c r="R43" t="s">
        <v>43</v>
      </c>
      <c r="S43" t="s">
        <v>44</v>
      </c>
      <c r="T43" t="s">
        <v>45</v>
      </c>
      <c r="U43">
        <v>999</v>
      </c>
      <c r="V43" t="str">
        <f>IF(Table1[[#This Row],[offage]]=999,"",Table1[[#This Row],[offage]])</f>
        <v/>
      </c>
      <c r="W43" t="s">
        <v>46</v>
      </c>
      <c r="X43" t="s">
        <v>46</v>
      </c>
      <c r="Y43" t="s">
        <v>45</v>
      </c>
      <c r="Z43" t="s">
        <v>86</v>
      </c>
      <c r="AA43" t="s">
        <v>47</v>
      </c>
      <c r="AB43" t="s">
        <v>57</v>
      </c>
      <c r="AD43">
        <v>0</v>
      </c>
      <c r="AE43">
        <f>Table1[[#This Row],[viccount]]+1</f>
        <v>1</v>
      </c>
      <c r="AF43">
        <v>0</v>
      </c>
      <c r="AG43">
        <f>Table1[[#This Row],[offcount]]+1</f>
        <v>1</v>
      </c>
      <c r="AH43">
        <v>30180</v>
      </c>
      <c r="AI43" t="s">
        <v>34</v>
      </c>
      <c r="AJ43" t="s">
        <v>58</v>
      </c>
    </row>
    <row r="44" spans="1:36">
      <c r="A44" t="s">
        <v>174</v>
      </c>
      <c r="B44" t="s">
        <v>51</v>
      </c>
      <c r="C44" t="s">
        <v>2304</v>
      </c>
      <c r="D44" t="s">
        <v>72</v>
      </c>
      <c r="E44" t="s">
        <v>34</v>
      </c>
      <c r="F44" t="s">
        <v>73</v>
      </c>
      <c r="G44" t="s">
        <v>36</v>
      </c>
      <c r="H44" t="s">
        <v>37</v>
      </c>
      <c r="I44" t="s">
        <v>38</v>
      </c>
      <c r="J44">
        <v>1977</v>
      </c>
      <c r="K44" t="s">
        <v>100</v>
      </c>
      <c r="L44">
        <v>4</v>
      </c>
      <c r="M44" t="s">
        <v>40</v>
      </c>
      <c r="N44" t="s">
        <v>41</v>
      </c>
      <c r="O44" t="s">
        <v>42</v>
      </c>
      <c r="P44">
        <v>25</v>
      </c>
      <c r="Q44">
        <f>IF(Table1[[#This Row],[vicage]]=999,"",Table1[[#This Row],[vicage]])</f>
        <v>25</v>
      </c>
      <c r="R44" t="s">
        <v>43</v>
      </c>
      <c r="S44" t="s">
        <v>44</v>
      </c>
      <c r="T44" t="s">
        <v>45</v>
      </c>
      <c r="U44">
        <v>999</v>
      </c>
      <c r="V44" t="str">
        <f>IF(Table1[[#This Row],[offage]]=999,"",Table1[[#This Row],[offage]])</f>
        <v/>
      </c>
      <c r="W44" t="s">
        <v>46</v>
      </c>
      <c r="X44" t="s">
        <v>46</v>
      </c>
      <c r="Y44" t="s">
        <v>45</v>
      </c>
      <c r="Z44" t="s">
        <v>2335</v>
      </c>
      <c r="AA44" t="s">
        <v>47</v>
      </c>
      <c r="AB44" t="s">
        <v>82</v>
      </c>
      <c r="AD44">
        <v>0</v>
      </c>
      <c r="AE44">
        <f>Table1[[#This Row],[viccount]]+1</f>
        <v>1</v>
      </c>
      <c r="AF44">
        <v>0</v>
      </c>
      <c r="AG44">
        <f>Table1[[#This Row],[offcount]]+1</f>
        <v>1</v>
      </c>
      <c r="AH44">
        <v>30180</v>
      </c>
      <c r="AI44" t="s">
        <v>34</v>
      </c>
      <c r="AJ44" t="s">
        <v>58</v>
      </c>
    </row>
    <row r="45" spans="1:36">
      <c r="A45" t="s">
        <v>175</v>
      </c>
      <c r="B45" t="s">
        <v>176</v>
      </c>
      <c r="C45" t="s">
        <v>2313</v>
      </c>
      <c r="D45" t="s">
        <v>177</v>
      </c>
      <c r="E45" t="s">
        <v>34</v>
      </c>
      <c r="F45" t="s">
        <v>178</v>
      </c>
      <c r="G45" t="s">
        <v>54</v>
      </c>
      <c r="H45" t="s">
        <v>37</v>
      </c>
      <c r="I45" t="s">
        <v>38</v>
      </c>
      <c r="J45">
        <v>1977</v>
      </c>
      <c r="K45" t="s">
        <v>115</v>
      </c>
      <c r="L45">
        <v>1</v>
      </c>
      <c r="M45" t="s">
        <v>40</v>
      </c>
      <c r="N45" t="s">
        <v>41</v>
      </c>
      <c r="O45" t="s">
        <v>42</v>
      </c>
      <c r="P45">
        <v>19</v>
      </c>
      <c r="Q45">
        <f>IF(Table1[[#This Row],[vicage]]=999,"",Table1[[#This Row],[vicage]])</f>
        <v>19</v>
      </c>
      <c r="R45" t="s">
        <v>55</v>
      </c>
      <c r="S45" t="s">
        <v>132</v>
      </c>
      <c r="T45" t="s">
        <v>45</v>
      </c>
      <c r="U45">
        <v>999</v>
      </c>
      <c r="V45" t="str">
        <f>IF(Table1[[#This Row],[offage]]=999,"",Table1[[#This Row],[offage]])</f>
        <v/>
      </c>
      <c r="W45" t="s">
        <v>46</v>
      </c>
      <c r="X45" t="s">
        <v>46</v>
      </c>
      <c r="Y45" t="s">
        <v>45</v>
      </c>
      <c r="Z45" t="s">
        <v>2335</v>
      </c>
      <c r="AA45" t="s">
        <v>62</v>
      </c>
      <c r="AB45" t="s">
        <v>69</v>
      </c>
      <c r="AD45">
        <v>0</v>
      </c>
      <c r="AE45">
        <f>Table1[[#This Row],[viccount]]+1</f>
        <v>1</v>
      </c>
      <c r="AF45">
        <v>0</v>
      </c>
      <c r="AG45">
        <f>Table1[[#This Row],[offcount]]+1</f>
        <v>1</v>
      </c>
      <c r="AH45">
        <v>30180</v>
      </c>
      <c r="AI45" t="s">
        <v>34</v>
      </c>
      <c r="AJ45" t="s">
        <v>49</v>
      </c>
    </row>
    <row r="46" spans="1:36">
      <c r="A46" t="s">
        <v>179</v>
      </c>
      <c r="B46" t="s">
        <v>102</v>
      </c>
      <c r="C46" t="s">
        <v>2307</v>
      </c>
      <c r="D46" t="s">
        <v>171</v>
      </c>
      <c r="E46" t="s">
        <v>34</v>
      </c>
      <c r="F46" t="s">
        <v>172</v>
      </c>
      <c r="G46" t="s">
        <v>54</v>
      </c>
      <c r="H46" t="s">
        <v>37</v>
      </c>
      <c r="I46" t="s">
        <v>38</v>
      </c>
      <c r="J46">
        <v>1977</v>
      </c>
      <c r="K46" t="s">
        <v>115</v>
      </c>
      <c r="L46">
        <v>1</v>
      </c>
      <c r="M46" t="s">
        <v>40</v>
      </c>
      <c r="N46" t="s">
        <v>41</v>
      </c>
      <c r="O46" t="s">
        <v>42</v>
      </c>
      <c r="P46">
        <v>24</v>
      </c>
      <c r="Q46">
        <f>IF(Table1[[#This Row],[vicage]]=999,"",Table1[[#This Row],[vicage]])</f>
        <v>24</v>
      </c>
      <c r="R46" t="s">
        <v>55</v>
      </c>
      <c r="S46" t="s">
        <v>44</v>
      </c>
      <c r="T46" t="s">
        <v>45</v>
      </c>
      <c r="U46">
        <v>999</v>
      </c>
      <c r="V46" t="str">
        <f>IF(Table1[[#This Row],[offage]]=999,"",Table1[[#This Row],[offage]])</f>
        <v/>
      </c>
      <c r="W46" t="s">
        <v>46</v>
      </c>
      <c r="X46" t="s">
        <v>46</v>
      </c>
      <c r="Y46" t="s">
        <v>45</v>
      </c>
      <c r="Z46" t="s">
        <v>142</v>
      </c>
      <c r="AA46" t="s">
        <v>47</v>
      </c>
      <c r="AB46" t="s">
        <v>180</v>
      </c>
      <c r="AD46">
        <v>0</v>
      </c>
      <c r="AE46">
        <f>Table1[[#This Row],[viccount]]+1</f>
        <v>1</v>
      </c>
      <c r="AF46">
        <v>0</v>
      </c>
      <c r="AG46">
        <f>Table1[[#This Row],[offcount]]+1</f>
        <v>1</v>
      </c>
      <c r="AH46">
        <v>30180</v>
      </c>
      <c r="AI46" t="s">
        <v>34</v>
      </c>
      <c r="AJ46" t="s">
        <v>58</v>
      </c>
    </row>
    <row r="47" spans="1:36">
      <c r="A47" t="s">
        <v>181</v>
      </c>
      <c r="B47" t="s">
        <v>51</v>
      </c>
      <c r="C47" t="s">
        <v>2304</v>
      </c>
      <c r="D47" t="s">
        <v>72</v>
      </c>
      <c r="E47" t="s">
        <v>34</v>
      </c>
      <c r="F47" t="s">
        <v>73</v>
      </c>
      <c r="G47" t="s">
        <v>36</v>
      </c>
      <c r="H47" t="s">
        <v>37</v>
      </c>
      <c r="I47" t="s">
        <v>38</v>
      </c>
      <c r="J47">
        <v>1977</v>
      </c>
      <c r="K47" t="s">
        <v>115</v>
      </c>
      <c r="L47">
        <v>1</v>
      </c>
      <c r="M47" t="s">
        <v>40</v>
      </c>
      <c r="N47" t="s">
        <v>41</v>
      </c>
      <c r="O47" t="s">
        <v>42</v>
      </c>
      <c r="P47">
        <v>30</v>
      </c>
      <c r="Q47">
        <f>IF(Table1[[#This Row],[vicage]]=999,"",Table1[[#This Row],[vicage]])</f>
        <v>30</v>
      </c>
      <c r="R47" t="s">
        <v>43</v>
      </c>
      <c r="S47" t="s">
        <v>132</v>
      </c>
      <c r="T47" t="s">
        <v>45</v>
      </c>
      <c r="U47">
        <v>999</v>
      </c>
      <c r="V47" t="str">
        <f>IF(Table1[[#This Row],[offage]]=999,"",Table1[[#This Row],[offage]])</f>
        <v/>
      </c>
      <c r="W47" t="s">
        <v>46</v>
      </c>
      <c r="X47" t="s">
        <v>46</v>
      </c>
      <c r="Y47" t="s">
        <v>45</v>
      </c>
      <c r="Z47" t="s">
        <v>2335</v>
      </c>
      <c r="AA47" t="s">
        <v>47</v>
      </c>
      <c r="AB47" t="s">
        <v>57</v>
      </c>
      <c r="AD47">
        <v>0</v>
      </c>
      <c r="AE47">
        <f>Table1[[#This Row],[viccount]]+1</f>
        <v>1</v>
      </c>
      <c r="AF47">
        <v>0</v>
      </c>
      <c r="AG47">
        <f>Table1[[#This Row],[offcount]]+1</f>
        <v>1</v>
      </c>
      <c r="AH47">
        <v>30180</v>
      </c>
      <c r="AI47" t="s">
        <v>34</v>
      </c>
      <c r="AJ47" t="s">
        <v>58</v>
      </c>
    </row>
    <row r="48" spans="1:36">
      <c r="A48" t="s">
        <v>182</v>
      </c>
      <c r="B48" t="s">
        <v>106</v>
      </c>
      <c r="C48" t="s">
        <v>135</v>
      </c>
      <c r="D48" t="s">
        <v>134</v>
      </c>
      <c r="E48" t="s">
        <v>34</v>
      </c>
      <c r="F48" t="s">
        <v>135</v>
      </c>
      <c r="G48" t="s">
        <v>36</v>
      </c>
      <c r="H48" t="s">
        <v>37</v>
      </c>
      <c r="I48" t="s">
        <v>38</v>
      </c>
      <c r="J48">
        <v>1977</v>
      </c>
      <c r="K48" t="s">
        <v>122</v>
      </c>
      <c r="L48">
        <v>2</v>
      </c>
      <c r="M48" t="s">
        <v>40</v>
      </c>
      <c r="N48" t="s">
        <v>41</v>
      </c>
      <c r="O48" t="s">
        <v>42</v>
      </c>
      <c r="P48">
        <v>27</v>
      </c>
      <c r="Q48">
        <f>IF(Table1[[#This Row],[vicage]]=999,"",Table1[[#This Row],[vicage]])</f>
        <v>27</v>
      </c>
      <c r="R48" t="s">
        <v>43</v>
      </c>
      <c r="S48" t="s">
        <v>44</v>
      </c>
      <c r="T48" t="s">
        <v>45</v>
      </c>
      <c r="U48">
        <v>999</v>
      </c>
      <c r="V48" t="str">
        <f>IF(Table1[[#This Row],[offage]]=999,"",Table1[[#This Row],[offage]])</f>
        <v/>
      </c>
      <c r="W48" t="s">
        <v>43</v>
      </c>
      <c r="X48" t="s">
        <v>89</v>
      </c>
      <c r="Y48" t="s">
        <v>45</v>
      </c>
      <c r="Z48" t="s">
        <v>2337</v>
      </c>
      <c r="AA48" t="s">
        <v>62</v>
      </c>
      <c r="AB48" t="s">
        <v>57</v>
      </c>
      <c r="AD48">
        <v>0</v>
      </c>
      <c r="AE48">
        <f>Table1[[#This Row],[viccount]]+1</f>
        <v>1</v>
      </c>
      <c r="AF48">
        <v>0</v>
      </c>
      <c r="AG48">
        <f>Table1[[#This Row],[offcount]]+1</f>
        <v>1</v>
      </c>
      <c r="AH48">
        <v>30180</v>
      </c>
      <c r="AI48" t="s">
        <v>34</v>
      </c>
      <c r="AJ48" t="s">
        <v>106</v>
      </c>
    </row>
    <row r="49" spans="1:36">
      <c r="A49" t="s">
        <v>183</v>
      </c>
      <c r="B49" t="s">
        <v>51</v>
      </c>
      <c r="C49" t="s">
        <v>2304</v>
      </c>
      <c r="D49" t="s">
        <v>72</v>
      </c>
      <c r="E49" t="s">
        <v>34</v>
      </c>
      <c r="F49" t="s">
        <v>73</v>
      </c>
      <c r="G49" t="s">
        <v>36</v>
      </c>
      <c r="H49" t="s">
        <v>37</v>
      </c>
      <c r="I49" t="s">
        <v>38</v>
      </c>
      <c r="J49">
        <v>1977</v>
      </c>
      <c r="K49" t="s">
        <v>122</v>
      </c>
      <c r="L49">
        <v>2</v>
      </c>
      <c r="M49" t="s">
        <v>40</v>
      </c>
      <c r="N49" t="s">
        <v>41</v>
      </c>
      <c r="O49" t="s">
        <v>42</v>
      </c>
      <c r="P49">
        <v>13</v>
      </c>
      <c r="Q49">
        <f>IF(Table1[[#This Row],[vicage]]=999,"",Table1[[#This Row],[vicage]])</f>
        <v>13</v>
      </c>
      <c r="R49" t="s">
        <v>55</v>
      </c>
      <c r="S49" t="s">
        <v>132</v>
      </c>
      <c r="T49" t="s">
        <v>45</v>
      </c>
      <c r="U49">
        <v>999</v>
      </c>
      <c r="V49" t="str">
        <f>IF(Table1[[#This Row],[offage]]=999,"",Table1[[#This Row],[offage]])</f>
        <v/>
      </c>
      <c r="W49" t="s">
        <v>46</v>
      </c>
      <c r="X49" t="s">
        <v>46</v>
      </c>
      <c r="Y49" t="s">
        <v>45</v>
      </c>
      <c r="Z49" t="s">
        <v>86</v>
      </c>
      <c r="AA49" t="s">
        <v>47</v>
      </c>
      <c r="AB49" t="s">
        <v>57</v>
      </c>
      <c r="AD49">
        <v>0</v>
      </c>
      <c r="AE49">
        <f>Table1[[#This Row],[viccount]]+1</f>
        <v>1</v>
      </c>
      <c r="AF49">
        <v>0</v>
      </c>
      <c r="AG49">
        <f>Table1[[#This Row],[offcount]]+1</f>
        <v>1</v>
      </c>
      <c r="AH49">
        <v>30180</v>
      </c>
      <c r="AI49" t="s">
        <v>34</v>
      </c>
      <c r="AJ49" t="s">
        <v>58</v>
      </c>
    </row>
    <row r="50" spans="1:36">
      <c r="A50" t="s">
        <v>184</v>
      </c>
      <c r="B50" t="s">
        <v>106</v>
      </c>
      <c r="C50" t="s">
        <v>135</v>
      </c>
      <c r="D50" t="s">
        <v>134</v>
      </c>
      <c r="E50" t="s">
        <v>34</v>
      </c>
      <c r="F50" t="s">
        <v>135</v>
      </c>
      <c r="G50" t="s">
        <v>36</v>
      </c>
      <c r="H50" t="s">
        <v>37</v>
      </c>
      <c r="I50" t="s">
        <v>38</v>
      </c>
      <c r="J50">
        <v>1977</v>
      </c>
      <c r="K50" t="s">
        <v>122</v>
      </c>
      <c r="L50">
        <v>4</v>
      </c>
      <c r="M50" t="s">
        <v>40</v>
      </c>
      <c r="N50" t="s">
        <v>41</v>
      </c>
      <c r="O50" t="s">
        <v>42</v>
      </c>
      <c r="P50">
        <v>999</v>
      </c>
      <c r="Q50" t="str">
        <f>IF(Table1[[#This Row],[vicage]]=999,"",Table1[[#This Row],[vicage]])</f>
        <v/>
      </c>
      <c r="R50" t="s">
        <v>55</v>
      </c>
      <c r="S50" t="s">
        <v>44</v>
      </c>
      <c r="T50" t="s">
        <v>45</v>
      </c>
      <c r="U50">
        <v>999</v>
      </c>
      <c r="V50" t="str">
        <f>IF(Table1[[#This Row],[offage]]=999,"",Table1[[#This Row],[offage]])</f>
        <v/>
      </c>
      <c r="W50" t="s">
        <v>46</v>
      </c>
      <c r="X50" t="s">
        <v>46</v>
      </c>
      <c r="Y50" t="s">
        <v>45</v>
      </c>
      <c r="Z50" t="s">
        <v>142</v>
      </c>
      <c r="AA50" t="s">
        <v>47</v>
      </c>
      <c r="AB50" t="s">
        <v>57</v>
      </c>
      <c r="AD50">
        <v>0</v>
      </c>
      <c r="AE50">
        <f>Table1[[#This Row],[viccount]]+1</f>
        <v>1</v>
      </c>
      <c r="AF50">
        <v>0</v>
      </c>
      <c r="AG50">
        <f>Table1[[#This Row],[offcount]]+1</f>
        <v>1</v>
      </c>
      <c r="AH50">
        <v>30180</v>
      </c>
      <c r="AI50" t="s">
        <v>34</v>
      </c>
      <c r="AJ50" t="s">
        <v>106</v>
      </c>
    </row>
    <row r="51" spans="1:36">
      <c r="A51" t="s">
        <v>185</v>
      </c>
      <c r="B51" t="s">
        <v>51</v>
      </c>
      <c r="C51" t="s">
        <v>2304</v>
      </c>
      <c r="D51" t="s">
        <v>72</v>
      </c>
      <c r="E51" t="s">
        <v>34</v>
      </c>
      <c r="F51" t="s">
        <v>73</v>
      </c>
      <c r="G51" t="s">
        <v>36</v>
      </c>
      <c r="H51" t="s">
        <v>37</v>
      </c>
      <c r="I51" t="s">
        <v>38</v>
      </c>
      <c r="J51">
        <v>1977</v>
      </c>
      <c r="K51" t="s">
        <v>122</v>
      </c>
      <c r="L51">
        <v>4</v>
      </c>
      <c r="M51" t="s">
        <v>40</v>
      </c>
      <c r="N51" t="s">
        <v>41</v>
      </c>
      <c r="O51" t="s">
        <v>42</v>
      </c>
      <c r="P51">
        <v>27</v>
      </c>
      <c r="Q51">
        <f>IF(Table1[[#This Row],[vicage]]=999,"",Table1[[#This Row],[vicage]])</f>
        <v>27</v>
      </c>
      <c r="R51" t="s">
        <v>55</v>
      </c>
      <c r="S51" t="s">
        <v>132</v>
      </c>
      <c r="T51" t="s">
        <v>45</v>
      </c>
      <c r="U51">
        <v>999</v>
      </c>
      <c r="V51" t="str">
        <f>IF(Table1[[#This Row],[offage]]=999,"",Table1[[#This Row],[offage]])</f>
        <v/>
      </c>
      <c r="W51" t="s">
        <v>46</v>
      </c>
      <c r="X51" t="s">
        <v>46</v>
      </c>
      <c r="Y51" t="s">
        <v>45</v>
      </c>
      <c r="Z51" t="s">
        <v>2336</v>
      </c>
      <c r="AA51" t="s">
        <v>47</v>
      </c>
      <c r="AB51" t="s">
        <v>57</v>
      </c>
      <c r="AD51">
        <v>0</v>
      </c>
      <c r="AE51">
        <f>Table1[[#This Row],[viccount]]+1</f>
        <v>1</v>
      </c>
      <c r="AF51">
        <v>0</v>
      </c>
      <c r="AG51">
        <f>Table1[[#This Row],[offcount]]+1</f>
        <v>1</v>
      </c>
      <c r="AH51">
        <v>30180</v>
      </c>
      <c r="AI51" t="s">
        <v>34</v>
      </c>
      <c r="AJ51" t="s">
        <v>58</v>
      </c>
    </row>
    <row r="52" spans="1:36">
      <c r="A52" t="s">
        <v>186</v>
      </c>
      <c r="B52" t="s">
        <v>102</v>
      </c>
      <c r="C52" t="s">
        <v>2307</v>
      </c>
      <c r="D52" t="s">
        <v>171</v>
      </c>
      <c r="E52" t="s">
        <v>34</v>
      </c>
      <c r="F52" t="s">
        <v>172</v>
      </c>
      <c r="G52" t="s">
        <v>54</v>
      </c>
      <c r="H52" t="s">
        <v>37</v>
      </c>
      <c r="I52" t="s">
        <v>38</v>
      </c>
      <c r="J52">
        <v>1977</v>
      </c>
      <c r="K52" t="s">
        <v>128</v>
      </c>
      <c r="L52">
        <v>1</v>
      </c>
      <c r="M52" t="s">
        <v>40</v>
      </c>
      <c r="N52" t="s">
        <v>41</v>
      </c>
      <c r="O52" t="s">
        <v>42</v>
      </c>
      <c r="P52">
        <v>42</v>
      </c>
      <c r="Q52">
        <f>IF(Table1[[#This Row],[vicage]]=999,"",Table1[[#This Row],[vicage]])</f>
        <v>42</v>
      </c>
      <c r="R52" t="s">
        <v>43</v>
      </c>
      <c r="S52" t="s">
        <v>44</v>
      </c>
      <c r="T52" t="s">
        <v>45</v>
      </c>
      <c r="U52">
        <v>999</v>
      </c>
      <c r="V52" t="str">
        <f>IF(Table1[[#This Row],[offage]]=999,"",Table1[[#This Row],[offage]])</f>
        <v/>
      </c>
      <c r="W52" t="s">
        <v>46</v>
      </c>
      <c r="X52" t="s">
        <v>46</v>
      </c>
      <c r="Y52" t="s">
        <v>45</v>
      </c>
      <c r="Z52" t="s">
        <v>74</v>
      </c>
      <c r="AA52" t="s">
        <v>47</v>
      </c>
      <c r="AB52" t="s">
        <v>57</v>
      </c>
      <c r="AD52">
        <v>0</v>
      </c>
      <c r="AE52">
        <f>Table1[[#This Row],[viccount]]+1</f>
        <v>1</v>
      </c>
      <c r="AF52">
        <v>0</v>
      </c>
      <c r="AG52">
        <f>Table1[[#This Row],[offcount]]+1</f>
        <v>1</v>
      </c>
      <c r="AH52">
        <v>30180</v>
      </c>
      <c r="AI52" t="s">
        <v>34</v>
      </c>
      <c r="AJ52" t="s">
        <v>58</v>
      </c>
    </row>
    <row r="53" spans="1:36">
      <c r="A53" t="s">
        <v>187</v>
      </c>
      <c r="B53" t="s">
        <v>51</v>
      </c>
      <c r="C53" t="s">
        <v>2304</v>
      </c>
      <c r="D53" t="s">
        <v>72</v>
      </c>
      <c r="E53" t="s">
        <v>34</v>
      </c>
      <c r="F53" t="s">
        <v>73</v>
      </c>
      <c r="G53" t="s">
        <v>36</v>
      </c>
      <c r="H53" t="s">
        <v>37</v>
      </c>
      <c r="I53" t="s">
        <v>38</v>
      </c>
      <c r="J53">
        <v>1977</v>
      </c>
      <c r="K53" t="s">
        <v>128</v>
      </c>
      <c r="L53">
        <v>1</v>
      </c>
      <c r="M53" t="s">
        <v>40</v>
      </c>
      <c r="N53" t="s">
        <v>41</v>
      </c>
      <c r="O53" t="s">
        <v>42</v>
      </c>
      <c r="P53">
        <v>76</v>
      </c>
      <c r="Q53">
        <f>IF(Table1[[#This Row],[vicage]]=999,"",Table1[[#This Row],[vicage]])</f>
        <v>76</v>
      </c>
      <c r="R53" t="s">
        <v>43</v>
      </c>
      <c r="S53" t="s">
        <v>44</v>
      </c>
      <c r="T53" t="s">
        <v>45</v>
      </c>
      <c r="U53">
        <v>999</v>
      </c>
      <c r="V53" t="str">
        <f>IF(Table1[[#This Row],[offage]]=999,"",Table1[[#This Row],[offage]])</f>
        <v/>
      </c>
      <c r="W53" t="s">
        <v>46</v>
      </c>
      <c r="X53" t="s">
        <v>46</v>
      </c>
      <c r="Y53" t="s">
        <v>45</v>
      </c>
      <c r="Z53" t="s">
        <v>2335</v>
      </c>
      <c r="AA53" t="s">
        <v>47</v>
      </c>
      <c r="AB53" t="s">
        <v>57</v>
      </c>
      <c r="AD53">
        <v>0</v>
      </c>
      <c r="AE53">
        <f>Table1[[#This Row],[viccount]]+1</f>
        <v>1</v>
      </c>
      <c r="AF53">
        <v>0</v>
      </c>
      <c r="AG53">
        <f>Table1[[#This Row],[offcount]]+1</f>
        <v>1</v>
      </c>
      <c r="AH53">
        <v>30180</v>
      </c>
      <c r="AI53" t="s">
        <v>34</v>
      </c>
      <c r="AJ53" t="s">
        <v>58</v>
      </c>
    </row>
    <row r="54" spans="1:36">
      <c r="A54" t="s">
        <v>188</v>
      </c>
      <c r="B54" t="s">
        <v>102</v>
      </c>
      <c r="C54" t="s">
        <v>2307</v>
      </c>
      <c r="D54" t="s">
        <v>171</v>
      </c>
      <c r="E54" t="s">
        <v>34</v>
      </c>
      <c r="F54" t="s">
        <v>172</v>
      </c>
      <c r="G54" t="s">
        <v>54</v>
      </c>
      <c r="H54" t="s">
        <v>37</v>
      </c>
      <c r="I54" t="s">
        <v>38</v>
      </c>
      <c r="J54">
        <v>1977</v>
      </c>
      <c r="K54" t="s">
        <v>128</v>
      </c>
      <c r="L54">
        <v>2</v>
      </c>
      <c r="M54" t="s">
        <v>40</v>
      </c>
      <c r="N54" t="s">
        <v>41</v>
      </c>
      <c r="O54" t="s">
        <v>42</v>
      </c>
      <c r="P54">
        <v>25</v>
      </c>
      <c r="Q54">
        <f>IF(Table1[[#This Row],[vicage]]=999,"",Table1[[#This Row],[vicage]])</f>
        <v>25</v>
      </c>
      <c r="R54" t="s">
        <v>55</v>
      </c>
      <c r="S54" t="s">
        <v>44</v>
      </c>
      <c r="T54" t="s">
        <v>45</v>
      </c>
      <c r="U54">
        <v>999</v>
      </c>
      <c r="V54" t="str">
        <f>IF(Table1[[#This Row],[offage]]=999,"",Table1[[#This Row],[offage]])</f>
        <v/>
      </c>
      <c r="W54" t="s">
        <v>46</v>
      </c>
      <c r="X54" t="s">
        <v>46</v>
      </c>
      <c r="Y54" t="s">
        <v>45</v>
      </c>
      <c r="Z54" t="s">
        <v>74</v>
      </c>
      <c r="AA54" t="s">
        <v>47</v>
      </c>
      <c r="AB54" t="s">
        <v>57</v>
      </c>
      <c r="AD54">
        <v>0</v>
      </c>
      <c r="AE54">
        <f>Table1[[#This Row],[viccount]]+1</f>
        <v>1</v>
      </c>
      <c r="AF54">
        <v>0</v>
      </c>
      <c r="AG54">
        <f>Table1[[#This Row],[offcount]]+1</f>
        <v>1</v>
      </c>
      <c r="AH54">
        <v>30180</v>
      </c>
      <c r="AI54" t="s">
        <v>34</v>
      </c>
      <c r="AJ54" t="s">
        <v>58</v>
      </c>
    </row>
    <row r="55" spans="1:36">
      <c r="A55" t="s">
        <v>189</v>
      </c>
      <c r="B55" t="s">
        <v>51</v>
      </c>
      <c r="C55" t="s">
        <v>2304</v>
      </c>
      <c r="D55" t="s">
        <v>72</v>
      </c>
      <c r="E55" t="s">
        <v>34</v>
      </c>
      <c r="F55" t="s">
        <v>73</v>
      </c>
      <c r="G55" t="s">
        <v>36</v>
      </c>
      <c r="H55" t="s">
        <v>37</v>
      </c>
      <c r="I55" t="s">
        <v>38</v>
      </c>
      <c r="J55">
        <v>1977</v>
      </c>
      <c r="K55" t="s">
        <v>128</v>
      </c>
      <c r="L55">
        <v>3</v>
      </c>
      <c r="M55" t="s">
        <v>40</v>
      </c>
      <c r="N55" t="s">
        <v>41</v>
      </c>
      <c r="O55" t="s">
        <v>42</v>
      </c>
      <c r="P55">
        <v>26</v>
      </c>
      <c r="Q55">
        <f>IF(Table1[[#This Row],[vicage]]=999,"",Table1[[#This Row],[vicage]])</f>
        <v>26</v>
      </c>
      <c r="R55" t="s">
        <v>43</v>
      </c>
      <c r="S55" t="s">
        <v>46</v>
      </c>
      <c r="T55" t="s">
        <v>45</v>
      </c>
      <c r="U55">
        <v>999</v>
      </c>
      <c r="V55" t="str">
        <f>IF(Table1[[#This Row],[offage]]=999,"",Table1[[#This Row],[offage]])</f>
        <v/>
      </c>
      <c r="W55" t="s">
        <v>46</v>
      </c>
      <c r="X55" t="s">
        <v>46</v>
      </c>
      <c r="Y55" t="s">
        <v>45</v>
      </c>
      <c r="Z55" t="s">
        <v>2335</v>
      </c>
      <c r="AA55" t="s">
        <v>62</v>
      </c>
      <c r="AB55" t="s">
        <v>63</v>
      </c>
      <c r="AC55" t="s">
        <v>190</v>
      </c>
      <c r="AD55">
        <v>0</v>
      </c>
      <c r="AE55">
        <f>Table1[[#This Row],[viccount]]+1</f>
        <v>1</v>
      </c>
      <c r="AF55">
        <v>0</v>
      </c>
      <c r="AG55">
        <f>Table1[[#This Row],[offcount]]+1</f>
        <v>1</v>
      </c>
      <c r="AH55">
        <v>30180</v>
      </c>
      <c r="AI55" t="s">
        <v>34</v>
      </c>
      <c r="AJ55" t="s">
        <v>58</v>
      </c>
    </row>
    <row r="56" spans="1:36">
      <c r="A56" t="s">
        <v>191</v>
      </c>
      <c r="B56" t="s">
        <v>51</v>
      </c>
      <c r="C56" t="s">
        <v>2304</v>
      </c>
      <c r="D56" t="s">
        <v>72</v>
      </c>
      <c r="E56" t="s">
        <v>34</v>
      </c>
      <c r="F56" t="s">
        <v>73</v>
      </c>
      <c r="G56" t="s">
        <v>36</v>
      </c>
      <c r="H56" t="s">
        <v>37</v>
      </c>
      <c r="I56" t="s">
        <v>38</v>
      </c>
      <c r="J56">
        <v>1977</v>
      </c>
      <c r="K56" t="s">
        <v>128</v>
      </c>
      <c r="L56">
        <v>4</v>
      </c>
      <c r="M56" t="s">
        <v>40</v>
      </c>
      <c r="N56" t="s">
        <v>41</v>
      </c>
      <c r="O56" t="s">
        <v>42</v>
      </c>
      <c r="P56">
        <v>17</v>
      </c>
      <c r="Q56">
        <f>IF(Table1[[#This Row],[vicage]]=999,"",Table1[[#This Row],[vicage]])</f>
        <v>17</v>
      </c>
      <c r="R56" t="s">
        <v>43</v>
      </c>
      <c r="S56" t="s">
        <v>44</v>
      </c>
      <c r="T56" t="s">
        <v>45</v>
      </c>
      <c r="U56">
        <v>999</v>
      </c>
      <c r="V56" t="str">
        <f>IF(Table1[[#This Row],[offage]]=999,"",Table1[[#This Row],[offage]])</f>
        <v/>
      </c>
      <c r="W56" t="s">
        <v>46</v>
      </c>
      <c r="X56" t="s">
        <v>46</v>
      </c>
      <c r="Y56" t="s">
        <v>45</v>
      </c>
      <c r="Z56" t="s">
        <v>2337</v>
      </c>
      <c r="AA56" t="s">
        <v>47</v>
      </c>
      <c r="AB56" t="s">
        <v>57</v>
      </c>
      <c r="AD56">
        <v>0</v>
      </c>
      <c r="AE56">
        <f>Table1[[#This Row],[viccount]]+1</f>
        <v>1</v>
      </c>
      <c r="AF56">
        <v>0</v>
      </c>
      <c r="AG56">
        <f>Table1[[#This Row],[offcount]]+1</f>
        <v>1</v>
      </c>
      <c r="AH56">
        <v>30180</v>
      </c>
      <c r="AI56" t="s">
        <v>34</v>
      </c>
      <c r="AJ56" t="s">
        <v>58</v>
      </c>
    </row>
    <row r="57" spans="1:36">
      <c r="A57" t="s">
        <v>192</v>
      </c>
      <c r="B57" t="s">
        <v>102</v>
      </c>
      <c r="C57" t="s">
        <v>2307</v>
      </c>
      <c r="D57" t="s">
        <v>171</v>
      </c>
      <c r="E57" t="s">
        <v>34</v>
      </c>
      <c r="F57" t="s">
        <v>172</v>
      </c>
      <c r="G57" t="s">
        <v>54</v>
      </c>
      <c r="H57" t="s">
        <v>37</v>
      </c>
      <c r="I57" t="s">
        <v>38</v>
      </c>
      <c r="J57">
        <v>1977</v>
      </c>
      <c r="K57" t="s">
        <v>131</v>
      </c>
      <c r="L57">
        <v>2</v>
      </c>
      <c r="M57" t="s">
        <v>40</v>
      </c>
      <c r="N57" t="s">
        <v>41</v>
      </c>
      <c r="O57" t="s">
        <v>42</v>
      </c>
      <c r="P57">
        <v>999</v>
      </c>
      <c r="Q57" t="str">
        <f>IF(Table1[[#This Row],[vicage]]=999,"",Table1[[#This Row],[vicage]])</f>
        <v/>
      </c>
      <c r="R57" t="s">
        <v>43</v>
      </c>
      <c r="S57" t="s">
        <v>44</v>
      </c>
      <c r="T57" t="s">
        <v>45</v>
      </c>
      <c r="U57">
        <v>999</v>
      </c>
      <c r="V57" t="str">
        <f>IF(Table1[[#This Row],[offage]]=999,"",Table1[[#This Row],[offage]])</f>
        <v/>
      </c>
      <c r="W57" t="s">
        <v>46</v>
      </c>
      <c r="X57" t="s">
        <v>46</v>
      </c>
      <c r="Y57" t="s">
        <v>45</v>
      </c>
      <c r="Z57" t="s">
        <v>56</v>
      </c>
      <c r="AA57" t="s">
        <v>47</v>
      </c>
      <c r="AB57" t="s">
        <v>69</v>
      </c>
      <c r="AD57">
        <v>0</v>
      </c>
      <c r="AE57">
        <f>Table1[[#This Row],[viccount]]+1</f>
        <v>1</v>
      </c>
      <c r="AF57">
        <v>0</v>
      </c>
      <c r="AG57">
        <f>Table1[[#This Row],[offcount]]+1</f>
        <v>1</v>
      </c>
      <c r="AH57">
        <v>30180</v>
      </c>
      <c r="AI57" t="s">
        <v>34</v>
      </c>
      <c r="AJ57" t="s">
        <v>58</v>
      </c>
    </row>
    <row r="58" spans="1:36">
      <c r="A58" t="s">
        <v>193</v>
      </c>
      <c r="B58" t="s">
        <v>51</v>
      </c>
      <c r="C58" t="s">
        <v>2304</v>
      </c>
      <c r="D58" t="s">
        <v>194</v>
      </c>
      <c r="E58" t="s">
        <v>34</v>
      </c>
      <c r="F58" t="s">
        <v>195</v>
      </c>
      <c r="G58" t="s">
        <v>36</v>
      </c>
      <c r="H58" t="s">
        <v>37</v>
      </c>
      <c r="I58" t="s">
        <v>38</v>
      </c>
      <c r="J58">
        <v>1977</v>
      </c>
      <c r="K58" t="s">
        <v>140</v>
      </c>
      <c r="L58">
        <v>1</v>
      </c>
      <c r="M58" t="s">
        <v>40</v>
      </c>
      <c r="N58" t="s">
        <v>41</v>
      </c>
      <c r="O58" t="s">
        <v>42</v>
      </c>
      <c r="P58">
        <v>17</v>
      </c>
      <c r="Q58">
        <f>IF(Table1[[#This Row],[vicage]]=999,"",Table1[[#This Row],[vicage]])</f>
        <v>17</v>
      </c>
      <c r="R58" t="s">
        <v>55</v>
      </c>
      <c r="S58" t="s">
        <v>44</v>
      </c>
      <c r="T58" t="s">
        <v>45</v>
      </c>
      <c r="U58">
        <v>999</v>
      </c>
      <c r="V58" t="str">
        <f>IF(Table1[[#This Row],[offage]]=999,"",Table1[[#This Row],[offage]])</f>
        <v/>
      </c>
      <c r="W58" t="s">
        <v>46</v>
      </c>
      <c r="X58" t="s">
        <v>46</v>
      </c>
      <c r="Y58" t="s">
        <v>45</v>
      </c>
      <c r="Z58" t="s">
        <v>2335</v>
      </c>
      <c r="AA58" t="s">
        <v>47</v>
      </c>
      <c r="AB58" t="s">
        <v>57</v>
      </c>
      <c r="AD58">
        <v>0</v>
      </c>
      <c r="AE58">
        <f>Table1[[#This Row],[viccount]]+1</f>
        <v>1</v>
      </c>
      <c r="AF58">
        <v>0</v>
      </c>
      <c r="AG58">
        <f>Table1[[#This Row],[offcount]]+1</f>
        <v>1</v>
      </c>
      <c r="AH58">
        <v>30180</v>
      </c>
      <c r="AI58" t="s">
        <v>34</v>
      </c>
      <c r="AJ58" t="s">
        <v>58</v>
      </c>
    </row>
    <row r="59" spans="1:36">
      <c r="A59" t="s">
        <v>196</v>
      </c>
      <c r="B59" t="s">
        <v>106</v>
      </c>
      <c r="C59" t="s">
        <v>135</v>
      </c>
      <c r="D59" t="s">
        <v>107</v>
      </c>
      <c r="E59" t="s">
        <v>34</v>
      </c>
      <c r="F59" t="s">
        <v>108</v>
      </c>
      <c r="G59" t="s">
        <v>54</v>
      </c>
      <c r="H59" t="s">
        <v>37</v>
      </c>
      <c r="I59" t="s">
        <v>38</v>
      </c>
      <c r="J59">
        <v>1977</v>
      </c>
      <c r="K59" t="s">
        <v>140</v>
      </c>
      <c r="L59">
        <v>1</v>
      </c>
      <c r="M59" t="s">
        <v>40</v>
      </c>
      <c r="N59" t="s">
        <v>41</v>
      </c>
      <c r="O59" t="s">
        <v>42</v>
      </c>
      <c r="P59">
        <v>27</v>
      </c>
      <c r="Q59">
        <f>IF(Table1[[#This Row],[vicage]]=999,"",Table1[[#This Row],[vicage]])</f>
        <v>27</v>
      </c>
      <c r="R59" t="s">
        <v>43</v>
      </c>
      <c r="S59" t="s">
        <v>44</v>
      </c>
      <c r="T59" t="s">
        <v>45</v>
      </c>
      <c r="U59">
        <v>999</v>
      </c>
      <c r="V59" t="str">
        <f>IF(Table1[[#This Row],[offage]]=999,"",Table1[[#This Row],[offage]])</f>
        <v/>
      </c>
      <c r="W59" t="s">
        <v>46</v>
      </c>
      <c r="X59" t="s">
        <v>46</v>
      </c>
      <c r="Y59" t="s">
        <v>45</v>
      </c>
      <c r="Z59" t="s">
        <v>2338</v>
      </c>
      <c r="AA59" t="s">
        <v>47</v>
      </c>
      <c r="AB59" t="s">
        <v>57</v>
      </c>
      <c r="AD59">
        <v>0</v>
      </c>
      <c r="AE59">
        <f>Table1[[#This Row],[viccount]]+1</f>
        <v>1</v>
      </c>
      <c r="AF59">
        <v>0</v>
      </c>
      <c r="AG59">
        <f>Table1[[#This Row],[offcount]]+1</f>
        <v>1</v>
      </c>
      <c r="AH59">
        <v>30180</v>
      </c>
      <c r="AI59" t="s">
        <v>34</v>
      </c>
      <c r="AJ59" t="s">
        <v>106</v>
      </c>
    </row>
    <row r="60" spans="1:36">
      <c r="A60" t="s">
        <v>197</v>
      </c>
      <c r="B60" t="s">
        <v>198</v>
      </c>
      <c r="C60" t="s">
        <v>200</v>
      </c>
      <c r="D60" t="s">
        <v>199</v>
      </c>
      <c r="E60" t="s">
        <v>34</v>
      </c>
      <c r="F60" t="s">
        <v>200</v>
      </c>
      <c r="G60" t="s">
        <v>36</v>
      </c>
      <c r="H60" t="s">
        <v>37</v>
      </c>
      <c r="I60" t="s">
        <v>38</v>
      </c>
      <c r="J60">
        <v>1977</v>
      </c>
      <c r="K60" t="s">
        <v>140</v>
      </c>
      <c r="L60">
        <v>2</v>
      </c>
      <c r="M60" t="s">
        <v>40</v>
      </c>
      <c r="N60" t="s">
        <v>41</v>
      </c>
      <c r="O60" t="s">
        <v>42</v>
      </c>
      <c r="P60">
        <v>53</v>
      </c>
      <c r="Q60">
        <f>IF(Table1[[#This Row],[vicage]]=999,"",Table1[[#This Row],[vicage]])</f>
        <v>53</v>
      </c>
      <c r="R60" t="s">
        <v>43</v>
      </c>
      <c r="S60" t="s">
        <v>44</v>
      </c>
      <c r="T60" t="s">
        <v>45</v>
      </c>
      <c r="U60">
        <v>999</v>
      </c>
      <c r="V60" t="str">
        <f>IF(Table1[[#This Row],[offage]]=999,"",Table1[[#This Row],[offage]])</f>
        <v/>
      </c>
      <c r="W60" t="s">
        <v>46</v>
      </c>
      <c r="X60" t="s">
        <v>46</v>
      </c>
      <c r="Y60" t="s">
        <v>45</v>
      </c>
      <c r="Z60" t="s">
        <v>56</v>
      </c>
      <c r="AA60" t="s">
        <v>47</v>
      </c>
      <c r="AB60" t="s">
        <v>69</v>
      </c>
      <c r="AD60">
        <v>0</v>
      </c>
      <c r="AE60">
        <f>Table1[[#This Row],[viccount]]+1</f>
        <v>1</v>
      </c>
      <c r="AF60">
        <v>0</v>
      </c>
      <c r="AG60">
        <f>Table1[[#This Row],[offcount]]+1</f>
        <v>1</v>
      </c>
      <c r="AH60">
        <v>30180</v>
      </c>
      <c r="AI60" t="s">
        <v>34</v>
      </c>
      <c r="AJ60" t="s">
        <v>198</v>
      </c>
    </row>
    <row r="61" spans="1:36">
      <c r="A61" t="s">
        <v>201</v>
      </c>
      <c r="B61" t="s">
        <v>51</v>
      </c>
      <c r="C61" t="s">
        <v>2304</v>
      </c>
      <c r="D61" t="s">
        <v>72</v>
      </c>
      <c r="E61" t="s">
        <v>34</v>
      </c>
      <c r="F61" t="s">
        <v>73</v>
      </c>
      <c r="G61" t="s">
        <v>36</v>
      </c>
      <c r="H61" t="s">
        <v>37</v>
      </c>
      <c r="I61" t="s">
        <v>38</v>
      </c>
      <c r="J61">
        <v>1977</v>
      </c>
      <c r="K61" t="s">
        <v>140</v>
      </c>
      <c r="L61">
        <v>2</v>
      </c>
      <c r="M61" t="s">
        <v>40</v>
      </c>
      <c r="N61" t="s">
        <v>41</v>
      </c>
      <c r="O61" t="s">
        <v>42</v>
      </c>
      <c r="P61">
        <v>58</v>
      </c>
      <c r="Q61">
        <f>IF(Table1[[#This Row],[vicage]]=999,"",Table1[[#This Row],[vicage]])</f>
        <v>58</v>
      </c>
      <c r="R61" t="s">
        <v>43</v>
      </c>
      <c r="S61" t="s">
        <v>44</v>
      </c>
      <c r="T61" t="s">
        <v>45</v>
      </c>
      <c r="U61">
        <v>999</v>
      </c>
      <c r="V61" t="str">
        <f>IF(Table1[[#This Row],[offage]]=999,"",Table1[[#This Row],[offage]])</f>
        <v/>
      </c>
      <c r="W61" t="s">
        <v>46</v>
      </c>
      <c r="X61" t="s">
        <v>46</v>
      </c>
      <c r="Y61" t="s">
        <v>45</v>
      </c>
      <c r="Z61" t="s">
        <v>202</v>
      </c>
      <c r="AA61" t="s">
        <v>47</v>
      </c>
      <c r="AB61" t="s">
        <v>57</v>
      </c>
      <c r="AD61">
        <v>0</v>
      </c>
      <c r="AE61">
        <f>Table1[[#This Row],[viccount]]+1</f>
        <v>1</v>
      </c>
      <c r="AF61">
        <v>0</v>
      </c>
      <c r="AG61">
        <f>Table1[[#This Row],[offcount]]+1</f>
        <v>1</v>
      </c>
      <c r="AH61">
        <v>30180</v>
      </c>
      <c r="AI61" t="s">
        <v>34</v>
      </c>
      <c r="AJ61" t="s">
        <v>58</v>
      </c>
    </row>
    <row r="62" spans="1:36">
      <c r="A62" t="s">
        <v>203</v>
      </c>
      <c r="B62" t="s">
        <v>112</v>
      </c>
      <c r="C62" t="s">
        <v>2308</v>
      </c>
      <c r="D62" t="s">
        <v>113</v>
      </c>
      <c r="E62" t="s">
        <v>34</v>
      </c>
      <c r="F62" t="s">
        <v>114</v>
      </c>
      <c r="G62" t="s">
        <v>54</v>
      </c>
      <c r="H62" t="s">
        <v>37</v>
      </c>
      <c r="I62" t="s">
        <v>38</v>
      </c>
      <c r="J62">
        <v>1977</v>
      </c>
      <c r="K62" t="s">
        <v>140</v>
      </c>
      <c r="L62">
        <v>3</v>
      </c>
      <c r="M62" t="s">
        <v>40</v>
      </c>
      <c r="N62" t="s">
        <v>41</v>
      </c>
      <c r="O62" t="s">
        <v>42</v>
      </c>
      <c r="P62">
        <v>30</v>
      </c>
      <c r="Q62">
        <f>IF(Table1[[#This Row],[vicage]]=999,"",Table1[[#This Row],[vicage]])</f>
        <v>30</v>
      </c>
      <c r="R62" t="s">
        <v>55</v>
      </c>
      <c r="S62" t="s">
        <v>46</v>
      </c>
      <c r="T62" t="s">
        <v>45</v>
      </c>
      <c r="U62">
        <v>999</v>
      </c>
      <c r="V62" t="str">
        <f>IF(Table1[[#This Row],[offage]]=999,"",Table1[[#This Row],[offage]])</f>
        <v/>
      </c>
      <c r="W62" t="s">
        <v>46</v>
      </c>
      <c r="X62" t="s">
        <v>46</v>
      </c>
      <c r="Y62" t="s">
        <v>45</v>
      </c>
      <c r="Z62" t="s">
        <v>86</v>
      </c>
      <c r="AA62" t="s">
        <v>47</v>
      </c>
      <c r="AB62" t="s">
        <v>57</v>
      </c>
      <c r="AD62">
        <v>0</v>
      </c>
      <c r="AE62">
        <f>Table1[[#This Row],[viccount]]+1</f>
        <v>1</v>
      </c>
      <c r="AF62">
        <v>0</v>
      </c>
      <c r="AG62">
        <f>Table1[[#This Row],[offcount]]+1</f>
        <v>1</v>
      </c>
      <c r="AH62">
        <v>30180</v>
      </c>
      <c r="AI62" t="s">
        <v>34</v>
      </c>
      <c r="AJ62" t="s">
        <v>58</v>
      </c>
    </row>
    <row r="63" spans="1:36">
      <c r="A63" t="s">
        <v>204</v>
      </c>
      <c r="B63" t="s">
        <v>198</v>
      </c>
      <c r="C63" t="s">
        <v>200</v>
      </c>
      <c r="D63" t="s">
        <v>199</v>
      </c>
      <c r="E63" t="s">
        <v>34</v>
      </c>
      <c r="F63" t="s">
        <v>200</v>
      </c>
      <c r="G63" t="s">
        <v>36</v>
      </c>
      <c r="H63" t="s">
        <v>37</v>
      </c>
      <c r="I63" t="s">
        <v>38</v>
      </c>
      <c r="J63">
        <v>1977</v>
      </c>
      <c r="K63" t="s">
        <v>144</v>
      </c>
      <c r="L63">
        <v>1</v>
      </c>
      <c r="M63" t="s">
        <v>40</v>
      </c>
      <c r="N63" t="s">
        <v>41</v>
      </c>
      <c r="O63" t="s">
        <v>42</v>
      </c>
      <c r="P63">
        <v>22</v>
      </c>
      <c r="Q63">
        <f>IF(Table1[[#This Row],[vicage]]=999,"",Table1[[#This Row],[vicage]])</f>
        <v>22</v>
      </c>
      <c r="R63" t="s">
        <v>43</v>
      </c>
      <c r="S63" t="s">
        <v>44</v>
      </c>
      <c r="T63" t="s">
        <v>45</v>
      </c>
      <c r="U63">
        <v>999</v>
      </c>
      <c r="V63" t="str">
        <f>IF(Table1[[#This Row],[offage]]=999,"",Table1[[#This Row],[offage]])</f>
        <v/>
      </c>
      <c r="W63" t="s">
        <v>46</v>
      </c>
      <c r="X63" t="s">
        <v>46</v>
      </c>
      <c r="Y63" t="s">
        <v>45</v>
      </c>
      <c r="Z63" t="s">
        <v>56</v>
      </c>
      <c r="AA63" t="s">
        <v>47</v>
      </c>
      <c r="AB63" t="s">
        <v>48</v>
      </c>
      <c r="AD63">
        <v>0</v>
      </c>
      <c r="AE63">
        <f>Table1[[#This Row],[viccount]]+1</f>
        <v>1</v>
      </c>
      <c r="AF63">
        <v>0</v>
      </c>
      <c r="AG63">
        <f>Table1[[#This Row],[offcount]]+1</f>
        <v>1</v>
      </c>
      <c r="AH63">
        <v>30180</v>
      </c>
      <c r="AI63" t="s">
        <v>34</v>
      </c>
      <c r="AJ63" t="s">
        <v>198</v>
      </c>
    </row>
    <row r="64" spans="1:36">
      <c r="A64" t="s">
        <v>205</v>
      </c>
      <c r="B64" t="s">
        <v>125</v>
      </c>
      <c r="C64" t="s">
        <v>2310</v>
      </c>
      <c r="D64" t="s">
        <v>206</v>
      </c>
      <c r="E64" t="s">
        <v>34</v>
      </c>
      <c r="F64" t="s">
        <v>207</v>
      </c>
      <c r="G64" t="s">
        <v>36</v>
      </c>
      <c r="H64" t="s">
        <v>37</v>
      </c>
      <c r="I64" t="s">
        <v>38</v>
      </c>
      <c r="J64">
        <v>1977</v>
      </c>
      <c r="K64" t="s">
        <v>208</v>
      </c>
      <c r="L64">
        <v>1</v>
      </c>
      <c r="M64" t="s">
        <v>40</v>
      </c>
      <c r="N64" t="s">
        <v>41</v>
      </c>
      <c r="O64" t="s">
        <v>42</v>
      </c>
      <c r="P64">
        <v>21</v>
      </c>
      <c r="Q64">
        <f>IF(Table1[[#This Row],[vicage]]=999,"",Table1[[#This Row],[vicage]])</f>
        <v>21</v>
      </c>
      <c r="R64" t="s">
        <v>55</v>
      </c>
      <c r="S64" t="s">
        <v>44</v>
      </c>
      <c r="T64" t="s">
        <v>45</v>
      </c>
      <c r="U64">
        <v>999</v>
      </c>
      <c r="V64" t="str">
        <f>IF(Table1[[#This Row],[offage]]=999,"",Table1[[#This Row],[offage]])</f>
        <v/>
      </c>
      <c r="W64" t="s">
        <v>46</v>
      </c>
      <c r="X64" t="s">
        <v>46</v>
      </c>
      <c r="Y64" t="s">
        <v>45</v>
      </c>
      <c r="Z64" t="s">
        <v>142</v>
      </c>
      <c r="AA64" t="s">
        <v>47</v>
      </c>
      <c r="AB64" t="s">
        <v>180</v>
      </c>
      <c r="AD64">
        <v>0</v>
      </c>
      <c r="AE64">
        <f>Table1[[#This Row],[viccount]]+1</f>
        <v>1</v>
      </c>
      <c r="AF64">
        <v>0</v>
      </c>
      <c r="AG64">
        <f>Table1[[#This Row],[offcount]]+1</f>
        <v>1</v>
      </c>
      <c r="AH64">
        <v>30180</v>
      </c>
      <c r="AI64" t="s">
        <v>34</v>
      </c>
      <c r="AJ64" t="s">
        <v>129</v>
      </c>
    </row>
    <row r="65" spans="1:36">
      <c r="A65" t="s">
        <v>209</v>
      </c>
      <c r="B65" t="s">
        <v>51</v>
      </c>
      <c r="C65" t="s">
        <v>2304</v>
      </c>
      <c r="D65" t="s">
        <v>52</v>
      </c>
      <c r="E65" t="s">
        <v>34</v>
      </c>
      <c r="F65" t="s">
        <v>53</v>
      </c>
      <c r="G65" t="s">
        <v>54</v>
      </c>
      <c r="H65" t="s">
        <v>37</v>
      </c>
      <c r="I65" t="s">
        <v>38</v>
      </c>
      <c r="J65">
        <v>1977</v>
      </c>
      <c r="K65" t="s">
        <v>208</v>
      </c>
      <c r="L65">
        <v>1</v>
      </c>
      <c r="M65" t="s">
        <v>80</v>
      </c>
      <c r="N65" t="s">
        <v>41</v>
      </c>
      <c r="O65" t="s">
        <v>81</v>
      </c>
      <c r="P65">
        <v>69</v>
      </c>
      <c r="Q65">
        <f>IF(Table1[[#This Row],[vicage]]=999,"",Table1[[#This Row],[vicage]])</f>
        <v>69</v>
      </c>
      <c r="R65" t="s">
        <v>43</v>
      </c>
      <c r="S65" t="s">
        <v>44</v>
      </c>
      <c r="T65" t="s">
        <v>45</v>
      </c>
      <c r="U65">
        <v>999</v>
      </c>
      <c r="V65" t="str">
        <f>IF(Table1[[#This Row],[offage]]=999,"",Table1[[#This Row],[offage]])</f>
        <v/>
      </c>
      <c r="W65" t="s">
        <v>46</v>
      </c>
      <c r="X65" t="s">
        <v>46</v>
      </c>
      <c r="Y65" t="s">
        <v>45</v>
      </c>
      <c r="Z65" t="s">
        <v>2335</v>
      </c>
      <c r="AA65" t="s">
        <v>47</v>
      </c>
      <c r="AB65" t="s">
        <v>48</v>
      </c>
      <c r="AD65">
        <v>1</v>
      </c>
      <c r="AE65">
        <f>Table1[[#This Row],[viccount]]+1</f>
        <v>2</v>
      </c>
      <c r="AF65">
        <v>0</v>
      </c>
      <c r="AG65">
        <f>Table1[[#This Row],[offcount]]+1</f>
        <v>1</v>
      </c>
      <c r="AH65">
        <v>30180</v>
      </c>
      <c r="AI65" t="s">
        <v>34</v>
      </c>
      <c r="AJ65" t="s">
        <v>58</v>
      </c>
    </row>
    <row r="66" spans="1:36">
      <c r="A66" t="s">
        <v>209</v>
      </c>
      <c r="B66" t="s">
        <v>51</v>
      </c>
      <c r="C66" t="s">
        <v>2304</v>
      </c>
      <c r="D66" t="s">
        <v>52</v>
      </c>
      <c r="E66" t="s">
        <v>34</v>
      </c>
      <c r="F66" t="s">
        <v>53</v>
      </c>
      <c r="G66" t="s">
        <v>54</v>
      </c>
      <c r="H66" t="s">
        <v>37</v>
      </c>
      <c r="I66" t="s">
        <v>38</v>
      </c>
      <c r="J66">
        <v>1977</v>
      </c>
      <c r="K66" t="s">
        <v>208</v>
      </c>
      <c r="L66">
        <v>1</v>
      </c>
      <c r="M66" t="s">
        <v>80</v>
      </c>
      <c r="N66" t="s">
        <v>41</v>
      </c>
      <c r="O66" t="s">
        <v>81</v>
      </c>
      <c r="P66">
        <v>71</v>
      </c>
      <c r="Q66">
        <f>IF(Table1[[#This Row],[vicage]]=999,"",Table1[[#This Row],[vicage]])</f>
        <v>71</v>
      </c>
      <c r="R66" t="s">
        <v>55</v>
      </c>
      <c r="S66" t="s">
        <v>44</v>
      </c>
      <c r="T66" t="s">
        <v>45</v>
      </c>
      <c r="U66">
        <v>999</v>
      </c>
      <c r="V66" t="str">
        <f>IF(Table1[[#This Row],[offage]]=999,"",Table1[[#This Row],[offage]])</f>
        <v/>
      </c>
      <c r="W66" t="s">
        <v>46</v>
      </c>
      <c r="X66" t="s">
        <v>46</v>
      </c>
      <c r="Y66" t="s">
        <v>45</v>
      </c>
      <c r="Z66" t="s">
        <v>2335</v>
      </c>
      <c r="AA66" t="s">
        <v>47</v>
      </c>
      <c r="AB66" t="s">
        <v>48</v>
      </c>
      <c r="AD66">
        <v>1</v>
      </c>
      <c r="AE66">
        <f>Table1[[#This Row],[viccount]]+1</f>
        <v>2</v>
      </c>
      <c r="AF66">
        <v>0</v>
      </c>
      <c r="AG66">
        <f>Table1[[#This Row],[offcount]]+1</f>
        <v>1</v>
      </c>
      <c r="AH66">
        <v>30180</v>
      </c>
      <c r="AI66" t="s">
        <v>34</v>
      </c>
      <c r="AJ66" t="s">
        <v>58</v>
      </c>
    </row>
    <row r="67" spans="1:36">
      <c r="A67" t="s">
        <v>210</v>
      </c>
      <c r="B67" t="s">
        <v>106</v>
      </c>
      <c r="C67" t="s">
        <v>135</v>
      </c>
      <c r="D67" t="s">
        <v>107</v>
      </c>
      <c r="E67" t="s">
        <v>34</v>
      </c>
      <c r="F67" t="s">
        <v>108</v>
      </c>
      <c r="G67" t="s">
        <v>54</v>
      </c>
      <c r="H67" t="s">
        <v>37</v>
      </c>
      <c r="I67" t="s">
        <v>38</v>
      </c>
      <c r="J67">
        <v>1977</v>
      </c>
      <c r="K67" t="s">
        <v>208</v>
      </c>
      <c r="L67">
        <v>1</v>
      </c>
      <c r="M67" t="s">
        <v>40</v>
      </c>
      <c r="N67" t="s">
        <v>41</v>
      </c>
      <c r="O67" t="s">
        <v>42</v>
      </c>
      <c r="P67">
        <v>22</v>
      </c>
      <c r="Q67">
        <f>IF(Table1[[#This Row],[vicage]]=999,"",Table1[[#This Row],[vicage]])</f>
        <v>22</v>
      </c>
      <c r="R67" t="s">
        <v>43</v>
      </c>
      <c r="S67" t="s">
        <v>44</v>
      </c>
      <c r="T67" t="s">
        <v>45</v>
      </c>
      <c r="U67">
        <v>999</v>
      </c>
      <c r="V67" t="str">
        <f>IF(Table1[[#This Row],[offage]]=999,"",Table1[[#This Row],[offage]])</f>
        <v/>
      </c>
      <c r="W67" t="s">
        <v>46</v>
      </c>
      <c r="X67" t="s">
        <v>46</v>
      </c>
      <c r="Y67" t="s">
        <v>45</v>
      </c>
      <c r="Z67" t="s">
        <v>2335</v>
      </c>
      <c r="AA67" t="s">
        <v>62</v>
      </c>
      <c r="AB67" t="s">
        <v>57</v>
      </c>
      <c r="AD67">
        <v>0</v>
      </c>
      <c r="AE67">
        <f>Table1[[#This Row],[viccount]]+1</f>
        <v>1</v>
      </c>
      <c r="AF67">
        <v>0</v>
      </c>
      <c r="AG67">
        <f>Table1[[#This Row],[offcount]]+1</f>
        <v>1</v>
      </c>
      <c r="AH67">
        <v>30180</v>
      </c>
      <c r="AI67" t="s">
        <v>34</v>
      </c>
      <c r="AJ67" t="s">
        <v>106</v>
      </c>
    </row>
    <row r="68" spans="1:36">
      <c r="A68" t="s">
        <v>211</v>
      </c>
      <c r="B68" t="s">
        <v>112</v>
      </c>
      <c r="C68" t="s">
        <v>2308</v>
      </c>
      <c r="D68" t="s">
        <v>113</v>
      </c>
      <c r="E68" t="s">
        <v>34</v>
      </c>
      <c r="F68" t="s">
        <v>114</v>
      </c>
      <c r="G68" t="s">
        <v>54</v>
      </c>
      <c r="H68" t="s">
        <v>37</v>
      </c>
      <c r="I68" t="s">
        <v>38</v>
      </c>
      <c r="J68">
        <v>1977</v>
      </c>
      <c r="K68" t="s">
        <v>208</v>
      </c>
      <c r="L68">
        <v>2</v>
      </c>
      <c r="M68" t="s">
        <v>40</v>
      </c>
      <c r="N68" t="s">
        <v>41</v>
      </c>
      <c r="O68" t="s">
        <v>42</v>
      </c>
      <c r="P68">
        <v>48</v>
      </c>
      <c r="Q68">
        <f>IF(Table1[[#This Row],[vicage]]=999,"",Table1[[#This Row],[vicage]])</f>
        <v>48</v>
      </c>
      <c r="R68" t="s">
        <v>55</v>
      </c>
      <c r="S68" t="s">
        <v>44</v>
      </c>
      <c r="T68" t="s">
        <v>45</v>
      </c>
      <c r="U68">
        <v>999</v>
      </c>
      <c r="V68" t="str">
        <f>IF(Table1[[#This Row],[offage]]=999,"",Table1[[#This Row],[offage]])</f>
        <v/>
      </c>
      <c r="W68" t="s">
        <v>46</v>
      </c>
      <c r="X68" t="s">
        <v>46</v>
      </c>
      <c r="Y68" t="s">
        <v>45</v>
      </c>
      <c r="Z68" t="s">
        <v>2336</v>
      </c>
      <c r="AA68" t="s">
        <v>62</v>
      </c>
      <c r="AB68" t="s">
        <v>153</v>
      </c>
      <c r="AD68">
        <v>0</v>
      </c>
      <c r="AE68">
        <f>Table1[[#This Row],[viccount]]+1</f>
        <v>1</v>
      </c>
      <c r="AF68">
        <v>0</v>
      </c>
      <c r="AG68">
        <f>Table1[[#This Row],[offcount]]+1</f>
        <v>1</v>
      </c>
      <c r="AH68">
        <v>30180</v>
      </c>
      <c r="AI68" t="s">
        <v>34</v>
      </c>
      <c r="AJ68" t="s">
        <v>58</v>
      </c>
    </row>
    <row r="69" spans="1:36">
      <c r="A69" t="s">
        <v>212</v>
      </c>
      <c r="B69" t="s">
        <v>198</v>
      </c>
      <c r="C69" t="s">
        <v>200</v>
      </c>
      <c r="D69" t="s">
        <v>199</v>
      </c>
      <c r="E69" t="s">
        <v>34</v>
      </c>
      <c r="F69" t="s">
        <v>200</v>
      </c>
      <c r="G69" t="s">
        <v>36</v>
      </c>
      <c r="H69" t="s">
        <v>37</v>
      </c>
      <c r="I69" t="s">
        <v>38</v>
      </c>
      <c r="J69">
        <v>1978</v>
      </c>
      <c r="K69" t="s">
        <v>39</v>
      </c>
      <c r="L69">
        <v>1</v>
      </c>
      <c r="M69" t="s">
        <v>40</v>
      </c>
      <c r="N69" t="s">
        <v>41</v>
      </c>
      <c r="O69" t="s">
        <v>42</v>
      </c>
      <c r="P69">
        <v>26</v>
      </c>
      <c r="Q69">
        <f>IF(Table1[[#This Row],[vicage]]=999,"",Table1[[#This Row],[vicage]])</f>
        <v>26</v>
      </c>
      <c r="R69" t="s">
        <v>43</v>
      </c>
      <c r="S69" t="s">
        <v>44</v>
      </c>
      <c r="T69" t="s">
        <v>45</v>
      </c>
      <c r="U69">
        <v>999</v>
      </c>
      <c r="V69" t="str">
        <f>IF(Table1[[#This Row],[offage]]=999,"",Table1[[#This Row],[offage]])</f>
        <v/>
      </c>
      <c r="W69" t="s">
        <v>46</v>
      </c>
      <c r="X69" t="s">
        <v>46</v>
      </c>
      <c r="Y69" t="s">
        <v>45</v>
      </c>
      <c r="Z69" t="s">
        <v>2338</v>
      </c>
      <c r="AA69" t="s">
        <v>47</v>
      </c>
      <c r="AB69" t="s">
        <v>159</v>
      </c>
      <c r="AD69">
        <v>0</v>
      </c>
      <c r="AE69">
        <f>Table1[[#This Row],[viccount]]+1</f>
        <v>1</v>
      </c>
      <c r="AF69">
        <v>0</v>
      </c>
      <c r="AG69">
        <f>Table1[[#This Row],[offcount]]+1</f>
        <v>1</v>
      </c>
      <c r="AH69">
        <v>30180</v>
      </c>
      <c r="AI69" t="s">
        <v>34</v>
      </c>
      <c r="AJ69" t="s">
        <v>198</v>
      </c>
    </row>
    <row r="70" spans="1:36">
      <c r="A70" t="s">
        <v>213</v>
      </c>
      <c r="B70" t="s">
        <v>51</v>
      </c>
      <c r="C70" t="s">
        <v>2304</v>
      </c>
      <c r="D70" t="s">
        <v>52</v>
      </c>
      <c r="E70" t="s">
        <v>34</v>
      </c>
      <c r="F70" t="s">
        <v>53</v>
      </c>
      <c r="G70" t="s">
        <v>54</v>
      </c>
      <c r="H70" t="s">
        <v>37</v>
      </c>
      <c r="I70" t="s">
        <v>38</v>
      </c>
      <c r="J70">
        <v>1978</v>
      </c>
      <c r="K70" t="s">
        <v>39</v>
      </c>
      <c r="L70">
        <v>2</v>
      </c>
      <c r="M70" t="s">
        <v>40</v>
      </c>
      <c r="N70" t="s">
        <v>41</v>
      </c>
      <c r="O70" t="s">
        <v>42</v>
      </c>
      <c r="P70">
        <v>36</v>
      </c>
      <c r="Q70">
        <f>IF(Table1[[#This Row],[vicage]]=999,"",Table1[[#This Row],[vicage]])</f>
        <v>36</v>
      </c>
      <c r="R70" t="s">
        <v>43</v>
      </c>
      <c r="S70" t="s">
        <v>44</v>
      </c>
      <c r="T70" t="s">
        <v>45</v>
      </c>
      <c r="U70">
        <v>999</v>
      </c>
      <c r="V70" t="str">
        <f>IF(Table1[[#This Row],[offage]]=999,"",Table1[[#This Row],[offage]])</f>
        <v/>
      </c>
      <c r="W70" t="s">
        <v>46</v>
      </c>
      <c r="X70" t="s">
        <v>46</v>
      </c>
      <c r="Y70" t="s">
        <v>45</v>
      </c>
      <c r="Z70" t="s">
        <v>2338</v>
      </c>
      <c r="AA70" t="s">
        <v>47</v>
      </c>
      <c r="AB70" t="s">
        <v>57</v>
      </c>
      <c r="AD70">
        <v>0</v>
      </c>
      <c r="AE70">
        <f>Table1[[#This Row],[viccount]]+1</f>
        <v>1</v>
      </c>
      <c r="AF70">
        <v>0</v>
      </c>
      <c r="AG70">
        <f>Table1[[#This Row],[offcount]]+1</f>
        <v>1</v>
      </c>
      <c r="AH70">
        <v>30180</v>
      </c>
      <c r="AI70" t="s">
        <v>34</v>
      </c>
      <c r="AJ70" t="s">
        <v>58</v>
      </c>
    </row>
    <row r="71" spans="1:36">
      <c r="A71" t="s">
        <v>214</v>
      </c>
      <c r="B71" t="s">
        <v>51</v>
      </c>
      <c r="C71" t="s">
        <v>2304</v>
      </c>
      <c r="D71" t="s">
        <v>72</v>
      </c>
      <c r="E71" t="s">
        <v>34</v>
      </c>
      <c r="F71" t="s">
        <v>73</v>
      </c>
      <c r="G71" t="s">
        <v>36</v>
      </c>
      <c r="H71" t="s">
        <v>37</v>
      </c>
      <c r="I71" t="s">
        <v>38</v>
      </c>
      <c r="J71">
        <v>1978</v>
      </c>
      <c r="K71" t="s">
        <v>39</v>
      </c>
      <c r="L71">
        <v>3</v>
      </c>
      <c r="M71" t="s">
        <v>40</v>
      </c>
      <c r="N71" t="s">
        <v>41</v>
      </c>
      <c r="O71" t="s">
        <v>42</v>
      </c>
      <c r="P71">
        <v>27</v>
      </c>
      <c r="Q71">
        <f>IF(Table1[[#This Row],[vicage]]=999,"",Table1[[#This Row],[vicage]])</f>
        <v>27</v>
      </c>
      <c r="R71" t="s">
        <v>55</v>
      </c>
      <c r="S71" t="s">
        <v>132</v>
      </c>
      <c r="T71" t="s">
        <v>45</v>
      </c>
      <c r="U71">
        <v>999</v>
      </c>
      <c r="V71" t="str">
        <f>IF(Table1[[#This Row],[offage]]=999,"",Table1[[#This Row],[offage]])</f>
        <v/>
      </c>
      <c r="W71" t="s">
        <v>46</v>
      </c>
      <c r="X71" t="s">
        <v>46</v>
      </c>
      <c r="Y71" t="s">
        <v>45</v>
      </c>
      <c r="Z71" t="s">
        <v>2336</v>
      </c>
      <c r="AA71" t="s">
        <v>47</v>
      </c>
      <c r="AB71" t="s">
        <v>57</v>
      </c>
      <c r="AD71">
        <v>0</v>
      </c>
      <c r="AE71">
        <f>Table1[[#This Row],[viccount]]+1</f>
        <v>1</v>
      </c>
      <c r="AF71">
        <v>0</v>
      </c>
      <c r="AG71">
        <f>Table1[[#This Row],[offcount]]+1</f>
        <v>1</v>
      </c>
      <c r="AH71">
        <v>30180</v>
      </c>
      <c r="AI71" t="s">
        <v>34</v>
      </c>
      <c r="AJ71" t="s">
        <v>58</v>
      </c>
    </row>
    <row r="72" spans="1:36">
      <c r="A72" t="s">
        <v>215</v>
      </c>
      <c r="B72" t="s">
        <v>112</v>
      </c>
      <c r="C72" t="s">
        <v>2308</v>
      </c>
      <c r="D72" t="s">
        <v>113</v>
      </c>
      <c r="E72" t="s">
        <v>34</v>
      </c>
      <c r="F72" t="s">
        <v>114</v>
      </c>
      <c r="G72" t="s">
        <v>54</v>
      </c>
      <c r="H72" t="s">
        <v>37</v>
      </c>
      <c r="I72" t="s">
        <v>38</v>
      </c>
      <c r="J72">
        <v>1978</v>
      </c>
      <c r="K72" t="s">
        <v>79</v>
      </c>
      <c r="L72">
        <v>1</v>
      </c>
      <c r="M72" t="s">
        <v>40</v>
      </c>
      <c r="N72" t="s">
        <v>41</v>
      </c>
      <c r="O72" t="s">
        <v>42</v>
      </c>
      <c r="P72">
        <v>26</v>
      </c>
      <c r="Q72">
        <f>IF(Table1[[#This Row],[vicage]]=999,"",Table1[[#This Row],[vicage]])</f>
        <v>26</v>
      </c>
      <c r="R72" t="s">
        <v>55</v>
      </c>
      <c r="S72" t="s">
        <v>44</v>
      </c>
      <c r="T72" t="s">
        <v>45</v>
      </c>
      <c r="U72">
        <v>999</v>
      </c>
      <c r="V72" t="str">
        <f>IF(Table1[[#This Row],[offage]]=999,"",Table1[[#This Row],[offage]])</f>
        <v/>
      </c>
      <c r="W72" t="s">
        <v>46</v>
      </c>
      <c r="X72" t="s">
        <v>46</v>
      </c>
      <c r="Y72" t="s">
        <v>45</v>
      </c>
      <c r="Z72" t="s">
        <v>2335</v>
      </c>
      <c r="AA72" t="s">
        <v>148</v>
      </c>
      <c r="AB72" t="s">
        <v>216</v>
      </c>
      <c r="AD72">
        <v>0</v>
      </c>
      <c r="AE72">
        <f>Table1[[#This Row],[viccount]]+1</f>
        <v>1</v>
      </c>
      <c r="AF72">
        <v>0</v>
      </c>
      <c r="AG72">
        <f>Table1[[#This Row],[offcount]]+1</f>
        <v>1</v>
      </c>
      <c r="AH72">
        <v>30180</v>
      </c>
      <c r="AI72" t="s">
        <v>34</v>
      </c>
      <c r="AJ72" t="s">
        <v>58</v>
      </c>
    </row>
    <row r="73" spans="1:36">
      <c r="A73" t="s">
        <v>217</v>
      </c>
      <c r="B73" t="s">
        <v>102</v>
      </c>
      <c r="C73" t="s">
        <v>2307</v>
      </c>
      <c r="D73" t="s">
        <v>171</v>
      </c>
      <c r="E73" t="s">
        <v>34</v>
      </c>
      <c r="F73" t="s">
        <v>172</v>
      </c>
      <c r="G73" t="s">
        <v>54</v>
      </c>
      <c r="H73" t="s">
        <v>37</v>
      </c>
      <c r="I73" t="s">
        <v>38</v>
      </c>
      <c r="J73">
        <v>1978</v>
      </c>
      <c r="K73" t="s">
        <v>79</v>
      </c>
      <c r="L73">
        <v>1</v>
      </c>
      <c r="M73" t="s">
        <v>40</v>
      </c>
      <c r="N73" t="s">
        <v>41</v>
      </c>
      <c r="O73" t="s">
        <v>42</v>
      </c>
      <c r="P73">
        <v>24</v>
      </c>
      <c r="Q73">
        <f>IF(Table1[[#This Row],[vicage]]=999,"",Table1[[#This Row],[vicage]])</f>
        <v>24</v>
      </c>
      <c r="R73" t="s">
        <v>43</v>
      </c>
      <c r="S73" t="s">
        <v>44</v>
      </c>
      <c r="T73" t="s">
        <v>45</v>
      </c>
      <c r="U73">
        <v>999</v>
      </c>
      <c r="V73" t="str">
        <f>IF(Table1[[#This Row],[offage]]=999,"",Table1[[#This Row],[offage]])</f>
        <v/>
      </c>
      <c r="W73" t="s">
        <v>46</v>
      </c>
      <c r="X73" t="s">
        <v>46</v>
      </c>
      <c r="Y73" t="s">
        <v>45</v>
      </c>
      <c r="Z73" t="s">
        <v>74</v>
      </c>
      <c r="AA73" t="s">
        <v>47</v>
      </c>
      <c r="AB73" t="s">
        <v>153</v>
      </c>
      <c r="AD73">
        <v>0</v>
      </c>
      <c r="AE73">
        <f>Table1[[#This Row],[viccount]]+1</f>
        <v>1</v>
      </c>
      <c r="AF73">
        <v>0</v>
      </c>
      <c r="AG73">
        <f>Table1[[#This Row],[offcount]]+1</f>
        <v>1</v>
      </c>
      <c r="AH73">
        <v>30180</v>
      </c>
      <c r="AI73" t="s">
        <v>34</v>
      </c>
      <c r="AJ73" t="s">
        <v>58</v>
      </c>
    </row>
    <row r="74" spans="1:36">
      <c r="A74" t="s">
        <v>218</v>
      </c>
      <c r="B74" t="s">
        <v>112</v>
      </c>
      <c r="C74" t="s">
        <v>2308</v>
      </c>
      <c r="D74" t="s">
        <v>113</v>
      </c>
      <c r="E74" t="s">
        <v>34</v>
      </c>
      <c r="F74" t="s">
        <v>114</v>
      </c>
      <c r="G74" t="s">
        <v>54</v>
      </c>
      <c r="H74" t="s">
        <v>37</v>
      </c>
      <c r="I74" t="s">
        <v>38</v>
      </c>
      <c r="J74">
        <v>1978</v>
      </c>
      <c r="K74" t="s">
        <v>79</v>
      </c>
      <c r="L74">
        <v>2</v>
      </c>
      <c r="M74" t="s">
        <v>40</v>
      </c>
      <c r="N74" t="s">
        <v>41</v>
      </c>
      <c r="O74" t="s">
        <v>42</v>
      </c>
      <c r="P74">
        <v>46</v>
      </c>
      <c r="Q74">
        <f>IF(Table1[[#This Row],[vicage]]=999,"",Table1[[#This Row],[vicage]])</f>
        <v>46</v>
      </c>
      <c r="R74" t="s">
        <v>55</v>
      </c>
      <c r="S74" t="s">
        <v>44</v>
      </c>
      <c r="T74" t="s">
        <v>45</v>
      </c>
      <c r="U74">
        <v>999</v>
      </c>
      <c r="V74" t="str">
        <f>IF(Table1[[#This Row],[offage]]=999,"",Table1[[#This Row],[offage]])</f>
        <v/>
      </c>
      <c r="W74" t="s">
        <v>46</v>
      </c>
      <c r="X74" t="s">
        <v>46</v>
      </c>
      <c r="Y74" t="s">
        <v>45</v>
      </c>
      <c r="Z74" t="s">
        <v>142</v>
      </c>
      <c r="AA74" t="s">
        <v>47</v>
      </c>
      <c r="AB74" t="s">
        <v>57</v>
      </c>
      <c r="AD74">
        <v>0</v>
      </c>
      <c r="AE74">
        <f>Table1[[#This Row],[viccount]]+1</f>
        <v>1</v>
      </c>
      <c r="AF74">
        <v>0</v>
      </c>
      <c r="AG74">
        <f>Table1[[#This Row],[offcount]]+1</f>
        <v>1</v>
      </c>
      <c r="AH74">
        <v>30180</v>
      </c>
      <c r="AI74" t="s">
        <v>34</v>
      </c>
      <c r="AJ74" t="s">
        <v>58</v>
      </c>
    </row>
    <row r="75" spans="1:36">
      <c r="A75" t="s">
        <v>219</v>
      </c>
      <c r="B75" t="s">
        <v>51</v>
      </c>
      <c r="C75" t="s">
        <v>2304</v>
      </c>
      <c r="D75" t="s">
        <v>72</v>
      </c>
      <c r="E75" t="s">
        <v>34</v>
      </c>
      <c r="F75" t="s">
        <v>73</v>
      </c>
      <c r="G75" t="s">
        <v>36</v>
      </c>
      <c r="H75" t="s">
        <v>37</v>
      </c>
      <c r="I75" t="s">
        <v>38</v>
      </c>
      <c r="J75">
        <v>1978</v>
      </c>
      <c r="K75" t="s">
        <v>79</v>
      </c>
      <c r="L75">
        <v>2</v>
      </c>
      <c r="M75" t="s">
        <v>40</v>
      </c>
      <c r="N75" t="s">
        <v>41</v>
      </c>
      <c r="O75" t="s">
        <v>42</v>
      </c>
      <c r="P75">
        <v>64</v>
      </c>
      <c r="Q75">
        <f>IF(Table1[[#This Row],[vicage]]=999,"",Table1[[#This Row],[vicage]])</f>
        <v>64</v>
      </c>
      <c r="R75" t="s">
        <v>55</v>
      </c>
      <c r="S75" t="s">
        <v>44</v>
      </c>
      <c r="T75" t="s">
        <v>45</v>
      </c>
      <c r="U75">
        <v>999</v>
      </c>
      <c r="V75" t="str">
        <f>IF(Table1[[#This Row],[offage]]=999,"",Table1[[#This Row],[offage]])</f>
        <v/>
      </c>
      <c r="W75" t="s">
        <v>46</v>
      </c>
      <c r="X75" t="s">
        <v>46</v>
      </c>
      <c r="Y75" t="s">
        <v>45</v>
      </c>
      <c r="Z75" t="s">
        <v>86</v>
      </c>
      <c r="AA75" t="s">
        <v>47</v>
      </c>
      <c r="AB75" t="s">
        <v>69</v>
      </c>
      <c r="AD75">
        <v>0</v>
      </c>
      <c r="AE75">
        <f>Table1[[#This Row],[viccount]]+1</f>
        <v>1</v>
      </c>
      <c r="AF75">
        <v>0</v>
      </c>
      <c r="AG75">
        <f>Table1[[#This Row],[offcount]]+1</f>
        <v>1</v>
      </c>
      <c r="AH75">
        <v>30180</v>
      </c>
      <c r="AI75" t="s">
        <v>34</v>
      </c>
      <c r="AJ75" t="s">
        <v>58</v>
      </c>
    </row>
    <row r="76" spans="1:36">
      <c r="A76" t="s">
        <v>220</v>
      </c>
      <c r="B76" t="s">
        <v>51</v>
      </c>
      <c r="C76" t="s">
        <v>2304</v>
      </c>
      <c r="D76" t="s">
        <v>72</v>
      </c>
      <c r="E76" t="s">
        <v>34</v>
      </c>
      <c r="F76" t="s">
        <v>73</v>
      </c>
      <c r="G76" t="s">
        <v>36</v>
      </c>
      <c r="H76" t="s">
        <v>37</v>
      </c>
      <c r="I76" t="s">
        <v>38</v>
      </c>
      <c r="J76">
        <v>1978</v>
      </c>
      <c r="K76" t="s">
        <v>79</v>
      </c>
      <c r="L76">
        <v>4</v>
      </c>
      <c r="M76" t="s">
        <v>40</v>
      </c>
      <c r="N76" t="s">
        <v>41</v>
      </c>
      <c r="O76" t="s">
        <v>42</v>
      </c>
      <c r="P76">
        <v>17</v>
      </c>
      <c r="Q76">
        <f>IF(Table1[[#This Row],[vicage]]=999,"",Table1[[#This Row],[vicage]])</f>
        <v>17</v>
      </c>
      <c r="R76" t="s">
        <v>55</v>
      </c>
      <c r="S76" t="s">
        <v>44</v>
      </c>
      <c r="T76" t="s">
        <v>45</v>
      </c>
      <c r="U76">
        <v>999</v>
      </c>
      <c r="V76" t="str">
        <f>IF(Table1[[#This Row],[offage]]=999,"",Table1[[#This Row],[offage]])</f>
        <v/>
      </c>
      <c r="W76" t="s">
        <v>46</v>
      </c>
      <c r="X76" t="s">
        <v>46</v>
      </c>
      <c r="Y76" t="s">
        <v>45</v>
      </c>
      <c r="Z76" t="s">
        <v>142</v>
      </c>
      <c r="AA76" t="s">
        <v>47</v>
      </c>
      <c r="AB76" t="s">
        <v>69</v>
      </c>
      <c r="AD76">
        <v>0</v>
      </c>
      <c r="AE76">
        <f>Table1[[#This Row],[viccount]]+1</f>
        <v>1</v>
      </c>
      <c r="AF76">
        <v>0</v>
      </c>
      <c r="AG76">
        <f>Table1[[#This Row],[offcount]]+1</f>
        <v>1</v>
      </c>
      <c r="AH76">
        <v>30180</v>
      </c>
      <c r="AI76" t="s">
        <v>34</v>
      </c>
      <c r="AJ76" t="s">
        <v>58</v>
      </c>
    </row>
    <row r="77" spans="1:36">
      <c r="A77" t="s">
        <v>221</v>
      </c>
      <c r="B77" t="s">
        <v>32</v>
      </c>
      <c r="C77" t="s">
        <v>2303</v>
      </c>
      <c r="D77" t="s">
        <v>33</v>
      </c>
      <c r="E77" t="s">
        <v>34</v>
      </c>
      <c r="F77" t="s">
        <v>35</v>
      </c>
      <c r="G77" t="s">
        <v>36</v>
      </c>
      <c r="H77" t="s">
        <v>37</v>
      </c>
      <c r="I77" t="s">
        <v>38</v>
      </c>
      <c r="J77">
        <v>1978</v>
      </c>
      <c r="K77" t="s">
        <v>97</v>
      </c>
      <c r="L77">
        <v>1</v>
      </c>
      <c r="M77" t="s">
        <v>40</v>
      </c>
      <c r="N77" t="s">
        <v>41</v>
      </c>
      <c r="O77" t="s">
        <v>42</v>
      </c>
      <c r="P77">
        <v>20</v>
      </c>
      <c r="Q77">
        <f>IF(Table1[[#This Row],[vicage]]=999,"",Table1[[#This Row],[vicage]])</f>
        <v>20</v>
      </c>
      <c r="R77" t="s">
        <v>55</v>
      </c>
      <c r="S77" t="s">
        <v>44</v>
      </c>
      <c r="T77" t="s">
        <v>45</v>
      </c>
      <c r="U77">
        <v>999</v>
      </c>
      <c r="V77" t="str">
        <f>IF(Table1[[#This Row],[offage]]=999,"",Table1[[#This Row],[offage]])</f>
        <v/>
      </c>
      <c r="W77" t="s">
        <v>46</v>
      </c>
      <c r="X77" t="s">
        <v>46</v>
      </c>
      <c r="Y77" t="s">
        <v>45</v>
      </c>
      <c r="Z77" t="s">
        <v>142</v>
      </c>
      <c r="AA77" t="s">
        <v>47</v>
      </c>
      <c r="AB77" t="s">
        <v>57</v>
      </c>
      <c r="AD77">
        <v>0</v>
      </c>
      <c r="AE77">
        <f>Table1[[#This Row],[viccount]]+1</f>
        <v>1</v>
      </c>
      <c r="AF77">
        <v>0</v>
      </c>
      <c r="AG77">
        <f>Table1[[#This Row],[offcount]]+1</f>
        <v>1</v>
      </c>
      <c r="AH77">
        <v>30180</v>
      </c>
      <c r="AI77" t="s">
        <v>34</v>
      </c>
      <c r="AJ77" t="s">
        <v>49</v>
      </c>
    </row>
    <row r="78" spans="1:36">
      <c r="A78" t="s">
        <v>222</v>
      </c>
      <c r="B78" t="s">
        <v>125</v>
      </c>
      <c r="C78" t="s">
        <v>2310</v>
      </c>
      <c r="D78" t="s">
        <v>206</v>
      </c>
      <c r="E78" t="s">
        <v>34</v>
      </c>
      <c r="F78" t="s">
        <v>207</v>
      </c>
      <c r="G78" t="s">
        <v>36</v>
      </c>
      <c r="H78" t="s">
        <v>37</v>
      </c>
      <c r="I78" t="s">
        <v>38</v>
      </c>
      <c r="J78">
        <v>1978</v>
      </c>
      <c r="K78" t="s">
        <v>97</v>
      </c>
      <c r="L78">
        <v>1</v>
      </c>
      <c r="M78" t="s">
        <v>40</v>
      </c>
      <c r="N78" t="s">
        <v>41</v>
      </c>
      <c r="O78" t="s">
        <v>42</v>
      </c>
      <c r="P78">
        <v>47</v>
      </c>
      <c r="Q78">
        <f>IF(Table1[[#This Row],[vicage]]=999,"",Table1[[#This Row],[vicage]])</f>
        <v>47</v>
      </c>
      <c r="R78" t="s">
        <v>55</v>
      </c>
      <c r="S78" t="s">
        <v>44</v>
      </c>
      <c r="T78" t="s">
        <v>45</v>
      </c>
      <c r="U78">
        <v>999</v>
      </c>
      <c r="V78" t="str">
        <f>IF(Table1[[#This Row],[offage]]=999,"",Table1[[#This Row],[offage]])</f>
        <v/>
      </c>
      <c r="W78" t="s">
        <v>46</v>
      </c>
      <c r="X78" t="s">
        <v>46</v>
      </c>
      <c r="Y78" t="s">
        <v>45</v>
      </c>
      <c r="Z78" t="s">
        <v>86</v>
      </c>
      <c r="AA78" t="s">
        <v>47</v>
      </c>
      <c r="AB78" t="s">
        <v>57</v>
      </c>
      <c r="AD78">
        <v>0</v>
      </c>
      <c r="AE78">
        <f>Table1[[#This Row],[viccount]]+1</f>
        <v>1</v>
      </c>
      <c r="AF78">
        <v>0</v>
      </c>
      <c r="AG78">
        <f>Table1[[#This Row],[offcount]]+1</f>
        <v>1</v>
      </c>
      <c r="AH78">
        <v>30180</v>
      </c>
      <c r="AI78" t="s">
        <v>34</v>
      </c>
      <c r="AJ78" t="s">
        <v>129</v>
      </c>
    </row>
    <row r="79" spans="1:36">
      <c r="A79" t="s">
        <v>223</v>
      </c>
      <c r="B79" t="s">
        <v>112</v>
      </c>
      <c r="C79" t="s">
        <v>2308</v>
      </c>
      <c r="D79" t="s">
        <v>113</v>
      </c>
      <c r="E79" t="s">
        <v>34</v>
      </c>
      <c r="F79" t="s">
        <v>114</v>
      </c>
      <c r="G79" t="s">
        <v>54</v>
      </c>
      <c r="H79" t="s">
        <v>37</v>
      </c>
      <c r="I79" t="s">
        <v>38</v>
      </c>
      <c r="J79">
        <v>1978</v>
      </c>
      <c r="K79" t="s">
        <v>97</v>
      </c>
      <c r="L79">
        <v>1</v>
      </c>
      <c r="M79" t="s">
        <v>40</v>
      </c>
      <c r="N79" t="s">
        <v>41</v>
      </c>
      <c r="O79" t="s">
        <v>42</v>
      </c>
      <c r="P79">
        <v>20</v>
      </c>
      <c r="Q79">
        <f>IF(Table1[[#This Row],[vicage]]=999,"",Table1[[#This Row],[vicage]])</f>
        <v>20</v>
      </c>
      <c r="R79" t="s">
        <v>43</v>
      </c>
      <c r="S79" t="s">
        <v>132</v>
      </c>
      <c r="T79" t="s">
        <v>45</v>
      </c>
      <c r="U79">
        <v>999</v>
      </c>
      <c r="V79" t="str">
        <f>IF(Table1[[#This Row],[offage]]=999,"",Table1[[#This Row],[offage]])</f>
        <v/>
      </c>
      <c r="W79" t="s">
        <v>46</v>
      </c>
      <c r="X79" t="s">
        <v>46</v>
      </c>
      <c r="Y79" t="s">
        <v>45</v>
      </c>
      <c r="Z79" t="s">
        <v>74</v>
      </c>
      <c r="AA79" t="s">
        <v>47</v>
      </c>
      <c r="AB79" t="s">
        <v>159</v>
      </c>
      <c r="AD79">
        <v>0</v>
      </c>
      <c r="AE79">
        <f>Table1[[#This Row],[viccount]]+1</f>
        <v>1</v>
      </c>
      <c r="AF79">
        <v>0</v>
      </c>
      <c r="AG79">
        <f>Table1[[#This Row],[offcount]]+1</f>
        <v>1</v>
      </c>
      <c r="AH79">
        <v>30180</v>
      </c>
      <c r="AI79" t="s">
        <v>34</v>
      </c>
      <c r="AJ79" t="s">
        <v>58</v>
      </c>
    </row>
    <row r="80" spans="1:36">
      <c r="A80" t="s">
        <v>224</v>
      </c>
      <c r="B80" t="s">
        <v>112</v>
      </c>
      <c r="C80" t="s">
        <v>2308</v>
      </c>
      <c r="D80" t="s">
        <v>225</v>
      </c>
      <c r="E80" t="s">
        <v>34</v>
      </c>
      <c r="F80" t="s">
        <v>226</v>
      </c>
      <c r="G80" t="s">
        <v>36</v>
      </c>
      <c r="H80" t="s">
        <v>37</v>
      </c>
      <c r="I80" t="s">
        <v>38</v>
      </c>
      <c r="J80">
        <v>1978</v>
      </c>
      <c r="K80" t="s">
        <v>97</v>
      </c>
      <c r="L80">
        <v>1</v>
      </c>
      <c r="M80" t="s">
        <v>40</v>
      </c>
      <c r="N80" t="s">
        <v>41</v>
      </c>
      <c r="O80" t="s">
        <v>42</v>
      </c>
      <c r="P80">
        <v>32</v>
      </c>
      <c r="Q80">
        <f>IF(Table1[[#This Row],[vicage]]=999,"",Table1[[#This Row],[vicage]])</f>
        <v>32</v>
      </c>
      <c r="R80" t="s">
        <v>55</v>
      </c>
      <c r="S80" t="s">
        <v>132</v>
      </c>
      <c r="T80" t="s">
        <v>45</v>
      </c>
      <c r="U80">
        <v>999</v>
      </c>
      <c r="V80" t="str">
        <f>IF(Table1[[#This Row],[offage]]=999,"",Table1[[#This Row],[offage]])</f>
        <v/>
      </c>
      <c r="W80" t="s">
        <v>46</v>
      </c>
      <c r="X80" t="s">
        <v>46</v>
      </c>
      <c r="Y80" t="s">
        <v>45</v>
      </c>
      <c r="Z80" t="s">
        <v>86</v>
      </c>
      <c r="AA80" t="s">
        <v>47</v>
      </c>
      <c r="AB80" t="s">
        <v>57</v>
      </c>
      <c r="AD80">
        <v>0</v>
      </c>
      <c r="AE80">
        <f>Table1[[#This Row],[viccount]]+1</f>
        <v>1</v>
      </c>
      <c r="AF80">
        <v>0</v>
      </c>
      <c r="AG80">
        <f>Table1[[#This Row],[offcount]]+1</f>
        <v>1</v>
      </c>
      <c r="AH80">
        <v>30180</v>
      </c>
      <c r="AI80" t="s">
        <v>34</v>
      </c>
      <c r="AJ80" t="s">
        <v>58</v>
      </c>
    </row>
    <row r="81" spans="1:36">
      <c r="A81" t="s">
        <v>227</v>
      </c>
      <c r="B81" t="s">
        <v>198</v>
      </c>
      <c r="C81" t="s">
        <v>200</v>
      </c>
      <c r="D81" t="s">
        <v>199</v>
      </c>
      <c r="E81" t="s">
        <v>34</v>
      </c>
      <c r="F81" t="s">
        <v>200</v>
      </c>
      <c r="G81" t="s">
        <v>36</v>
      </c>
      <c r="H81" t="s">
        <v>37</v>
      </c>
      <c r="I81" t="s">
        <v>38</v>
      </c>
      <c r="J81">
        <v>1978</v>
      </c>
      <c r="K81" t="s">
        <v>97</v>
      </c>
      <c r="L81">
        <v>1</v>
      </c>
      <c r="M81" t="s">
        <v>40</v>
      </c>
      <c r="N81" t="s">
        <v>41</v>
      </c>
      <c r="O81" t="s">
        <v>42</v>
      </c>
      <c r="P81">
        <v>27</v>
      </c>
      <c r="Q81">
        <f>IF(Table1[[#This Row],[vicage]]=999,"",Table1[[#This Row],[vicage]])</f>
        <v>27</v>
      </c>
      <c r="R81" t="s">
        <v>43</v>
      </c>
      <c r="S81" t="s">
        <v>44</v>
      </c>
      <c r="T81" t="s">
        <v>45</v>
      </c>
      <c r="U81">
        <v>999</v>
      </c>
      <c r="V81" t="str">
        <f>IF(Table1[[#This Row],[offage]]=999,"",Table1[[#This Row],[offage]])</f>
        <v/>
      </c>
      <c r="W81" t="s">
        <v>46</v>
      </c>
      <c r="X81" t="s">
        <v>46</v>
      </c>
      <c r="Y81" t="s">
        <v>45</v>
      </c>
      <c r="Z81" t="s">
        <v>2338</v>
      </c>
      <c r="AA81" t="s">
        <v>47</v>
      </c>
      <c r="AB81" t="s">
        <v>57</v>
      </c>
      <c r="AD81">
        <v>0</v>
      </c>
      <c r="AE81">
        <f>Table1[[#This Row],[viccount]]+1</f>
        <v>1</v>
      </c>
      <c r="AF81">
        <v>0</v>
      </c>
      <c r="AG81">
        <f>Table1[[#This Row],[offcount]]+1</f>
        <v>1</v>
      </c>
      <c r="AH81">
        <v>30180</v>
      </c>
      <c r="AI81" t="s">
        <v>34</v>
      </c>
      <c r="AJ81" t="s">
        <v>198</v>
      </c>
    </row>
    <row r="82" spans="1:36">
      <c r="A82" t="s">
        <v>228</v>
      </c>
      <c r="B82" t="s">
        <v>229</v>
      </c>
      <c r="C82" t="s">
        <v>231</v>
      </c>
      <c r="D82" t="s">
        <v>230</v>
      </c>
      <c r="E82" t="s">
        <v>34</v>
      </c>
      <c r="F82" t="s">
        <v>231</v>
      </c>
      <c r="G82" t="s">
        <v>36</v>
      </c>
      <c r="H82" t="s">
        <v>37</v>
      </c>
      <c r="I82" t="s">
        <v>38</v>
      </c>
      <c r="J82">
        <v>1978</v>
      </c>
      <c r="K82" t="s">
        <v>115</v>
      </c>
      <c r="L82">
        <v>1</v>
      </c>
      <c r="M82" t="s">
        <v>40</v>
      </c>
      <c r="N82" t="s">
        <v>41</v>
      </c>
      <c r="O82" t="s">
        <v>42</v>
      </c>
      <c r="P82">
        <v>29</v>
      </c>
      <c r="Q82">
        <f>IF(Table1[[#This Row],[vicage]]=999,"",Table1[[#This Row],[vicage]])</f>
        <v>29</v>
      </c>
      <c r="R82" t="s">
        <v>43</v>
      </c>
      <c r="S82" t="s">
        <v>44</v>
      </c>
      <c r="T82" t="s">
        <v>45</v>
      </c>
      <c r="U82">
        <v>999</v>
      </c>
      <c r="V82" t="str">
        <f>IF(Table1[[#This Row],[offage]]=999,"",Table1[[#This Row],[offage]])</f>
        <v/>
      </c>
      <c r="W82" t="s">
        <v>46</v>
      </c>
      <c r="X82" t="s">
        <v>46</v>
      </c>
      <c r="Y82" t="s">
        <v>45</v>
      </c>
      <c r="Z82" t="s">
        <v>2335</v>
      </c>
      <c r="AA82" t="s">
        <v>47</v>
      </c>
      <c r="AB82" t="s">
        <v>69</v>
      </c>
      <c r="AD82">
        <v>0</v>
      </c>
      <c r="AE82">
        <f>Table1[[#This Row],[viccount]]+1</f>
        <v>1</v>
      </c>
      <c r="AF82">
        <v>0</v>
      </c>
      <c r="AG82">
        <f>Table1[[#This Row],[offcount]]+1</f>
        <v>1</v>
      </c>
      <c r="AH82">
        <v>30180</v>
      </c>
      <c r="AI82" t="s">
        <v>34</v>
      </c>
      <c r="AJ82" t="s">
        <v>49</v>
      </c>
    </row>
    <row r="83" spans="1:36">
      <c r="A83" t="s">
        <v>232</v>
      </c>
      <c r="B83" t="s">
        <v>51</v>
      </c>
      <c r="C83" t="s">
        <v>2304</v>
      </c>
      <c r="D83" t="s">
        <v>72</v>
      </c>
      <c r="E83" t="s">
        <v>34</v>
      </c>
      <c r="F83" t="s">
        <v>73</v>
      </c>
      <c r="G83" t="s">
        <v>36</v>
      </c>
      <c r="H83" t="s">
        <v>37</v>
      </c>
      <c r="I83" t="s">
        <v>38</v>
      </c>
      <c r="J83">
        <v>1978</v>
      </c>
      <c r="K83" t="s">
        <v>115</v>
      </c>
      <c r="L83">
        <v>4</v>
      </c>
      <c r="M83" t="s">
        <v>40</v>
      </c>
      <c r="N83" t="s">
        <v>41</v>
      </c>
      <c r="O83" t="s">
        <v>42</v>
      </c>
      <c r="P83">
        <v>36</v>
      </c>
      <c r="Q83">
        <f>IF(Table1[[#This Row],[vicage]]=999,"",Table1[[#This Row],[vicage]])</f>
        <v>36</v>
      </c>
      <c r="R83" t="s">
        <v>43</v>
      </c>
      <c r="S83" t="s">
        <v>132</v>
      </c>
      <c r="T83" t="s">
        <v>45</v>
      </c>
      <c r="U83">
        <v>999</v>
      </c>
      <c r="V83" t="str">
        <f>IF(Table1[[#This Row],[offage]]=999,"",Table1[[#This Row],[offage]])</f>
        <v/>
      </c>
      <c r="W83" t="s">
        <v>46</v>
      </c>
      <c r="X83" t="s">
        <v>46</v>
      </c>
      <c r="Y83" t="s">
        <v>45</v>
      </c>
      <c r="Z83" t="s">
        <v>2335</v>
      </c>
      <c r="AA83" t="s">
        <v>47</v>
      </c>
      <c r="AB83" t="s">
        <v>159</v>
      </c>
      <c r="AD83">
        <v>0</v>
      </c>
      <c r="AE83">
        <f>Table1[[#This Row],[viccount]]+1</f>
        <v>1</v>
      </c>
      <c r="AF83">
        <v>0</v>
      </c>
      <c r="AG83">
        <f>Table1[[#This Row],[offcount]]+1</f>
        <v>1</v>
      </c>
      <c r="AH83">
        <v>30180</v>
      </c>
      <c r="AI83" t="s">
        <v>34</v>
      </c>
      <c r="AJ83" t="s">
        <v>58</v>
      </c>
    </row>
    <row r="84" spans="1:36">
      <c r="A84" t="s">
        <v>233</v>
      </c>
      <c r="B84" t="s">
        <v>51</v>
      </c>
      <c r="C84" t="s">
        <v>2304</v>
      </c>
      <c r="D84" t="s">
        <v>72</v>
      </c>
      <c r="E84" t="s">
        <v>34</v>
      </c>
      <c r="F84" t="s">
        <v>73</v>
      </c>
      <c r="G84" t="s">
        <v>36</v>
      </c>
      <c r="H84" t="s">
        <v>37</v>
      </c>
      <c r="I84" t="s">
        <v>38</v>
      </c>
      <c r="J84">
        <v>1978</v>
      </c>
      <c r="K84" t="s">
        <v>122</v>
      </c>
      <c r="L84">
        <v>2</v>
      </c>
      <c r="M84" t="s">
        <v>40</v>
      </c>
      <c r="N84" t="s">
        <v>41</v>
      </c>
      <c r="O84" t="s">
        <v>42</v>
      </c>
      <c r="P84">
        <v>15</v>
      </c>
      <c r="Q84">
        <f>IF(Table1[[#This Row],[vicage]]=999,"",Table1[[#This Row],[vicage]])</f>
        <v>15</v>
      </c>
      <c r="R84" t="s">
        <v>55</v>
      </c>
      <c r="S84" t="s">
        <v>44</v>
      </c>
      <c r="T84" t="s">
        <v>45</v>
      </c>
      <c r="U84">
        <v>999</v>
      </c>
      <c r="V84" t="str">
        <f>IF(Table1[[#This Row],[offage]]=999,"",Table1[[#This Row],[offage]])</f>
        <v/>
      </c>
      <c r="W84" t="s">
        <v>46</v>
      </c>
      <c r="X84" t="s">
        <v>46</v>
      </c>
      <c r="Y84" t="s">
        <v>45</v>
      </c>
      <c r="Z84" t="s">
        <v>86</v>
      </c>
      <c r="AA84" t="s">
        <v>47</v>
      </c>
      <c r="AB84" t="s">
        <v>57</v>
      </c>
      <c r="AD84">
        <v>0</v>
      </c>
      <c r="AE84">
        <f>Table1[[#This Row],[viccount]]+1</f>
        <v>1</v>
      </c>
      <c r="AF84">
        <v>0</v>
      </c>
      <c r="AG84">
        <f>Table1[[#This Row],[offcount]]+1</f>
        <v>1</v>
      </c>
      <c r="AH84">
        <v>30180</v>
      </c>
      <c r="AI84" t="s">
        <v>34</v>
      </c>
      <c r="AJ84" t="s">
        <v>58</v>
      </c>
    </row>
    <row r="85" spans="1:36">
      <c r="A85" t="s">
        <v>234</v>
      </c>
      <c r="B85" t="s">
        <v>51</v>
      </c>
      <c r="C85" t="s">
        <v>2304</v>
      </c>
      <c r="D85" t="s">
        <v>72</v>
      </c>
      <c r="E85" t="s">
        <v>34</v>
      </c>
      <c r="F85" t="s">
        <v>73</v>
      </c>
      <c r="G85" t="s">
        <v>36</v>
      </c>
      <c r="H85" t="s">
        <v>37</v>
      </c>
      <c r="I85" t="s">
        <v>38</v>
      </c>
      <c r="J85">
        <v>1978</v>
      </c>
      <c r="K85" t="s">
        <v>122</v>
      </c>
      <c r="L85">
        <v>3</v>
      </c>
      <c r="M85" t="s">
        <v>40</v>
      </c>
      <c r="N85" t="s">
        <v>41</v>
      </c>
      <c r="O85" t="s">
        <v>42</v>
      </c>
      <c r="P85">
        <v>34</v>
      </c>
      <c r="Q85">
        <f>IF(Table1[[#This Row],[vicage]]=999,"",Table1[[#This Row],[vicage]])</f>
        <v>34</v>
      </c>
      <c r="R85" t="s">
        <v>43</v>
      </c>
      <c r="S85" t="s">
        <v>46</v>
      </c>
      <c r="T85" t="s">
        <v>45</v>
      </c>
      <c r="U85">
        <v>999</v>
      </c>
      <c r="V85" t="str">
        <f>IF(Table1[[#This Row],[offage]]=999,"",Table1[[#This Row],[offage]])</f>
        <v/>
      </c>
      <c r="W85" t="s">
        <v>46</v>
      </c>
      <c r="X85" t="s">
        <v>46</v>
      </c>
      <c r="Y85" t="s">
        <v>45</v>
      </c>
      <c r="Z85" t="s">
        <v>2335</v>
      </c>
      <c r="AA85" t="s">
        <v>47</v>
      </c>
      <c r="AB85" t="s">
        <v>57</v>
      </c>
      <c r="AD85">
        <v>0</v>
      </c>
      <c r="AE85">
        <f>Table1[[#This Row],[viccount]]+1</f>
        <v>1</v>
      </c>
      <c r="AF85">
        <v>0</v>
      </c>
      <c r="AG85">
        <f>Table1[[#This Row],[offcount]]+1</f>
        <v>1</v>
      </c>
      <c r="AH85">
        <v>30180</v>
      </c>
      <c r="AI85" t="s">
        <v>34</v>
      </c>
      <c r="AJ85" t="s">
        <v>58</v>
      </c>
    </row>
    <row r="86" spans="1:36">
      <c r="A86" t="s">
        <v>235</v>
      </c>
      <c r="B86" t="s">
        <v>236</v>
      </c>
      <c r="C86" t="s">
        <v>2314</v>
      </c>
      <c r="D86" t="s">
        <v>237</v>
      </c>
      <c r="E86" t="s">
        <v>34</v>
      </c>
      <c r="F86" t="s">
        <v>238</v>
      </c>
      <c r="G86" t="s">
        <v>36</v>
      </c>
      <c r="H86" t="s">
        <v>37</v>
      </c>
      <c r="I86" t="s">
        <v>38</v>
      </c>
      <c r="J86">
        <v>1978</v>
      </c>
      <c r="K86" t="s">
        <v>128</v>
      </c>
      <c r="L86">
        <v>1</v>
      </c>
      <c r="M86" t="s">
        <v>40</v>
      </c>
      <c r="N86" t="s">
        <v>41</v>
      </c>
      <c r="O86" t="s">
        <v>42</v>
      </c>
      <c r="P86">
        <v>21</v>
      </c>
      <c r="Q86">
        <f>IF(Table1[[#This Row],[vicage]]=999,"",Table1[[#This Row],[vicage]])</f>
        <v>21</v>
      </c>
      <c r="R86" t="s">
        <v>43</v>
      </c>
      <c r="S86" t="s">
        <v>44</v>
      </c>
      <c r="T86" t="s">
        <v>45</v>
      </c>
      <c r="U86">
        <v>999</v>
      </c>
      <c r="V86" t="str">
        <f>IF(Table1[[#This Row],[offage]]=999,"",Table1[[#This Row],[offage]])</f>
        <v/>
      </c>
      <c r="W86" t="s">
        <v>46</v>
      </c>
      <c r="X86" t="s">
        <v>46</v>
      </c>
      <c r="Y86" t="s">
        <v>45</v>
      </c>
      <c r="Z86" t="s">
        <v>56</v>
      </c>
      <c r="AA86" t="s">
        <v>47</v>
      </c>
      <c r="AB86" t="s">
        <v>69</v>
      </c>
      <c r="AD86">
        <v>0</v>
      </c>
      <c r="AE86">
        <f>Table1[[#This Row],[viccount]]+1</f>
        <v>1</v>
      </c>
      <c r="AF86">
        <v>0</v>
      </c>
      <c r="AG86">
        <f>Table1[[#This Row],[offcount]]+1</f>
        <v>1</v>
      </c>
      <c r="AH86">
        <v>30180</v>
      </c>
      <c r="AI86" t="s">
        <v>34</v>
      </c>
      <c r="AJ86" t="s">
        <v>49</v>
      </c>
    </row>
    <row r="87" spans="1:36">
      <c r="A87" t="s">
        <v>239</v>
      </c>
      <c r="B87" t="s">
        <v>112</v>
      </c>
      <c r="C87" t="s">
        <v>2308</v>
      </c>
      <c r="D87" t="s">
        <v>146</v>
      </c>
      <c r="E87" t="s">
        <v>34</v>
      </c>
      <c r="F87" t="s">
        <v>147</v>
      </c>
      <c r="G87" t="s">
        <v>36</v>
      </c>
      <c r="H87" t="s">
        <v>37</v>
      </c>
      <c r="I87" t="s">
        <v>38</v>
      </c>
      <c r="J87">
        <v>1978</v>
      </c>
      <c r="K87" t="s">
        <v>128</v>
      </c>
      <c r="L87">
        <v>1</v>
      </c>
      <c r="M87" t="s">
        <v>40</v>
      </c>
      <c r="N87" t="s">
        <v>41</v>
      </c>
      <c r="O87" t="s">
        <v>42</v>
      </c>
      <c r="P87">
        <v>21</v>
      </c>
      <c r="Q87">
        <f>IF(Table1[[#This Row],[vicage]]=999,"",Table1[[#This Row],[vicage]])</f>
        <v>21</v>
      </c>
      <c r="R87" t="s">
        <v>55</v>
      </c>
      <c r="S87" t="s">
        <v>132</v>
      </c>
      <c r="T87" t="s">
        <v>45</v>
      </c>
      <c r="U87">
        <v>999</v>
      </c>
      <c r="V87" t="str">
        <f>IF(Table1[[#This Row],[offage]]=999,"",Table1[[#This Row],[offage]])</f>
        <v/>
      </c>
      <c r="W87" t="s">
        <v>46</v>
      </c>
      <c r="X87" t="s">
        <v>46</v>
      </c>
      <c r="Y87" t="s">
        <v>45</v>
      </c>
      <c r="Z87" t="s">
        <v>240</v>
      </c>
      <c r="AA87" t="s">
        <v>148</v>
      </c>
      <c r="AB87" t="s">
        <v>159</v>
      </c>
      <c r="AD87">
        <v>0</v>
      </c>
      <c r="AE87">
        <f>Table1[[#This Row],[viccount]]+1</f>
        <v>1</v>
      </c>
      <c r="AF87">
        <v>0</v>
      </c>
      <c r="AG87">
        <f>Table1[[#This Row],[offcount]]+1</f>
        <v>1</v>
      </c>
      <c r="AH87">
        <v>30180</v>
      </c>
      <c r="AI87" t="s">
        <v>34</v>
      </c>
      <c r="AJ87" t="s">
        <v>58</v>
      </c>
    </row>
    <row r="88" spans="1:36">
      <c r="A88" t="s">
        <v>241</v>
      </c>
      <c r="B88" t="s">
        <v>51</v>
      </c>
      <c r="C88" t="s">
        <v>2304</v>
      </c>
      <c r="D88" t="s">
        <v>72</v>
      </c>
      <c r="E88" t="s">
        <v>34</v>
      </c>
      <c r="F88" t="s">
        <v>73</v>
      </c>
      <c r="G88" t="s">
        <v>36</v>
      </c>
      <c r="H88" t="s">
        <v>37</v>
      </c>
      <c r="I88" t="s">
        <v>38</v>
      </c>
      <c r="J88">
        <v>1978</v>
      </c>
      <c r="K88" t="s">
        <v>128</v>
      </c>
      <c r="L88">
        <v>3</v>
      </c>
      <c r="M88" t="s">
        <v>40</v>
      </c>
      <c r="N88" t="s">
        <v>41</v>
      </c>
      <c r="O88" t="s">
        <v>42</v>
      </c>
      <c r="P88">
        <v>42</v>
      </c>
      <c r="Q88">
        <f>IF(Table1[[#This Row],[vicage]]=999,"",Table1[[#This Row],[vicage]])</f>
        <v>42</v>
      </c>
      <c r="R88" t="s">
        <v>55</v>
      </c>
      <c r="S88" t="s">
        <v>132</v>
      </c>
      <c r="T88" t="s">
        <v>45</v>
      </c>
      <c r="U88">
        <v>999</v>
      </c>
      <c r="V88" t="str">
        <f>IF(Table1[[#This Row],[offage]]=999,"",Table1[[#This Row],[offage]])</f>
        <v/>
      </c>
      <c r="W88" t="s">
        <v>46</v>
      </c>
      <c r="X88" t="s">
        <v>46</v>
      </c>
      <c r="Y88" t="s">
        <v>45</v>
      </c>
      <c r="Z88" t="s">
        <v>2335</v>
      </c>
      <c r="AA88" t="s">
        <v>47</v>
      </c>
      <c r="AB88" t="s">
        <v>57</v>
      </c>
      <c r="AD88">
        <v>0</v>
      </c>
      <c r="AE88">
        <f>Table1[[#This Row],[viccount]]+1</f>
        <v>1</v>
      </c>
      <c r="AF88">
        <v>0</v>
      </c>
      <c r="AG88">
        <f>Table1[[#This Row],[offcount]]+1</f>
        <v>1</v>
      </c>
      <c r="AH88">
        <v>30180</v>
      </c>
      <c r="AI88" t="s">
        <v>34</v>
      </c>
      <c r="AJ88" t="s">
        <v>58</v>
      </c>
    </row>
    <row r="89" spans="1:36">
      <c r="A89" t="s">
        <v>242</v>
      </c>
      <c r="B89" t="s">
        <v>243</v>
      </c>
      <c r="C89" t="s">
        <v>2315</v>
      </c>
      <c r="D89" t="s">
        <v>244</v>
      </c>
      <c r="E89" t="s">
        <v>34</v>
      </c>
      <c r="F89" t="s">
        <v>245</v>
      </c>
      <c r="G89" t="s">
        <v>36</v>
      </c>
      <c r="H89" t="s">
        <v>37</v>
      </c>
      <c r="I89" t="s">
        <v>38</v>
      </c>
      <c r="J89">
        <v>1978</v>
      </c>
      <c r="K89" t="s">
        <v>131</v>
      </c>
      <c r="L89">
        <v>1</v>
      </c>
      <c r="M89" t="s">
        <v>40</v>
      </c>
      <c r="N89" t="s">
        <v>41</v>
      </c>
      <c r="O89" t="s">
        <v>42</v>
      </c>
      <c r="P89">
        <v>60</v>
      </c>
      <c r="Q89">
        <f>IF(Table1[[#This Row],[vicage]]=999,"",Table1[[#This Row],[vicage]])</f>
        <v>60</v>
      </c>
      <c r="R89" t="s">
        <v>43</v>
      </c>
      <c r="S89" t="s">
        <v>44</v>
      </c>
      <c r="T89" t="s">
        <v>45</v>
      </c>
      <c r="U89">
        <v>999</v>
      </c>
      <c r="V89" t="str">
        <f>IF(Table1[[#This Row],[offage]]=999,"",Table1[[#This Row],[offage]])</f>
        <v/>
      </c>
      <c r="W89" t="s">
        <v>46</v>
      </c>
      <c r="X89" t="s">
        <v>46</v>
      </c>
      <c r="Y89" t="s">
        <v>45</v>
      </c>
      <c r="Z89" t="s">
        <v>86</v>
      </c>
      <c r="AA89" t="s">
        <v>47</v>
      </c>
      <c r="AB89" t="s">
        <v>69</v>
      </c>
      <c r="AD89">
        <v>0</v>
      </c>
      <c r="AE89">
        <f>Table1[[#This Row],[viccount]]+1</f>
        <v>1</v>
      </c>
      <c r="AF89">
        <v>0</v>
      </c>
      <c r="AG89">
        <f>Table1[[#This Row],[offcount]]+1</f>
        <v>1</v>
      </c>
      <c r="AH89">
        <v>30180</v>
      </c>
      <c r="AI89" t="s">
        <v>34</v>
      </c>
      <c r="AJ89" t="s">
        <v>49</v>
      </c>
    </row>
    <row r="90" spans="1:36">
      <c r="A90" t="s">
        <v>246</v>
      </c>
      <c r="B90" t="s">
        <v>247</v>
      </c>
      <c r="C90" t="s">
        <v>2316</v>
      </c>
      <c r="D90" t="s">
        <v>248</v>
      </c>
      <c r="E90" t="s">
        <v>34</v>
      </c>
      <c r="F90" t="s">
        <v>249</v>
      </c>
      <c r="G90" t="s">
        <v>54</v>
      </c>
      <c r="H90" t="s">
        <v>37</v>
      </c>
      <c r="I90" t="s">
        <v>38</v>
      </c>
      <c r="J90">
        <v>1978</v>
      </c>
      <c r="K90" t="s">
        <v>131</v>
      </c>
      <c r="L90">
        <v>1</v>
      </c>
      <c r="M90" t="s">
        <v>40</v>
      </c>
      <c r="N90" t="s">
        <v>41</v>
      </c>
      <c r="O90" t="s">
        <v>42</v>
      </c>
      <c r="P90">
        <v>32</v>
      </c>
      <c r="Q90">
        <f>IF(Table1[[#This Row],[vicage]]=999,"",Table1[[#This Row],[vicage]])</f>
        <v>32</v>
      </c>
      <c r="R90" t="s">
        <v>55</v>
      </c>
      <c r="S90" t="s">
        <v>44</v>
      </c>
      <c r="T90" t="s">
        <v>45</v>
      </c>
      <c r="U90">
        <v>999</v>
      </c>
      <c r="V90" t="str">
        <f>IF(Table1[[#This Row],[offage]]=999,"",Table1[[#This Row],[offage]])</f>
        <v/>
      </c>
      <c r="W90" t="s">
        <v>46</v>
      </c>
      <c r="X90" t="s">
        <v>46</v>
      </c>
      <c r="Y90" t="s">
        <v>45</v>
      </c>
      <c r="Z90" t="s">
        <v>142</v>
      </c>
      <c r="AA90" t="s">
        <v>148</v>
      </c>
      <c r="AB90" t="s">
        <v>57</v>
      </c>
      <c r="AD90">
        <v>0</v>
      </c>
      <c r="AE90">
        <f>Table1[[#This Row],[viccount]]+1</f>
        <v>1</v>
      </c>
      <c r="AF90">
        <v>0</v>
      </c>
      <c r="AG90">
        <f>Table1[[#This Row],[offcount]]+1</f>
        <v>1</v>
      </c>
      <c r="AH90">
        <v>30180</v>
      </c>
      <c r="AI90" t="s">
        <v>34</v>
      </c>
      <c r="AJ90" t="s">
        <v>250</v>
      </c>
    </row>
    <row r="91" spans="1:36">
      <c r="A91" t="s">
        <v>251</v>
      </c>
      <c r="B91" t="s">
        <v>229</v>
      </c>
      <c r="C91" t="s">
        <v>231</v>
      </c>
      <c r="D91" t="s">
        <v>230</v>
      </c>
      <c r="E91" t="s">
        <v>34</v>
      </c>
      <c r="F91" t="s">
        <v>231</v>
      </c>
      <c r="G91" t="s">
        <v>36</v>
      </c>
      <c r="H91" t="s">
        <v>37</v>
      </c>
      <c r="I91" t="s">
        <v>38</v>
      </c>
      <c r="J91">
        <v>1978</v>
      </c>
      <c r="K91" t="s">
        <v>131</v>
      </c>
      <c r="L91">
        <v>1</v>
      </c>
      <c r="M91" t="s">
        <v>40</v>
      </c>
      <c r="N91" t="s">
        <v>41</v>
      </c>
      <c r="O91" t="s">
        <v>42</v>
      </c>
      <c r="P91">
        <v>28</v>
      </c>
      <c r="Q91">
        <f>IF(Table1[[#This Row],[vicage]]=999,"",Table1[[#This Row],[vicage]])</f>
        <v>28</v>
      </c>
      <c r="R91" t="s">
        <v>43</v>
      </c>
      <c r="S91" t="s">
        <v>44</v>
      </c>
      <c r="T91" t="s">
        <v>45</v>
      </c>
      <c r="U91">
        <v>999</v>
      </c>
      <c r="V91" t="str">
        <f>IF(Table1[[#This Row],[offage]]=999,"",Table1[[#This Row],[offage]])</f>
        <v/>
      </c>
      <c r="W91" t="s">
        <v>46</v>
      </c>
      <c r="X91" t="s">
        <v>46</v>
      </c>
      <c r="Y91" t="s">
        <v>45</v>
      </c>
      <c r="Z91" t="s">
        <v>86</v>
      </c>
      <c r="AA91" t="s">
        <v>62</v>
      </c>
      <c r="AB91" t="s">
        <v>252</v>
      </c>
      <c r="AD91">
        <v>0</v>
      </c>
      <c r="AE91">
        <f>Table1[[#This Row],[viccount]]+1</f>
        <v>1</v>
      </c>
      <c r="AF91">
        <v>0</v>
      </c>
      <c r="AG91">
        <f>Table1[[#This Row],[offcount]]+1</f>
        <v>1</v>
      </c>
      <c r="AH91">
        <v>30180</v>
      </c>
      <c r="AI91" t="s">
        <v>34</v>
      </c>
      <c r="AJ91" t="s">
        <v>49</v>
      </c>
    </row>
    <row r="92" spans="1:36">
      <c r="A92" t="s">
        <v>253</v>
      </c>
      <c r="B92" t="s">
        <v>106</v>
      </c>
      <c r="C92" t="s">
        <v>135</v>
      </c>
      <c r="D92" t="s">
        <v>107</v>
      </c>
      <c r="E92" t="s">
        <v>34</v>
      </c>
      <c r="F92" t="s">
        <v>108</v>
      </c>
      <c r="G92" t="s">
        <v>54</v>
      </c>
      <c r="H92" t="s">
        <v>37</v>
      </c>
      <c r="I92" t="s">
        <v>38</v>
      </c>
      <c r="J92">
        <v>1978</v>
      </c>
      <c r="K92" t="s">
        <v>131</v>
      </c>
      <c r="L92">
        <v>1</v>
      </c>
      <c r="M92" t="s">
        <v>40</v>
      </c>
      <c r="N92" t="s">
        <v>41</v>
      </c>
      <c r="O92" t="s">
        <v>42</v>
      </c>
      <c r="P92">
        <v>23</v>
      </c>
      <c r="Q92">
        <f>IF(Table1[[#This Row],[vicage]]=999,"",Table1[[#This Row],[vicage]])</f>
        <v>23</v>
      </c>
      <c r="R92" t="s">
        <v>43</v>
      </c>
      <c r="S92" t="s">
        <v>44</v>
      </c>
      <c r="T92" t="s">
        <v>45</v>
      </c>
      <c r="U92">
        <v>999</v>
      </c>
      <c r="V92" t="str">
        <f>IF(Table1[[#This Row],[offage]]=999,"",Table1[[#This Row],[offage]])</f>
        <v/>
      </c>
      <c r="W92" t="s">
        <v>46</v>
      </c>
      <c r="X92" t="s">
        <v>46</v>
      </c>
      <c r="Y92" t="s">
        <v>45</v>
      </c>
      <c r="Z92" t="s">
        <v>2335</v>
      </c>
      <c r="AA92" t="s">
        <v>47</v>
      </c>
      <c r="AB92" t="s">
        <v>110</v>
      </c>
      <c r="AD92">
        <v>0</v>
      </c>
      <c r="AE92">
        <f>Table1[[#This Row],[viccount]]+1</f>
        <v>1</v>
      </c>
      <c r="AF92">
        <v>0</v>
      </c>
      <c r="AG92">
        <f>Table1[[#This Row],[offcount]]+1</f>
        <v>1</v>
      </c>
      <c r="AH92">
        <v>30180</v>
      </c>
      <c r="AI92" t="s">
        <v>34</v>
      </c>
      <c r="AJ92" t="s">
        <v>106</v>
      </c>
    </row>
    <row r="93" spans="1:36">
      <c r="A93" t="s">
        <v>254</v>
      </c>
      <c r="B93" t="s">
        <v>51</v>
      </c>
      <c r="C93" t="s">
        <v>2304</v>
      </c>
      <c r="D93" t="s">
        <v>72</v>
      </c>
      <c r="E93" t="s">
        <v>34</v>
      </c>
      <c r="F93" t="s">
        <v>73</v>
      </c>
      <c r="G93" t="s">
        <v>36</v>
      </c>
      <c r="H93" t="s">
        <v>37</v>
      </c>
      <c r="I93" t="s">
        <v>38</v>
      </c>
      <c r="J93">
        <v>1978</v>
      </c>
      <c r="K93" t="s">
        <v>131</v>
      </c>
      <c r="L93">
        <v>1</v>
      </c>
      <c r="M93" t="s">
        <v>40</v>
      </c>
      <c r="N93" t="s">
        <v>41</v>
      </c>
      <c r="O93" t="s">
        <v>42</v>
      </c>
      <c r="P93">
        <v>54</v>
      </c>
      <c r="Q93">
        <f>IF(Table1[[#This Row],[vicage]]=999,"",Table1[[#This Row],[vicage]])</f>
        <v>54</v>
      </c>
      <c r="R93" t="s">
        <v>43</v>
      </c>
      <c r="S93" t="s">
        <v>44</v>
      </c>
      <c r="T93" t="s">
        <v>45</v>
      </c>
      <c r="U93">
        <v>999</v>
      </c>
      <c r="V93" t="str">
        <f>IF(Table1[[#This Row],[offage]]=999,"",Table1[[#This Row],[offage]])</f>
        <v/>
      </c>
      <c r="W93" t="s">
        <v>46</v>
      </c>
      <c r="X93" t="s">
        <v>46</v>
      </c>
      <c r="Y93" t="s">
        <v>45</v>
      </c>
      <c r="Z93" t="s">
        <v>240</v>
      </c>
      <c r="AA93" t="s">
        <v>47</v>
      </c>
      <c r="AB93" t="s">
        <v>57</v>
      </c>
      <c r="AD93">
        <v>0</v>
      </c>
      <c r="AE93">
        <f>Table1[[#This Row],[viccount]]+1</f>
        <v>1</v>
      </c>
      <c r="AF93">
        <v>0</v>
      </c>
      <c r="AG93">
        <f>Table1[[#This Row],[offcount]]+1</f>
        <v>1</v>
      </c>
      <c r="AH93">
        <v>30180</v>
      </c>
      <c r="AI93" t="s">
        <v>34</v>
      </c>
      <c r="AJ93" t="s">
        <v>58</v>
      </c>
    </row>
    <row r="94" spans="1:36">
      <c r="A94" t="s">
        <v>255</v>
      </c>
      <c r="B94" t="s">
        <v>51</v>
      </c>
      <c r="C94" t="s">
        <v>2304</v>
      </c>
      <c r="D94" t="s">
        <v>72</v>
      </c>
      <c r="E94" t="s">
        <v>34</v>
      </c>
      <c r="F94" t="s">
        <v>73</v>
      </c>
      <c r="G94" t="s">
        <v>36</v>
      </c>
      <c r="H94" t="s">
        <v>37</v>
      </c>
      <c r="I94" t="s">
        <v>38</v>
      </c>
      <c r="J94">
        <v>1978</v>
      </c>
      <c r="K94" t="s">
        <v>131</v>
      </c>
      <c r="L94">
        <v>2</v>
      </c>
      <c r="M94" t="s">
        <v>40</v>
      </c>
      <c r="N94" t="s">
        <v>41</v>
      </c>
      <c r="O94" t="s">
        <v>42</v>
      </c>
      <c r="P94">
        <v>27</v>
      </c>
      <c r="Q94">
        <f>IF(Table1[[#This Row],[vicage]]=999,"",Table1[[#This Row],[vicage]])</f>
        <v>27</v>
      </c>
      <c r="R94" t="s">
        <v>43</v>
      </c>
      <c r="S94" t="s">
        <v>132</v>
      </c>
      <c r="T94" t="s">
        <v>45</v>
      </c>
      <c r="U94">
        <v>999</v>
      </c>
      <c r="V94" t="str">
        <f>IF(Table1[[#This Row],[offage]]=999,"",Table1[[#This Row],[offage]])</f>
        <v/>
      </c>
      <c r="W94" t="s">
        <v>46</v>
      </c>
      <c r="X94" t="s">
        <v>46</v>
      </c>
      <c r="Y94" t="s">
        <v>45</v>
      </c>
      <c r="Z94" t="s">
        <v>2335</v>
      </c>
      <c r="AA94" t="s">
        <v>47</v>
      </c>
      <c r="AB94" t="s">
        <v>57</v>
      </c>
      <c r="AD94">
        <v>0</v>
      </c>
      <c r="AE94">
        <f>Table1[[#This Row],[viccount]]+1</f>
        <v>1</v>
      </c>
      <c r="AF94">
        <v>0</v>
      </c>
      <c r="AG94">
        <f>Table1[[#This Row],[offcount]]+1</f>
        <v>1</v>
      </c>
      <c r="AH94">
        <v>30180</v>
      </c>
      <c r="AI94" t="s">
        <v>34</v>
      </c>
      <c r="AJ94" t="s">
        <v>58</v>
      </c>
    </row>
    <row r="95" spans="1:36">
      <c r="A95" t="s">
        <v>256</v>
      </c>
      <c r="B95" t="s">
        <v>51</v>
      </c>
      <c r="C95" t="s">
        <v>2304</v>
      </c>
      <c r="D95" t="s">
        <v>72</v>
      </c>
      <c r="E95" t="s">
        <v>34</v>
      </c>
      <c r="F95" t="s">
        <v>73</v>
      </c>
      <c r="G95" t="s">
        <v>36</v>
      </c>
      <c r="H95" t="s">
        <v>37</v>
      </c>
      <c r="I95" t="s">
        <v>38</v>
      </c>
      <c r="J95">
        <v>1978</v>
      </c>
      <c r="K95" t="s">
        <v>131</v>
      </c>
      <c r="L95">
        <v>3</v>
      </c>
      <c r="M95" t="s">
        <v>40</v>
      </c>
      <c r="N95" t="s">
        <v>41</v>
      </c>
      <c r="O95" t="s">
        <v>42</v>
      </c>
      <c r="P95">
        <v>27</v>
      </c>
      <c r="Q95">
        <f>IF(Table1[[#This Row],[vicage]]=999,"",Table1[[#This Row],[vicage]])</f>
        <v>27</v>
      </c>
      <c r="R95" t="s">
        <v>43</v>
      </c>
      <c r="S95" t="s">
        <v>44</v>
      </c>
      <c r="T95" t="s">
        <v>45</v>
      </c>
      <c r="U95">
        <v>999</v>
      </c>
      <c r="V95" t="str">
        <f>IF(Table1[[#This Row],[offage]]=999,"",Table1[[#This Row],[offage]])</f>
        <v/>
      </c>
      <c r="W95" t="s">
        <v>46</v>
      </c>
      <c r="X95" t="s">
        <v>46</v>
      </c>
      <c r="Y95" t="s">
        <v>45</v>
      </c>
      <c r="Z95" t="s">
        <v>142</v>
      </c>
      <c r="AA95" t="s">
        <v>47</v>
      </c>
      <c r="AB95" t="s">
        <v>57</v>
      </c>
      <c r="AD95">
        <v>0</v>
      </c>
      <c r="AE95">
        <f>Table1[[#This Row],[viccount]]+1</f>
        <v>1</v>
      </c>
      <c r="AF95">
        <v>0</v>
      </c>
      <c r="AG95">
        <f>Table1[[#This Row],[offcount]]+1</f>
        <v>1</v>
      </c>
      <c r="AH95">
        <v>30180</v>
      </c>
      <c r="AI95" t="s">
        <v>34</v>
      </c>
      <c r="AJ95" t="s">
        <v>58</v>
      </c>
    </row>
    <row r="96" spans="1:36">
      <c r="A96" t="s">
        <v>257</v>
      </c>
      <c r="B96" t="s">
        <v>51</v>
      </c>
      <c r="C96" t="s">
        <v>2304</v>
      </c>
      <c r="D96" t="s">
        <v>72</v>
      </c>
      <c r="E96" t="s">
        <v>34</v>
      </c>
      <c r="F96" t="s">
        <v>73</v>
      </c>
      <c r="G96" t="s">
        <v>36</v>
      </c>
      <c r="H96" t="s">
        <v>37</v>
      </c>
      <c r="I96" t="s">
        <v>38</v>
      </c>
      <c r="J96">
        <v>1978</v>
      </c>
      <c r="K96" t="s">
        <v>131</v>
      </c>
      <c r="L96">
        <v>6</v>
      </c>
      <c r="M96" t="s">
        <v>40</v>
      </c>
      <c r="N96" t="s">
        <v>41</v>
      </c>
      <c r="O96" t="s">
        <v>42</v>
      </c>
      <c r="P96">
        <v>50</v>
      </c>
      <c r="Q96">
        <f>IF(Table1[[#This Row],[vicage]]=999,"",Table1[[#This Row],[vicage]])</f>
        <v>50</v>
      </c>
      <c r="R96" t="s">
        <v>43</v>
      </c>
      <c r="S96" t="s">
        <v>44</v>
      </c>
      <c r="T96" t="s">
        <v>45</v>
      </c>
      <c r="U96">
        <v>999</v>
      </c>
      <c r="V96" t="str">
        <f>IF(Table1[[#This Row],[offage]]=999,"",Table1[[#This Row],[offage]])</f>
        <v/>
      </c>
      <c r="W96" t="s">
        <v>46</v>
      </c>
      <c r="X96" t="s">
        <v>46</v>
      </c>
      <c r="Y96" t="s">
        <v>45</v>
      </c>
      <c r="Z96" t="s">
        <v>2335</v>
      </c>
      <c r="AA96" t="s">
        <v>47</v>
      </c>
      <c r="AB96" t="s">
        <v>48</v>
      </c>
      <c r="AD96">
        <v>0</v>
      </c>
      <c r="AE96">
        <f>Table1[[#This Row],[viccount]]+1</f>
        <v>1</v>
      </c>
      <c r="AF96">
        <v>0</v>
      </c>
      <c r="AG96">
        <f>Table1[[#This Row],[offcount]]+1</f>
        <v>1</v>
      </c>
      <c r="AH96">
        <v>30180</v>
      </c>
      <c r="AI96" t="s">
        <v>34</v>
      </c>
      <c r="AJ96" t="s">
        <v>58</v>
      </c>
    </row>
    <row r="97" spans="1:36">
      <c r="A97" t="s">
        <v>258</v>
      </c>
      <c r="B97" t="s">
        <v>51</v>
      </c>
      <c r="C97" t="s">
        <v>2304</v>
      </c>
      <c r="D97" t="s">
        <v>72</v>
      </c>
      <c r="E97" t="s">
        <v>34</v>
      </c>
      <c r="F97" t="s">
        <v>73</v>
      </c>
      <c r="G97" t="s">
        <v>36</v>
      </c>
      <c r="H97" t="s">
        <v>37</v>
      </c>
      <c r="I97" t="s">
        <v>38</v>
      </c>
      <c r="J97">
        <v>1978</v>
      </c>
      <c r="K97" t="s">
        <v>131</v>
      </c>
      <c r="L97">
        <v>7</v>
      </c>
      <c r="M97" t="s">
        <v>40</v>
      </c>
      <c r="N97" t="s">
        <v>41</v>
      </c>
      <c r="O97" t="s">
        <v>42</v>
      </c>
      <c r="P97">
        <v>22</v>
      </c>
      <c r="Q97">
        <f>IF(Table1[[#This Row],[vicage]]=999,"",Table1[[#This Row],[vicage]])</f>
        <v>22</v>
      </c>
      <c r="R97" t="s">
        <v>55</v>
      </c>
      <c r="S97" t="s">
        <v>44</v>
      </c>
      <c r="T97" t="s">
        <v>45</v>
      </c>
      <c r="U97">
        <v>999</v>
      </c>
      <c r="V97" t="str">
        <f>IF(Table1[[#This Row],[offage]]=999,"",Table1[[#This Row],[offage]])</f>
        <v/>
      </c>
      <c r="W97" t="s">
        <v>46</v>
      </c>
      <c r="X97" t="s">
        <v>46</v>
      </c>
      <c r="Y97" t="s">
        <v>45</v>
      </c>
      <c r="Z97" t="s">
        <v>86</v>
      </c>
      <c r="AA97" t="s">
        <v>47</v>
      </c>
      <c r="AB97" t="s">
        <v>48</v>
      </c>
      <c r="AD97">
        <v>0</v>
      </c>
      <c r="AE97">
        <f>Table1[[#This Row],[viccount]]+1</f>
        <v>1</v>
      </c>
      <c r="AF97">
        <v>0</v>
      </c>
      <c r="AG97">
        <f>Table1[[#This Row],[offcount]]+1</f>
        <v>1</v>
      </c>
      <c r="AH97">
        <v>30180</v>
      </c>
      <c r="AI97" t="s">
        <v>34</v>
      </c>
      <c r="AJ97" t="s">
        <v>58</v>
      </c>
    </row>
    <row r="98" spans="1:36">
      <c r="A98" t="s">
        <v>259</v>
      </c>
      <c r="B98" t="s">
        <v>112</v>
      </c>
      <c r="C98" t="s">
        <v>2308</v>
      </c>
      <c r="D98" t="s">
        <v>146</v>
      </c>
      <c r="E98" t="s">
        <v>34</v>
      </c>
      <c r="F98" t="s">
        <v>147</v>
      </c>
      <c r="G98" t="s">
        <v>36</v>
      </c>
      <c r="H98" t="s">
        <v>37</v>
      </c>
      <c r="I98" t="s">
        <v>38</v>
      </c>
      <c r="J98">
        <v>1978</v>
      </c>
      <c r="K98" t="s">
        <v>140</v>
      </c>
      <c r="L98">
        <v>1</v>
      </c>
      <c r="M98" t="s">
        <v>40</v>
      </c>
      <c r="N98" t="s">
        <v>41</v>
      </c>
      <c r="O98" t="s">
        <v>42</v>
      </c>
      <c r="P98">
        <v>84</v>
      </c>
      <c r="Q98">
        <f>IF(Table1[[#This Row],[vicage]]=999,"",Table1[[#This Row],[vicage]])</f>
        <v>84</v>
      </c>
      <c r="R98" t="s">
        <v>55</v>
      </c>
      <c r="S98" t="s">
        <v>44</v>
      </c>
      <c r="T98" t="s">
        <v>45</v>
      </c>
      <c r="U98">
        <v>999</v>
      </c>
      <c r="V98" t="str">
        <f>IF(Table1[[#This Row],[offage]]=999,"",Table1[[#This Row],[offage]])</f>
        <v/>
      </c>
      <c r="W98" t="s">
        <v>46</v>
      </c>
      <c r="X98" t="s">
        <v>46</v>
      </c>
      <c r="Y98" t="s">
        <v>45</v>
      </c>
      <c r="Z98" t="s">
        <v>2336</v>
      </c>
      <c r="AA98" t="s">
        <v>47</v>
      </c>
      <c r="AB98" t="s">
        <v>180</v>
      </c>
      <c r="AD98">
        <v>0</v>
      </c>
      <c r="AE98">
        <f>Table1[[#This Row],[viccount]]+1</f>
        <v>1</v>
      </c>
      <c r="AF98">
        <v>0</v>
      </c>
      <c r="AG98">
        <f>Table1[[#This Row],[offcount]]+1</f>
        <v>1</v>
      </c>
      <c r="AH98">
        <v>30180</v>
      </c>
      <c r="AI98" t="s">
        <v>34</v>
      </c>
      <c r="AJ98" t="s">
        <v>58</v>
      </c>
    </row>
    <row r="99" spans="1:36">
      <c r="A99" t="s">
        <v>260</v>
      </c>
      <c r="B99" t="s">
        <v>198</v>
      </c>
      <c r="C99" t="s">
        <v>200</v>
      </c>
      <c r="D99" t="s">
        <v>261</v>
      </c>
      <c r="E99" t="s">
        <v>34</v>
      </c>
      <c r="F99" t="s">
        <v>262</v>
      </c>
      <c r="G99" t="s">
        <v>54</v>
      </c>
      <c r="H99" t="s">
        <v>37</v>
      </c>
      <c r="I99" t="s">
        <v>38</v>
      </c>
      <c r="J99">
        <v>1978</v>
      </c>
      <c r="K99" t="s">
        <v>140</v>
      </c>
      <c r="L99">
        <v>1</v>
      </c>
      <c r="M99" t="s">
        <v>40</v>
      </c>
      <c r="N99" t="s">
        <v>41</v>
      </c>
      <c r="O99" t="s">
        <v>42</v>
      </c>
      <c r="P99">
        <v>16</v>
      </c>
      <c r="Q99">
        <f>IF(Table1[[#This Row],[vicage]]=999,"",Table1[[#This Row],[vicage]])</f>
        <v>16</v>
      </c>
      <c r="R99" t="s">
        <v>55</v>
      </c>
      <c r="S99" t="s">
        <v>44</v>
      </c>
      <c r="T99" t="s">
        <v>45</v>
      </c>
      <c r="U99">
        <v>999</v>
      </c>
      <c r="V99" t="str">
        <f>IF(Table1[[#This Row],[offage]]=999,"",Table1[[#This Row],[offage]])</f>
        <v/>
      </c>
      <c r="W99" t="s">
        <v>46</v>
      </c>
      <c r="X99" t="s">
        <v>46</v>
      </c>
      <c r="Y99" t="s">
        <v>45</v>
      </c>
      <c r="Z99" t="s">
        <v>142</v>
      </c>
      <c r="AA99" t="s">
        <v>47</v>
      </c>
      <c r="AB99" t="s">
        <v>57</v>
      </c>
      <c r="AD99">
        <v>0</v>
      </c>
      <c r="AE99">
        <f>Table1[[#This Row],[viccount]]+1</f>
        <v>1</v>
      </c>
      <c r="AF99">
        <v>0</v>
      </c>
      <c r="AG99">
        <f>Table1[[#This Row],[offcount]]+1</f>
        <v>1</v>
      </c>
      <c r="AH99">
        <v>30180</v>
      </c>
      <c r="AI99" t="s">
        <v>34</v>
      </c>
      <c r="AJ99" t="s">
        <v>198</v>
      </c>
    </row>
    <row r="100" spans="1:36">
      <c r="A100" t="s">
        <v>263</v>
      </c>
      <c r="B100" t="s">
        <v>51</v>
      </c>
      <c r="C100" t="s">
        <v>2304</v>
      </c>
      <c r="D100" t="s">
        <v>52</v>
      </c>
      <c r="E100" t="s">
        <v>34</v>
      </c>
      <c r="F100" t="s">
        <v>53</v>
      </c>
      <c r="G100" t="s">
        <v>54</v>
      </c>
      <c r="H100" t="s">
        <v>37</v>
      </c>
      <c r="I100" t="s">
        <v>38</v>
      </c>
      <c r="J100">
        <v>1978</v>
      </c>
      <c r="K100" t="s">
        <v>140</v>
      </c>
      <c r="L100">
        <v>2</v>
      </c>
      <c r="M100" t="s">
        <v>40</v>
      </c>
      <c r="N100" t="s">
        <v>41</v>
      </c>
      <c r="O100" t="s">
        <v>42</v>
      </c>
      <c r="P100">
        <v>80</v>
      </c>
      <c r="Q100">
        <f>IF(Table1[[#This Row],[vicage]]=999,"",Table1[[#This Row],[vicage]])</f>
        <v>80</v>
      </c>
      <c r="R100" t="s">
        <v>55</v>
      </c>
      <c r="S100" t="s">
        <v>44</v>
      </c>
      <c r="T100" t="s">
        <v>45</v>
      </c>
      <c r="U100">
        <v>999</v>
      </c>
      <c r="V100" t="str">
        <f>IF(Table1[[#This Row],[offage]]=999,"",Table1[[#This Row],[offage]])</f>
        <v/>
      </c>
      <c r="W100" t="s">
        <v>46</v>
      </c>
      <c r="X100" t="s">
        <v>46</v>
      </c>
      <c r="Y100" t="s">
        <v>45</v>
      </c>
      <c r="Z100" t="s">
        <v>56</v>
      </c>
      <c r="AA100" t="s">
        <v>47</v>
      </c>
      <c r="AB100" t="s">
        <v>48</v>
      </c>
      <c r="AD100">
        <v>0</v>
      </c>
      <c r="AE100">
        <f>Table1[[#This Row],[viccount]]+1</f>
        <v>1</v>
      </c>
      <c r="AF100">
        <v>0</v>
      </c>
      <c r="AG100">
        <f>Table1[[#This Row],[offcount]]+1</f>
        <v>1</v>
      </c>
      <c r="AH100">
        <v>30180</v>
      </c>
      <c r="AI100" t="s">
        <v>34</v>
      </c>
      <c r="AJ100" t="s">
        <v>58</v>
      </c>
    </row>
    <row r="101" spans="1:36">
      <c r="A101" t="s">
        <v>264</v>
      </c>
      <c r="B101" t="s">
        <v>198</v>
      </c>
      <c r="C101" t="s">
        <v>200</v>
      </c>
      <c r="D101" t="s">
        <v>261</v>
      </c>
      <c r="E101" t="s">
        <v>34</v>
      </c>
      <c r="F101" t="s">
        <v>262</v>
      </c>
      <c r="G101" t="s">
        <v>54</v>
      </c>
      <c r="H101" t="s">
        <v>37</v>
      </c>
      <c r="I101" t="s">
        <v>38</v>
      </c>
      <c r="J101">
        <v>1978</v>
      </c>
      <c r="K101" t="s">
        <v>140</v>
      </c>
      <c r="L101">
        <v>2</v>
      </c>
      <c r="M101" t="s">
        <v>40</v>
      </c>
      <c r="N101" t="s">
        <v>41</v>
      </c>
      <c r="O101" t="s">
        <v>42</v>
      </c>
      <c r="P101">
        <v>51</v>
      </c>
      <c r="Q101">
        <f>IF(Table1[[#This Row],[vicage]]=999,"",Table1[[#This Row],[vicage]])</f>
        <v>51</v>
      </c>
      <c r="R101" t="s">
        <v>43</v>
      </c>
      <c r="S101" t="s">
        <v>44</v>
      </c>
      <c r="T101" t="s">
        <v>45</v>
      </c>
      <c r="U101">
        <v>999</v>
      </c>
      <c r="V101" t="str">
        <f>IF(Table1[[#This Row],[offage]]=999,"",Table1[[#This Row],[offage]])</f>
        <v/>
      </c>
      <c r="W101" t="s">
        <v>46</v>
      </c>
      <c r="X101" t="s">
        <v>46</v>
      </c>
      <c r="Y101" t="s">
        <v>45</v>
      </c>
      <c r="Z101" t="s">
        <v>56</v>
      </c>
      <c r="AA101" t="s">
        <v>47</v>
      </c>
      <c r="AB101" t="s">
        <v>57</v>
      </c>
      <c r="AD101">
        <v>0</v>
      </c>
      <c r="AE101">
        <f>Table1[[#This Row],[viccount]]+1</f>
        <v>1</v>
      </c>
      <c r="AF101">
        <v>0</v>
      </c>
      <c r="AG101">
        <f>Table1[[#This Row],[offcount]]+1</f>
        <v>1</v>
      </c>
      <c r="AH101">
        <v>30180</v>
      </c>
      <c r="AI101" t="s">
        <v>34</v>
      </c>
      <c r="AJ101" t="s">
        <v>198</v>
      </c>
    </row>
    <row r="102" spans="1:36">
      <c r="A102" t="s">
        <v>265</v>
      </c>
      <c r="B102" t="s">
        <v>51</v>
      </c>
      <c r="C102" t="s">
        <v>2304</v>
      </c>
      <c r="D102" t="s">
        <v>72</v>
      </c>
      <c r="E102" t="s">
        <v>34</v>
      </c>
      <c r="F102" t="s">
        <v>73</v>
      </c>
      <c r="G102" t="s">
        <v>36</v>
      </c>
      <c r="H102" t="s">
        <v>37</v>
      </c>
      <c r="I102" t="s">
        <v>38</v>
      </c>
      <c r="J102">
        <v>1978</v>
      </c>
      <c r="K102" t="s">
        <v>140</v>
      </c>
      <c r="L102">
        <v>2</v>
      </c>
      <c r="M102" t="s">
        <v>40</v>
      </c>
      <c r="N102" t="s">
        <v>41</v>
      </c>
      <c r="O102" t="s">
        <v>42</v>
      </c>
      <c r="P102">
        <v>26</v>
      </c>
      <c r="Q102">
        <f>IF(Table1[[#This Row],[vicage]]=999,"",Table1[[#This Row],[vicage]])</f>
        <v>26</v>
      </c>
      <c r="R102" t="s">
        <v>55</v>
      </c>
      <c r="S102" t="s">
        <v>44</v>
      </c>
      <c r="T102" t="s">
        <v>45</v>
      </c>
      <c r="U102">
        <v>999</v>
      </c>
      <c r="V102" t="str">
        <f>IF(Table1[[#This Row],[offage]]=999,"",Table1[[#This Row],[offage]])</f>
        <v/>
      </c>
      <c r="W102" t="s">
        <v>46</v>
      </c>
      <c r="X102" t="s">
        <v>46</v>
      </c>
      <c r="Y102" t="s">
        <v>45</v>
      </c>
      <c r="Z102" t="s">
        <v>2335</v>
      </c>
      <c r="AA102" t="s">
        <v>47</v>
      </c>
      <c r="AB102" t="s">
        <v>57</v>
      </c>
      <c r="AD102">
        <v>0</v>
      </c>
      <c r="AE102">
        <f>Table1[[#This Row],[viccount]]+1</f>
        <v>1</v>
      </c>
      <c r="AF102">
        <v>0</v>
      </c>
      <c r="AG102">
        <f>Table1[[#This Row],[offcount]]+1</f>
        <v>1</v>
      </c>
      <c r="AH102">
        <v>30180</v>
      </c>
      <c r="AI102" t="s">
        <v>34</v>
      </c>
      <c r="AJ102" t="s">
        <v>58</v>
      </c>
    </row>
    <row r="103" spans="1:36">
      <c r="A103" t="s">
        <v>266</v>
      </c>
      <c r="B103" t="s">
        <v>198</v>
      </c>
      <c r="C103" t="s">
        <v>200</v>
      </c>
      <c r="D103" t="s">
        <v>261</v>
      </c>
      <c r="E103" t="s">
        <v>34</v>
      </c>
      <c r="F103" t="s">
        <v>262</v>
      </c>
      <c r="G103" t="s">
        <v>54</v>
      </c>
      <c r="H103" t="s">
        <v>37</v>
      </c>
      <c r="I103" t="s">
        <v>38</v>
      </c>
      <c r="J103">
        <v>1978</v>
      </c>
      <c r="K103" t="s">
        <v>140</v>
      </c>
      <c r="L103">
        <v>3</v>
      </c>
      <c r="M103" t="s">
        <v>40</v>
      </c>
      <c r="N103" t="s">
        <v>41</v>
      </c>
      <c r="O103" t="s">
        <v>42</v>
      </c>
      <c r="P103">
        <v>33</v>
      </c>
      <c r="Q103">
        <f>IF(Table1[[#This Row],[vicage]]=999,"",Table1[[#This Row],[vicage]])</f>
        <v>33</v>
      </c>
      <c r="R103" t="s">
        <v>43</v>
      </c>
      <c r="S103" t="s">
        <v>44</v>
      </c>
      <c r="T103" t="s">
        <v>45</v>
      </c>
      <c r="U103">
        <v>999</v>
      </c>
      <c r="V103" t="str">
        <f>IF(Table1[[#This Row],[offage]]=999,"",Table1[[#This Row],[offage]])</f>
        <v/>
      </c>
      <c r="W103" t="s">
        <v>46</v>
      </c>
      <c r="X103" t="s">
        <v>46</v>
      </c>
      <c r="Y103" t="s">
        <v>45</v>
      </c>
      <c r="Z103" t="s">
        <v>74</v>
      </c>
      <c r="AA103" t="s">
        <v>47</v>
      </c>
      <c r="AB103" t="s">
        <v>98</v>
      </c>
      <c r="AD103">
        <v>0</v>
      </c>
      <c r="AE103">
        <f>Table1[[#This Row],[viccount]]+1</f>
        <v>1</v>
      </c>
      <c r="AF103">
        <v>0</v>
      </c>
      <c r="AG103">
        <f>Table1[[#This Row],[offcount]]+1</f>
        <v>1</v>
      </c>
      <c r="AH103">
        <v>30180</v>
      </c>
      <c r="AI103" t="s">
        <v>34</v>
      </c>
      <c r="AJ103" t="s">
        <v>198</v>
      </c>
    </row>
    <row r="104" spans="1:36">
      <c r="A104" t="s">
        <v>267</v>
      </c>
      <c r="B104" t="s">
        <v>51</v>
      </c>
      <c r="C104" t="s">
        <v>2304</v>
      </c>
      <c r="D104" t="s">
        <v>72</v>
      </c>
      <c r="E104" t="s">
        <v>34</v>
      </c>
      <c r="F104" t="s">
        <v>73</v>
      </c>
      <c r="G104" t="s">
        <v>36</v>
      </c>
      <c r="H104" t="s">
        <v>37</v>
      </c>
      <c r="I104" t="s">
        <v>38</v>
      </c>
      <c r="J104">
        <v>1978</v>
      </c>
      <c r="K104" t="s">
        <v>140</v>
      </c>
      <c r="L104">
        <v>3</v>
      </c>
      <c r="M104" t="s">
        <v>40</v>
      </c>
      <c r="N104" t="s">
        <v>41</v>
      </c>
      <c r="O104" t="s">
        <v>42</v>
      </c>
      <c r="P104">
        <v>54</v>
      </c>
      <c r="Q104">
        <f>IF(Table1[[#This Row],[vicage]]=999,"",Table1[[#This Row],[vicage]])</f>
        <v>54</v>
      </c>
      <c r="R104" t="s">
        <v>43</v>
      </c>
      <c r="S104" t="s">
        <v>44</v>
      </c>
      <c r="T104" t="s">
        <v>45</v>
      </c>
      <c r="U104">
        <v>999</v>
      </c>
      <c r="V104" t="str">
        <f>IF(Table1[[#This Row],[offage]]=999,"",Table1[[#This Row],[offage]])</f>
        <v/>
      </c>
      <c r="W104" t="s">
        <v>46</v>
      </c>
      <c r="X104" t="s">
        <v>46</v>
      </c>
      <c r="Y104" t="s">
        <v>45</v>
      </c>
      <c r="Z104" t="s">
        <v>74</v>
      </c>
      <c r="AA104" t="s">
        <v>47</v>
      </c>
      <c r="AB104" t="s">
        <v>69</v>
      </c>
      <c r="AD104">
        <v>0</v>
      </c>
      <c r="AE104">
        <f>Table1[[#This Row],[viccount]]+1</f>
        <v>1</v>
      </c>
      <c r="AF104">
        <v>0</v>
      </c>
      <c r="AG104">
        <f>Table1[[#This Row],[offcount]]+1</f>
        <v>1</v>
      </c>
      <c r="AH104">
        <v>30180</v>
      </c>
      <c r="AI104" t="s">
        <v>34</v>
      </c>
      <c r="AJ104" t="s">
        <v>58</v>
      </c>
    </row>
    <row r="105" spans="1:36">
      <c r="A105" t="s">
        <v>268</v>
      </c>
      <c r="B105" t="s">
        <v>51</v>
      </c>
      <c r="C105" t="s">
        <v>2304</v>
      </c>
      <c r="D105" t="s">
        <v>194</v>
      </c>
      <c r="E105" t="s">
        <v>34</v>
      </c>
      <c r="F105" t="s">
        <v>195</v>
      </c>
      <c r="G105" t="s">
        <v>36</v>
      </c>
      <c r="H105" t="s">
        <v>37</v>
      </c>
      <c r="I105" t="s">
        <v>38</v>
      </c>
      <c r="J105">
        <v>1978</v>
      </c>
      <c r="K105" t="s">
        <v>144</v>
      </c>
      <c r="L105">
        <v>1</v>
      </c>
      <c r="M105" t="s">
        <v>40</v>
      </c>
      <c r="N105" t="s">
        <v>41</v>
      </c>
      <c r="O105" t="s">
        <v>42</v>
      </c>
      <c r="P105">
        <v>61</v>
      </c>
      <c r="Q105">
        <f>IF(Table1[[#This Row],[vicage]]=999,"",Table1[[#This Row],[vicage]])</f>
        <v>61</v>
      </c>
      <c r="R105" t="s">
        <v>55</v>
      </c>
      <c r="S105" t="s">
        <v>44</v>
      </c>
      <c r="T105" t="s">
        <v>45</v>
      </c>
      <c r="U105">
        <v>999</v>
      </c>
      <c r="V105" t="str">
        <f>IF(Table1[[#This Row],[offage]]=999,"",Table1[[#This Row],[offage]])</f>
        <v/>
      </c>
      <c r="W105" t="s">
        <v>46</v>
      </c>
      <c r="X105" t="s">
        <v>46</v>
      </c>
      <c r="Y105" t="s">
        <v>45</v>
      </c>
      <c r="Z105" t="s">
        <v>86</v>
      </c>
      <c r="AA105" t="s">
        <v>47</v>
      </c>
      <c r="AB105" t="s">
        <v>69</v>
      </c>
      <c r="AD105">
        <v>0</v>
      </c>
      <c r="AE105">
        <f>Table1[[#This Row],[viccount]]+1</f>
        <v>1</v>
      </c>
      <c r="AF105">
        <v>0</v>
      </c>
      <c r="AG105">
        <f>Table1[[#This Row],[offcount]]+1</f>
        <v>1</v>
      </c>
      <c r="AH105">
        <v>30180</v>
      </c>
      <c r="AI105" t="s">
        <v>34</v>
      </c>
      <c r="AJ105" t="s">
        <v>58</v>
      </c>
    </row>
    <row r="106" spans="1:36">
      <c r="A106" t="s">
        <v>269</v>
      </c>
      <c r="B106" t="s">
        <v>198</v>
      </c>
      <c r="C106" t="s">
        <v>200</v>
      </c>
      <c r="D106" t="s">
        <v>261</v>
      </c>
      <c r="E106" t="s">
        <v>34</v>
      </c>
      <c r="F106" t="s">
        <v>262</v>
      </c>
      <c r="G106" t="s">
        <v>54</v>
      </c>
      <c r="H106" t="s">
        <v>37</v>
      </c>
      <c r="I106" t="s">
        <v>38</v>
      </c>
      <c r="J106">
        <v>1978</v>
      </c>
      <c r="K106" t="s">
        <v>144</v>
      </c>
      <c r="L106">
        <v>1</v>
      </c>
      <c r="M106" t="s">
        <v>40</v>
      </c>
      <c r="N106" t="s">
        <v>41</v>
      </c>
      <c r="O106" t="s">
        <v>42</v>
      </c>
      <c r="P106">
        <v>74</v>
      </c>
      <c r="Q106">
        <f>IF(Table1[[#This Row],[vicage]]=999,"",Table1[[#This Row],[vicage]])</f>
        <v>74</v>
      </c>
      <c r="R106" t="s">
        <v>43</v>
      </c>
      <c r="S106" t="s">
        <v>44</v>
      </c>
      <c r="T106" t="s">
        <v>45</v>
      </c>
      <c r="U106">
        <v>999</v>
      </c>
      <c r="V106" t="str">
        <f>IF(Table1[[#This Row],[offage]]=999,"",Table1[[#This Row],[offage]])</f>
        <v/>
      </c>
      <c r="W106" t="s">
        <v>46</v>
      </c>
      <c r="X106" t="s">
        <v>46</v>
      </c>
      <c r="Y106" t="s">
        <v>45</v>
      </c>
      <c r="Z106" t="s">
        <v>56</v>
      </c>
      <c r="AA106" t="s">
        <v>47</v>
      </c>
      <c r="AB106" t="s">
        <v>57</v>
      </c>
      <c r="AD106">
        <v>0</v>
      </c>
      <c r="AE106">
        <f>Table1[[#This Row],[viccount]]+1</f>
        <v>1</v>
      </c>
      <c r="AF106">
        <v>0</v>
      </c>
      <c r="AG106">
        <f>Table1[[#This Row],[offcount]]+1</f>
        <v>1</v>
      </c>
      <c r="AH106">
        <v>30180</v>
      </c>
      <c r="AI106" t="s">
        <v>34</v>
      </c>
      <c r="AJ106" t="s">
        <v>198</v>
      </c>
    </row>
    <row r="107" spans="1:36">
      <c r="A107" t="s">
        <v>270</v>
      </c>
      <c r="B107" t="s">
        <v>51</v>
      </c>
      <c r="C107" t="s">
        <v>2304</v>
      </c>
      <c r="D107" t="s">
        <v>52</v>
      </c>
      <c r="E107" t="s">
        <v>34</v>
      </c>
      <c r="F107" t="s">
        <v>53</v>
      </c>
      <c r="G107" t="s">
        <v>54</v>
      </c>
      <c r="H107" t="s">
        <v>37</v>
      </c>
      <c r="I107" t="s">
        <v>38</v>
      </c>
      <c r="J107">
        <v>1978</v>
      </c>
      <c r="K107" t="s">
        <v>208</v>
      </c>
      <c r="L107">
        <v>1</v>
      </c>
      <c r="M107" t="s">
        <v>40</v>
      </c>
      <c r="N107" t="s">
        <v>41</v>
      </c>
      <c r="O107" t="s">
        <v>42</v>
      </c>
      <c r="P107">
        <v>21</v>
      </c>
      <c r="Q107">
        <f>IF(Table1[[#This Row],[vicage]]=999,"",Table1[[#This Row],[vicage]])</f>
        <v>21</v>
      </c>
      <c r="R107" t="s">
        <v>43</v>
      </c>
      <c r="S107" t="s">
        <v>44</v>
      </c>
      <c r="T107" t="s">
        <v>45</v>
      </c>
      <c r="U107">
        <v>999</v>
      </c>
      <c r="V107" t="str">
        <f>IF(Table1[[#This Row],[offage]]=999,"",Table1[[#This Row],[offage]])</f>
        <v/>
      </c>
      <c r="W107" t="s">
        <v>46</v>
      </c>
      <c r="X107" t="s">
        <v>46</v>
      </c>
      <c r="Y107" t="s">
        <v>45</v>
      </c>
      <c r="Z107" t="s">
        <v>2335</v>
      </c>
      <c r="AA107" t="s">
        <v>47</v>
      </c>
      <c r="AB107" t="s">
        <v>57</v>
      </c>
      <c r="AD107">
        <v>0</v>
      </c>
      <c r="AE107">
        <f>Table1[[#This Row],[viccount]]+1</f>
        <v>1</v>
      </c>
      <c r="AF107">
        <v>0</v>
      </c>
      <c r="AG107">
        <f>Table1[[#This Row],[offcount]]+1</f>
        <v>1</v>
      </c>
      <c r="AH107">
        <v>30180</v>
      </c>
      <c r="AI107" t="s">
        <v>34</v>
      </c>
      <c r="AJ107" t="s">
        <v>58</v>
      </c>
    </row>
    <row r="108" spans="1:36">
      <c r="A108" t="s">
        <v>271</v>
      </c>
      <c r="B108" t="s">
        <v>66</v>
      </c>
      <c r="C108" t="s">
        <v>2305</v>
      </c>
      <c r="D108" t="s">
        <v>67</v>
      </c>
      <c r="E108" t="s">
        <v>34</v>
      </c>
      <c r="F108" t="s">
        <v>68</v>
      </c>
      <c r="G108" t="s">
        <v>54</v>
      </c>
      <c r="H108" t="s">
        <v>37</v>
      </c>
      <c r="I108" t="s">
        <v>38</v>
      </c>
      <c r="J108">
        <v>1978</v>
      </c>
      <c r="K108" t="s">
        <v>208</v>
      </c>
      <c r="L108">
        <v>1</v>
      </c>
      <c r="M108" t="s">
        <v>40</v>
      </c>
      <c r="N108" t="s">
        <v>41</v>
      </c>
      <c r="O108" t="s">
        <v>42</v>
      </c>
      <c r="P108">
        <v>57</v>
      </c>
      <c r="Q108">
        <f>IF(Table1[[#This Row],[vicage]]=999,"",Table1[[#This Row],[vicage]])</f>
        <v>57</v>
      </c>
      <c r="R108" t="s">
        <v>43</v>
      </c>
      <c r="S108" t="s">
        <v>44</v>
      </c>
      <c r="T108" t="s">
        <v>45</v>
      </c>
      <c r="U108">
        <v>999</v>
      </c>
      <c r="V108" t="str">
        <f>IF(Table1[[#This Row],[offage]]=999,"",Table1[[#This Row],[offage]])</f>
        <v/>
      </c>
      <c r="W108" t="s">
        <v>46</v>
      </c>
      <c r="X108" t="s">
        <v>46</v>
      </c>
      <c r="Y108" t="s">
        <v>45</v>
      </c>
      <c r="Z108" t="s">
        <v>142</v>
      </c>
      <c r="AA108" t="s">
        <v>47</v>
      </c>
      <c r="AB108" t="s">
        <v>57</v>
      </c>
      <c r="AD108">
        <v>0</v>
      </c>
      <c r="AE108">
        <f>Table1[[#This Row],[viccount]]+1</f>
        <v>1</v>
      </c>
      <c r="AF108">
        <v>0</v>
      </c>
      <c r="AG108">
        <f>Table1[[#This Row],[offcount]]+1</f>
        <v>1</v>
      </c>
      <c r="AH108">
        <v>30180</v>
      </c>
      <c r="AI108" t="s">
        <v>34</v>
      </c>
      <c r="AJ108" t="s">
        <v>70</v>
      </c>
    </row>
    <row r="109" spans="1:36">
      <c r="A109" t="s">
        <v>272</v>
      </c>
      <c r="B109" t="s">
        <v>112</v>
      </c>
      <c r="C109" t="s">
        <v>2308</v>
      </c>
      <c r="D109" t="s">
        <v>225</v>
      </c>
      <c r="E109" t="s">
        <v>34</v>
      </c>
      <c r="F109" t="s">
        <v>226</v>
      </c>
      <c r="G109" t="s">
        <v>36</v>
      </c>
      <c r="H109" t="s">
        <v>37</v>
      </c>
      <c r="I109" t="s">
        <v>38</v>
      </c>
      <c r="J109">
        <v>1978</v>
      </c>
      <c r="K109" t="s">
        <v>208</v>
      </c>
      <c r="L109">
        <v>1</v>
      </c>
      <c r="M109" t="s">
        <v>40</v>
      </c>
      <c r="N109" t="s">
        <v>41</v>
      </c>
      <c r="O109" t="s">
        <v>42</v>
      </c>
      <c r="P109">
        <v>26</v>
      </c>
      <c r="Q109">
        <f>IF(Table1[[#This Row],[vicage]]=999,"",Table1[[#This Row],[vicage]])</f>
        <v>26</v>
      </c>
      <c r="R109" t="s">
        <v>43</v>
      </c>
      <c r="S109" t="s">
        <v>44</v>
      </c>
      <c r="T109" t="s">
        <v>45</v>
      </c>
      <c r="U109">
        <v>999</v>
      </c>
      <c r="V109" t="str">
        <f>IF(Table1[[#This Row],[offage]]=999,"",Table1[[#This Row],[offage]])</f>
        <v/>
      </c>
      <c r="W109" t="s">
        <v>46</v>
      </c>
      <c r="X109" t="s">
        <v>46</v>
      </c>
      <c r="Y109" t="s">
        <v>45</v>
      </c>
      <c r="Z109" t="s">
        <v>2335</v>
      </c>
      <c r="AA109" t="s">
        <v>62</v>
      </c>
      <c r="AB109" t="s">
        <v>48</v>
      </c>
      <c r="AD109">
        <v>0</v>
      </c>
      <c r="AE109">
        <f>Table1[[#This Row],[viccount]]+1</f>
        <v>1</v>
      </c>
      <c r="AF109">
        <v>0</v>
      </c>
      <c r="AG109">
        <f>Table1[[#This Row],[offcount]]+1</f>
        <v>1</v>
      </c>
      <c r="AH109">
        <v>30180</v>
      </c>
      <c r="AI109" t="s">
        <v>34</v>
      </c>
      <c r="AJ109" t="s">
        <v>58</v>
      </c>
    </row>
    <row r="110" spans="1:36">
      <c r="A110" t="s">
        <v>273</v>
      </c>
      <c r="B110" t="s">
        <v>51</v>
      </c>
      <c r="C110" t="s">
        <v>2304</v>
      </c>
      <c r="D110" t="s">
        <v>72</v>
      </c>
      <c r="E110" t="s">
        <v>34</v>
      </c>
      <c r="F110" t="s">
        <v>73</v>
      </c>
      <c r="G110" t="s">
        <v>36</v>
      </c>
      <c r="H110" t="s">
        <v>37</v>
      </c>
      <c r="I110" t="s">
        <v>38</v>
      </c>
      <c r="J110">
        <v>1978</v>
      </c>
      <c r="K110" t="s">
        <v>208</v>
      </c>
      <c r="L110">
        <v>3</v>
      </c>
      <c r="M110" t="s">
        <v>40</v>
      </c>
      <c r="N110" t="s">
        <v>41</v>
      </c>
      <c r="O110" t="s">
        <v>42</v>
      </c>
      <c r="P110">
        <v>60</v>
      </c>
      <c r="Q110">
        <f>IF(Table1[[#This Row],[vicage]]=999,"",Table1[[#This Row],[vicage]])</f>
        <v>60</v>
      </c>
      <c r="R110" t="s">
        <v>43</v>
      </c>
      <c r="S110" t="s">
        <v>44</v>
      </c>
      <c r="T110" t="s">
        <v>45</v>
      </c>
      <c r="U110">
        <v>999</v>
      </c>
      <c r="V110" t="str">
        <f>IF(Table1[[#This Row],[offage]]=999,"",Table1[[#This Row],[offage]])</f>
        <v/>
      </c>
      <c r="W110" t="s">
        <v>46</v>
      </c>
      <c r="X110" t="s">
        <v>46</v>
      </c>
      <c r="Y110" t="s">
        <v>45</v>
      </c>
      <c r="Z110" t="s">
        <v>56</v>
      </c>
      <c r="AA110" t="s">
        <v>47</v>
      </c>
      <c r="AB110" t="s">
        <v>48</v>
      </c>
      <c r="AD110">
        <v>0</v>
      </c>
      <c r="AE110">
        <f>Table1[[#This Row],[viccount]]+1</f>
        <v>1</v>
      </c>
      <c r="AF110">
        <v>0</v>
      </c>
      <c r="AG110">
        <f>Table1[[#This Row],[offcount]]+1</f>
        <v>1</v>
      </c>
      <c r="AH110">
        <v>30180</v>
      </c>
      <c r="AI110" t="s">
        <v>34</v>
      </c>
      <c r="AJ110" t="s">
        <v>58</v>
      </c>
    </row>
    <row r="111" spans="1:36">
      <c r="A111" t="s">
        <v>274</v>
      </c>
      <c r="B111" t="s">
        <v>275</v>
      </c>
      <c r="C111" t="s">
        <v>2317</v>
      </c>
      <c r="D111" t="s">
        <v>276</v>
      </c>
      <c r="E111" t="s">
        <v>34</v>
      </c>
      <c r="F111" t="s">
        <v>277</v>
      </c>
      <c r="G111" t="s">
        <v>36</v>
      </c>
      <c r="H111" t="s">
        <v>37</v>
      </c>
      <c r="I111" t="s">
        <v>38</v>
      </c>
      <c r="J111">
        <v>1979</v>
      </c>
      <c r="K111" t="s">
        <v>39</v>
      </c>
      <c r="L111">
        <v>1</v>
      </c>
      <c r="M111" t="s">
        <v>40</v>
      </c>
      <c r="N111" t="s">
        <v>41</v>
      </c>
      <c r="O111" t="s">
        <v>42</v>
      </c>
      <c r="P111">
        <v>36</v>
      </c>
      <c r="Q111">
        <f>IF(Table1[[#This Row],[vicage]]=999,"",Table1[[#This Row],[vicage]])</f>
        <v>36</v>
      </c>
      <c r="R111" t="s">
        <v>43</v>
      </c>
      <c r="S111" t="s">
        <v>44</v>
      </c>
      <c r="T111" t="s">
        <v>45</v>
      </c>
      <c r="U111">
        <v>999</v>
      </c>
      <c r="V111" t="str">
        <f>IF(Table1[[#This Row],[offage]]=999,"",Table1[[#This Row],[offage]])</f>
        <v/>
      </c>
      <c r="W111" t="s">
        <v>46</v>
      </c>
      <c r="X111" t="s">
        <v>46</v>
      </c>
      <c r="Y111" t="s">
        <v>45</v>
      </c>
      <c r="Z111" t="s">
        <v>86</v>
      </c>
      <c r="AA111" t="s">
        <v>62</v>
      </c>
      <c r="AB111" t="s">
        <v>48</v>
      </c>
      <c r="AD111">
        <v>0</v>
      </c>
      <c r="AE111">
        <f>Table1[[#This Row],[viccount]]+1</f>
        <v>1</v>
      </c>
      <c r="AF111">
        <v>0</v>
      </c>
      <c r="AG111">
        <f>Table1[[#This Row],[offcount]]+1</f>
        <v>1</v>
      </c>
      <c r="AH111">
        <v>30180</v>
      </c>
      <c r="AI111" t="s">
        <v>34</v>
      </c>
      <c r="AJ111" t="s">
        <v>278</v>
      </c>
    </row>
    <row r="112" spans="1:36">
      <c r="A112" t="s">
        <v>279</v>
      </c>
      <c r="B112" t="s">
        <v>198</v>
      </c>
      <c r="C112" t="s">
        <v>200</v>
      </c>
      <c r="D112" t="s">
        <v>199</v>
      </c>
      <c r="E112" t="s">
        <v>34</v>
      </c>
      <c r="F112" t="s">
        <v>200</v>
      </c>
      <c r="G112" t="s">
        <v>36</v>
      </c>
      <c r="H112" t="s">
        <v>37</v>
      </c>
      <c r="I112" t="s">
        <v>38</v>
      </c>
      <c r="J112">
        <v>1979</v>
      </c>
      <c r="K112" t="s">
        <v>39</v>
      </c>
      <c r="L112">
        <v>2</v>
      </c>
      <c r="M112" t="s">
        <v>80</v>
      </c>
      <c r="N112" t="s">
        <v>41</v>
      </c>
      <c r="O112" t="s">
        <v>42</v>
      </c>
      <c r="P112">
        <v>43</v>
      </c>
      <c r="Q112">
        <f>IF(Table1[[#This Row],[vicage]]=999,"",Table1[[#This Row],[vicage]])</f>
        <v>43</v>
      </c>
      <c r="R112" t="s">
        <v>55</v>
      </c>
      <c r="S112" t="s">
        <v>44</v>
      </c>
      <c r="T112" t="s">
        <v>45</v>
      </c>
      <c r="U112">
        <v>999</v>
      </c>
      <c r="V112" t="str">
        <f>IF(Table1[[#This Row],[offage]]=999,"",Table1[[#This Row],[offage]])</f>
        <v/>
      </c>
      <c r="W112" t="s">
        <v>46</v>
      </c>
      <c r="X112" t="s">
        <v>46</v>
      </c>
      <c r="Y112" t="s">
        <v>45</v>
      </c>
      <c r="Z112" t="s">
        <v>240</v>
      </c>
      <c r="AA112" t="s">
        <v>47</v>
      </c>
      <c r="AB112" t="s">
        <v>48</v>
      </c>
      <c r="AD112">
        <v>0</v>
      </c>
      <c r="AE112">
        <f>Table1[[#This Row],[viccount]]+1</f>
        <v>1</v>
      </c>
      <c r="AF112">
        <v>0</v>
      </c>
      <c r="AG112">
        <f>Table1[[#This Row],[offcount]]+1</f>
        <v>1</v>
      </c>
      <c r="AH112">
        <v>30180</v>
      </c>
      <c r="AI112" t="s">
        <v>34</v>
      </c>
      <c r="AJ112" t="s">
        <v>198</v>
      </c>
    </row>
    <row r="113" spans="1:36">
      <c r="A113" t="s">
        <v>280</v>
      </c>
      <c r="B113" t="s">
        <v>198</v>
      </c>
      <c r="C113" t="s">
        <v>200</v>
      </c>
      <c r="D113" t="s">
        <v>199</v>
      </c>
      <c r="E113" t="s">
        <v>34</v>
      </c>
      <c r="F113" t="s">
        <v>200</v>
      </c>
      <c r="G113" t="s">
        <v>36</v>
      </c>
      <c r="H113" t="s">
        <v>37</v>
      </c>
      <c r="I113" t="s">
        <v>38</v>
      </c>
      <c r="J113">
        <v>1979</v>
      </c>
      <c r="K113" t="s">
        <v>39</v>
      </c>
      <c r="L113">
        <v>3</v>
      </c>
      <c r="M113" t="s">
        <v>40</v>
      </c>
      <c r="N113" t="s">
        <v>41</v>
      </c>
      <c r="O113" t="s">
        <v>42</v>
      </c>
      <c r="P113">
        <v>26</v>
      </c>
      <c r="Q113">
        <f>IF(Table1[[#This Row],[vicage]]=999,"",Table1[[#This Row],[vicage]])</f>
        <v>26</v>
      </c>
      <c r="R113" t="s">
        <v>55</v>
      </c>
      <c r="S113" t="s">
        <v>44</v>
      </c>
      <c r="T113" t="s">
        <v>45</v>
      </c>
      <c r="U113">
        <v>999</v>
      </c>
      <c r="V113" t="str">
        <f>IF(Table1[[#This Row],[offage]]=999,"",Table1[[#This Row],[offage]])</f>
        <v/>
      </c>
      <c r="W113" t="s">
        <v>46</v>
      </c>
      <c r="X113" t="s">
        <v>46</v>
      </c>
      <c r="Y113" t="s">
        <v>45</v>
      </c>
      <c r="Z113" t="s">
        <v>2336</v>
      </c>
      <c r="AA113" t="s">
        <v>47</v>
      </c>
      <c r="AB113" t="s">
        <v>57</v>
      </c>
      <c r="AD113">
        <v>0</v>
      </c>
      <c r="AE113">
        <f>Table1[[#This Row],[viccount]]+1</f>
        <v>1</v>
      </c>
      <c r="AF113">
        <v>0</v>
      </c>
      <c r="AG113">
        <f>Table1[[#This Row],[offcount]]+1</f>
        <v>1</v>
      </c>
      <c r="AH113">
        <v>30180</v>
      </c>
      <c r="AI113" t="s">
        <v>34</v>
      </c>
      <c r="AJ113" t="s">
        <v>198</v>
      </c>
    </row>
    <row r="114" spans="1:36">
      <c r="A114" t="s">
        <v>281</v>
      </c>
      <c r="B114" t="s">
        <v>51</v>
      </c>
      <c r="C114" t="s">
        <v>2304</v>
      </c>
      <c r="D114" t="s">
        <v>194</v>
      </c>
      <c r="E114" t="s">
        <v>34</v>
      </c>
      <c r="F114" t="s">
        <v>195</v>
      </c>
      <c r="G114" t="s">
        <v>36</v>
      </c>
      <c r="H114" t="s">
        <v>37</v>
      </c>
      <c r="I114" t="s">
        <v>38</v>
      </c>
      <c r="J114">
        <v>1979</v>
      </c>
      <c r="K114" t="s">
        <v>79</v>
      </c>
      <c r="L114">
        <v>1</v>
      </c>
      <c r="M114" t="s">
        <v>40</v>
      </c>
      <c r="N114" t="s">
        <v>41</v>
      </c>
      <c r="O114" t="s">
        <v>42</v>
      </c>
      <c r="P114">
        <v>28</v>
      </c>
      <c r="Q114">
        <f>IF(Table1[[#This Row],[vicage]]=999,"",Table1[[#This Row],[vicage]])</f>
        <v>28</v>
      </c>
      <c r="R114" t="s">
        <v>43</v>
      </c>
      <c r="S114" t="s">
        <v>44</v>
      </c>
      <c r="T114" t="s">
        <v>45</v>
      </c>
      <c r="U114">
        <v>999</v>
      </c>
      <c r="V114" t="str">
        <f>IF(Table1[[#This Row],[offage]]=999,"",Table1[[#This Row],[offage]])</f>
        <v/>
      </c>
      <c r="W114" t="s">
        <v>46</v>
      </c>
      <c r="X114" t="s">
        <v>46</v>
      </c>
      <c r="Y114" t="s">
        <v>45</v>
      </c>
      <c r="Z114" t="s">
        <v>2335</v>
      </c>
      <c r="AA114" t="s">
        <v>148</v>
      </c>
      <c r="AB114" t="s">
        <v>98</v>
      </c>
      <c r="AD114">
        <v>0</v>
      </c>
      <c r="AE114">
        <f>Table1[[#This Row],[viccount]]+1</f>
        <v>1</v>
      </c>
      <c r="AF114">
        <v>0</v>
      </c>
      <c r="AG114">
        <f>Table1[[#This Row],[offcount]]+1</f>
        <v>1</v>
      </c>
      <c r="AH114">
        <v>30180</v>
      </c>
      <c r="AI114" t="s">
        <v>34</v>
      </c>
      <c r="AJ114" t="s">
        <v>58</v>
      </c>
    </row>
    <row r="115" spans="1:36">
      <c r="A115" t="s">
        <v>282</v>
      </c>
      <c r="B115" t="s">
        <v>229</v>
      </c>
      <c r="C115" t="s">
        <v>231</v>
      </c>
      <c r="D115" t="s">
        <v>230</v>
      </c>
      <c r="E115" t="s">
        <v>34</v>
      </c>
      <c r="F115" t="s">
        <v>231</v>
      </c>
      <c r="G115" t="s">
        <v>36</v>
      </c>
      <c r="H115" t="s">
        <v>37</v>
      </c>
      <c r="I115" t="s">
        <v>38</v>
      </c>
      <c r="J115">
        <v>1979</v>
      </c>
      <c r="K115" t="s">
        <v>79</v>
      </c>
      <c r="L115">
        <v>1</v>
      </c>
      <c r="M115" t="s">
        <v>40</v>
      </c>
      <c r="N115" t="s">
        <v>41</v>
      </c>
      <c r="O115" t="s">
        <v>42</v>
      </c>
      <c r="P115">
        <v>34</v>
      </c>
      <c r="Q115">
        <f>IF(Table1[[#This Row],[vicage]]=999,"",Table1[[#This Row],[vicage]])</f>
        <v>34</v>
      </c>
      <c r="R115" t="s">
        <v>43</v>
      </c>
      <c r="S115" t="s">
        <v>44</v>
      </c>
      <c r="T115" t="s">
        <v>45</v>
      </c>
      <c r="U115">
        <v>999</v>
      </c>
      <c r="V115" t="str">
        <f>IF(Table1[[#This Row],[offage]]=999,"",Table1[[#This Row],[offage]])</f>
        <v/>
      </c>
      <c r="W115" t="s">
        <v>46</v>
      </c>
      <c r="X115" t="s">
        <v>46</v>
      </c>
      <c r="Y115" t="s">
        <v>45</v>
      </c>
      <c r="Z115" t="s">
        <v>86</v>
      </c>
      <c r="AA115" t="s">
        <v>47</v>
      </c>
      <c r="AB115" t="s">
        <v>252</v>
      </c>
      <c r="AD115">
        <v>0</v>
      </c>
      <c r="AE115">
        <f>Table1[[#This Row],[viccount]]+1</f>
        <v>1</v>
      </c>
      <c r="AF115">
        <v>0</v>
      </c>
      <c r="AG115">
        <f>Table1[[#This Row],[offcount]]+1</f>
        <v>1</v>
      </c>
      <c r="AH115">
        <v>30180</v>
      </c>
      <c r="AI115" t="s">
        <v>34</v>
      </c>
      <c r="AJ115" t="s">
        <v>49</v>
      </c>
    </row>
    <row r="116" spans="1:36">
      <c r="A116" t="s">
        <v>283</v>
      </c>
      <c r="B116" t="s">
        <v>51</v>
      </c>
      <c r="C116" t="s">
        <v>2304</v>
      </c>
      <c r="D116" t="s">
        <v>72</v>
      </c>
      <c r="E116" t="s">
        <v>34</v>
      </c>
      <c r="F116" t="s">
        <v>73</v>
      </c>
      <c r="G116" t="s">
        <v>36</v>
      </c>
      <c r="H116" t="s">
        <v>37</v>
      </c>
      <c r="I116" t="s">
        <v>38</v>
      </c>
      <c r="J116">
        <v>1979</v>
      </c>
      <c r="K116" t="s">
        <v>79</v>
      </c>
      <c r="L116">
        <v>2</v>
      </c>
      <c r="M116" t="s">
        <v>40</v>
      </c>
      <c r="N116" t="s">
        <v>41</v>
      </c>
      <c r="O116" t="s">
        <v>42</v>
      </c>
      <c r="P116">
        <v>27</v>
      </c>
      <c r="Q116">
        <f>IF(Table1[[#This Row],[vicage]]=999,"",Table1[[#This Row],[vicage]])</f>
        <v>27</v>
      </c>
      <c r="R116" t="s">
        <v>43</v>
      </c>
      <c r="S116" t="s">
        <v>132</v>
      </c>
      <c r="T116" t="s">
        <v>45</v>
      </c>
      <c r="U116">
        <v>999</v>
      </c>
      <c r="V116" t="str">
        <f>IF(Table1[[#This Row],[offage]]=999,"",Table1[[#This Row],[offage]])</f>
        <v/>
      </c>
      <c r="W116" t="s">
        <v>46</v>
      </c>
      <c r="X116" t="s">
        <v>46</v>
      </c>
      <c r="Y116" t="s">
        <v>45</v>
      </c>
      <c r="Z116" t="s">
        <v>2338</v>
      </c>
      <c r="AA116" t="s">
        <v>47</v>
      </c>
      <c r="AB116" t="s">
        <v>57</v>
      </c>
      <c r="AD116">
        <v>0</v>
      </c>
      <c r="AE116">
        <f>Table1[[#This Row],[viccount]]+1</f>
        <v>1</v>
      </c>
      <c r="AF116">
        <v>0</v>
      </c>
      <c r="AG116">
        <f>Table1[[#This Row],[offcount]]+1</f>
        <v>1</v>
      </c>
      <c r="AH116">
        <v>30180</v>
      </c>
      <c r="AI116" t="s">
        <v>34</v>
      </c>
      <c r="AJ116" t="s">
        <v>58</v>
      </c>
    </row>
    <row r="117" spans="1:36">
      <c r="A117" t="s">
        <v>284</v>
      </c>
      <c r="B117" t="s">
        <v>51</v>
      </c>
      <c r="C117" t="s">
        <v>2304</v>
      </c>
      <c r="D117" t="s">
        <v>72</v>
      </c>
      <c r="E117" t="s">
        <v>34</v>
      </c>
      <c r="F117" t="s">
        <v>73</v>
      </c>
      <c r="G117" t="s">
        <v>36</v>
      </c>
      <c r="H117" t="s">
        <v>37</v>
      </c>
      <c r="I117" t="s">
        <v>38</v>
      </c>
      <c r="J117">
        <v>1979</v>
      </c>
      <c r="K117" t="s">
        <v>79</v>
      </c>
      <c r="L117">
        <v>4</v>
      </c>
      <c r="M117" t="s">
        <v>40</v>
      </c>
      <c r="N117" t="s">
        <v>41</v>
      </c>
      <c r="O117" t="s">
        <v>42</v>
      </c>
      <c r="P117">
        <v>24</v>
      </c>
      <c r="Q117">
        <f>IF(Table1[[#This Row],[vicage]]=999,"",Table1[[#This Row],[vicage]])</f>
        <v>24</v>
      </c>
      <c r="R117" t="s">
        <v>43</v>
      </c>
      <c r="S117" t="s">
        <v>132</v>
      </c>
      <c r="T117" t="s">
        <v>45</v>
      </c>
      <c r="U117">
        <v>999</v>
      </c>
      <c r="V117" t="str">
        <f>IF(Table1[[#This Row],[offage]]=999,"",Table1[[#This Row],[offage]])</f>
        <v/>
      </c>
      <c r="W117" t="s">
        <v>46</v>
      </c>
      <c r="X117" t="s">
        <v>46</v>
      </c>
      <c r="Y117" t="s">
        <v>45</v>
      </c>
      <c r="Z117" t="s">
        <v>2335</v>
      </c>
      <c r="AA117" t="s">
        <v>47</v>
      </c>
      <c r="AB117" t="s">
        <v>57</v>
      </c>
      <c r="AD117">
        <v>0</v>
      </c>
      <c r="AE117">
        <f>Table1[[#This Row],[viccount]]+1</f>
        <v>1</v>
      </c>
      <c r="AF117">
        <v>0</v>
      </c>
      <c r="AG117">
        <f>Table1[[#This Row],[offcount]]+1</f>
        <v>1</v>
      </c>
      <c r="AH117">
        <v>30180</v>
      </c>
      <c r="AI117" t="s">
        <v>34</v>
      </c>
      <c r="AJ117" t="s">
        <v>58</v>
      </c>
    </row>
    <row r="118" spans="1:36">
      <c r="A118" t="s">
        <v>285</v>
      </c>
      <c r="B118" t="s">
        <v>51</v>
      </c>
      <c r="C118" t="s">
        <v>2304</v>
      </c>
      <c r="D118" t="s">
        <v>60</v>
      </c>
      <c r="E118" t="s">
        <v>34</v>
      </c>
      <c r="F118" t="s">
        <v>61</v>
      </c>
      <c r="G118" t="s">
        <v>36</v>
      </c>
      <c r="H118" t="s">
        <v>37</v>
      </c>
      <c r="I118" t="s">
        <v>38</v>
      </c>
      <c r="J118">
        <v>1979</v>
      </c>
      <c r="K118" t="s">
        <v>91</v>
      </c>
      <c r="L118">
        <v>1</v>
      </c>
      <c r="M118" t="s">
        <v>40</v>
      </c>
      <c r="N118" t="s">
        <v>41</v>
      </c>
      <c r="O118" t="s">
        <v>42</v>
      </c>
      <c r="P118">
        <v>26</v>
      </c>
      <c r="Q118">
        <f>IF(Table1[[#This Row],[vicage]]=999,"",Table1[[#This Row],[vicage]])</f>
        <v>26</v>
      </c>
      <c r="R118" t="s">
        <v>55</v>
      </c>
      <c r="S118" t="s">
        <v>44</v>
      </c>
      <c r="T118" t="s">
        <v>45</v>
      </c>
      <c r="U118">
        <v>999</v>
      </c>
      <c r="V118" t="str">
        <f>IF(Table1[[#This Row],[offage]]=999,"",Table1[[#This Row],[offage]])</f>
        <v/>
      </c>
      <c r="W118" t="s">
        <v>46</v>
      </c>
      <c r="X118" t="s">
        <v>46</v>
      </c>
      <c r="Y118" t="s">
        <v>45</v>
      </c>
      <c r="Z118" t="s">
        <v>117</v>
      </c>
      <c r="AA118" t="s">
        <v>47</v>
      </c>
      <c r="AB118" t="s">
        <v>57</v>
      </c>
      <c r="AD118">
        <v>0</v>
      </c>
      <c r="AE118">
        <f>Table1[[#This Row],[viccount]]+1</f>
        <v>1</v>
      </c>
      <c r="AF118">
        <v>0</v>
      </c>
      <c r="AG118">
        <f>Table1[[#This Row],[offcount]]+1</f>
        <v>1</v>
      </c>
      <c r="AH118">
        <v>30180</v>
      </c>
      <c r="AI118" t="s">
        <v>34</v>
      </c>
      <c r="AJ118" t="s">
        <v>58</v>
      </c>
    </row>
    <row r="119" spans="1:36">
      <c r="A119" t="s">
        <v>286</v>
      </c>
      <c r="B119" t="s">
        <v>51</v>
      </c>
      <c r="C119" t="s">
        <v>2304</v>
      </c>
      <c r="D119" t="s">
        <v>287</v>
      </c>
      <c r="E119" t="s">
        <v>34</v>
      </c>
      <c r="F119" t="s">
        <v>288</v>
      </c>
      <c r="G119" t="s">
        <v>36</v>
      </c>
      <c r="H119" t="s">
        <v>37</v>
      </c>
      <c r="I119" t="s">
        <v>38</v>
      </c>
      <c r="J119">
        <v>1979</v>
      </c>
      <c r="K119" t="s">
        <v>97</v>
      </c>
      <c r="L119">
        <v>1</v>
      </c>
      <c r="M119" t="s">
        <v>40</v>
      </c>
      <c r="N119" t="s">
        <v>41</v>
      </c>
      <c r="O119" t="s">
        <v>42</v>
      </c>
      <c r="P119">
        <v>29</v>
      </c>
      <c r="Q119">
        <f>IF(Table1[[#This Row],[vicage]]=999,"",Table1[[#This Row],[vicage]])</f>
        <v>29</v>
      </c>
      <c r="R119" t="s">
        <v>43</v>
      </c>
      <c r="S119" t="s">
        <v>46</v>
      </c>
      <c r="T119" t="s">
        <v>45</v>
      </c>
      <c r="U119">
        <v>999</v>
      </c>
      <c r="V119" t="str">
        <f>IF(Table1[[#This Row],[offage]]=999,"",Table1[[#This Row],[offage]])</f>
        <v/>
      </c>
      <c r="W119" t="s">
        <v>46</v>
      </c>
      <c r="X119" t="s">
        <v>46</v>
      </c>
      <c r="Y119" t="s">
        <v>45</v>
      </c>
      <c r="Z119" t="s">
        <v>2335</v>
      </c>
      <c r="AA119" t="s">
        <v>148</v>
      </c>
      <c r="AB119" t="s">
        <v>289</v>
      </c>
      <c r="AD119">
        <v>0</v>
      </c>
      <c r="AE119">
        <f>Table1[[#This Row],[viccount]]+1</f>
        <v>1</v>
      </c>
      <c r="AF119">
        <v>0</v>
      </c>
      <c r="AG119">
        <f>Table1[[#This Row],[offcount]]+1</f>
        <v>1</v>
      </c>
      <c r="AH119">
        <v>30180</v>
      </c>
      <c r="AI119" t="s">
        <v>34</v>
      </c>
      <c r="AJ119" t="s">
        <v>58</v>
      </c>
    </row>
    <row r="120" spans="1:36">
      <c r="A120" t="s">
        <v>290</v>
      </c>
      <c r="B120" t="s">
        <v>112</v>
      </c>
      <c r="C120" t="s">
        <v>2308</v>
      </c>
      <c r="D120" t="s">
        <v>146</v>
      </c>
      <c r="E120" t="s">
        <v>34</v>
      </c>
      <c r="F120" t="s">
        <v>147</v>
      </c>
      <c r="G120" t="s">
        <v>36</v>
      </c>
      <c r="H120" t="s">
        <v>37</v>
      </c>
      <c r="I120" t="s">
        <v>38</v>
      </c>
      <c r="J120">
        <v>1979</v>
      </c>
      <c r="K120" t="s">
        <v>97</v>
      </c>
      <c r="L120">
        <v>1</v>
      </c>
      <c r="M120" t="s">
        <v>40</v>
      </c>
      <c r="N120" t="s">
        <v>41</v>
      </c>
      <c r="O120" t="s">
        <v>42</v>
      </c>
      <c r="P120">
        <v>25</v>
      </c>
      <c r="Q120">
        <f>IF(Table1[[#This Row],[vicage]]=999,"",Table1[[#This Row],[vicage]])</f>
        <v>25</v>
      </c>
      <c r="R120" t="s">
        <v>43</v>
      </c>
      <c r="S120" t="s">
        <v>132</v>
      </c>
      <c r="T120" t="s">
        <v>45</v>
      </c>
      <c r="U120">
        <v>999</v>
      </c>
      <c r="V120" t="str">
        <f>IF(Table1[[#This Row],[offage]]=999,"",Table1[[#This Row],[offage]])</f>
        <v/>
      </c>
      <c r="W120" t="s">
        <v>46</v>
      </c>
      <c r="X120" t="s">
        <v>46</v>
      </c>
      <c r="Y120" t="s">
        <v>45</v>
      </c>
      <c r="Z120" t="s">
        <v>2335</v>
      </c>
      <c r="AA120" t="s">
        <v>47</v>
      </c>
      <c r="AB120" t="s">
        <v>57</v>
      </c>
      <c r="AD120">
        <v>0</v>
      </c>
      <c r="AE120">
        <f>Table1[[#This Row],[viccount]]+1</f>
        <v>1</v>
      </c>
      <c r="AF120">
        <v>0</v>
      </c>
      <c r="AG120">
        <f>Table1[[#This Row],[offcount]]+1</f>
        <v>1</v>
      </c>
      <c r="AH120">
        <v>30180</v>
      </c>
      <c r="AI120" t="s">
        <v>34</v>
      </c>
      <c r="AJ120" t="s">
        <v>58</v>
      </c>
    </row>
    <row r="121" spans="1:36">
      <c r="A121" t="s">
        <v>291</v>
      </c>
      <c r="B121" t="s">
        <v>51</v>
      </c>
      <c r="C121" t="s">
        <v>2304</v>
      </c>
      <c r="D121" t="s">
        <v>72</v>
      </c>
      <c r="E121" t="s">
        <v>34</v>
      </c>
      <c r="F121" t="s">
        <v>73</v>
      </c>
      <c r="G121" t="s">
        <v>36</v>
      </c>
      <c r="H121" t="s">
        <v>37</v>
      </c>
      <c r="I121" t="s">
        <v>38</v>
      </c>
      <c r="J121">
        <v>1979</v>
      </c>
      <c r="K121" t="s">
        <v>97</v>
      </c>
      <c r="L121">
        <v>3</v>
      </c>
      <c r="M121" t="s">
        <v>40</v>
      </c>
      <c r="N121" t="s">
        <v>41</v>
      </c>
      <c r="O121" t="s">
        <v>42</v>
      </c>
      <c r="P121">
        <v>85</v>
      </c>
      <c r="Q121">
        <f>IF(Table1[[#This Row],[vicage]]=999,"",Table1[[#This Row],[vicage]])</f>
        <v>85</v>
      </c>
      <c r="R121" t="s">
        <v>43</v>
      </c>
      <c r="S121" t="s">
        <v>44</v>
      </c>
      <c r="T121" t="s">
        <v>45</v>
      </c>
      <c r="U121">
        <v>999</v>
      </c>
      <c r="V121" t="str">
        <f>IF(Table1[[#This Row],[offage]]=999,"",Table1[[#This Row],[offage]])</f>
        <v/>
      </c>
      <c r="W121" t="s">
        <v>46</v>
      </c>
      <c r="X121" t="s">
        <v>46</v>
      </c>
      <c r="Y121" t="s">
        <v>45</v>
      </c>
      <c r="Z121" t="s">
        <v>2337</v>
      </c>
      <c r="AA121" t="s">
        <v>47</v>
      </c>
      <c r="AB121" t="s">
        <v>57</v>
      </c>
      <c r="AD121">
        <v>0</v>
      </c>
      <c r="AE121">
        <f>Table1[[#This Row],[viccount]]+1</f>
        <v>1</v>
      </c>
      <c r="AF121">
        <v>0</v>
      </c>
      <c r="AG121">
        <f>Table1[[#This Row],[offcount]]+1</f>
        <v>1</v>
      </c>
      <c r="AH121">
        <v>30180</v>
      </c>
      <c r="AI121" t="s">
        <v>34</v>
      </c>
      <c r="AJ121" t="s">
        <v>58</v>
      </c>
    </row>
    <row r="122" spans="1:36">
      <c r="A122" t="s">
        <v>292</v>
      </c>
      <c r="B122" t="s">
        <v>102</v>
      </c>
      <c r="C122" t="s">
        <v>2307</v>
      </c>
      <c r="D122" t="s">
        <v>171</v>
      </c>
      <c r="E122" t="s">
        <v>34</v>
      </c>
      <c r="F122" t="s">
        <v>172</v>
      </c>
      <c r="G122" t="s">
        <v>54</v>
      </c>
      <c r="H122" t="s">
        <v>37</v>
      </c>
      <c r="I122" t="s">
        <v>38</v>
      </c>
      <c r="J122">
        <v>1979</v>
      </c>
      <c r="K122" t="s">
        <v>100</v>
      </c>
      <c r="L122">
        <v>1</v>
      </c>
      <c r="M122" t="s">
        <v>40</v>
      </c>
      <c r="N122" t="s">
        <v>41</v>
      </c>
      <c r="O122" t="s">
        <v>42</v>
      </c>
      <c r="P122">
        <v>58</v>
      </c>
      <c r="Q122">
        <f>IF(Table1[[#This Row],[vicage]]=999,"",Table1[[#This Row],[vicage]])</f>
        <v>58</v>
      </c>
      <c r="R122" t="s">
        <v>43</v>
      </c>
      <c r="S122" t="s">
        <v>44</v>
      </c>
      <c r="T122" t="s">
        <v>45</v>
      </c>
      <c r="U122">
        <v>999</v>
      </c>
      <c r="V122" t="str">
        <f>IF(Table1[[#This Row],[offage]]=999,"",Table1[[#This Row],[offage]])</f>
        <v/>
      </c>
      <c r="W122" t="s">
        <v>46</v>
      </c>
      <c r="X122" t="s">
        <v>46</v>
      </c>
      <c r="Y122" t="s">
        <v>45</v>
      </c>
      <c r="Z122" t="s">
        <v>2335</v>
      </c>
      <c r="AA122" t="s">
        <v>47</v>
      </c>
      <c r="AB122" t="s">
        <v>57</v>
      </c>
      <c r="AD122">
        <v>0</v>
      </c>
      <c r="AE122">
        <f>Table1[[#This Row],[viccount]]+1</f>
        <v>1</v>
      </c>
      <c r="AF122">
        <v>0</v>
      </c>
      <c r="AG122">
        <f>Table1[[#This Row],[offcount]]+1</f>
        <v>1</v>
      </c>
      <c r="AH122">
        <v>30180</v>
      </c>
      <c r="AI122" t="s">
        <v>34</v>
      </c>
      <c r="AJ122" t="s">
        <v>58</v>
      </c>
    </row>
    <row r="123" spans="1:36">
      <c r="A123" t="s">
        <v>293</v>
      </c>
      <c r="B123" t="s">
        <v>102</v>
      </c>
      <c r="C123" t="s">
        <v>2307</v>
      </c>
      <c r="D123" t="s">
        <v>171</v>
      </c>
      <c r="E123" t="s">
        <v>34</v>
      </c>
      <c r="F123" t="s">
        <v>172</v>
      </c>
      <c r="G123" t="s">
        <v>54</v>
      </c>
      <c r="H123" t="s">
        <v>37</v>
      </c>
      <c r="I123" t="s">
        <v>38</v>
      </c>
      <c r="J123">
        <v>1979</v>
      </c>
      <c r="K123" t="s">
        <v>100</v>
      </c>
      <c r="L123">
        <v>2</v>
      </c>
      <c r="M123" t="s">
        <v>40</v>
      </c>
      <c r="N123" t="s">
        <v>41</v>
      </c>
      <c r="O123" t="s">
        <v>42</v>
      </c>
      <c r="P123">
        <v>60</v>
      </c>
      <c r="Q123">
        <f>IF(Table1[[#This Row],[vicage]]=999,"",Table1[[#This Row],[vicage]])</f>
        <v>60</v>
      </c>
      <c r="R123" t="s">
        <v>55</v>
      </c>
      <c r="S123" t="s">
        <v>44</v>
      </c>
      <c r="T123" t="s">
        <v>45</v>
      </c>
      <c r="U123">
        <v>999</v>
      </c>
      <c r="V123" t="str">
        <f>IF(Table1[[#This Row],[offage]]=999,"",Table1[[#This Row],[offage]])</f>
        <v/>
      </c>
      <c r="W123" t="s">
        <v>46</v>
      </c>
      <c r="X123" t="s">
        <v>46</v>
      </c>
      <c r="Y123" t="s">
        <v>45</v>
      </c>
      <c r="Z123" t="s">
        <v>86</v>
      </c>
      <c r="AA123" t="s">
        <v>47</v>
      </c>
      <c r="AB123" t="s">
        <v>57</v>
      </c>
      <c r="AD123">
        <v>0</v>
      </c>
      <c r="AE123">
        <f>Table1[[#This Row],[viccount]]+1</f>
        <v>1</v>
      </c>
      <c r="AF123">
        <v>0</v>
      </c>
      <c r="AG123">
        <f>Table1[[#This Row],[offcount]]+1</f>
        <v>1</v>
      </c>
      <c r="AH123">
        <v>30180</v>
      </c>
      <c r="AI123" t="s">
        <v>34</v>
      </c>
      <c r="AJ123" t="s">
        <v>58</v>
      </c>
    </row>
    <row r="124" spans="1:36">
      <c r="A124" t="s">
        <v>294</v>
      </c>
      <c r="B124" t="s">
        <v>295</v>
      </c>
      <c r="C124" t="s">
        <v>2318</v>
      </c>
      <c r="D124" t="s">
        <v>296</v>
      </c>
      <c r="E124" t="s">
        <v>34</v>
      </c>
      <c r="F124" t="s">
        <v>297</v>
      </c>
      <c r="G124" t="s">
        <v>54</v>
      </c>
      <c r="H124" t="s">
        <v>37</v>
      </c>
      <c r="I124" t="s">
        <v>38</v>
      </c>
      <c r="J124">
        <v>1979</v>
      </c>
      <c r="K124" t="s">
        <v>115</v>
      </c>
      <c r="L124">
        <v>1</v>
      </c>
      <c r="M124" t="s">
        <v>40</v>
      </c>
      <c r="N124" t="s">
        <v>41</v>
      </c>
      <c r="O124" t="s">
        <v>42</v>
      </c>
      <c r="P124">
        <v>61</v>
      </c>
      <c r="Q124">
        <f>IF(Table1[[#This Row],[vicage]]=999,"",Table1[[#This Row],[vicage]])</f>
        <v>61</v>
      </c>
      <c r="R124" t="s">
        <v>43</v>
      </c>
      <c r="S124" t="s">
        <v>44</v>
      </c>
      <c r="T124" t="s">
        <v>45</v>
      </c>
      <c r="U124">
        <v>999</v>
      </c>
      <c r="V124" t="str">
        <f>IF(Table1[[#This Row],[offage]]=999,"",Table1[[#This Row],[offage]])</f>
        <v/>
      </c>
      <c r="W124" t="s">
        <v>46</v>
      </c>
      <c r="X124" t="s">
        <v>46</v>
      </c>
      <c r="Y124" t="s">
        <v>45</v>
      </c>
      <c r="Z124" t="s">
        <v>86</v>
      </c>
      <c r="AA124" t="s">
        <v>47</v>
      </c>
      <c r="AB124" t="s">
        <v>98</v>
      </c>
      <c r="AD124">
        <v>0</v>
      </c>
      <c r="AE124">
        <f>Table1[[#This Row],[viccount]]+1</f>
        <v>1</v>
      </c>
      <c r="AF124">
        <v>0</v>
      </c>
      <c r="AG124">
        <f>Table1[[#This Row],[offcount]]+1</f>
        <v>1</v>
      </c>
      <c r="AH124">
        <v>30180</v>
      </c>
      <c r="AI124" t="s">
        <v>34</v>
      </c>
      <c r="AJ124" t="s">
        <v>49</v>
      </c>
    </row>
    <row r="125" spans="1:36">
      <c r="A125" t="s">
        <v>298</v>
      </c>
      <c r="B125" t="s">
        <v>229</v>
      </c>
      <c r="C125" t="s">
        <v>231</v>
      </c>
      <c r="D125" t="s">
        <v>230</v>
      </c>
      <c r="E125" t="s">
        <v>34</v>
      </c>
      <c r="F125" t="s">
        <v>231</v>
      </c>
      <c r="G125" t="s">
        <v>36</v>
      </c>
      <c r="H125" t="s">
        <v>37</v>
      </c>
      <c r="I125" t="s">
        <v>38</v>
      </c>
      <c r="J125">
        <v>1979</v>
      </c>
      <c r="K125" t="s">
        <v>115</v>
      </c>
      <c r="L125">
        <v>1</v>
      </c>
      <c r="M125" t="s">
        <v>40</v>
      </c>
      <c r="N125" t="s">
        <v>41</v>
      </c>
      <c r="O125" t="s">
        <v>42</v>
      </c>
      <c r="P125">
        <v>27</v>
      </c>
      <c r="Q125">
        <f>IF(Table1[[#This Row],[vicage]]=999,"",Table1[[#This Row],[vicage]])</f>
        <v>27</v>
      </c>
      <c r="R125" t="s">
        <v>43</v>
      </c>
      <c r="S125" t="s">
        <v>89</v>
      </c>
      <c r="T125" t="s">
        <v>45</v>
      </c>
      <c r="U125">
        <v>999</v>
      </c>
      <c r="V125" t="str">
        <f>IF(Table1[[#This Row],[offage]]=999,"",Table1[[#This Row],[offage]])</f>
        <v/>
      </c>
      <c r="W125" t="s">
        <v>46</v>
      </c>
      <c r="X125" t="s">
        <v>46</v>
      </c>
      <c r="Y125" t="s">
        <v>45</v>
      </c>
      <c r="Z125" t="s">
        <v>86</v>
      </c>
      <c r="AA125" t="s">
        <v>47</v>
      </c>
      <c r="AB125" t="s">
        <v>252</v>
      </c>
      <c r="AD125">
        <v>0</v>
      </c>
      <c r="AE125">
        <f>Table1[[#This Row],[viccount]]+1</f>
        <v>1</v>
      </c>
      <c r="AF125">
        <v>0</v>
      </c>
      <c r="AG125">
        <f>Table1[[#This Row],[offcount]]+1</f>
        <v>1</v>
      </c>
      <c r="AH125">
        <v>30180</v>
      </c>
      <c r="AI125" t="s">
        <v>34</v>
      </c>
      <c r="AJ125" t="s">
        <v>49</v>
      </c>
    </row>
    <row r="126" spans="1:36">
      <c r="A126" t="s">
        <v>299</v>
      </c>
      <c r="B126" t="s">
        <v>51</v>
      </c>
      <c r="C126" t="s">
        <v>2304</v>
      </c>
      <c r="D126" t="s">
        <v>72</v>
      </c>
      <c r="E126" t="s">
        <v>34</v>
      </c>
      <c r="F126" t="s">
        <v>73</v>
      </c>
      <c r="G126" t="s">
        <v>36</v>
      </c>
      <c r="H126" t="s">
        <v>37</v>
      </c>
      <c r="I126" t="s">
        <v>38</v>
      </c>
      <c r="J126">
        <v>1979</v>
      </c>
      <c r="K126" t="s">
        <v>115</v>
      </c>
      <c r="L126">
        <v>2</v>
      </c>
      <c r="M126" t="s">
        <v>40</v>
      </c>
      <c r="N126" t="s">
        <v>41</v>
      </c>
      <c r="O126" t="s">
        <v>42</v>
      </c>
      <c r="P126">
        <v>53</v>
      </c>
      <c r="Q126">
        <f>IF(Table1[[#This Row],[vicage]]=999,"",Table1[[#This Row],[vicage]])</f>
        <v>53</v>
      </c>
      <c r="R126" t="s">
        <v>55</v>
      </c>
      <c r="S126" t="s">
        <v>89</v>
      </c>
      <c r="T126" t="s">
        <v>45</v>
      </c>
      <c r="U126">
        <v>999</v>
      </c>
      <c r="V126" t="str">
        <f>IF(Table1[[#This Row],[offage]]=999,"",Table1[[#This Row],[offage]])</f>
        <v/>
      </c>
      <c r="W126" t="s">
        <v>46</v>
      </c>
      <c r="X126" t="s">
        <v>46</v>
      </c>
      <c r="Y126" t="s">
        <v>45</v>
      </c>
      <c r="Z126" t="s">
        <v>2335</v>
      </c>
      <c r="AA126" t="s">
        <v>47</v>
      </c>
      <c r="AB126" t="s">
        <v>48</v>
      </c>
      <c r="AD126">
        <v>0</v>
      </c>
      <c r="AE126">
        <f>Table1[[#This Row],[viccount]]+1</f>
        <v>1</v>
      </c>
      <c r="AF126">
        <v>0</v>
      </c>
      <c r="AG126">
        <f>Table1[[#This Row],[offcount]]+1</f>
        <v>1</v>
      </c>
      <c r="AH126">
        <v>30180</v>
      </c>
      <c r="AI126" t="s">
        <v>34</v>
      </c>
      <c r="AJ126" t="s">
        <v>58</v>
      </c>
    </row>
    <row r="127" spans="1:36">
      <c r="A127" t="s">
        <v>300</v>
      </c>
      <c r="B127" t="s">
        <v>66</v>
      </c>
      <c r="C127" t="s">
        <v>2305</v>
      </c>
      <c r="D127" t="s">
        <v>67</v>
      </c>
      <c r="E127" t="s">
        <v>34</v>
      </c>
      <c r="F127" t="s">
        <v>68</v>
      </c>
      <c r="G127" t="s">
        <v>54</v>
      </c>
      <c r="H127" t="s">
        <v>37</v>
      </c>
      <c r="I127" t="s">
        <v>38</v>
      </c>
      <c r="J127">
        <v>1979</v>
      </c>
      <c r="K127" t="s">
        <v>122</v>
      </c>
      <c r="L127">
        <v>2</v>
      </c>
      <c r="M127" t="s">
        <v>40</v>
      </c>
      <c r="N127" t="s">
        <v>41</v>
      </c>
      <c r="O127" t="s">
        <v>42</v>
      </c>
      <c r="P127">
        <v>33</v>
      </c>
      <c r="Q127">
        <f>IF(Table1[[#This Row],[vicage]]=999,"",Table1[[#This Row],[vicage]])</f>
        <v>33</v>
      </c>
      <c r="R127" t="s">
        <v>55</v>
      </c>
      <c r="S127" t="s">
        <v>44</v>
      </c>
      <c r="T127" t="s">
        <v>45</v>
      </c>
      <c r="U127">
        <v>999</v>
      </c>
      <c r="V127" t="str">
        <f>IF(Table1[[#This Row],[offage]]=999,"",Table1[[#This Row],[offage]])</f>
        <v/>
      </c>
      <c r="W127" t="s">
        <v>46</v>
      </c>
      <c r="X127" t="s">
        <v>46</v>
      </c>
      <c r="Y127" t="s">
        <v>45</v>
      </c>
      <c r="Z127" t="s">
        <v>2335</v>
      </c>
      <c r="AA127" t="s">
        <v>47</v>
      </c>
      <c r="AB127" t="s">
        <v>57</v>
      </c>
      <c r="AD127">
        <v>0</v>
      </c>
      <c r="AE127">
        <f>Table1[[#This Row],[viccount]]+1</f>
        <v>1</v>
      </c>
      <c r="AF127">
        <v>0</v>
      </c>
      <c r="AG127">
        <f>Table1[[#This Row],[offcount]]+1</f>
        <v>1</v>
      </c>
      <c r="AH127">
        <v>30180</v>
      </c>
      <c r="AI127" t="s">
        <v>34</v>
      </c>
      <c r="AJ127" t="s">
        <v>70</v>
      </c>
    </row>
    <row r="128" spans="1:36">
      <c r="A128" t="s">
        <v>301</v>
      </c>
      <c r="B128" t="s">
        <v>112</v>
      </c>
      <c r="C128" t="s">
        <v>2308</v>
      </c>
      <c r="D128" t="s">
        <v>146</v>
      </c>
      <c r="E128" t="s">
        <v>34</v>
      </c>
      <c r="F128" t="s">
        <v>147</v>
      </c>
      <c r="G128" t="s">
        <v>36</v>
      </c>
      <c r="H128" t="s">
        <v>37</v>
      </c>
      <c r="I128" t="s">
        <v>38</v>
      </c>
      <c r="J128">
        <v>1979</v>
      </c>
      <c r="K128" t="s">
        <v>128</v>
      </c>
      <c r="L128">
        <v>1</v>
      </c>
      <c r="M128" t="s">
        <v>40</v>
      </c>
      <c r="N128" t="s">
        <v>41</v>
      </c>
      <c r="O128" t="s">
        <v>42</v>
      </c>
      <c r="P128">
        <v>21</v>
      </c>
      <c r="Q128">
        <f>IF(Table1[[#This Row],[vicage]]=999,"",Table1[[#This Row],[vicage]])</f>
        <v>21</v>
      </c>
      <c r="R128" t="s">
        <v>43</v>
      </c>
      <c r="S128" t="s">
        <v>132</v>
      </c>
      <c r="T128" t="s">
        <v>45</v>
      </c>
      <c r="U128">
        <v>999</v>
      </c>
      <c r="V128" t="str">
        <f>IF(Table1[[#This Row],[offage]]=999,"",Table1[[#This Row],[offage]])</f>
        <v/>
      </c>
      <c r="W128" t="s">
        <v>46</v>
      </c>
      <c r="X128" t="s">
        <v>46</v>
      </c>
      <c r="Y128" t="s">
        <v>45</v>
      </c>
      <c r="Z128" t="s">
        <v>2335</v>
      </c>
      <c r="AA128" t="s">
        <v>148</v>
      </c>
      <c r="AB128" t="s">
        <v>98</v>
      </c>
      <c r="AD128">
        <v>0</v>
      </c>
      <c r="AE128">
        <f>Table1[[#This Row],[viccount]]+1</f>
        <v>1</v>
      </c>
      <c r="AF128">
        <v>0</v>
      </c>
      <c r="AG128">
        <f>Table1[[#This Row],[offcount]]+1</f>
        <v>1</v>
      </c>
      <c r="AH128">
        <v>30180</v>
      </c>
      <c r="AI128" t="s">
        <v>34</v>
      </c>
      <c r="AJ128" t="s">
        <v>58</v>
      </c>
    </row>
    <row r="129" spans="1:36">
      <c r="A129" t="s">
        <v>302</v>
      </c>
      <c r="B129" t="s">
        <v>106</v>
      </c>
      <c r="C129" t="s">
        <v>135</v>
      </c>
      <c r="D129" t="s">
        <v>107</v>
      </c>
      <c r="E129" t="s">
        <v>34</v>
      </c>
      <c r="F129" t="s">
        <v>108</v>
      </c>
      <c r="G129" t="s">
        <v>54</v>
      </c>
      <c r="H129" t="s">
        <v>37</v>
      </c>
      <c r="I129" t="s">
        <v>38</v>
      </c>
      <c r="J129">
        <v>1979</v>
      </c>
      <c r="K129" t="s">
        <v>128</v>
      </c>
      <c r="L129">
        <v>3</v>
      </c>
      <c r="M129" t="s">
        <v>40</v>
      </c>
      <c r="N129" t="s">
        <v>41</v>
      </c>
      <c r="O129" t="s">
        <v>42</v>
      </c>
      <c r="P129">
        <v>999</v>
      </c>
      <c r="Q129" t="str">
        <f>IF(Table1[[#This Row],[vicage]]=999,"",Table1[[#This Row],[vicage]])</f>
        <v/>
      </c>
      <c r="R129" t="s">
        <v>43</v>
      </c>
      <c r="S129" t="s">
        <v>44</v>
      </c>
      <c r="T129" t="s">
        <v>45</v>
      </c>
      <c r="U129">
        <v>999</v>
      </c>
      <c r="V129" t="str">
        <f>IF(Table1[[#This Row],[offage]]=999,"",Table1[[#This Row],[offage]])</f>
        <v/>
      </c>
      <c r="W129" t="s">
        <v>46</v>
      </c>
      <c r="X129" t="s">
        <v>46</v>
      </c>
      <c r="Y129" t="s">
        <v>45</v>
      </c>
      <c r="Z129" t="s">
        <v>86</v>
      </c>
      <c r="AA129" t="s">
        <v>47</v>
      </c>
      <c r="AB129" t="s">
        <v>216</v>
      </c>
      <c r="AD129">
        <v>0</v>
      </c>
      <c r="AE129">
        <f>Table1[[#This Row],[viccount]]+1</f>
        <v>1</v>
      </c>
      <c r="AF129">
        <v>0</v>
      </c>
      <c r="AG129">
        <f>Table1[[#This Row],[offcount]]+1</f>
        <v>1</v>
      </c>
      <c r="AH129">
        <v>30180</v>
      </c>
      <c r="AI129" t="s">
        <v>34</v>
      </c>
      <c r="AJ129" t="s">
        <v>106</v>
      </c>
    </row>
    <row r="130" spans="1:36">
      <c r="A130" t="s">
        <v>303</v>
      </c>
      <c r="B130" t="s">
        <v>51</v>
      </c>
      <c r="C130" t="s">
        <v>2304</v>
      </c>
      <c r="D130" t="s">
        <v>72</v>
      </c>
      <c r="E130" t="s">
        <v>34</v>
      </c>
      <c r="F130" t="s">
        <v>73</v>
      </c>
      <c r="G130" t="s">
        <v>36</v>
      </c>
      <c r="H130" t="s">
        <v>37</v>
      </c>
      <c r="I130" t="s">
        <v>38</v>
      </c>
      <c r="J130">
        <v>1979</v>
      </c>
      <c r="K130" t="s">
        <v>131</v>
      </c>
      <c r="L130">
        <v>1</v>
      </c>
      <c r="M130" t="s">
        <v>40</v>
      </c>
      <c r="N130" t="s">
        <v>41</v>
      </c>
      <c r="O130" t="s">
        <v>42</v>
      </c>
      <c r="P130">
        <v>16</v>
      </c>
      <c r="Q130">
        <f>IF(Table1[[#This Row],[vicage]]=999,"",Table1[[#This Row],[vicage]])</f>
        <v>16</v>
      </c>
      <c r="R130" t="s">
        <v>55</v>
      </c>
      <c r="S130" t="s">
        <v>132</v>
      </c>
      <c r="T130" t="s">
        <v>45</v>
      </c>
      <c r="U130">
        <v>999</v>
      </c>
      <c r="V130" t="str">
        <f>IF(Table1[[#This Row],[offage]]=999,"",Table1[[#This Row],[offage]])</f>
        <v/>
      </c>
      <c r="W130" t="s">
        <v>46</v>
      </c>
      <c r="X130" t="s">
        <v>46</v>
      </c>
      <c r="Y130" t="s">
        <v>45</v>
      </c>
      <c r="Z130" t="s">
        <v>2337</v>
      </c>
      <c r="AA130" t="s">
        <v>47</v>
      </c>
      <c r="AB130" t="s">
        <v>57</v>
      </c>
      <c r="AD130">
        <v>0</v>
      </c>
      <c r="AE130">
        <f>Table1[[#This Row],[viccount]]+1</f>
        <v>1</v>
      </c>
      <c r="AF130">
        <v>0</v>
      </c>
      <c r="AG130">
        <f>Table1[[#This Row],[offcount]]+1</f>
        <v>1</v>
      </c>
      <c r="AH130">
        <v>30180</v>
      </c>
      <c r="AI130" t="s">
        <v>34</v>
      </c>
      <c r="AJ130" t="s">
        <v>58</v>
      </c>
    </row>
    <row r="131" spans="1:36">
      <c r="A131" t="s">
        <v>304</v>
      </c>
      <c r="B131" t="s">
        <v>51</v>
      </c>
      <c r="C131" t="s">
        <v>2304</v>
      </c>
      <c r="D131" t="s">
        <v>52</v>
      </c>
      <c r="E131" t="s">
        <v>34</v>
      </c>
      <c r="F131" t="s">
        <v>53</v>
      </c>
      <c r="G131" t="s">
        <v>54</v>
      </c>
      <c r="H131" t="s">
        <v>37</v>
      </c>
      <c r="I131" t="s">
        <v>38</v>
      </c>
      <c r="J131">
        <v>1979</v>
      </c>
      <c r="K131" t="s">
        <v>131</v>
      </c>
      <c r="L131">
        <v>2</v>
      </c>
      <c r="M131" t="s">
        <v>40</v>
      </c>
      <c r="N131" t="s">
        <v>41</v>
      </c>
      <c r="O131" t="s">
        <v>42</v>
      </c>
      <c r="P131">
        <v>17</v>
      </c>
      <c r="Q131">
        <f>IF(Table1[[#This Row],[vicage]]=999,"",Table1[[#This Row],[vicage]])</f>
        <v>17</v>
      </c>
      <c r="R131" t="s">
        <v>55</v>
      </c>
      <c r="S131" t="s">
        <v>44</v>
      </c>
      <c r="T131" t="s">
        <v>45</v>
      </c>
      <c r="U131">
        <v>999</v>
      </c>
      <c r="V131" t="str">
        <f>IF(Table1[[#This Row],[offage]]=999,"",Table1[[#This Row],[offage]])</f>
        <v/>
      </c>
      <c r="W131" t="s">
        <v>46</v>
      </c>
      <c r="X131" t="s">
        <v>46</v>
      </c>
      <c r="Y131" t="s">
        <v>45</v>
      </c>
      <c r="Z131" t="s">
        <v>56</v>
      </c>
      <c r="AA131" t="s">
        <v>47</v>
      </c>
      <c r="AB131" t="s">
        <v>57</v>
      </c>
      <c r="AD131">
        <v>0</v>
      </c>
      <c r="AE131">
        <f>Table1[[#This Row],[viccount]]+1</f>
        <v>1</v>
      </c>
      <c r="AF131">
        <v>0</v>
      </c>
      <c r="AG131">
        <f>Table1[[#This Row],[offcount]]+1</f>
        <v>1</v>
      </c>
      <c r="AH131">
        <v>30180</v>
      </c>
      <c r="AI131" t="s">
        <v>34</v>
      </c>
      <c r="AJ131" t="s">
        <v>58</v>
      </c>
    </row>
    <row r="132" spans="1:36">
      <c r="A132" t="s">
        <v>305</v>
      </c>
      <c r="B132" t="s">
        <v>51</v>
      </c>
      <c r="C132" t="s">
        <v>2304</v>
      </c>
      <c r="D132" t="s">
        <v>72</v>
      </c>
      <c r="E132" t="s">
        <v>34</v>
      </c>
      <c r="F132" t="s">
        <v>73</v>
      </c>
      <c r="G132" t="s">
        <v>36</v>
      </c>
      <c r="H132" t="s">
        <v>37</v>
      </c>
      <c r="I132" t="s">
        <v>38</v>
      </c>
      <c r="J132">
        <v>1979</v>
      </c>
      <c r="K132" t="s">
        <v>131</v>
      </c>
      <c r="L132">
        <v>3</v>
      </c>
      <c r="M132" t="s">
        <v>40</v>
      </c>
      <c r="N132" t="s">
        <v>41</v>
      </c>
      <c r="O132" t="s">
        <v>42</v>
      </c>
      <c r="P132">
        <v>30</v>
      </c>
      <c r="Q132">
        <f>IF(Table1[[#This Row],[vicage]]=999,"",Table1[[#This Row],[vicage]])</f>
        <v>30</v>
      </c>
      <c r="R132" t="s">
        <v>55</v>
      </c>
      <c r="S132" t="s">
        <v>132</v>
      </c>
      <c r="T132" t="s">
        <v>45</v>
      </c>
      <c r="U132">
        <v>999</v>
      </c>
      <c r="V132" t="str">
        <f>IF(Table1[[#This Row],[offage]]=999,"",Table1[[#This Row],[offage]])</f>
        <v/>
      </c>
      <c r="W132" t="s">
        <v>46</v>
      </c>
      <c r="X132" t="s">
        <v>46</v>
      </c>
      <c r="Y132" t="s">
        <v>45</v>
      </c>
      <c r="Z132" t="s">
        <v>86</v>
      </c>
      <c r="AA132" t="s">
        <v>47</v>
      </c>
      <c r="AB132" t="s">
        <v>57</v>
      </c>
      <c r="AD132">
        <v>0</v>
      </c>
      <c r="AE132">
        <f>Table1[[#This Row],[viccount]]+1</f>
        <v>1</v>
      </c>
      <c r="AF132">
        <v>0</v>
      </c>
      <c r="AG132">
        <f>Table1[[#This Row],[offcount]]+1</f>
        <v>1</v>
      </c>
      <c r="AH132">
        <v>30180</v>
      </c>
      <c r="AI132" t="s">
        <v>34</v>
      </c>
      <c r="AJ132" t="s">
        <v>58</v>
      </c>
    </row>
    <row r="133" spans="1:36">
      <c r="A133" t="s">
        <v>306</v>
      </c>
      <c r="B133" t="s">
        <v>112</v>
      </c>
      <c r="C133" t="s">
        <v>2308</v>
      </c>
      <c r="D133" t="s">
        <v>146</v>
      </c>
      <c r="E133" t="s">
        <v>34</v>
      </c>
      <c r="F133" t="s">
        <v>147</v>
      </c>
      <c r="G133" t="s">
        <v>36</v>
      </c>
      <c r="H133" t="s">
        <v>37</v>
      </c>
      <c r="I133" t="s">
        <v>38</v>
      </c>
      <c r="J133">
        <v>1979</v>
      </c>
      <c r="K133" t="s">
        <v>140</v>
      </c>
      <c r="L133">
        <v>1</v>
      </c>
      <c r="M133" t="s">
        <v>40</v>
      </c>
      <c r="N133" t="s">
        <v>41</v>
      </c>
      <c r="O133" t="s">
        <v>42</v>
      </c>
      <c r="P133">
        <v>49</v>
      </c>
      <c r="Q133">
        <f>IF(Table1[[#This Row],[vicage]]=999,"",Table1[[#This Row],[vicage]])</f>
        <v>49</v>
      </c>
      <c r="R133" t="s">
        <v>43</v>
      </c>
      <c r="S133" t="s">
        <v>44</v>
      </c>
      <c r="T133" t="s">
        <v>45</v>
      </c>
      <c r="U133">
        <v>999</v>
      </c>
      <c r="V133" t="str">
        <f>IF(Table1[[#This Row],[offage]]=999,"",Table1[[#This Row],[offage]])</f>
        <v/>
      </c>
      <c r="W133" t="s">
        <v>46</v>
      </c>
      <c r="X133" t="s">
        <v>46</v>
      </c>
      <c r="Y133" t="s">
        <v>45</v>
      </c>
      <c r="Z133" t="s">
        <v>202</v>
      </c>
      <c r="AA133" t="s">
        <v>47</v>
      </c>
      <c r="AB133" t="s">
        <v>307</v>
      </c>
      <c r="AD133">
        <v>0</v>
      </c>
      <c r="AE133">
        <f>Table1[[#This Row],[viccount]]+1</f>
        <v>1</v>
      </c>
      <c r="AF133">
        <v>0</v>
      </c>
      <c r="AG133">
        <f>Table1[[#This Row],[offcount]]+1</f>
        <v>1</v>
      </c>
      <c r="AH133">
        <v>30180</v>
      </c>
      <c r="AI133" t="s">
        <v>34</v>
      </c>
      <c r="AJ133" t="s">
        <v>58</v>
      </c>
    </row>
    <row r="134" spans="1:36">
      <c r="A134" t="s">
        <v>308</v>
      </c>
      <c r="B134" t="s">
        <v>102</v>
      </c>
      <c r="C134" t="s">
        <v>2307</v>
      </c>
      <c r="D134" t="s">
        <v>171</v>
      </c>
      <c r="E134" t="s">
        <v>34</v>
      </c>
      <c r="F134" t="s">
        <v>172</v>
      </c>
      <c r="G134" t="s">
        <v>54</v>
      </c>
      <c r="H134" t="s">
        <v>37</v>
      </c>
      <c r="I134" t="s">
        <v>38</v>
      </c>
      <c r="J134">
        <v>1979</v>
      </c>
      <c r="K134" t="s">
        <v>140</v>
      </c>
      <c r="L134">
        <v>1</v>
      </c>
      <c r="M134" t="s">
        <v>40</v>
      </c>
      <c r="N134" t="s">
        <v>41</v>
      </c>
      <c r="O134" t="s">
        <v>42</v>
      </c>
      <c r="P134">
        <v>27</v>
      </c>
      <c r="Q134">
        <f>IF(Table1[[#This Row],[vicage]]=999,"",Table1[[#This Row],[vicage]])</f>
        <v>27</v>
      </c>
      <c r="R134" t="s">
        <v>43</v>
      </c>
      <c r="S134" t="s">
        <v>44</v>
      </c>
      <c r="T134" t="s">
        <v>45</v>
      </c>
      <c r="U134">
        <v>999</v>
      </c>
      <c r="V134" t="str">
        <f>IF(Table1[[#This Row],[offage]]=999,"",Table1[[#This Row],[offage]])</f>
        <v/>
      </c>
      <c r="W134" t="s">
        <v>46</v>
      </c>
      <c r="X134" t="s">
        <v>46</v>
      </c>
      <c r="Y134" t="s">
        <v>45</v>
      </c>
      <c r="Z134" t="s">
        <v>86</v>
      </c>
      <c r="AA134" t="s">
        <v>47</v>
      </c>
      <c r="AB134" t="s">
        <v>69</v>
      </c>
      <c r="AD134">
        <v>0</v>
      </c>
      <c r="AE134">
        <f>Table1[[#This Row],[viccount]]+1</f>
        <v>1</v>
      </c>
      <c r="AF134">
        <v>0</v>
      </c>
      <c r="AG134">
        <f>Table1[[#This Row],[offcount]]+1</f>
        <v>1</v>
      </c>
      <c r="AH134">
        <v>30180</v>
      </c>
      <c r="AI134" t="s">
        <v>34</v>
      </c>
      <c r="AJ134" t="s">
        <v>58</v>
      </c>
    </row>
    <row r="135" spans="1:36">
      <c r="A135" t="s">
        <v>309</v>
      </c>
      <c r="B135" t="s">
        <v>102</v>
      </c>
      <c r="C135" t="s">
        <v>2307</v>
      </c>
      <c r="D135" t="s">
        <v>171</v>
      </c>
      <c r="E135" t="s">
        <v>34</v>
      </c>
      <c r="F135" t="s">
        <v>172</v>
      </c>
      <c r="G135" t="s">
        <v>54</v>
      </c>
      <c r="H135" t="s">
        <v>37</v>
      </c>
      <c r="I135" t="s">
        <v>38</v>
      </c>
      <c r="J135">
        <v>1979</v>
      </c>
      <c r="K135" t="s">
        <v>140</v>
      </c>
      <c r="L135">
        <v>2</v>
      </c>
      <c r="M135" t="s">
        <v>40</v>
      </c>
      <c r="N135" t="s">
        <v>41</v>
      </c>
      <c r="O135" t="s">
        <v>42</v>
      </c>
      <c r="P135">
        <v>24</v>
      </c>
      <c r="Q135">
        <f>IF(Table1[[#This Row],[vicage]]=999,"",Table1[[#This Row],[vicage]])</f>
        <v>24</v>
      </c>
      <c r="R135" t="s">
        <v>55</v>
      </c>
      <c r="S135" t="s">
        <v>44</v>
      </c>
      <c r="T135" t="s">
        <v>45</v>
      </c>
      <c r="U135">
        <v>999</v>
      </c>
      <c r="V135" t="str">
        <f>IF(Table1[[#This Row],[offage]]=999,"",Table1[[#This Row],[offage]])</f>
        <v/>
      </c>
      <c r="W135" t="s">
        <v>46</v>
      </c>
      <c r="X135" t="s">
        <v>46</v>
      </c>
      <c r="Y135" t="s">
        <v>45</v>
      </c>
      <c r="Z135" t="s">
        <v>2335</v>
      </c>
      <c r="AA135" t="s">
        <v>47</v>
      </c>
      <c r="AB135" t="s">
        <v>57</v>
      </c>
      <c r="AD135">
        <v>0</v>
      </c>
      <c r="AE135">
        <f>Table1[[#This Row],[viccount]]+1</f>
        <v>1</v>
      </c>
      <c r="AF135">
        <v>0</v>
      </c>
      <c r="AG135">
        <f>Table1[[#This Row],[offcount]]+1</f>
        <v>1</v>
      </c>
      <c r="AH135">
        <v>30180</v>
      </c>
      <c r="AI135" t="s">
        <v>34</v>
      </c>
      <c r="AJ135" t="s">
        <v>58</v>
      </c>
    </row>
    <row r="136" spans="1:36">
      <c r="A136" t="s">
        <v>310</v>
      </c>
      <c r="B136" t="s">
        <v>51</v>
      </c>
      <c r="C136" t="s">
        <v>2304</v>
      </c>
      <c r="D136" t="s">
        <v>72</v>
      </c>
      <c r="E136" t="s">
        <v>34</v>
      </c>
      <c r="F136" t="s">
        <v>73</v>
      </c>
      <c r="G136" t="s">
        <v>36</v>
      </c>
      <c r="H136" t="s">
        <v>37</v>
      </c>
      <c r="I136" t="s">
        <v>38</v>
      </c>
      <c r="J136">
        <v>1979</v>
      </c>
      <c r="K136" t="s">
        <v>140</v>
      </c>
      <c r="L136">
        <v>2</v>
      </c>
      <c r="M136" t="s">
        <v>40</v>
      </c>
      <c r="N136" t="s">
        <v>41</v>
      </c>
      <c r="O136" t="s">
        <v>42</v>
      </c>
      <c r="P136">
        <v>19</v>
      </c>
      <c r="Q136">
        <f>IF(Table1[[#This Row],[vicage]]=999,"",Table1[[#This Row],[vicage]])</f>
        <v>19</v>
      </c>
      <c r="R136" t="s">
        <v>43</v>
      </c>
      <c r="S136" t="s">
        <v>44</v>
      </c>
      <c r="T136" t="s">
        <v>45</v>
      </c>
      <c r="U136">
        <v>999</v>
      </c>
      <c r="V136" t="str">
        <f>IF(Table1[[#This Row],[offage]]=999,"",Table1[[#This Row],[offage]])</f>
        <v/>
      </c>
      <c r="W136" t="s">
        <v>46</v>
      </c>
      <c r="X136" t="s">
        <v>46</v>
      </c>
      <c r="Y136" t="s">
        <v>45</v>
      </c>
      <c r="Z136" t="s">
        <v>142</v>
      </c>
      <c r="AA136" t="s">
        <v>47</v>
      </c>
      <c r="AB136" t="s">
        <v>57</v>
      </c>
      <c r="AD136">
        <v>0</v>
      </c>
      <c r="AE136">
        <f>Table1[[#This Row],[viccount]]+1</f>
        <v>1</v>
      </c>
      <c r="AF136">
        <v>0</v>
      </c>
      <c r="AG136">
        <f>Table1[[#This Row],[offcount]]+1</f>
        <v>1</v>
      </c>
      <c r="AH136">
        <v>30180</v>
      </c>
      <c r="AI136" t="s">
        <v>34</v>
      </c>
      <c r="AJ136" t="s">
        <v>58</v>
      </c>
    </row>
    <row r="137" spans="1:36">
      <c r="A137" t="s">
        <v>311</v>
      </c>
      <c r="B137" t="s">
        <v>76</v>
      </c>
      <c r="C137" t="s">
        <v>2306</v>
      </c>
      <c r="D137" t="s">
        <v>77</v>
      </c>
      <c r="E137" t="s">
        <v>34</v>
      </c>
      <c r="F137" t="s">
        <v>78</v>
      </c>
      <c r="G137" t="s">
        <v>36</v>
      </c>
      <c r="H137" t="s">
        <v>37</v>
      </c>
      <c r="I137" t="s">
        <v>38</v>
      </c>
      <c r="J137">
        <v>1979</v>
      </c>
      <c r="K137" t="s">
        <v>144</v>
      </c>
      <c r="L137">
        <v>1</v>
      </c>
      <c r="M137" t="s">
        <v>40</v>
      </c>
      <c r="N137" t="s">
        <v>41</v>
      </c>
      <c r="O137" t="s">
        <v>42</v>
      </c>
      <c r="P137">
        <v>27</v>
      </c>
      <c r="Q137">
        <f>IF(Table1[[#This Row],[vicage]]=999,"",Table1[[#This Row],[vicage]])</f>
        <v>27</v>
      </c>
      <c r="R137" t="s">
        <v>55</v>
      </c>
      <c r="S137" t="s">
        <v>44</v>
      </c>
      <c r="T137" t="s">
        <v>45</v>
      </c>
      <c r="U137">
        <v>999</v>
      </c>
      <c r="V137" t="str">
        <f>IF(Table1[[#This Row],[offage]]=999,"",Table1[[#This Row],[offage]])</f>
        <v/>
      </c>
      <c r="W137" t="s">
        <v>46</v>
      </c>
      <c r="X137" t="s">
        <v>46</v>
      </c>
      <c r="Y137" t="s">
        <v>45</v>
      </c>
      <c r="Z137" t="s">
        <v>2336</v>
      </c>
      <c r="AA137" t="s">
        <v>47</v>
      </c>
      <c r="AB137" t="s">
        <v>180</v>
      </c>
      <c r="AD137">
        <v>0</v>
      </c>
      <c r="AE137">
        <f>Table1[[#This Row],[viccount]]+1</f>
        <v>1</v>
      </c>
      <c r="AF137">
        <v>0</v>
      </c>
      <c r="AG137">
        <f>Table1[[#This Row],[offcount]]+1</f>
        <v>1</v>
      </c>
      <c r="AH137">
        <v>30180</v>
      </c>
      <c r="AI137" t="s">
        <v>34</v>
      </c>
      <c r="AJ137" t="s">
        <v>83</v>
      </c>
    </row>
    <row r="138" spans="1:36">
      <c r="A138" t="s">
        <v>312</v>
      </c>
      <c r="B138" t="s">
        <v>313</v>
      </c>
      <c r="C138" t="s">
        <v>2319</v>
      </c>
      <c r="D138" t="s">
        <v>314</v>
      </c>
      <c r="E138" t="s">
        <v>34</v>
      </c>
      <c r="F138" t="s">
        <v>315</v>
      </c>
      <c r="G138" t="s">
        <v>36</v>
      </c>
      <c r="H138" t="s">
        <v>37</v>
      </c>
      <c r="I138" t="s">
        <v>38</v>
      </c>
      <c r="J138">
        <v>1979</v>
      </c>
      <c r="K138" t="s">
        <v>144</v>
      </c>
      <c r="L138">
        <v>1</v>
      </c>
      <c r="M138" t="s">
        <v>40</v>
      </c>
      <c r="N138" t="s">
        <v>41</v>
      </c>
      <c r="O138" t="s">
        <v>42</v>
      </c>
      <c r="P138">
        <v>24</v>
      </c>
      <c r="Q138">
        <f>IF(Table1[[#This Row],[vicage]]=999,"",Table1[[#This Row],[vicage]])</f>
        <v>24</v>
      </c>
      <c r="R138" t="s">
        <v>43</v>
      </c>
      <c r="S138" t="s">
        <v>44</v>
      </c>
      <c r="T138" t="s">
        <v>45</v>
      </c>
      <c r="U138">
        <v>999</v>
      </c>
      <c r="V138" t="str">
        <f>IF(Table1[[#This Row],[offage]]=999,"",Table1[[#This Row],[offage]])</f>
        <v/>
      </c>
      <c r="W138" t="s">
        <v>46</v>
      </c>
      <c r="X138" t="s">
        <v>46</v>
      </c>
      <c r="Y138" t="s">
        <v>45</v>
      </c>
      <c r="Z138" t="s">
        <v>2336</v>
      </c>
      <c r="AA138" t="s">
        <v>47</v>
      </c>
      <c r="AB138" t="s">
        <v>48</v>
      </c>
      <c r="AD138">
        <v>0</v>
      </c>
      <c r="AE138">
        <f>Table1[[#This Row],[viccount]]+1</f>
        <v>1</v>
      </c>
      <c r="AF138">
        <v>0</v>
      </c>
      <c r="AG138">
        <f>Table1[[#This Row],[offcount]]+1</f>
        <v>1</v>
      </c>
      <c r="AH138">
        <v>30180</v>
      </c>
      <c r="AI138" t="s">
        <v>34</v>
      </c>
      <c r="AJ138" t="s">
        <v>83</v>
      </c>
    </row>
    <row r="139" spans="1:36">
      <c r="A139" t="s">
        <v>316</v>
      </c>
      <c r="B139" t="s">
        <v>198</v>
      </c>
      <c r="C139" t="s">
        <v>200</v>
      </c>
      <c r="D139" t="s">
        <v>199</v>
      </c>
      <c r="E139" t="s">
        <v>34</v>
      </c>
      <c r="F139" t="s">
        <v>200</v>
      </c>
      <c r="G139" t="s">
        <v>36</v>
      </c>
      <c r="H139" t="s">
        <v>37</v>
      </c>
      <c r="I139" t="s">
        <v>38</v>
      </c>
      <c r="J139">
        <v>1979</v>
      </c>
      <c r="K139" t="s">
        <v>144</v>
      </c>
      <c r="L139">
        <v>1</v>
      </c>
      <c r="M139" t="s">
        <v>40</v>
      </c>
      <c r="N139" t="s">
        <v>41</v>
      </c>
      <c r="O139" t="s">
        <v>42</v>
      </c>
      <c r="P139">
        <v>28</v>
      </c>
      <c r="Q139">
        <f>IF(Table1[[#This Row],[vicage]]=999,"",Table1[[#This Row],[vicage]])</f>
        <v>28</v>
      </c>
      <c r="R139" t="s">
        <v>43</v>
      </c>
      <c r="S139" t="s">
        <v>44</v>
      </c>
      <c r="T139" t="s">
        <v>45</v>
      </c>
      <c r="U139">
        <v>999</v>
      </c>
      <c r="V139" t="str">
        <f>IF(Table1[[#This Row],[offage]]=999,"",Table1[[#This Row],[offage]])</f>
        <v/>
      </c>
      <c r="W139" t="s">
        <v>46</v>
      </c>
      <c r="X139" t="s">
        <v>46</v>
      </c>
      <c r="Y139" t="s">
        <v>45</v>
      </c>
      <c r="Z139" t="s">
        <v>2338</v>
      </c>
      <c r="AA139" t="s">
        <v>47</v>
      </c>
      <c r="AB139" t="s">
        <v>48</v>
      </c>
      <c r="AD139">
        <v>0</v>
      </c>
      <c r="AE139">
        <f>Table1[[#This Row],[viccount]]+1</f>
        <v>1</v>
      </c>
      <c r="AF139">
        <v>0</v>
      </c>
      <c r="AG139">
        <f>Table1[[#This Row],[offcount]]+1</f>
        <v>1</v>
      </c>
      <c r="AH139">
        <v>30180</v>
      </c>
      <c r="AI139" t="s">
        <v>34</v>
      </c>
      <c r="AJ139" t="s">
        <v>198</v>
      </c>
    </row>
    <row r="140" spans="1:36">
      <c r="A140" t="s">
        <v>317</v>
      </c>
      <c r="B140" t="s">
        <v>51</v>
      </c>
      <c r="C140" t="s">
        <v>2304</v>
      </c>
      <c r="D140" t="s">
        <v>72</v>
      </c>
      <c r="E140" t="s">
        <v>34</v>
      </c>
      <c r="F140" t="s">
        <v>73</v>
      </c>
      <c r="G140" t="s">
        <v>36</v>
      </c>
      <c r="H140" t="s">
        <v>37</v>
      </c>
      <c r="I140" t="s">
        <v>38</v>
      </c>
      <c r="J140">
        <v>1979</v>
      </c>
      <c r="K140" t="s">
        <v>144</v>
      </c>
      <c r="L140">
        <v>2</v>
      </c>
      <c r="M140" t="s">
        <v>40</v>
      </c>
      <c r="N140" t="s">
        <v>41</v>
      </c>
      <c r="O140" t="s">
        <v>42</v>
      </c>
      <c r="P140">
        <v>36</v>
      </c>
      <c r="Q140">
        <f>IF(Table1[[#This Row],[vicage]]=999,"",Table1[[#This Row],[vicage]])</f>
        <v>36</v>
      </c>
      <c r="R140" t="s">
        <v>43</v>
      </c>
      <c r="S140" t="s">
        <v>132</v>
      </c>
      <c r="T140" t="s">
        <v>45</v>
      </c>
      <c r="U140">
        <v>999</v>
      </c>
      <c r="V140" t="str">
        <f>IF(Table1[[#This Row],[offage]]=999,"",Table1[[#This Row],[offage]])</f>
        <v/>
      </c>
      <c r="W140" t="s">
        <v>46</v>
      </c>
      <c r="X140" t="s">
        <v>46</v>
      </c>
      <c r="Y140" t="s">
        <v>45</v>
      </c>
      <c r="Z140" t="s">
        <v>2335</v>
      </c>
      <c r="AA140" t="s">
        <v>47</v>
      </c>
      <c r="AB140" t="s">
        <v>57</v>
      </c>
      <c r="AD140">
        <v>0</v>
      </c>
      <c r="AE140">
        <f>Table1[[#This Row],[viccount]]+1</f>
        <v>1</v>
      </c>
      <c r="AF140">
        <v>0</v>
      </c>
      <c r="AG140">
        <f>Table1[[#This Row],[offcount]]+1</f>
        <v>1</v>
      </c>
      <c r="AH140">
        <v>30180</v>
      </c>
      <c r="AI140" t="s">
        <v>34</v>
      </c>
      <c r="AJ140" t="s">
        <v>58</v>
      </c>
    </row>
    <row r="141" spans="1:36">
      <c r="A141" t="s">
        <v>318</v>
      </c>
      <c r="B141" t="s">
        <v>319</v>
      </c>
      <c r="C141" t="s">
        <v>2320</v>
      </c>
      <c r="D141" t="s">
        <v>320</v>
      </c>
      <c r="E141" t="s">
        <v>34</v>
      </c>
      <c r="F141" t="s">
        <v>321</v>
      </c>
      <c r="G141" t="s">
        <v>36</v>
      </c>
      <c r="H141" t="s">
        <v>37</v>
      </c>
      <c r="I141" t="s">
        <v>38</v>
      </c>
      <c r="J141">
        <v>1979</v>
      </c>
      <c r="K141" t="s">
        <v>208</v>
      </c>
      <c r="L141">
        <v>1</v>
      </c>
      <c r="M141" t="s">
        <v>40</v>
      </c>
      <c r="N141" t="s">
        <v>41</v>
      </c>
      <c r="O141" t="s">
        <v>42</v>
      </c>
      <c r="P141">
        <v>41</v>
      </c>
      <c r="Q141">
        <f>IF(Table1[[#This Row],[vicage]]=999,"",Table1[[#This Row],[vicage]])</f>
        <v>41</v>
      </c>
      <c r="R141" t="s">
        <v>43</v>
      </c>
      <c r="S141" t="s">
        <v>44</v>
      </c>
      <c r="T141" t="s">
        <v>45</v>
      </c>
      <c r="U141">
        <v>999</v>
      </c>
      <c r="V141" t="str">
        <f>IF(Table1[[#This Row],[offage]]=999,"",Table1[[#This Row],[offage]])</f>
        <v/>
      </c>
      <c r="W141" t="s">
        <v>46</v>
      </c>
      <c r="X141" t="s">
        <v>46</v>
      </c>
      <c r="Y141" t="s">
        <v>45</v>
      </c>
      <c r="Z141" t="s">
        <v>2335</v>
      </c>
      <c r="AA141" t="s">
        <v>47</v>
      </c>
      <c r="AB141" t="s">
        <v>57</v>
      </c>
      <c r="AD141">
        <v>0</v>
      </c>
      <c r="AE141">
        <f>Table1[[#This Row],[viccount]]+1</f>
        <v>1</v>
      </c>
      <c r="AF141">
        <v>0</v>
      </c>
      <c r="AG141">
        <f>Table1[[#This Row],[offcount]]+1</f>
        <v>1</v>
      </c>
      <c r="AH141">
        <v>30180</v>
      </c>
      <c r="AI141" t="s">
        <v>34</v>
      </c>
      <c r="AJ141" t="s">
        <v>49</v>
      </c>
    </row>
    <row r="142" spans="1:36">
      <c r="A142" t="s">
        <v>322</v>
      </c>
      <c r="B142" t="s">
        <v>112</v>
      </c>
      <c r="C142" t="s">
        <v>2308</v>
      </c>
      <c r="D142" t="s">
        <v>113</v>
      </c>
      <c r="E142" t="s">
        <v>34</v>
      </c>
      <c r="F142" t="s">
        <v>114</v>
      </c>
      <c r="G142" t="s">
        <v>54</v>
      </c>
      <c r="H142" t="s">
        <v>37</v>
      </c>
      <c r="I142" t="s">
        <v>38</v>
      </c>
      <c r="J142">
        <v>1979</v>
      </c>
      <c r="K142" t="s">
        <v>208</v>
      </c>
      <c r="L142">
        <v>1</v>
      </c>
      <c r="M142" t="s">
        <v>40</v>
      </c>
      <c r="N142" t="s">
        <v>41</v>
      </c>
      <c r="O142" t="s">
        <v>81</v>
      </c>
      <c r="P142">
        <v>37</v>
      </c>
      <c r="Q142">
        <f>IF(Table1[[#This Row],[vicage]]=999,"",Table1[[#This Row],[vicage]])</f>
        <v>37</v>
      </c>
      <c r="R142" t="s">
        <v>43</v>
      </c>
      <c r="S142" t="s">
        <v>44</v>
      </c>
      <c r="T142" t="s">
        <v>45</v>
      </c>
      <c r="U142">
        <v>999</v>
      </c>
      <c r="V142" t="str">
        <f>IF(Table1[[#This Row],[offage]]=999,"",Table1[[#This Row],[offage]])</f>
        <v/>
      </c>
      <c r="W142" t="s">
        <v>46</v>
      </c>
      <c r="X142" t="s">
        <v>46</v>
      </c>
      <c r="Y142" t="s">
        <v>45</v>
      </c>
      <c r="Z142" t="s">
        <v>2335</v>
      </c>
      <c r="AA142" t="s">
        <v>62</v>
      </c>
      <c r="AB142" t="s">
        <v>57</v>
      </c>
      <c r="AD142">
        <v>2</v>
      </c>
      <c r="AE142">
        <f>Table1[[#This Row],[viccount]]+1</f>
        <v>3</v>
      </c>
      <c r="AF142">
        <v>0</v>
      </c>
      <c r="AG142">
        <f>Table1[[#This Row],[offcount]]+1</f>
        <v>1</v>
      </c>
      <c r="AH142">
        <v>30180</v>
      </c>
      <c r="AI142" t="s">
        <v>34</v>
      </c>
      <c r="AJ142" t="s">
        <v>58</v>
      </c>
    </row>
    <row r="143" spans="1:36">
      <c r="A143" t="s">
        <v>322</v>
      </c>
      <c r="B143" t="s">
        <v>112</v>
      </c>
      <c r="C143" t="s">
        <v>2308</v>
      </c>
      <c r="D143" t="s">
        <v>113</v>
      </c>
      <c r="E143" t="s">
        <v>34</v>
      </c>
      <c r="F143" t="s">
        <v>114</v>
      </c>
      <c r="G143" t="s">
        <v>54</v>
      </c>
      <c r="H143" t="s">
        <v>37</v>
      </c>
      <c r="I143" t="s">
        <v>38</v>
      </c>
      <c r="J143">
        <v>1979</v>
      </c>
      <c r="K143" t="s">
        <v>208</v>
      </c>
      <c r="L143">
        <v>1</v>
      </c>
      <c r="M143" t="s">
        <v>40</v>
      </c>
      <c r="N143" t="s">
        <v>41</v>
      </c>
      <c r="O143" t="s">
        <v>81</v>
      </c>
      <c r="P143">
        <v>41</v>
      </c>
      <c r="Q143">
        <f>IF(Table1[[#This Row],[vicage]]=999,"",Table1[[#This Row],[vicage]])</f>
        <v>41</v>
      </c>
      <c r="R143" t="s">
        <v>43</v>
      </c>
      <c r="S143" t="s">
        <v>44</v>
      </c>
      <c r="T143" t="s">
        <v>45</v>
      </c>
      <c r="U143">
        <v>999</v>
      </c>
      <c r="V143" t="str">
        <f>IF(Table1[[#This Row],[offage]]=999,"",Table1[[#This Row],[offage]])</f>
        <v/>
      </c>
      <c r="W143" t="s">
        <v>46</v>
      </c>
      <c r="X143" t="s">
        <v>46</v>
      </c>
      <c r="Y143" t="s">
        <v>45</v>
      </c>
      <c r="Z143" t="s">
        <v>2335</v>
      </c>
      <c r="AA143" t="s">
        <v>62</v>
      </c>
      <c r="AB143" t="s">
        <v>57</v>
      </c>
      <c r="AD143">
        <v>2</v>
      </c>
      <c r="AE143">
        <f>Table1[[#This Row],[viccount]]+1</f>
        <v>3</v>
      </c>
      <c r="AF143">
        <v>0</v>
      </c>
      <c r="AG143">
        <f>Table1[[#This Row],[offcount]]+1</f>
        <v>1</v>
      </c>
      <c r="AH143">
        <v>30180</v>
      </c>
      <c r="AI143" t="s">
        <v>34</v>
      </c>
      <c r="AJ143" t="s">
        <v>58</v>
      </c>
    </row>
    <row r="144" spans="1:36">
      <c r="A144" t="s">
        <v>322</v>
      </c>
      <c r="B144" t="s">
        <v>112</v>
      </c>
      <c r="C144" t="s">
        <v>2308</v>
      </c>
      <c r="D144" t="s">
        <v>113</v>
      </c>
      <c r="E144" t="s">
        <v>34</v>
      </c>
      <c r="F144" t="s">
        <v>114</v>
      </c>
      <c r="G144" t="s">
        <v>54</v>
      </c>
      <c r="H144" t="s">
        <v>37</v>
      </c>
      <c r="I144" t="s">
        <v>38</v>
      </c>
      <c r="J144">
        <v>1979</v>
      </c>
      <c r="K144" t="s">
        <v>208</v>
      </c>
      <c r="L144">
        <v>1</v>
      </c>
      <c r="M144" t="s">
        <v>40</v>
      </c>
      <c r="N144" t="s">
        <v>41</v>
      </c>
      <c r="O144" t="s">
        <v>81</v>
      </c>
      <c r="P144">
        <v>51</v>
      </c>
      <c r="Q144">
        <f>IF(Table1[[#This Row],[vicage]]=999,"",Table1[[#This Row],[vicage]])</f>
        <v>51</v>
      </c>
      <c r="R144" t="s">
        <v>43</v>
      </c>
      <c r="S144" t="s">
        <v>44</v>
      </c>
      <c r="T144" t="s">
        <v>45</v>
      </c>
      <c r="U144">
        <v>999</v>
      </c>
      <c r="V144" t="str">
        <f>IF(Table1[[#This Row],[offage]]=999,"",Table1[[#This Row],[offage]])</f>
        <v/>
      </c>
      <c r="W144" t="s">
        <v>46</v>
      </c>
      <c r="X144" t="s">
        <v>46</v>
      </c>
      <c r="Y144" t="s">
        <v>45</v>
      </c>
      <c r="Z144" t="s">
        <v>2335</v>
      </c>
      <c r="AA144" t="s">
        <v>62</v>
      </c>
      <c r="AB144" t="s">
        <v>57</v>
      </c>
      <c r="AD144">
        <v>2</v>
      </c>
      <c r="AE144">
        <f>Table1[[#This Row],[viccount]]+1</f>
        <v>3</v>
      </c>
      <c r="AF144">
        <v>0</v>
      </c>
      <c r="AG144">
        <f>Table1[[#This Row],[offcount]]+1</f>
        <v>1</v>
      </c>
      <c r="AH144">
        <v>30180</v>
      </c>
      <c r="AI144" t="s">
        <v>34</v>
      </c>
      <c r="AJ144" t="s">
        <v>58</v>
      </c>
    </row>
    <row r="145" spans="1:36">
      <c r="A145" t="s">
        <v>323</v>
      </c>
      <c r="B145" t="s">
        <v>119</v>
      </c>
      <c r="C145" t="s">
        <v>2309</v>
      </c>
      <c r="D145" t="s">
        <v>120</v>
      </c>
      <c r="E145" t="s">
        <v>34</v>
      </c>
      <c r="F145" t="s">
        <v>121</v>
      </c>
      <c r="G145" t="s">
        <v>54</v>
      </c>
      <c r="H145" t="s">
        <v>37</v>
      </c>
      <c r="I145" t="s">
        <v>38</v>
      </c>
      <c r="J145">
        <v>1979</v>
      </c>
      <c r="K145" t="s">
        <v>208</v>
      </c>
      <c r="L145">
        <v>1</v>
      </c>
      <c r="M145" t="s">
        <v>40</v>
      </c>
      <c r="N145" t="s">
        <v>41</v>
      </c>
      <c r="O145" t="s">
        <v>42</v>
      </c>
      <c r="P145">
        <v>26</v>
      </c>
      <c r="Q145">
        <f>IF(Table1[[#This Row],[vicage]]=999,"",Table1[[#This Row],[vicage]])</f>
        <v>26</v>
      </c>
      <c r="R145" t="s">
        <v>43</v>
      </c>
      <c r="S145" t="s">
        <v>44</v>
      </c>
      <c r="T145" t="s">
        <v>45</v>
      </c>
      <c r="U145">
        <v>999</v>
      </c>
      <c r="V145" t="str">
        <f>IF(Table1[[#This Row],[offage]]=999,"",Table1[[#This Row],[offage]])</f>
        <v/>
      </c>
      <c r="W145" t="s">
        <v>46</v>
      </c>
      <c r="X145" t="s">
        <v>46</v>
      </c>
      <c r="Y145" t="s">
        <v>45</v>
      </c>
      <c r="Z145" t="s">
        <v>2335</v>
      </c>
      <c r="AA145" t="s">
        <v>47</v>
      </c>
      <c r="AB145" t="s">
        <v>57</v>
      </c>
      <c r="AD145">
        <v>0</v>
      </c>
      <c r="AE145">
        <f>Table1[[#This Row],[viccount]]+1</f>
        <v>1</v>
      </c>
      <c r="AF145">
        <v>0</v>
      </c>
      <c r="AG145">
        <f>Table1[[#This Row],[offcount]]+1</f>
        <v>1</v>
      </c>
      <c r="AH145">
        <v>30180</v>
      </c>
      <c r="AI145" t="s">
        <v>34</v>
      </c>
      <c r="AJ145" t="s">
        <v>123</v>
      </c>
    </row>
    <row r="146" spans="1:36">
      <c r="A146" t="s">
        <v>324</v>
      </c>
      <c r="B146" t="s">
        <v>247</v>
      </c>
      <c r="C146" t="s">
        <v>2316</v>
      </c>
      <c r="D146" t="s">
        <v>325</v>
      </c>
      <c r="E146" t="s">
        <v>34</v>
      </c>
      <c r="F146" t="s">
        <v>326</v>
      </c>
      <c r="G146" t="s">
        <v>36</v>
      </c>
      <c r="H146" t="s">
        <v>37</v>
      </c>
      <c r="I146" t="s">
        <v>38</v>
      </c>
      <c r="J146">
        <v>1979</v>
      </c>
      <c r="K146" t="s">
        <v>208</v>
      </c>
      <c r="L146">
        <v>1</v>
      </c>
      <c r="M146" t="s">
        <v>40</v>
      </c>
      <c r="N146" t="s">
        <v>41</v>
      </c>
      <c r="O146" t="s">
        <v>42</v>
      </c>
      <c r="P146">
        <v>51</v>
      </c>
      <c r="Q146">
        <f>IF(Table1[[#This Row],[vicage]]=999,"",Table1[[#This Row],[vicage]])</f>
        <v>51</v>
      </c>
      <c r="R146" t="s">
        <v>43</v>
      </c>
      <c r="S146" t="s">
        <v>44</v>
      </c>
      <c r="T146" t="s">
        <v>45</v>
      </c>
      <c r="U146">
        <v>999</v>
      </c>
      <c r="V146" t="str">
        <f>IF(Table1[[#This Row],[offage]]=999,"",Table1[[#This Row],[offage]])</f>
        <v/>
      </c>
      <c r="W146" t="s">
        <v>46</v>
      </c>
      <c r="X146" t="s">
        <v>46</v>
      </c>
      <c r="Y146" t="s">
        <v>45</v>
      </c>
      <c r="Z146" t="s">
        <v>2335</v>
      </c>
      <c r="AA146" t="s">
        <v>62</v>
      </c>
      <c r="AB146" t="s">
        <v>48</v>
      </c>
      <c r="AD146">
        <v>0</v>
      </c>
      <c r="AE146">
        <f>Table1[[#This Row],[viccount]]+1</f>
        <v>1</v>
      </c>
      <c r="AF146">
        <v>0</v>
      </c>
      <c r="AG146">
        <f>Table1[[#This Row],[offcount]]+1</f>
        <v>1</v>
      </c>
      <c r="AH146">
        <v>30180</v>
      </c>
      <c r="AI146" t="s">
        <v>34</v>
      </c>
      <c r="AJ146" t="s">
        <v>250</v>
      </c>
    </row>
    <row r="147" spans="1:36">
      <c r="A147" t="s">
        <v>327</v>
      </c>
      <c r="B147" t="s">
        <v>229</v>
      </c>
      <c r="C147" t="s">
        <v>231</v>
      </c>
      <c r="D147" t="s">
        <v>230</v>
      </c>
      <c r="E147" t="s">
        <v>34</v>
      </c>
      <c r="F147" t="s">
        <v>231</v>
      </c>
      <c r="G147" t="s">
        <v>36</v>
      </c>
      <c r="H147" t="s">
        <v>37</v>
      </c>
      <c r="I147" t="s">
        <v>38</v>
      </c>
      <c r="J147">
        <v>1979</v>
      </c>
      <c r="K147" t="s">
        <v>208</v>
      </c>
      <c r="L147">
        <v>1</v>
      </c>
      <c r="M147" t="s">
        <v>40</v>
      </c>
      <c r="N147" t="s">
        <v>41</v>
      </c>
      <c r="O147" t="s">
        <v>42</v>
      </c>
      <c r="P147">
        <v>27</v>
      </c>
      <c r="Q147">
        <f>IF(Table1[[#This Row],[vicage]]=999,"",Table1[[#This Row],[vicage]])</f>
        <v>27</v>
      </c>
      <c r="R147" t="s">
        <v>43</v>
      </c>
      <c r="S147" t="s">
        <v>89</v>
      </c>
      <c r="T147" t="s">
        <v>45</v>
      </c>
      <c r="U147">
        <v>999</v>
      </c>
      <c r="V147" t="str">
        <f>IF(Table1[[#This Row],[offage]]=999,"",Table1[[#This Row],[offage]])</f>
        <v/>
      </c>
      <c r="W147" t="s">
        <v>46</v>
      </c>
      <c r="X147" t="s">
        <v>46</v>
      </c>
      <c r="Y147" t="s">
        <v>45</v>
      </c>
      <c r="Z147" t="s">
        <v>86</v>
      </c>
      <c r="AA147" t="s">
        <v>328</v>
      </c>
      <c r="AB147" t="s">
        <v>252</v>
      </c>
      <c r="AD147">
        <v>0</v>
      </c>
      <c r="AE147">
        <f>Table1[[#This Row],[viccount]]+1</f>
        <v>1</v>
      </c>
      <c r="AF147">
        <v>0</v>
      </c>
      <c r="AG147">
        <f>Table1[[#This Row],[offcount]]+1</f>
        <v>1</v>
      </c>
      <c r="AH147">
        <v>30180</v>
      </c>
      <c r="AI147" t="s">
        <v>34</v>
      </c>
      <c r="AJ147" t="s">
        <v>49</v>
      </c>
    </row>
    <row r="148" spans="1:36">
      <c r="A148" t="s">
        <v>329</v>
      </c>
      <c r="B148" t="s">
        <v>51</v>
      </c>
      <c r="C148" t="s">
        <v>2304</v>
      </c>
      <c r="D148" t="s">
        <v>72</v>
      </c>
      <c r="E148" t="s">
        <v>34</v>
      </c>
      <c r="F148" t="s">
        <v>73</v>
      </c>
      <c r="G148" t="s">
        <v>36</v>
      </c>
      <c r="H148" t="s">
        <v>37</v>
      </c>
      <c r="I148" t="s">
        <v>38</v>
      </c>
      <c r="J148">
        <v>1979</v>
      </c>
      <c r="K148" t="s">
        <v>208</v>
      </c>
      <c r="L148">
        <v>2</v>
      </c>
      <c r="M148" t="s">
        <v>40</v>
      </c>
      <c r="N148" t="s">
        <v>41</v>
      </c>
      <c r="O148" t="s">
        <v>42</v>
      </c>
      <c r="P148">
        <v>34</v>
      </c>
      <c r="Q148">
        <f>IF(Table1[[#This Row],[vicage]]=999,"",Table1[[#This Row],[vicage]])</f>
        <v>34</v>
      </c>
      <c r="R148" t="s">
        <v>43</v>
      </c>
      <c r="S148" t="s">
        <v>44</v>
      </c>
      <c r="T148" t="s">
        <v>45</v>
      </c>
      <c r="U148">
        <v>999</v>
      </c>
      <c r="V148" t="str">
        <f>IF(Table1[[#This Row],[offage]]=999,"",Table1[[#This Row],[offage]])</f>
        <v/>
      </c>
      <c r="W148" t="s">
        <v>46</v>
      </c>
      <c r="X148" t="s">
        <v>46</v>
      </c>
      <c r="Y148" t="s">
        <v>45</v>
      </c>
      <c r="Z148" t="s">
        <v>2337</v>
      </c>
      <c r="AA148" t="s">
        <v>47</v>
      </c>
      <c r="AB148" t="s">
        <v>57</v>
      </c>
      <c r="AD148">
        <v>0</v>
      </c>
      <c r="AE148">
        <f>Table1[[#This Row],[viccount]]+1</f>
        <v>1</v>
      </c>
      <c r="AF148">
        <v>0</v>
      </c>
      <c r="AG148">
        <f>Table1[[#This Row],[offcount]]+1</f>
        <v>1</v>
      </c>
      <c r="AH148">
        <v>30180</v>
      </c>
      <c r="AI148" t="s">
        <v>34</v>
      </c>
      <c r="AJ148" t="s">
        <v>58</v>
      </c>
    </row>
    <row r="149" spans="1:36">
      <c r="A149" t="s">
        <v>330</v>
      </c>
      <c r="B149" t="s">
        <v>51</v>
      </c>
      <c r="C149" t="s">
        <v>2304</v>
      </c>
      <c r="D149" t="s">
        <v>72</v>
      </c>
      <c r="E149" t="s">
        <v>34</v>
      </c>
      <c r="F149" t="s">
        <v>73</v>
      </c>
      <c r="G149" t="s">
        <v>36</v>
      </c>
      <c r="H149" t="s">
        <v>37</v>
      </c>
      <c r="I149" t="s">
        <v>38</v>
      </c>
      <c r="J149">
        <v>1979</v>
      </c>
      <c r="K149" t="s">
        <v>208</v>
      </c>
      <c r="L149">
        <v>3</v>
      </c>
      <c r="M149" t="s">
        <v>40</v>
      </c>
      <c r="N149" t="s">
        <v>41</v>
      </c>
      <c r="O149" t="s">
        <v>42</v>
      </c>
      <c r="P149">
        <v>30</v>
      </c>
      <c r="Q149">
        <f>IF(Table1[[#This Row],[vicage]]=999,"",Table1[[#This Row],[vicage]])</f>
        <v>30</v>
      </c>
      <c r="R149" t="s">
        <v>43</v>
      </c>
      <c r="S149" t="s">
        <v>89</v>
      </c>
      <c r="T149" t="s">
        <v>45</v>
      </c>
      <c r="U149">
        <v>999</v>
      </c>
      <c r="V149" t="str">
        <f>IF(Table1[[#This Row],[offage]]=999,"",Table1[[#This Row],[offage]])</f>
        <v/>
      </c>
      <c r="W149" t="s">
        <v>46</v>
      </c>
      <c r="X149" t="s">
        <v>46</v>
      </c>
      <c r="Y149" t="s">
        <v>45</v>
      </c>
      <c r="Z149" t="s">
        <v>2336</v>
      </c>
      <c r="AA149" t="s">
        <v>47</v>
      </c>
      <c r="AB149" t="s">
        <v>48</v>
      </c>
      <c r="AD149">
        <v>0</v>
      </c>
      <c r="AE149">
        <f>Table1[[#This Row],[viccount]]+1</f>
        <v>1</v>
      </c>
      <c r="AF149">
        <v>0</v>
      </c>
      <c r="AG149">
        <f>Table1[[#This Row],[offcount]]+1</f>
        <v>1</v>
      </c>
      <c r="AH149">
        <v>30180</v>
      </c>
      <c r="AI149" t="s">
        <v>34</v>
      </c>
      <c r="AJ149" t="s">
        <v>58</v>
      </c>
    </row>
    <row r="150" spans="1:36">
      <c r="A150" t="s">
        <v>331</v>
      </c>
      <c r="B150" t="s">
        <v>51</v>
      </c>
      <c r="C150" t="s">
        <v>2304</v>
      </c>
      <c r="D150" t="s">
        <v>72</v>
      </c>
      <c r="E150" t="s">
        <v>34</v>
      </c>
      <c r="F150" t="s">
        <v>73</v>
      </c>
      <c r="G150" t="s">
        <v>36</v>
      </c>
      <c r="H150" t="s">
        <v>37</v>
      </c>
      <c r="I150" t="s">
        <v>38</v>
      </c>
      <c r="J150">
        <v>1979</v>
      </c>
      <c r="K150" t="s">
        <v>208</v>
      </c>
      <c r="L150">
        <v>4</v>
      </c>
      <c r="M150" t="s">
        <v>40</v>
      </c>
      <c r="N150" t="s">
        <v>41</v>
      </c>
      <c r="O150" t="s">
        <v>42</v>
      </c>
      <c r="P150">
        <v>25</v>
      </c>
      <c r="Q150">
        <f>IF(Table1[[#This Row],[vicage]]=999,"",Table1[[#This Row],[vicage]])</f>
        <v>25</v>
      </c>
      <c r="R150" t="s">
        <v>55</v>
      </c>
      <c r="S150" t="s">
        <v>44</v>
      </c>
      <c r="T150" t="s">
        <v>45</v>
      </c>
      <c r="U150">
        <v>999</v>
      </c>
      <c r="V150" t="str">
        <f>IF(Table1[[#This Row],[offage]]=999,"",Table1[[#This Row],[offage]])</f>
        <v/>
      </c>
      <c r="W150" t="s">
        <v>46</v>
      </c>
      <c r="X150" t="s">
        <v>46</v>
      </c>
      <c r="Y150" t="s">
        <v>45</v>
      </c>
      <c r="Z150" t="s">
        <v>142</v>
      </c>
      <c r="AA150" t="s">
        <v>47</v>
      </c>
      <c r="AB150" t="s">
        <v>57</v>
      </c>
      <c r="AD150">
        <v>0</v>
      </c>
      <c r="AE150">
        <f>Table1[[#This Row],[viccount]]+1</f>
        <v>1</v>
      </c>
      <c r="AF150">
        <v>0</v>
      </c>
      <c r="AG150">
        <f>Table1[[#This Row],[offcount]]+1</f>
        <v>1</v>
      </c>
      <c r="AH150">
        <v>30180</v>
      </c>
      <c r="AI150" t="s">
        <v>34</v>
      </c>
      <c r="AJ150" t="s">
        <v>58</v>
      </c>
    </row>
    <row r="151" spans="1:36">
      <c r="A151" t="s">
        <v>332</v>
      </c>
      <c r="B151" t="s">
        <v>51</v>
      </c>
      <c r="C151" t="s">
        <v>2304</v>
      </c>
      <c r="D151" t="s">
        <v>72</v>
      </c>
      <c r="E151" t="s">
        <v>34</v>
      </c>
      <c r="F151" t="s">
        <v>73</v>
      </c>
      <c r="G151" t="s">
        <v>36</v>
      </c>
      <c r="H151" t="s">
        <v>37</v>
      </c>
      <c r="I151" t="s">
        <v>38</v>
      </c>
      <c r="J151">
        <v>1979</v>
      </c>
      <c r="K151" t="s">
        <v>208</v>
      </c>
      <c r="L151">
        <v>5</v>
      </c>
      <c r="M151" t="s">
        <v>40</v>
      </c>
      <c r="N151" t="s">
        <v>41</v>
      </c>
      <c r="O151" t="s">
        <v>42</v>
      </c>
      <c r="P151">
        <v>36</v>
      </c>
      <c r="Q151">
        <f>IF(Table1[[#This Row],[vicage]]=999,"",Table1[[#This Row],[vicage]])</f>
        <v>36</v>
      </c>
      <c r="R151" t="s">
        <v>43</v>
      </c>
      <c r="S151" t="s">
        <v>89</v>
      </c>
      <c r="T151" t="s">
        <v>45</v>
      </c>
      <c r="U151">
        <v>999</v>
      </c>
      <c r="V151" t="str">
        <f>IF(Table1[[#This Row],[offage]]=999,"",Table1[[#This Row],[offage]])</f>
        <v/>
      </c>
      <c r="W151" t="s">
        <v>46</v>
      </c>
      <c r="X151" t="s">
        <v>46</v>
      </c>
      <c r="Y151" t="s">
        <v>45</v>
      </c>
      <c r="Z151" t="s">
        <v>2336</v>
      </c>
      <c r="AA151" t="s">
        <v>47</v>
      </c>
      <c r="AB151" t="s">
        <v>57</v>
      </c>
      <c r="AD151">
        <v>0</v>
      </c>
      <c r="AE151">
        <f>Table1[[#This Row],[viccount]]+1</f>
        <v>1</v>
      </c>
      <c r="AF151">
        <v>0</v>
      </c>
      <c r="AG151">
        <f>Table1[[#This Row],[offcount]]+1</f>
        <v>1</v>
      </c>
      <c r="AH151">
        <v>30180</v>
      </c>
      <c r="AI151" t="s">
        <v>34</v>
      </c>
      <c r="AJ151" t="s">
        <v>58</v>
      </c>
    </row>
    <row r="152" spans="1:36">
      <c r="A152" t="s">
        <v>333</v>
      </c>
      <c r="B152" t="s">
        <v>51</v>
      </c>
      <c r="C152" t="s">
        <v>2304</v>
      </c>
      <c r="D152" t="s">
        <v>72</v>
      </c>
      <c r="E152" t="s">
        <v>34</v>
      </c>
      <c r="F152" t="s">
        <v>73</v>
      </c>
      <c r="G152" t="s">
        <v>36</v>
      </c>
      <c r="H152" t="s">
        <v>37</v>
      </c>
      <c r="I152" t="s">
        <v>38</v>
      </c>
      <c r="J152">
        <v>1979</v>
      </c>
      <c r="K152" t="s">
        <v>208</v>
      </c>
      <c r="L152">
        <v>6</v>
      </c>
      <c r="M152" t="s">
        <v>40</v>
      </c>
      <c r="N152" t="s">
        <v>41</v>
      </c>
      <c r="O152" t="s">
        <v>42</v>
      </c>
      <c r="P152">
        <v>88</v>
      </c>
      <c r="Q152">
        <f>IF(Table1[[#This Row],[vicage]]=999,"",Table1[[#This Row],[vicage]])</f>
        <v>88</v>
      </c>
      <c r="R152" t="s">
        <v>55</v>
      </c>
      <c r="S152" t="s">
        <v>44</v>
      </c>
      <c r="T152" t="s">
        <v>45</v>
      </c>
      <c r="U152">
        <v>999</v>
      </c>
      <c r="V152" t="str">
        <f>IF(Table1[[#This Row],[offage]]=999,"",Table1[[#This Row],[offage]])</f>
        <v/>
      </c>
      <c r="W152" t="s">
        <v>46</v>
      </c>
      <c r="X152" t="s">
        <v>46</v>
      </c>
      <c r="Y152" t="s">
        <v>45</v>
      </c>
      <c r="Z152" t="s">
        <v>2337</v>
      </c>
      <c r="AA152" t="s">
        <v>47</v>
      </c>
      <c r="AB152" t="s">
        <v>48</v>
      </c>
      <c r="AD152">
        <v>0</v>
      </c>
      <c r="AE152">
        <f>Table1[[#This Row],[viccount]]+1</f>
        <v>1</v>
      </c>
      <c r="AF152">
        <v>0</v>
      </c>
      <c r="AG152">
        <f>Table1[[#This Row],[offcount]]+1</f>
        <v>1</v>
      </c>
      <c r="AH152">
        <v>30180</v>
      </c>
      <c r="AI152" t="s">
        <v>34</v>
      </c>
      <c r="AJ152" t="s">
        <v>58</v>
      </c>
    </row>
    <row r="153" spans="1:36">
      <c r="A153" t="s">
        <v>334</v>
      </c>
      <c r="B153" t="s">
        <v>112</v>
      </c>
      <c r="C153" t="s">
        <v>2308</v>
      </c>
      <c r="D153" t="s">
        <v>146</v>
      </c>
      <c r="E153" t="s">
        <v>34</v>
      </c>
      <c r="F153" t="s">
        <v>147</v>
      </c>
      <c r="G153" t="s">
        <v>36</v>
      </c>
      <c r="H153" t="s">
        <v>37</v>
      </c>
      <c r="I153" t="s">
        <v>38</v>
      </c>
      <c r="J153">
        <v>1980</v>
      </c>
      <c r="K153" t="s">
        <v>39</v>
      </c>
      <c r="L153">
        <v>1</v>
      </c>
      <c r="M153" t="s">
        <v>40</v>
      </c>
      <c r="N153" t="s">
        <v>41</v>
      </c>
      <c r="O153" t="s">
        <v>42</v>
      </c>
      <c r="P153">
        <v>13</v>
      </c>
      <c r="Q153">
        <f>IF(Table1[[#This Row],[vicage]]=999,"",Table1[[#This Row],[vicage]])</f>
        <v>13</v>
      </c>
      <c r="R153" t="s">
        <v>55</v>
      </c>
      <c r="S153" t="s">
        <v>44</v>
      </c>
      <c r="T153" t="s">
        <v>45</v>
      </c>
      <c r="U153">
        <v>999</v>
      </c>
      <c r="V153" t="str">
        <f>IF(Table1[[#This Row],[offage]]=999,"",Table1[[#This Row],[offage]])</f>
        <v/>
      </c>
      <c r="W153" t="s">
        <v>46</v>
      </c>
      <c r="X153" t="s">
        <v>46</v>
      </c>
      <c r="Y153" t="s">
        <v>45</v>
      </c>
      <c r="Z153" t="s">
        <v>56</v>
      </c>
      <c r="AA153" t="s">
        <v>47</v>
      </c>
      <c r="AB153" t="s">
        <v>57</v>
      </c>
      <c r="AD153">
        <v>0</v>
      </c>
      <c r="AE153">
        <f>Table1[[#This Row],[viccount]]+1</f>
        <v>1</v>
      </c>
      <c r="AF153">
        <v>0</v>
      </c>
      <c r="AG153">
        <f>Table1[[#This Row],[offcount]]+1</f>
        <v>1</v>
      </c>
      <c r="AH153">
        <v>31981</v>
      </c>
      <c r="AI153" t="s">
        <v>34</v>
      </c>
      <c r="AJ153" t="s">
        <v>58</v>
      </c>
    </row>
    <row r="154" spans="1:36">
      <c r="A154" t="s">
        <v>335</v>
      </c>
      <c r="B154" t="s">
        <v>102</v>
      </c>
      <c r="C154" t="s">
        <v>2307</v>
      </c>
      <c r="D154" t="s">
        <v>171</v>
      </c>
      <c r="E154" t="s">
        <v>34</v>
      </c>
      <c r="F154" t="s">
        <v>172</v>
      </c>
      <c r="G154" t="s">
        <v>54</v>
      </c>
      <c r="H154" t="s">
        <v>37</v>
      </c>
      <c r="I154" t="s">
        <v>38</v>
      </c>
      <c r="J154">
        <v>1980</v>
      </c>
      <c r="K154" t="s">
        <v>39</v>
      </c>
      <c r="L154">
        <v>1</v>
      </c>
      <c r="M154" t="s">
        <v>40</v>
      </c>
      <c r="N154" t="s">
        <v>41</v>
      </c>
      <c r="O154" t="s">
        <v>42</v>
      </c>
      <c r="P154">
        <v>65</v>
      </c>
      <c r="Q154">
        <f>IF(Table1[[#This Row],[vicage]]=999,"",Table1[[#This Row],[vicage]])</f>
        <v>65</v>
      </c>
      <c r="R154" t="s">
        <v>55</v>
      </c>
      <c r="S154" t="s">
        <v>44</v>
      </c>
      <c r="T154" t="s">
        <v>336</v>
      </c>
      <c r="U154">
        <v>999</v>
      </c>
      <c r="V154" t="str">
        <f>IF(Table1[[#This Row],[offage]]=999,"",Table1[[#This Row],[offage]])</f>
        <v/>
      </c>
      <c r="W154" t="s">
        <v>46</v>
      </c>
      <c r="X154" t="s">
        <v>46</v>
      </c>
      <c r="Y154" t="s">
        <v>45</v>
      </c>
      <c r="Z154" t="s">
        <v>2337</v>
      </c>
      <c r="AA154" t="s">
        <v>47</v>
      </c>
      <c r="AB154" t="s">
        <v>98</v>
      </c>
      <c r="AD154">
        <v>0</v>
      </c>
      <c r="AE154">
        <f>Table1[[#This Row],[viccount]]+1</f>
        <v>1</v>
      </c>
      <c r="AF154">
        <v>0</v>
      </c>
      <c r="AG154">
        <f>Table1[[#This Row],[offcount]]+1</f>
        <v>1</v>
      </c>
      <c r="AH154">
        <v>32481</v>
      </c>
      <c r="AI154" t="s">
        <v>34</v>
      </c>
      <c r="AJ154" t="s">
        <v>58</v>
      </c>
    </row>
    <row r="155" spans="1:36">
      <c r="A155" t="s">
        <v>337</v>
      </c>
      <c r="B155" t="s">
        <v>102</v>
      </c>
      <c r="C155" t="s">
        <v>2307</v>
      </c>
      <c r="D155" t="s">
        <v>338</v>
      </c>
      <c r="E155" t="s">
        <v>34</v>
      </c>
      <c r="F155" t="s">
        <v>339</v>
      </c>
      <c r="G155" t="s">
        <v>36</v>
      </c>
      <c r="H155" t="s">
        <v>37</v>
      </c>
      <c r="I155" t="s">
        <v>38</v>
      </c>
      <c r="J155">
        <v>1980</v>
      </c>
      <c r="K155" t="s">
        <v>39</v>
      </c>
      <c r="L155">
        <v>1</v>
      </c>
      <c r="M155" t="s">
        <v>40</v>
      </c>
      <c r="N155" t="s">
        <v>41</v>
      </c>
      <c r="O155" t="s">
        <v>42</v>
      </c>
      <c r="P155">
        <v>36</v>
      </c>
      <c r="Q155">
        <f>IF(Table1[[#This Row],[vicage]]=999,"",Table1[[#This Row],[vicage]])</f>
        <v>36</v>
      </c>
      <c r="R155" t="s">
        <v>43</v>
      </c>
      <c r="S155" t="s">
        <v>44</v>
      </c>
      <c r="T155" t="s">
        <v>336</v>
      </c>
      <c r="U155">
        <v>999</v>
      </c>
      <c r="V155" t="str">
        <f>IF(Table1[[#This Row],[offage]]=999,"",Table1[[#This Row],[offage]])</f>
        <v/>
      </c>
      <c r="W155" t="s">
        <v>46</v>
      </c>
      <c r="X155" t="s">
        <v>46</v>
      </c>
      <c r="Y155" t="s">
        <v>45</v>
      </c>
      <c r="Z155" t="s">
        <v>2335</v>
      </c>
      <c r="AA155" t="s">
        <v>148</v>
      </c>
      <c r="AB155" t="s">
        <v>57</v>
      </c>
      <c r="AD155">
        <v>0</v>
      </c>
      <c r="AE155">
        <f>Table1[[#This Row],[viccount]]+1</f>
        <v>1</v>
      </c>
      <c r="AF155">
        <v>1</v>
      </c>
      <c r="AG155">
        <f>Table1[[#This Row],[offcount]]+1</f>
        <v>2</v>
      </c>
      <c r="AH155">
        <v>31681</v>
      </c>
      <c r="AI155" t="s">
        <v>34</v>
      </c>
      <c r="AJ155" t="s">
        <v>58</v>
      </c>
    </row>
    <row r="156" spans="1:36">
      <c r="A156" t="s">
        <v>340</v>
      </c>
      <c r="B156" t="s">
        <v>198</v>
      </c>
      <c r="C156" t="s">
        <v>200</v>
      </c>
      <c r="D156" t="s">
        <v>199</v>
      </c>
      <c r="E156" t="s">
        <v>34</v>
      </c>
      <c r="F156" t="s">
        <v>200</v>
      </c>
      <c r="G156" t="s">
        <v>36</v>
      </c>
      <c r="H156" t="s">
        <v>37</v>
      </c>
      <c r="I156" t="s">
        <v>38</v>
      </c>
      <c r="J156">
        <v>1980</v>
      </c>
      <c r="K156" t="s">
        <v>39</v>
      </c>
      <c r="L156">
        <v>1</v>
      </c>
      <c r="M156" t="s">
        <v>40</v>
      </c>
      <c r="N156" t="s">
        <v>41</v>
      </c>
      <c r="O156" t="s">
        <v>42</v>
      </c>
      <c r="P156">
        <v>999</v>
      </c>
      <c r="Q156" t="str">
        <f>IF(Table1[[#This Row],[vicage]]=999,"",Table1[[#This Row],[vicage]])</f>
        <v/>
      </c>
      <c r="R156" t="s">
        <v>43</v>
      </c>
      <c r="S156" t="s">
        <v>44</v>
      </c>
      <c r="T156" t="s">
        <v>336</v>
      </c>
      <c r="U156">
        <v>999</v>
      </c>
      <c r="V156" t="str">
        <f>IF(Table1[[#This Row],[offage]]=999,"",Table1[[#This Row],[offage]])</f>
        <v/>
      </c>
      <c r="W156" t="s">
        <v>46</v>
      </c>
      <c r="X156" t="s">
        <v>46</v>
      </c>
      <c r="Y156" t="s">
        <v>45</v>
      </c>
      <c r="Z156" t="s">
        <v>56</v>
      </c>
      <c r="AA156" t="s">
        <v>47</v>
      </c>
      <c r="AB156" t="s">
        <v>57</v>
      </c>
      <c r="AD156">
        <v>0</v>
      </c>
      <c r="AE156">
        <f>Table1[[#This Row],[viccount]]+1</f>
        <v>1</v>
      </c>
      <c r="AF156">
        <v>1</v>
      </c>
      <c r="AG156">
        <f>Table1[[#This Row],[offcount]]+1</f>
        <v>2</v>
      </c>
      <c r="AH156">
        <v>31681</v>
      </c>
      <c r="AI156" t="s">
        <v>34</v>
      </c>
      <c r="AJ156" t="s">
        <v>198</v>
      </c>
    </row>
    <row r="157" spans="1:36">
      <c r="A157" t="s">
        <v>341</v>
      </c>
      <c r="B157" t="s">
        <v>51</v>
      </c>
      <c r="C157" t="s">
        <v>2304</v>
      </c>
      <c r="D157" t="s">
        <v>52</v>
      </c>
      <c r="E157" t="s">
        <v>34</v>
      </c>
      <c r="F157" t="s">
        <v>53</v>
      </c>
      <c r="G157" t="s">
        <v>54</v>
      </c>
      <c r="H157" t="s">
        <v>37</v>
      </c>
      <c r="I157" t="s">
        <v>38</v>
      </c>
      <c r="J157">
        <v>1980</v>
      </c>
      <c r="K157" t="s">
        <v>39</v>
      </c>
      <c r="L157">
        <v>2</v>
      </c>
      <c r="M157" t="s">
        <v>40</v>
      </c>
      <c r="N157" t="s">
        <v>41</v>
      </c>
      <c r="O157" t="s">
        <v>42</v>
      </c>
      <c r="P157">
        <v>49</v>
      </c>
      <c r="Q157">
        <f>IF(Table1[[#This Row],[vicage]]=999,"",Table1[[#This Row],[vicage]])</f>
        <v>49</v>
      </c>
      <c r="R157" t="s">
        <v>43</v>
      </c>
      <c r="S157" t="s">
        <v>46</v>
      </c>
      <c r="T157" t="s">
        <v>45</v>
      </c>
      <c r="U157">
        <v>999</v>
      </c>
      <c r="V157" t="str">
        <f>IF(Table1[[#This Row],[offage]]=999,"",Table1[[#This Row],[offage]])</f>
        <v/>
      </c>
      <c r="W157" t="s">
        <v>46</v>
      </c>
      <c r="X157" t="s">
        <v>46</v>
      </c>
      <c r="Y157" t="s">
        <v>45</v>
      </c>
      <c r="Z157" t="s">
        <v>2335</v>
      </c>
      <c r="AA157" t="s">
        <v>62</v>
      </c>
      <c r="AB157" t="s">
        <v>48</v>
      </c>
      <c r="AD157">
        <v>0</v>
      </c>
      <c r="AE157">
        <f>Table1[[#This Row],[viccount]]+1</f>
        <v>1</v>
      </c>
      <c r="AF157">
        <v>1</v>
      </c>
      <c r="AG157">
        <f>Table1[[#This Row],[offcount]]+1</f>
        <v>2</v>
      </c>
      <c r="AH157">
        <v>31681</v>
      </c>
      <c r="AI157" t="s">
        <v>34</v>
      </c>
      <c r="AJ157" t="s">
        <v>58</v>
      </c>
    </row>
    <row r="158" spans="1:36">
      <c r="A158" t="s">
        <v>342</v>
      </c>
      <c r="B158" t="s">
        <v>112</v>
      </c>
      <c r="C158" t="s">
        <v>2308</v>
      </c>
      <c r="D158" t="s">
        <v>146</v>
      </c>
      <c r="E158" t="s">
        <v>34</v>
      </c>
      <c r="F158" t="s">
        <v>147</v>
      </c>
      <c r="G158" t="s">
        <v>36</v>
      </c>
      <c r="H158" t="s">
        <v>37</v>
      </c>
      <c r="I158" t="s">
        <v>38</v>
      </c>
      <c r="J158">
        <v>1980</v>
      </c>
      <c r="K158" t="s">
        <v>39</v>
      </c>
      <c r="L158">
        <v>2</v>
      </c>
      <c r="M158" t="s">
        <v>40</v>
      </c>
      <c r="N158" t="s">
        <v>41</v>
      </c>
      <c r="O158" t="s">
        <v>42</v>
      </c>
      <c r="P158">
        <v>67</v>
      </c>
      <c r="Q158">
        <f>IF(Table1[[#This Row],[vicage]]=999,"",Table1[[#This Row],[vicage]])</f>
        <v>67</v>
      </c>
      <c r="R158" t="s">
        <v>43</v>
      </c>
      <c r="S158" t="s">
        <v>44</v>
      </c>
      <c r="T158" t="s">
        <v>45</v>
      </c>
      <c r="U158">
        <v>999</v>
      </c>
      <c r="V158" t="str">
        <f>IF(Table1[[#This Row],[offage]]=999,"",Table1[[#This Row],[offage]])</f>
        <v/>
      </c>
      <c r="W158" t="s">
        <v>46</v>
      </c>
      <c r="X158" t="s">
        <v>46</v>
      </c>
      <c r="Y158" t="s">
        <v>45</v>
      </c>
      <c r="Z158" t="s">
        <v>2336</v>
      </c>
      <c r="AA158" t="s">
        <v>47</v>
      </c>
      <c r="AB158" t="s">
        <v>48</v>
      </c>
      <c r="AD158">
        <v>0</v>
      </c>
      <c r="AE158">
        <f>Table1[[#This Row],[viccount]]+1</f>
        <v>1</v>
      </c>
      <c r="AF158">
        <v>0</v>
      </c>
      <c r="AG158">
        <f>Table1[[#This Row],[offcount]]+1</f>
        <v>1</v>
      </c>
      <c r="AH158">
        <v>31981</v>
      </c>
      <c r="AI158" t="s">
        <v>34</v>
      </c>
      <c r="AJ158" t="s">
        <v>58</v>
      </c>
    </row>
    <row r="159" spans="1:36">
      <c r="A159" t="s">
        <v>343</v>
      </c>
      <c r="B159" t="s">
        <v>51</v>
      </c>
      <c r="C159" t="s">
        <v>2304</v>
      </c>
      <c r="D159" t="s">
        <v>344</v>
      </c>
      <c r="E159" t="s">
        <v>34</v>
      </c>
      <c r="F159" t="s">
        <v>345</v>
      </c>
      <c r="G159" t="s">
        <v>36</v>
      </c>
      <c r="H159" t="s">
        <v>37</v>
      </c>
      <c r="I159" t="s">
        <v>38</v>
      </c>
      <c r="J159">
        <v>1980</v>
      </c>
      <c r="K159" t="s">
        <v>79</v>
      </c>
      <c r="L159">
        <v>1</v>
      </c>
      <c r="M159" t="s">
        <v>40</v>
      </c>
      <c r="N159" t="s">
        <v>41</v>
      </c>
      <c r="O159" t="s">
        <v>42</v>
      </c>
      <c r="P159">
        <v>30</v>
      </c>
      <c r="Q159">
        <f>IF(Table1[[#This Row],[vicage]]=999,"",Table1[[#This Row],[vicage]])</f>
        <v>30</v>
      </c>
      <c r="R159" t="s">
        <v>55</v>
      </c>
      <c r="S159" t="s">
        <v>44</v>
      </c>
      <c r="T159" t="s">
        <v>336</v>
      </c>
      <c r="U159">
        <v>999</v>
      </c>
      <c r="V159" t="str">
        <f>IF(Table1[[#This Row],[offage]]=999,"",Table1[[#This Row],[offage]])</f>
        <v/>
      </c>
      <c r="W159" t="s">
        <v>46</v>
      </c>
      <c r="X159" t="s">
        <v>46</v>
      </c>
      <c r="Y159" t="s">
        <v>45</v>
      </c>
      <c r="Z159" t="s">
        <v>142</v>
      </c>
      <c r="AA159" t="s">
        <v>47</v>
      </c>
      <c r="AB159" t="s">
        <v>98</v>
      </c>
      <c r="AD159">
        <v>0</v>
      </c>
      <c r="AE159">
        <f>Table1[[#This Row],[viccount]]+1</f>
        <v>1</v>
      </c>
      <c r="AF159">
        <v>1</v>
      </c>
      <c r="AG159">
        <f>Table1[[#This Row],[offcount]]+1</f>
        <v>2</v>
      </c>
      <c r="AH159">
        <v>31681</v>
      </c>
      <c r="AI159" t="s">
        <v>34</v>
      </c>
      <c r="AJ159" t="s">
        <v>58</v>
      </c>
    </row>
    <row r="160" spans="1:36">
      <c r="A160" t="s">
        <v>346</v>
      </c>
      <c r="B160" t="s">
        <v>51</v>
      </c>
      <c r="C160" t="s">
        <v>2304</v>
      </c>
      <c r="D160" t="s">
        <v>94</v>
      </c>
      <c r="E160" t="s">
        <v>34</v>
      </c>
      <c r="F160" t="s">
        <v>95</v>
      </c>
      <c r="G160" t="s">
        <v>36</v>
      </c>
      <c r="H160" t="s">
        <v>37</v>
      </c>
      <c r="I160" t="s">
        <v>38</v>
      </c>
      <c r="J160">
        <v>1980</v>
      </c>
      <c r="K160" t="s">
        <v>79</v>
      </c>
      <c r="L160">
        <v>1</v>
      </c>
      <c r="M160" t="s">
        <v>40</v>
      </c>
      <c r="N160" t="s">
        <v>41</v>
      </c>
      <c r="O160" t="s">
        <v>42</v>
      </c>
      <c r="P160">
        <v>58</v>
      </c>
      <c r="Q160">
        <f>IF(Table1[[#This Row],[vicage]]=999,"",Table1[[#This Row],[vicage]])</f>
        <v>58</v>
      </c>
      <c r="R160" t="s">
        <v>43</v>
      </c>
      <c r="S160" t="s">
        <v>44</v>
      </c>
      <c r="T160" t="s">
        <v>45</v>
      </c>
      <c r="U160">
        <v>999</v>
      </c>
      <c r="V160" t="str">
        <f>IF(Table1[[#This Row],[offage]]=999,"",Table1[[#This Row],[offage]])</f>
        <v/>
      </c>
      <c r="W160" t="s">
        <v>46</v>
      </c>
      <c r="X160" t="s">
        <v>46</v>
      </c>
      <c r="Y160" t="s">
        <v>45</v>
      </c>
      <c r="Z160" t="s">
        <v>142</v>
      </c>
      <c r="AA160" t="s">
        <v>47</v>
      </c>
      <c r="AB160" t="s">
        <v>57</v>
      </c>
      <c r="AD160">
        <v>0</v>
      </c>
      <c r="AE160">
        <f>Table1[[#This Row],[viccount]]+1</f>
        <v>1</v>
      </c>
      <c r="AF160">
        <v>1</v>
      </c>
      <c r="AG160">
        <f>Table1[[#This Row],[offcount]]+1</f>
        <v>2</v>
      </c>
      <c r="AH160">
        <v>31681</v>
      </c>
      <c r="AI160" t="s">
        <v>34</v>
      </c>
      <c r="AJ160" t="s">
        <v>58</v>
      </c>
    </row>
    <row r="161" spans="1:36">
      <c r="A161" t="s">
        <v>347</v>
      </c>
      <c r="B161" t="s">
        <v>112</v>
      </c>
      <c r="C161" t="s">
        <v>2308</v>
      </c>
      <c r="D161" t="s">
        <v>113</v>
      </c>
      <c r="E161" t="s">
        <v>34</v>
      </c>
      <c r="F161" t="s">
        <v>114</v>
      </c>
      <c r="G161" t="s">
        <v>54</v>
      </c>
      <c r="H161" t="s">
        <v>37</v>
      </c>
      <c r="I161" t="s">
        <v>38</v>
      </c>
      <c r="J161">
        <v>1980</v>
      </c>
      <c r="K161" t="s">
        <v>79</v>
      </c>
      <c r="L161">
        <v>1</v>
      </c>
      <c r="M161" t="s">
        <v>40</v>
      </c>
      <c r="N161" t="s">
        <v>41</v>
      </c>
      <c r="O161" t="s">
        <v>42</v>
      </c>
      <c r="P161">
        <v>40</v>
      </c>
      <c r="Q161">
        <f>IF(Table1[[#This Row],[vicage]]=999,"",Table1[[#This Row],[vicage]])</f>
        <v>40</v>
      </c>
      <c r="R161" t="s">
        <v>43</v>
      </c>
      <c r="S161" t="s">
        <v>44</v>
      </c>
      <c r="T161" t="s">
        <v>45</v>
      </c>
      <c r="U161">
        <v>999</v>
      </c>
      <c r="V161" t="str">
        <f>IF(Table1[[#This Row],[offage]]=999,"",Table1[[#This Row],[offage]])</f>
        <v/>
      </c>
      <c r="W161" t="s">
        <v>46</v>
      </c>
      <c r="X161" t="s">
        <v>46</v>
      </c>
      <c r="Y161" t="s">
        <v>45</v>
      </c>
      <c r="Z161" t="s">
        <v>56</v>
      </c>
      <c r="AA161" t="s">
        <v>47</v>
      </c>
      <c r="AB161" t="s">
        <v>57</v>
      </c>
      <c r="AD161">
        <v>0</v>
      </c>
      <c r="AE161">
        <f>Table1[[#This Row],[viccount]]+1</f>
        <v>1</v>
      </c>
      <c r="AF161">
        <v>0</v>
      </c>
      <c r="AG161">
        <f>Table1[[#This Row],[offcount]]+1</f>
        <v>1</v>
      </c>
      <c r="AH161">
        <v>41381</v>
      </c>
      <c r="AI161" t="s">
        <v>34</v>
      </c>
      <c r="AJ161" t="s">
        <v>58</v>
      </c>
    </row>
    <row r="162" spans="1:36">
      <c r="A162" t="s">
        <v>348</v>
      </c>
      <c r="B162" t="s">
        <v>51</v>
      </c>
      <c r="C162" t="s">
        <v>2304</v>
      </c>
      <c r="D162" t="s">
        <v>72</v>
      </c>
      <c r="E162" t="s">
        <v>34</v>
      </c>
      <c r="F162" t="s">
        <v>73</v>
      </c>
      <c r="G162" t="s">
        <v>36</v>
      </c>
      <c r="H162" t="s">
        <v>37</v>
      </c>
      <c r="I162" t="s">
        <v>38</v>
      </c>
      <c r="J162">
        <v>1980</v>
      </c>
      <c r="K162" t="s">
        <v>79</v>
      </c>
      <c r="L162">
        <v>1</v>
      </c>
      <c r="M162" t="s">
        <v>40</v>
      </c>
      <c r="N162" t="s">
        <v>41</v>
      </c>
      <c r="O162" t="s">
        <v>42</v>
      </c>
      <c r="P162">
        <v>42</v>
      </c>
      <c r="Q162">
        <f>IF(Table1[[#This Row],[vicage]]=999,"",Table1[[#This Row],[vicage]])</f>
        <v>42</v>
      </c>
      <c r="R162" t="s">
        <v>43</v>
      </c>
      <c r="S162" t="s">
        <v>44</v>
      </c>
      <c r="T162" t="s">
        <v>45</v>
      </c>
      <c r="U162">
        <v>999</v>
      </c>
      <c r="V162" t="str">
        <f>IF(Table1[[#This Row],[offage]]=999,"",Table1[[#This Row],[offage]])</f>
        <v/>
      </c>
      <c r="W162" t="s">
        <v>46</v>
      </c>
      <c r="X162" t="s">
        <v>46</v>
      </c>
      <c r="Y162" t="s">
        <v>45</v>
      </c>
      <c r="Z162" t="s">
        <v>86</v>
      </c>
      <c r="AA162" t="s">
        <v>47</v>
      </c>
      <c r="AB162" t="s">
        <v>69</v>
      </c>
      <c r="AD162">
        <v>0</v>
      </c>
      <c r="AE162">
        <f>Table1[[#This Row],[viccount]]+1</f>
        <v>1</v>
      </c>
      <c r="AF162">
        <v>1</v>
      </c>
      <c r="AG162">
        <f>Table1[[#This Row],[offcount]]+1</f>
        <v>2</v>
      </c>
      <c r="AH162">
        <v>32481</v>
      </c>
      <c r="AI162" t="s">
        <v>34</v>
      </c>
      <c r="AJ162" t="s">
        <v>58</v>
      </c>
    </row>
    <row r="163" spans="1:36">
      <c r="A163" t="s">
        <v>349</v>
      </c>
      <c r="B163" t="s">
        <v>51</v>
      </c>
      <c r="C163" t="s">
        <v>2304</v>
      </c>
      <c r="D163" t="s">
        <v>72</v>
      </c>
      <c r="E163" t="s">
        <v>34</v>
      </c>
      <c r="F163" t="s">
        <v>73</v>
      </c>
      <c r="G163" t="s">
        <v>36</v>
      </c>
      <c r="H163" t="s">
        <v>37</v>
      </c>
      <c r="I163" t="s">
        <v>38</v>
      </c>
      <c r="J163">
        <v>1980</v>
      </c>
      <c r="K163" t="s">
        <v>79</v>
      </c>
      <c r="L163">
        <v>3</v>
      </c>
      <c r="M163" t="s">
        <v>40</v>
      </c>
      <c r="N163" t="s">
        <v>41</v>
      </c>
      <c r="O163" t="s">
        <v>42</v>
      </c>
      <c r="P163">
        <v>68</v>
      </c>
      <c r="Q163">
        <f>IF(Table1[[#This Row],[vicage]]=999,"",Table1[[#This Row],[vicage]])</f>
        <v>68</v>
      </c>
      <c r="R163" t="s">
        <v>43</v>
      </c>
      <c r="S163" t="s">
        <v>44</v>
      </c>
      <c r="T163" t="s">
        <v>45</v>
      </c>
      <c r="U163">
        <v>999</v>
      </c>
      <c r="V163" t="str">
        <f>IF(Table1[[#This Row],[offage]]=999,"",Table1[[#This Row],[offage]])</f>
        <v/>
      </c>
      <c r="W163" t="s">
        <v>46</v>
      </c>
      <c r="X163" t="s">
        <v>46</v>
      </c>
      <c r="Y163" t="s">
        <v>45</v>
      </c>
      <c r="Z163" t="s">
        <v>2337</v>
      </c>
      <c r="AA163" t="s">
        <v>47</v>
      </c>
      <c r="AB163" t="s">
        <v>98</v>
      </c>
      <c r="AD163">
        <v>0</v>
      </c>
      <c r="AE163">
        <f>Table1[[#This Row],[viccount]]+1</f>
        <v>1</v>
      </c>
      <c r="AF163">
        <v>1</v>
      </c>
      <c r="AG163">
        <f>Table1[[#This Row],[offcount]]+1</f>
        <v>2</v>
      </c>
      <c r="AH163">
        <v>32481</v>
      </c>
      <c r="AI163" t="s">
        <v>34</v>
      </c>
      <c r="AJ163" t="s">
        <v>58</v>
      </c>
    </row>
    <row r="164" spans="1:36">
      <c r="A164" t="s">
        <v>350</v>
      </c>
      <c r="B164" t="s">
        <v>112</v>
      </c>
      <c r="C164" t="s">
        <v>2308</v>
      </c>
      <c r="D164" t="s">
        <v>146</v>
      </c>
      <c r="E164" t="s">
        <v>34</v>
      </c>
      <c r="F164" t="s">
        <v>147</v>
      </c>
      <c r="G164" t="s">
        <v>36</v>
      </c>
      <c r="H164" t="s">
        <v>37</v>
      </c>
      <c r="I164" t="s">
        <v>38</v>
      </c>
      <c r="J164">
        <v>1980</v>
      </c>
      <c r="K164" t="s">
        <v>91</v>
      </c>
      <c r="L164">
        <v>1</v>
      </c>
      <c r="M164" t="s">
        <v>40</v>
      </c>
      <c r="N164" t="s">
        <v>41</v>
      </c>
      <c r="O164" t="s">
        <v>42</v>
      </c>
      <c r="P164">
        <v>32</v>
      </c>
      <c r="Q164">
        <f>IF(Table1[[#This Row],[vicage]]=999,"",Table1[[#This Row],[vicage]])</f>
        <v>32</v>
      </c>
      <c r="R164" t="s">
        <v>43</v>
      </c>
      <c r="S164" t="s">
        <v>44</v>
      </c>
      <c r="T164" t="s">
        <v>45</v>
      </c>
      <c r="U164">
        <v>999</v>
      </c>
      <c r="V164" t="str">
        <f>IF(Table1[[#This Row],[offage]]=999,"",Table1[[#This Row],[offage]])</f>
        <v/>
      </c>
      <c r="W164" t="s">
        <v>46</v>
      </c>
      <c r="X164" t="s">
        <v>46</v>
      </c>
      <c r="Y164" t="s">
        <v>45</v>
      </c>
      <c r="Z164" t="s">
        <v>2336</v>
      </c>
      <c r="AA164" t="s">
        <v>47</v>
      </c>
      <c r="AB164" t="s">
        <v>69</v>
      </c>
      <c r="AD164">
        <v>0</v>
      </c>
      <c r="AE164">
        <f>Table1[[#This Row],[viccount]]+1</f>
        <v>1</v>
      </c>
      <c r="AF164">
        <v>0</v>
      </c>
      <c r="AG164">
        <f>Table1[[#This Row],[offcount]]+1</f>
        <v>1</v>
      </c>
      <c r="AH164">
        <v>31981</v>
      </c>
      <c r="AI164" t="s">
        <v>34</v>
      </c>
      <c r="AJ164" t="s">
        <v>58</v>
      </c>
    </row>
    <row r="165" spans="1:36">
      <c r="A165" t="s">
        <v>351</v>
      </c>
      <c r="B165" t="s">
        <v>112</v>
      </c>
      <c r="C165" t="s">
        <v>2308</v>
      </c>
      <c r="D165" t="s">
        <v>352</v>
      </c>
      <c r="E165" t="s">
        <v>34</v>
      </c>
      <c r="F165" t="s">
        <v>353</v>
      </c>
      <c r="G165" t="s">
        <v>36</v>
      </c>
      <c r="H165" t="s">
        <v>37</v>
      </c>
      <c r="I165" t="s">
        <v>38</v>
      </c>
      <c r="J165">
        <v>1980</v>
      </c>
      <c r="K165" t="s">
        <v>91</v>
      </c>
      <c r="L165">
        <v>1</v>
      </c>
      <c r="M165" t="s">
        <v>40</v>
      </c>
      <c r="N165" t="s">
        <v>41</v>
      </c>
      <c r="O165" t="s">
        <v>42</v>
      </c>
      <c r="P165">
        <v>19</v>
      </c>
      <c r="Q165">
        <f>IF(Table1[[#This Row],[vicage]]=999,"",Table1[[#This Row],[vicage]])</f>
        <v>19</v>
      </c>
      <c r="R165" t="s">
        <v>43</v>
      </c>
      <c r="S165" t="s">
        <v>132</v>
      </c>
      <c r="T165" t="s">
        <v>45</v>
      </c>
      <c r="U165">
        <v>999</v>
      </c>
      <c r="V165" t="str">
        <f>IF(Table1[[#This Row],[offage]]=999,"",Table1[[#This Row],[offage]])</f>
        <v/>
      </c>
      <c r="W165" t="s">
        <v>46</v>
      </c>
      <c r="X165" t="s">
        <v>46</v>
      </c>
      <c r="Y165" t="s">
        <v>45</v>
      </c>
      <c r="Z165" t="s">
        <v>2335</v>
      </c>
      <c r="AA165" t="s">
        <v>47</v>
      </c>
      <c r="AB165" t="s">
        <v>159</v>
      </c>
      <c r="AD165">
        <v>0</v>
      </c>
      <c r="AE165">
        <f>Table1[[#This Row],[viccount]]+1</f>
        <v>1</v>
      </c>
      <c r="AF165">
        <v>0</v>
      </c>
      <c r="AG165">
        <f>Table1[[#This Row],[offcount]]+1</f>
        <v>1</v>
      </c>
      <c r="AH165">
        <v>41381</v>
      </c>
      <c r="AI165" t="s">
        <v>34</v>
      </c>
      <c r="AJ165" t="s">
        <v>58</v>
      </c>
    </row>
    <row r="166" spans="1:36">
      <c r="A166" t="s">
        <v>354</v>
      </c>
      <c r="B166" t="s">
        <v>102</v>
      </c>
      <c r="C166" t="s">
        <v>2307</v>
      </c>
      <c r="D166" t="s">
        <v>171</v>
      </c>
      <c r="E166" t="s">
        <v>34</v>
      </c>
      <c r="F166" t="s">
        <v>172</v>
      </c>
      <c r="G166" t="s">
        <v>54</v>
      </c>
      <c r="H166" t="s">
        <v>37</v>
      </c>
      <c r="I166" t="s">
        <v>38</v>
      </c>
      <c r="J166">
        <v>1980</v>
      </c>
      <c r="K166" t="s">
        <v>91</v>
      </c>
      <c r="L166">
        <v>1</v>
      </c>
      <c r="M166" t="s">
        <v>40</v>
      </c>
      <c r="N166" t="s">
        <v>41</v>
      </c>
      <c r="O166" t="s">
        <v>42</v>
      </c>
      <c r="P166">
        <v>22</v>
      </c>
      <c r="Q166">
        <f>IF(Table1[[#This Row],[vicage]]=999,"",Table1[[#This Row],[vicage]])</f>
        <v>22</v>
      </c>
      <c r="R166" t="s">
        <v>43</v>
      </c>
      <c r="S166" t="s">
        <v>132</v>
      </c>
      <c r="T166" t="s">
        <v>45</v>
      </c>
      <c r="U166">
        <v>999</v>
      </c>
      <c r="V166" t="str">
        <f>IF(Table1[[#This Row],[offage]]=999,"",Table1[[#This Row],[offage]])</f>
        <v/>
      </c>
      <c r="W166" t="s">
        <v>46</v>
      </c>
      <c r="X166" t="s">
        <v>46</v>
      </c>
      <c r="Y166" t="s">
        <v>45</v>
      </c>
      <c r="Z166" t="s">
        <v>2336</v>
      </c>
      <c r="AA166" t="s">
        <v>47</v>
      </c>
      <c r="AB166" t="s">
        <v>252</v>
      </c>
      <c r="AD166">
        <v>0</v>
      </c>
      <c r="AE166">
        <f>Table1[[#This Row],[viccount]]+1</f>
        <v>1</v>
      </c>
      <c r="AF166">
        <v>0</v>
      </c>
      <c r="AG166">
        <f>Table1[[#This Row],[offcount]]+1</f>
        <v>1</v>
      </c>
      <c r="AH166">
        <v>32481</v>
      </c>
      <c r="AI166" t="s">
        <v>34</v>
      </c>
      <c r="AJ166" t="s">
        <v>58</v>
      </c>
    </row>
    <row r="167" spans="1:36">
      <c r="A167" t="s">
        <v>355</v>
      </c>
      <c r="B167" t="s">
        <v>102</v>
      </c>
      <c r="C167" t="s">
        <v>2307</v>
      </c>
      <c r="D167" t="s">
        <v>171</v>
      </c>
      <c r="E167" t="s">
        <v>34</v>
      </c>
      <c r="F167" t="s">
        <v>172</v>
      </c>
      <c r="G167" t="s">
        <v>54</v>
      </c>
      <c r="H167" t="s">
        <v>37</v>
      </c>
      <c r="I167" t="s">
        <v>38</v>
      </c>
      <c r="J167">
        <v>1980</v>
      </c>
      <c r="K167" t="s">
        <v>91</v>
      </c>
      <c r="L167">
        <v>2</v>
      </c>
      <c r="M167" t="s">
        <v>40</v>
      </c>
      <c r="N167" t="s">
        <v>41</v>
      </c>
      <c r="O167" t="s">
        <v>42</v>
      </c>
      <c r="P167">
        <v>76</v>
      </c>
      <c r="Q167">
        <f>IF(Table1[[#This Row],[vicage]]=999,"",Table1[[#This Row],[vicage]])</f>
        <v>76</v>
      </c>
      <c r="R167" t="s">
        <v>55</v>
      </c>
      <c r="S167" t="s">
        <v>44</v>
      </c>
      <c r="T167" t="s">
        <v>336</v>
      </c>
      <c r="U167">
        <v>999</v>
      </c>
      <c r="V167" t="str">
        <f>IF(Table1[[#This Row],[offage]]=999,"",Table1[[#This Row],[offage]])</f>
        <v/>
      </c>
      <c r="W167" t="s">
        <v>46</v>
      </c>
      <c r="X167" t="s">
        <v>46</v>
      </c>
      <c r="Y167" t="s">
        <v>45</v>
      </c>
      <c r="Z167" t="s">
        <v>2336</v>
      </c>
      <c r="AA167" t="s">
        <v>47</v>
      </c>
      <c r="AB167" t="s">
        <v>153</v>
      </c>
      <c r="AD167">
        <v>0</v>
      </c>
      <c r="AE167">
        <f>Table1[[#This Row],[viccount]]+1</f>
        <v>1</v>
      </c>
      <c r="AF167">
        <v>0</v>
      </c>
      <c r="AG167">
        <f>Table1[[#This Row],[offcount]]+1</f>
        <v>1</v>
      </c>
      <c r="AH167">
        <v>32481</v>
      </c>
      <c r="AI167" t="s">
        <v>34</v>
      </c>
      <c r="AJ167" t="s">
        <v>58</v>
      </c>
    </row>
    <row r="168" spans="1:36">
      <c r="A168" t="s">
        <v>356</v>
      </c>
      <c r="B168" t="s">
        <v>51</v>
      </c>
      <c r="C168" t="s">
        <v>2304</v>
      </c>
      <c r="D168" t="s">
        <v>72</v>
      </c>
      <c r="E168" t="s">
        <v>34</v>
      </c>
      <c r="F168" t="s">
        <v>73</v>
      </c>
      <c r="G168" t="s">
        <v>36</v>
      </c>
      <c r="H168" t="s">
        <v>37</v>
      </c>
      <c r="I168" t="s">
        <v>38</v>
      </c>
      <c r="J168">
        <v>1980</v>
      </c>
      <c r="K168" t="s">
        <v>91</v>
      </c>
      <c r="L168">
        <v>2</v>
      </c>
      <c r="M168" t="s">
        <v>80</v>
      </c>
      <c r="N168" t="s">
        <v>41</v>
      </c>
      <c r="O168" t="s">
        <v>42</v>
      </c>
      <c r="P168">
        <v>23</v>
      </c>
      <c r="Q168">
        <f>IF(Table1[[#This Row],[vicage]]=999,"",Table1[[#This Row],[vicage]])</f>
        <v>23</v>
      </c>
      <c r="R168" t="s">
        <v>55</v>
      </c>
      <c r="S168" t="s">
        <v>132</v>
      </c>
      <c r="T168" t="s">
        <v>45</v>
      </c>
      <c r="U168">
        <v>999</v>
      </c>
      <c r="V168" t="str">
        <f>IF(Table1[[#This Row],[offage]]=999,"",Table1[[#This Row],[offage]])</f>
        <v/>
      </c>
      <c r="W168" t="s">
        <v>46</v>
      </c>
      <c r="X168" t="s">
        <v>46</v>
      </c>
      <c r="Y168" t="s">
        <v>45</v>
      </c>
      <c r="Z168" t="s">
        <v>86</v>
      </c>
      <c r="AA168" t="s">
        <v>47</v>
      </c>
      <c r="AB168" t="s">
        <v>69</v>
      </c>
      <c r="AD168">
        <v>0</v>
      </c>
      <c r="AE168">
        <f>Table1[[#This Row],[viccount]]+1</f>
        <v>1</v>
      </c>
      <c r="AF168">
        <v>0</v>
      </c>
      <c r="AG168">
        <f>Table1[[#This Row],[offcount]]+1</f>
        <v>1</v>
      </c>
      <c r="AH168">
        <v>41381</v>
      </c>
      <c r="AI168" t="s">
        <v>34</v>
      </c>
      <c r="AJ168" t="s">
        <v>58</v>
      </c>
    </row>
    <row r="169" spans="1:36">
      <c r="A169" t="s">
        <v>357</v>
      </c>
      <c r="B169" t="s">
        <v>51</v>
      </c>
      <c r="C169" t="s">
        <v>2304</v>
      </c>
      <c r="D169" t="s">
        <v>287</v>
      </c>
      <c r="E169" t="s">
        <v>34</v>
      </c>
      <c r="F169" t="s">
        <v>288</v>
      </c>
      <c r="G169" t="s">
        <v>36</v>
      </c>
      <c r="H169" t="s">
        <v>37</v>
      </c>
      <c r="I169" t="s">
        <v>38</v>
      </c>
      <c r="J169">
        <v>1980</v>
      </c>
      <c r="K169" t="s">
        <v>97</v>
      </c>
      <c r="L169">
        <v>1</v>
      </c>
      <c r="M169" t="s">
        <v>40</v>
      </c>
      <c r="N169" t="s">
        <v>41</v>
      </c>
      <c r="O169" t="s">
        <v>42</v>
      </c>
      <c r="P169">
        <v>19</v>
      </c>
      <c r="Q169">
        <f>IF(Table1[[#This Row],[vicage]]=999,"",Table1[[#This Row],[vicage]])</f>
        <v>19</v>
      </c>
      <c r="R169" t="s">
        <v>55</v>
      </c>
      <c r="S169" t="s">
        <v>44</v>
      </c>
      <c r="T169" t="s">
        <v>45</v>
      </c>
      <c r="U169">
        <v>999</v>
      </c>
      <c r="V169" t="str">
        <f>IF(Table1[[#This Row],[offage]]=999,"",Table1[[#This Row],[offage]])</f>
        <v/>
      </c>
      <c r="W169" t="s">
        <v>46</v>
      </c>
      <c r="X169" t="s">
        <v>46</v>
      </c>
      <c r="Y169" t="s">
        <v>45</v>
      </c>
      <c r="Z169" t="s">
        <v>142</v>
      </c>
      <c r="AA169" t="s">
        <v>47</v>
      </c>
      <c r="AB169" t="s">
        <v>69</v>
      </c>
      <c r="AD169">
        <v>0</v>
      </c>
      <c r="AE169">
        <f>Table1[[#This Row],[viccount]]+1</f>
        <v>1</v>
      </c>
      <c r="AF169">
        <v>0</v>
      </c>
      <c r="AG169">
        <f>Table1[[#This Row],[offcount]]+1</f>
        <v>1</v>
      </c>
      <c r="AH169">
        <v>32481</v>
      </c>
      <c r="AI169" t="s">
        <v>34</v>
      </c>
      <c r="AJ169" t="s">
        <v>58</v>
      </c>
    </row>
    <row r="170" spans="1:36">
      <c r="A170" t="s">
        <v>358</v>
      </c>
      <c r="B170" t="s">
        <v>359</v>
      </c>
      <c r="C170" t="s">
        <v>2321</v>
      </c>
      <c r="D170" t="s">
        <v>360</v>
      </c>
      <c r="E170" t="s">
        <v>34</v>
      </c>
      <c r="F170" t="s">
        <v>361</v>
      </c>
      <c r="G170" t="s">
        <v>36</v>
      </c>
      <c r="H170" t="s">
        <v>37</v>
      </c>
      <c r="I170" t="s">
        <v>38</v>
      </c>
      <c r="J170">
        <v>1980</v>
      </c>
      <c r="K170" t="s">
        <v>97</v>
      </c>
      <c r="L170">
        <v>1</v>
      </c>
      <c r="M170" t="s">
        <v>40</v>
      </c>
      <c r="N170" t="s">
        <v>41</v>
      </c>
      <c r="O170" t="s">
        <v>42</v>
      </c>
      <c r="P170">
        <v>54</v>
      </c>
      <c r="Q170">
        <f>IF(Table1[[#This Row],[vicage]]=999,"",Table1[[#This Row],[vicage]])</f>
        <v>54</v>
      </c>
      <c r="R170" t="s">
        <v>43</v>
      </c>
      <c r="S170" t="s">
        <v>44</v>
      </c>
      <c r="T170" t="s">
        <v>336</v>
      </c>
      <c r="U170">
        <v>999</v>
      </c>
      <c r="V170" t="str">
        <f>IF(Table1[[#This Row],[offage]]=999,"",Table1[[#This Row],[offage]])</f>
        <v/>
      </c>
      <c r="W170" t="s">
        <v>46</v>
      </c>
      <c r="X170" t="s">
        <v>46</v>
      </c>
      <c r="Y170" t="s">
        <v>45</v>
      </c>
      <c r="Z170" t="s">
        <v>2335</v>
      </c>
      <c r="AA170" t="s">
        <v>47</v>
      </c>
      <c r="AB170" t="s">
        <v>69</v>
      </c>
      <c r="AD170">
        <v>0</v>
      </c>
      <c r="AE170">
        <f>Table1[[#This Row],[viccount]]+1</f>
        <v>1</v>
      </c>
      <c r="AF170">
        <v>0</v>
      </c>
      <c r="AG170">
        <f>Table1[[#This Row],[offcount]]+1</f>
        <v>1</v>
      </c>
      <c r="AH170">
        <v>41381</v>
      </c>
      <c r="AI170" t="s">
        <v>34</v>
      </c>
      <c r="AJ170" t="s">
        <v>362</v>
      </c>
    </row>
    <row r="171" spans="1:36">
      <c r="A171" t="s">
        <v>363</v>
      </c>
      <c r="B171" t="s">
        <v>51</v>
      </c>
      <c r="C171" t="s">
        <v>2304</v>
      </c>
      <c r="D171" t="s">
        <v>72</v>
      </c>
      <c r="E171" t="s">
        <v>34</v>
      </c>
      <c r="F171" t="s">
        <v>73</v>
      </c>
      <c r="G171" t="s">
        <v>36</v>
      </c>
      <c r="H171" t="s">
        <v>37</v>
      </c>
      <c r="I171" t="s">
        <v>38</v>
      </c>
      <c r="J171">
        <v>1980</v>
      </c>
      <c r="K171" t="s">
        <v>97</v>
      </c>
      <c r="L171">
        <v>1</v>
      </c>
      <c r="M171" t="s">
        <v>80</v>
      </c>
      <c r="N171" t="s">
        <v>41</v>
      </c>
      <c r="O171" t="s">
        <v>42</v>
      </c>
      <c r="P171">
        <v>83</v>
      </c>
      <c r="Q171">
        <f>IF(Table1[[#This Row],[vicage]]=999,"",Table1[[#This Row],[vicage]])</f>
        <v>83</v>
      </c>
      <c r="R171" t="s">
        <v>55</v>
      </c>
      <c r="S171" t="s">
        <v>44</v>
      </c>
      <c r="T171" t="s">
        <v>45</v>
      </c>
      <c r="U171">
        <v>999</v>
      </c>
      <c r="V171" t="str">
        <f>IF(Table1[[#This Row],[offage]]=999,"",Table1[[#This Row],[offage]])</f>
        <v/>
      </c>
      <c r="W171" t="s">
        <v>46</v>
      </c>
      <c r="X171" t="s">
        <v>46</v>
      </c>
      <c r="Y171" t="s">
        <v>45</v>
      </c>
      <c r="Z171" t="s">
        <v>117</v>
      </c>
      <c r="AA171" t="s">
        <v>47</v>
      </c>
      <c r="AB171" t="s">
        <v>153</v>
      </c>
      <c r="AD171">
        <v>0</v>
      </c>
      <c r="AE171">
        <f>Table1[[#This Row],[viccount]]+1</f>
        <v>1</v>
      </c>
      <c r="AF171">
        <v>0</v>
      </c>
      <c r="AG171">
        <f>Table1[[#This Row],[offcount]]+1</f>
        <v>1</v>
      </c>
      <c r="AH171">
        <v>41381</v>
      </c>
      <c r="AI171" t="s">
        <v>34</v>
      </c>
      <c r="AJ171" t="s">
        <v>58</v>
      </c>
    </row>
    <row r="172" spans="1:36">
      <c r="A172" t="s">
        <v>364</v>
      </c>
      <c r="B172" t="s">
        <v>51</v>
      </c>
      <c r="C172" t="s">
        <v>2304</v>
      </c>
      <c r="D172" t="s">
        <v>72</v>
      </c>
      <c r="E172" t="s">
        <v>34</v>
      </c>
      <c r="F172" t="s">
        <v>73</v>
      </c>
      <c r="G172" t="s">
        <v>36</v>
      </c>
      <c r="H172" t="s">
        <v>37</v>
      </c>
      <c r="I172" t="s">
        <v>38</v>
      </c>
      <c r="J172">
        <v>1980</v>
      </c>
      <c r="K172" t="s">
        <v>97</v>
      </c>
      <c r="L172">
        <v>2</v>
      </c>
      <c r="M172" t="s">
        <v>80</v>
      </c>
      <c r="N172" t="s">
        <v>41</v>
      </c>
      <c r="O172" t="s">
        <v>42</v>
      </c>
      <c r="P172">
        <v>33</v>
      </c>
      <c r="Q172">
        <f>IF(Table1[[#This Row],[vicage]]=999,"",Table1[[#This Row],[vicage]])</f>
        <v>33</v>
      </c>
      <c r="R172" t="s">
        <v>43</v>
      </c>
      <c r="S172" t="s">
        <v>132</v>
      </c>
      <c r="T172" t="s">
        <v>45</v>
      </c>
      <c r="U172">
        <v>999</v>
      </c>
      <c r="V172" t="str">
        <f>IF(Table1[[#This Row],[offage]]=999,"",Table1[[#This Row],[offage]])</f>
        <v/>
      </c>
      <c r="W172" t="s">
        <v>46</v>
      </c>
      <c r="X172" t="s">
        <v>46</v>
      </c>
      <c r="Y172" t="s">
        <v>45</v>
      </c>
      <c r="Z172" t="s">
        <v>2335</v>
      </c>
      <c r="AA172" t="s">
        <v>47</v>
      </c>
      <c r="AB172" t="s">
        <v>110</v>
      </c>
      <c r="AD172">
        <v>0</v>
      </c>
      <c r="AE172">
        <f>Table1[[#This Row],[viccount]]+1</f>
        <v>1</v>
      </c>
      <c r="AF172">
        <v>0</v>
      </c>
      <c r="AG172">
        <f>Table1[[#This Row],[offcount]]+1</f>
        <v>1</v>
      </c>
      <c r="AH172">
        <v>41381</v>
      </c>
      <c r="AI172" t="s">
        <v>34</v>
      </c>
      <c r="AJ172" t="s">
        <v>58</v>
      </c>
    </row>
    <row r="173" spans="1:36">
      <c r="A173" t="s">
        <v>365</v>
      </c>
      <c r="B173" t="s">
        <v>51</v>
      </c>
      <c r="C173" t="s">
        <v>2304</v>
      </c>
      <c r="D173" t="s">
        <v>72</v>
      </c>
      <c r="E173" t="s">
        <v>34</v>
      </c>
      <c r="F173" t="s">
        <v>73</v>
      </c>
      <c r="G173" t="s">
        <v>36</v>
      </c>
      <c r="H173" t="s">
        <v>37</v>
      </c>
      <c r="I173" t="s">
        <v>38</v>
      </c>
      <c r="J173">
        <v>1980</v>
      </c>
      <c r="K173" t="s">
        <v>97</v>
      </c>
      <c r="L173">
        <v>3</v>
      </c>
      <c r="M173" t="s">
        <v>80</v>
      </c>
      <c r="N173" t="s">
        <v>41</v>
      </c>
      <c r="O173" t="s">
        <v>42</v>
      </c>
      <c r="P173">
        <v>31</v>
      </c>
      <c r="Q173">
        <f>IF(Table1[[#This Row],[vicage]]=999,"",Table1[[#This Row],[vicage]])</f>
        <v>31</v>
      </c>
      <c r="R173" t="s">
        <v>43</v>
      </c>
      <c r="S173" t="s">
        <v>132</v>
      </c>
      <c r="T173" t="s">
        <v>45</v>
      </c>
      <c r="U173">
        <v>999</v>
      </c>
      <c r="V173" t="str">
        <f>IF(Table1[[#This Row],[offage]]=999,"",Table1[[#This Row],[offage]])</f>
        <v/>
      </c>
      <c r="W173" t="s">
        <v>46</v>
      </c>
      <c r="X173" t="s">
        <v>46</v>
      </c>
      <c r="Y173" t="s">
        <v>45</v>
      </c>
      <c r="Z173" t="s">
        <v>2335</v>
      </c>
      <c r="AA173" t="s">
        <v>47</v>
      </c>
      <c r="AB173" t="s">
        <v>82</v>
      </c>
      <c r="AD173">
        <v>0</v>
      </c>
      <c r="AE173">
        <f>Table1[[#This Row],[viccount]]+1</f>
        <v>1</v>
      </c>
      <c r="AF173">
        <v>0</v>
      </c>
      <c r="AG173">
        <f>Table1[[#This Row],[offcount]]+1</f>
        <v>1</v>
      </c>
      <c r="AH173">
        <v>41381</v>
      </c>
      <c r="AI173" t="s">
        <v>34</v>
      </c>
      <c r="AJ173" t="s">
        <v>58</v>
      </c>
    </row>
    <row r="174" spans="1:36">
      <c r="A174" t="s">
        <v>366</v>
      </c>
      <c r="B174" t="s">
        <v>51</v>
      </c>
      <c r="C174" t="s">
        <v>2304</v>
      </c>
      <c r="D174" t="s">
        <v>72</v>
      </c>
      <c r="E174" t="s">
        <v>34</v>
      </c>
      <c r="F174" t="s">
        <v>73</v>
      </c>
      <c r="G174" t="s">
        <v>36</v>
      </c>
      <c r="H174" t="s">
        <v>37</v>
      </c>
      <c r="I174" t="s">
        <v>38</v>
      </c>
      <c r="J174">
        <v>1980</v>
      </c>
      <c r="K174" t="s">
        <v>97</v>
      </c>
      <c r="L174">
        <v>4</v>
      </c>
      <c r="M174" t="s">
        <v>80</v>
      </c>
      <c r="N174" t="s">
        <v>41</v>
      </c>
      <c r="O174" t="s">
        <v>42</v>
      </c>
      <c r="P174">
        <v>36</v>
      </c>
      <c r="Q174">
        <f>IF(Table1[[#This Row],[vicage]]=999,"",Table1[[#This Row],[vicage]])</f>
        <v>36</v>
      </c>
      <c r="R174" t="s">
        <v>43</v>
      </c>
      <c r="S174" t="s">
        <v>44</v>
      </c>
      <c r="T174" t="s">
        <v>45</v>
      </c>
      <c r="U174">
        <v>999</v>
      </c>
      <c r="V174" t="str">
        <f>IF(Table1[[#This Row],[offage]]=999,"",Table1[[#This Row],[offage]])</f>
        <v/>
      </c>
      <c r="W174" t="s">
        <v>46</v>
      </c>
      <c r="X174" t="s">
        <v>46</v>
      </c>
      <c r="Y174" t="s">
        <v>45</v>
      </c>
      <c r="Z174" t="s">
        <v>2337</v>
      </c>
      <c r="AA174" t="s">
        <v>47</v>
      </c>
      <c r="AB174" t="s">
        <v>98</v>
      </c>
      <c r="AD174">
        <v>0</v>
      </c>
      <c r="AE174">
        <f>Table1[[#This Row],[viccount]]+1</f>
        <v>1</v>
      </c>
      <c r="AF174">
        <v>0</v>
      </c>
      <c r="AG174">
        <f>Table1[[#This Row],[offcount]]+1</f>
        <v>1</v>
      </c>
      <c r="AH174">
        <v>41381</v>
      </c>
      <c r="AI174" t="s">
        <v>34</v>
      </c>
      <c r="AJ174" t="s">
        <v>58</v>
      </c>
    </row>
    <row r="175" spans="1:36">
      <c r="A175" t="s">
        <v>367</v>
      </c>
      <c r="B175" t="s">
        <v>112</v>
      </c>
      <c r="C175" t="s">
        <v>2308</v>
      </c>
      <c r="D175" t="s">
        <v>113</v>
      </c>
      <c r="E175" t="s">
        <v>34</v>
      </c>
      <c r="F175" t="s">
        <v>114</v>
      </c>
      <c r="G175" t="s">
        <v>54</v>
      </c>
      <c r="H175" t="s">
        <v>37</v>
      </c>
      <c r="I175" t="s">
        <v>38</v>
      </c>
      <c r="J175">
        <v>1980</v>
      </c>
      <c r="K175" t="s">
        <v>100</v>
      </c>
      <c r="L175">
        <v>3</v>
      </c>
      <c r="M175" t="s">
        <v>40</v>
      </c>
      <c r="N175" t="s">
        <v>41</v>
      </c>
      <c r="O175" t="s">
        <v>42</v>
      </c>
      <c r="P175">
        <v>40</v>
      </c>
      <c r="Q175">
        <f>IF(Table1[[#This Row],[vicage]]=999,"",Table1[[#This Row],[vicage]])</f>
        <v>40</v>
      </c>
      <c r="R175" t="s">
        <v>43</v>
      </c>
      <c r="S175" t="s">
        <v>44</v>
      </c>
      <c r="T175" t="s">
        <v>45</v>
      </c>
      <c r="U175">
        <v>999</v>
      </c>
      <c r="V175" t="str">
        <f>IF(Table1[[#This Row],[offage]]=999,"",Table1[[#This Row],[offage]])</f>
        <v/>
      </c>
      <c r="W175" t="s">
        <v>46</v>
      </c>
      <c r="X175" t="s">
        <v>46</v>
      </c>
      <c r="Y175" t="s">
        <v>45</v>
      </c>
      <c r="Z175" t="s">
        <v>240</v>
      </c>
      <c r="AA175" t="s">
        <v>62</v>
      </c>
      <c r="AB175" t="s">
        <v>69</v>
      </c>
      <c r="AD175">
        <v>0</v>
      </c>
      <c r="AE175">
        <f>Table1[[#This Row],[viccount]]+1</f>
        <v>1</v>
      </c>
      <c r="AF175">
        <v>1</v>
      </c>
      <c r="AG175">
        <f>Table1[[#This Row],[offcount]]+1</f>
        <v>2</v>
      </c>
      <c r="AH175">
        <v>31681</v>
      </c>
      <c r="AI175" t="s">
        <v>34</v>
      </c>
      <c r="AJ175" t="s">
        <v>58</v>
      </c>
    </row>
    <row r="176" spans="1:36">
      <c r="A176" t="s">
        <v>368</v>
      </c>
      <c r="B176" t="s">
        <v>125</v>
      </c>
      <c r="C176" t="s">
        <v>2310</v>
      </c>
      <c r="D176" t="s">
        <v>206</v>
      </c>
      <c r="E176" t="s">
        <v>34</v>
      </c>
      <c r="F176" t="s">
        <v>207</v>
      </c>
      <c r="G176" t="s">
        <v>36</v>
      </c>
      <c r="H176" t="s">
        <v>37</v>
      </c>
      <c r="I176" t="s">
        <v>38</v>
      </c>
      <c r="J176">
        <v>1980</v>
      </c>
      <c r="K176" t="s">
        <v>115</v>
      </c>
      <c r="L176">
        <v>1</v>
      </c>
      <c r="M176" t="s">
        <v>40</v>
      </c>
      <c r="N176" t="s">
        <v>41</v>
      </c>
      <c r="O176" t="s">
        <v>42</v>
      </c>
      <c r="P176">
        <v>75</v>
      </c>
      <c r="Q176">
        <f>IF(Table1[[#This Row],[vicage]]=999,"",Table1[[#This Row],[vicage]])</f>
        <v>75</v>
      </c>
      <c r="R176" t="s">
        <v>55</v>
      </c>
      <c r="S176" t="s">
        <v>44</v>
      </c>
      <c r="T176" t="s">
        <v>336</v>
      </c>
      <c r="U176">
        <v>999</v>
      </c>
      <c r="V176" t="str">
        <f>IF(Table1[[#This Row],[offage]]=999,"",Table1[[#This Row],[offage]])</f>
        <v/>
      </c>
      <c r="W176" t="s">
        <v>46</v>
      </c>
      <c r="X176" t="s">
        <v>46</v>
      </c>
      <c r="Y176" t="s">
        <v>45</v>
      </c>
      <c r="Z176" t="s">
        <v>2337</v>
      </c>
      <c r="AA176" t="s">
        <v>62</v>
      </c>
      <c r="AB176" t="s">
        <v>69</v>
      </c>
      <c r="AD176">
        <v>0</v>
      </c>
      <c r="AE176">
        <f>Table1[[#This Row],[viccount]]+1</f>
        <v>1</v>
      </c>
      <c r="AF176">
        <v>0</v>
      </c>
      <c r="AG176">
        <f>Table1[[#This Row],[offcount]]+1</f>
        <v>1</v>
      </c>
      <c r="AH176">
        <v>41381</v>
      </c>
      <c r="AI176" t="s">
        <v>34</v>
      </c>
      <c r="AJ176" t="s">
        <v>129</v>
      </c>
    </row>
    <row r="177" spans="1:36">
      <c r="A177" t="s">
        <v>369</v>
      </c>
      <c r="B177" t="s">
        <v>51</v>
      </c>
      <c r="C177" t="s">
        <v>2304</v>
      </c>
      <c r="D177" t="s">
        <v>52</v>
      </c>
      <c r="E177" t="s">
        <v>34</v>
      </c>
      <c r="F177" t="s">
        <v>53</v>
      </c>
      <c r="G177" t="s">
        <v>54</v>
      </c>
      <c r="H177" t="s">
        <v>37</v>
      </c>
      <c r="I177" t="s">
        <v>38</v>
      </c>
      <c r="J177">
        <v>1980</v>
      </c>
      <c r="K177" t="s">
        <v>115</v>
      </c>
      <c r="L177">
        <v>1</v>
      </c>
      <c r="M177" t="s">
        <v>80</v>
      </c>
      <c r="N177" t="s">
        <v>41</v>
      </c>
      <c r="O177" t="s">
        <v>42</v>
      </c>
      <c r="P177">
        <v>24</v>
      </c>
      <c r="Q177">
        <f>IF(Table1[[#This Row],[vicage]]=999,"",Table1[[#This Row],[vicage]])</f>
        <v>24</v>
      </c>
      <c r="R177" t="s">
        <v>55</v>
      </c>
      <c r="S177" t="s">
        <v>44</v>
      </c>
      <c r="T177" t="s">
        <v>45</v>
      </c>
      <c r="U177">
        <v>999</v>
      </c>
      <c r="V177" t="str">
        <f>IF(Table1[[#This Row],[offage]]=999,"",Table1[[#This Row],[offage]])</f>
        <v/>
      </c>
      <c r="W177" t="s">
        <v>46</v>
      </c>
      <c r="X177" t="s">
        <v>46</v>
      </c>
      <c r="Y177" t="s">
        <v>45</v>
      </c>
      <c r="Z177" t="s">
        <v>370</v>
      </c>
      <c r="AA177" t="s">
        <v>62</v>
      </c>
      <c r="AB177" t="s">
        <v>57</v>
      </c>
      <c r="AD177">
        <v>0</v>
      </c>
      <c r="AE177">
        <f>Table1[[#This Row],[viccount]]+1</f>
        <v>1</v>
      </c>
      <c r="AF177">
        <v>0</v>
      </c>
      <c r="AG177">
        <f>Table1[[#This Row],[offcount]]+1</f>
        <v>1</v>
      </c>
      <c r="AH177">
        <v>42181</v>
      </c>
      <c r="AI177" t="s">
        <v>34</v>
      </c>
      <c r="AJ177" t="s">
        <v>58</v>
      </c>
    </row>
    <row r="178" spans="1:36">
      <c r="A178" t="s">
        <v>371</v>
      </c>
      <c r="B178" t="s">
        <v>359</v>
      </c>
      <c r="C178" t="s">
        <v>2321</v>
      </c>
      <c r="D178" t="s">
        <v>372</v>
      </c>
      <c r="E178" t="s">
        <v>34</v>
      </c>
      <c r="F178" t="s">
        <v>373</v>
      </c>
      <c r="G178" t="s">
        <v>54</v>
      </c>
      <c r="H178" t="s">
        <v>37</v>
      </c>
      <c r="I178" t="s">
        <v>38</v>
      </c>
      <c r="J178">
        <v>1980</v>
      </c>
      <c r="K178" t="s">
        <v>115</v>
      </c>
      <c r="L178">
        <v>1</v>
      </c>
      <c r="M178" t="s">
        <v>40</v>
      </c>
      <c r="N178" t="s">
        <v>41</v>
      </c>
      <c r="O178" t="s">
        <v>42</v>
      </c>
      <c r="P178">
        <v>60</v>
      </c>
      <c r="Q178">
        <f>IF(Table1[[#This Row],[vicage]]=999,"",Table1[[#This Row],[vicage]])</f>
        <v>60</v>
      </c>
      <c r="R178" t="s">
        <v>43</v>
      </c>
      <c r="S178" t="s">
        <v>44</v>
      </c>
      <c r="T178" t="s">
        <v>336</v>
      </c>
      <c r="U178">
        <v>999</v>
      </c>
      <c r="V178" t="str">
        <f>IF(Table1[[#This Row],[offage]]=999,"",Table1[[#This Row],[offage]])</f>
        <v/>
      </c>
      <c r="W178" t="s">
        <v>46</v>
      </c>
      <c r="X178" t="s">
        <v>46</v>
      </c>
      <c r="Y178" t="s">
        <v>45</v>
      </c>
      <c r="Z178" t="s">
        <v>86</v>
      </c>
      <c r="AA178" t="s">
        <v>47</v>
      </c>
      <c r="AB178" t="s">
        <v>98</v>
      </c>
      <c r="AD178">
        <v>0</v>
      </c>
      <c r="AE178">
        <f>Table1[[#This Row],[viccount]]+1</f>
        <v>1</v>
      </c>
      <c r="AF178">
        <v>0</v>
      </c>
      <c r="AG178">
        <f>Table1[[#This Row],[offcount]]+1</f>
        <v>1</v>
      </c>
      <c r="AH178">
        <v>41381</v>
      </c>
      <c r="AI178" t="s">
        <v>34</v>
      </c>
      <c r="AJ178" t="s">
        <v>362</v>
      </c>
    </row>
    <row r="179" spans="1:36">
      <c r="A179" t="s">
        <v>374</v>
      </c>
      <c r="B179" t="s">
        <v>106</v>
      </c>
      <c r="C179" t="s">
        <v>135</v>
      </c>
      <c r="D179" t="s">
        <v>134</v>
      </c>
      <c r="E179" t="s">
        <v>34</v>
      </c>
      <c r="F179" t="s">
        <v>135</v>
      </c>
      <c r="G179" t="s">
        <v>36</v>
      </c>
      <c r="H179" t="s">
        <v>37</v>
      </c>
      <c r="I179" t="s">
        <v>38</v>
      </c>
      <c r="J179">
        <v>1980</v>
      </c>
      <c r="K179" t="s">
        <v>115</v>
      </c>
      <c r="L179">
        <v>1</v>
      </c>
      <c r="M179" t="s">
        <v>40</v>
      </c>
      <c r="N179" t="s">
        <v>41</v>
      </c>
      <c r="O179" t="s">
        <v>42</v>
      </c>
      <c r="P179">
        <v>27</v>
      </c>
      <c r="Q179">
        <f>IF(Table1[[#This Row],[vicage]]=999,"",Table1[[#This Row],[vicage]])</f>
        <v>27</v>
      </c>
      <c r="R179" t="s">
        <v>43</v>
      </c>
      <c r="S179" t="s">
        <v>44</v>
      </c>
      <c r="T179" t="s">
        <v>375</v>
      </c>
      <c r="U179">
        <v>999</v>
      </c>
      <c r="V179" t="str">
        <f>IF(Table1[[#This Row],[offage]]=999,"",Table1[[#This Row],[offage]])</f>
        <v/>
      </c>
      <c r="W179" t="s">
        <v>46</v>
      </c>
      <c r="X179" t="s">
        <v>46</v>
      </c>
      <c r="Y179" t="s">
        <v>45</v>
      </c>
      <c r="Z179" t="s">
        <v>240</v>
      </c>
      <c r="AA179" t="s">
        <v>47</v>
      </c>
      <c r="AB179" t="s">
        <v>98</v>
      </c>
      <c r="AD179">
        <v>0</v>
      </c>
      <c r="AE179">
        <f>Table1[[#This Row],[viccount]]+1</f>
        <v>1</v>
      </c>
      <c r="AF179">
        <v>1</v>
      </c>
      <c r="AG179">
        <f>Table1[[#This Row],[offcount]]+1</f>
        <v>2</v>
      </c>
      <c r="AH179">
        <v>31681</v>
      </c>
      <c r="AI179" t="s">
        <v>34</v>
      </c>
      <c r="AJ179" t="s">
        <v>106</v>
      </c>
    </row>
    <row r="180" spans="1:36">
      <c r="A180" t="s">
        <v>376</v>
      </c>
      <c r="B180" t="s">
        <v>161</v>
      </c>
      <c r="C180" t="s">
        <v>2311</v>
      </c>
      <c r="D180" t="s">
        <v>162</v>
      </c>
      <c r="E180" t="s">
        <v>34</v>
      </c>
      <c r="F180" t="s">
        <v>163</v>
      </c>
      <c r="G180" t="s">
        <v>54</v>
      </c>
      <c r="H180" t="s">
        <v>37</v>
      </c>
      <c r="I180" t="s">
        <v>38</v>
      </c>
      <c r="J180">
        <v>1980</v>
      </c>
      <c r="K180" t="s">
        <v>115</v>
      </c>
      <c r="L180">
        <v>2</v>
      </c>
      <c r="M180" t="s">
        <v>40</v>
      </c>
      <c r="N180" t="s">
        <v>41</v>
      </c>
      <c r="O180" t="s">
        <v>42</v>
      </c>
      <c r="P180">
        <v>18</v>
      </c>
      <c r="Q180">
        <f>IF(Table1[[#This Row],[vicage]]=999,"",Table1[[#This Row],[vicage]])</f>
        <v>18</v>
      </c>
      <c r="R180" t="s">
        <v>46</v>
      </c>
      <c r="S180" t="s">
        <v>46</v>
      </c>
      <c r="T180" t="s">
        <v>45</v>
      </c>
      <c r="U180">
        <v>999</v>
      </c>
      <c r="V180" t="str">
        <f>IF(Table1[[#This Row],[offage]]=999,"",Table1[[#This Row],[offage]])</f>
        <v/>
      </c>
      <c r="W180" t="s">
        <v>46</v>
      </c>
      <c r="X180" t="s">
        <v>46</v>
      </c>
      <c r="Y180" t="s">
        <v>45</v>
      </c>
      <c r="Z180" t="s">
        <v>2335</v>
      </c>
      <c r="AA180" t="s">
        <v>62</v>
      </c>
      <c r="AB180" t="s">
        <v>48</v>
      </c>
      <c r="AD180">
        <v>0</v>
      </c>
      <c r="AE180">
        <f>Table1[[#This Row],[viccount]]+1</f>
        <v>1</v>
      </c>
      <c r="AF180">
        <v>1</v>
      </c>
      <c r="AG180">
        <f>Table1[[#This Row],[offcount]]+1</f>
        <v>2</v>
      </c>
      <c r="AH180">
        <v>31681</v>
      </c>
      <c r="AI180" t="s">
        <v>34</v>
      </c>
      <c r="AJ180" t="s">
        <v>164</v>
      </c>
    </row>
    <row r="181" spans="1:36">
      <c r="A181" t="s">
        <v>377</v>
      </c>
      <c r="B181" t="s">
        <v>51</v>
      </c>
      <c r="C181" t="s">
        <v>2304</v>
      </c>
      <c r="D181" t="s">
        <v>72</v>
      </c>
      <c r="E181" t="s">
        <v>34</v>
      </c>
      <c r="F181" t="s">
        <v>73</v>
      </c>
      <c r="G181" t="s">
        <v>36</v>
      </c>
      <c r="H181" t="s">
        <v>37</v>
      </c>
      <c r="I181" t="s">
        <v>38</v>
      </c>
      <c r="J181">
        <v>1980</v>
      </c>
      <c r="K181" t="s">
        <v>115</v>
      </c>
      <c r="L181">
        <v>5</v>
      </c>
      <c r="M181" t="s">
        <v>80</v>
      </c>
      <c r="N181" t="s">
        <v>41</v>
      </c>
      <c r="O181" t="s">
        <v>42</v>
      </c>
      <c r="P181">
        <v>31</v>
      </c>
      <c r="Q181">
        <f>IF(Table1[[#This Row],[vicage]]=999,"",Table1[[#This Row],[vicage]])</f>
        <v>31</v>
      </c>
      <c r="R181" t="s">
        <v>43</v>
      </c>
      <c r="S181" t="s">
        <v>132</v>
      </c>
      <c r="T181" t="s">
        <v>45</v>
      </c>
      <c r="U181">
        <v>999</v>
      </c>
      <c r="V181" t="str">
        <f>IF(Table1[[#This Row],[offage]]=999,"",Table1[[#This Row],[offage]])</f>
        <v/>
      </c>
      <c r="W181" t="s">
        <v>46</v>
      </c>
      <c r="X181" t="s">
        <v>46</v>
      </c>
      <c r="Y181" t="s">
        <v>45</v>
      </c>
      <c r="Z181" t="s">
        <v>86</v>
      </c>
      <c r="AA181" t="s">
        <v>148</v>
      </c>
      <c r="AB181" t="s">
        <v>57</v>
      </c>
      <c r="AD181">
        <v>0</v>
      </c>
      <c r="AE181">
        <f>Table1[[#This Row],[viccount]]+1</f>
        <v>1</v>
      </c>
      <c r="AF181">
        <v>0</v>
      </c>
      <c r="AG181">
        <f>Table1[[#This Row],[offcount]]+1</f>
        <v>1</v>
      </c>
      <c r="AH181">
        <v>41381</v>
      </c>
      <c r="AI181" t="s">
        <v>34</v>
      </c>
      <c r="AJ181" t="s">
        <v>58</v>
      </c>
    </row>
    <row r="182" spans="1:36">
      <c r="A182" t="s">
        <v>378</v>
      </c>
      <c r="B182" t="s">
        <v>51</v>
      </c>
      <c r="C182" t="s">
        <v>2304</v>
      </c>
      <c r="D182" t="s">
        <v>344</v>
      </c>
      <c r="E182" t="s">
        <v>34</v>
      </c>
      <c r="F182" t="s">
        <v>345</v>
      </c>
      <c r="G182" t="s">
        <v>36</v>
      </c>
      <c r="H182" t="s">
        <v>37</v>
      </c>
      <c r="I182" t="s">
        <v>38</v>
      </c>
      <c r="J182">
        <v>1980</v>
      </c>
      <c r="K182" t="s">
        <v>122</v>
      </c>
      <c r="L182">
        <v>1</v>
      </c>
      <c r="M182" t="s">
        <v>40</v>
      </c>
      <c r="N182" t="s">
        <v>41</v>
      </c>
      <c r="O182" t="s">
        <v>42</v>
      </c>
      <c r="P182">
        <v>29</v>
      </c>
      <c r="Q182">
        <f>IF(Table1[[#This Row],[vicage]]=999,"",Table1[[#This Row],[vicage]])</f>
        <v>29</v>
      </c>
      <c r="R182" t="s">
        <v>43</v>
      </c>
      <c r="S182" t="s">
        <v>44</v>
      </c>
      <c r="T182" t="s">
        <v>45</v>
      </c>
      <c r="U182">
        <v>999</v>
      </c>
      <c r="V182" t="str">
        <f>IF(Table1[[#This Row],[offage]]=999,"",Table1[[#This Row],[offage]])</f>
        <v/>
      </c>
      <c r="W182" t="s">
        <v>46</v>
      </c>
      <c r="X182" t="s">
        <v>46</v>
      </c>
      <c r="Y182" t="s">
        <v>45</v>
      </c>
      <c r="Z182" t="s">
        <v>2335</v>
      </c>
      <c r="AA182" t="s">
        <v>47</v>
      </c>
      <c r="AB182" t="s">
        <v>57</v>
      </c>
      <c r="AD182">
        <v>0</v>
      </c>
      <c r="AE182">
        <f>Table1[[#This Row],[viccount]]+1</f>
        <v>1</v>
      </c>
      <c r="AF182">
        <v>0</v>
      </c>
      <c r="AG182">
        <f>Table1[[#This Row],[offcount]]+1</f>
        <v>1</v>
      </c>
      <c r="AH182">
        <v>31681</v>
      </c>
      <c r="AI182" t="s">
        <v>34</v>
      </c>
      <c r="AJ182" t="s">
        <v>58</v>
      </c>
    </row>
    <row r="183" spans="1:36">
      <c r="A183" t="s">
        <v>379</v>
      </c>
      <c r="B183" t="s">
        <v>112</v>
      </c>
      <c r="C183" t="s">
        <v>2308</v>
      </c>
      <c r="D183" t="s">
        <v>113</v>
      </c>
      <c r="E183" t="s">
        <v>34</v>
      </c>
      <c r="F183" t="s">
        <v>114</v>
      </c>
      <c r="G183" t="s">
        <v>54</v>
      </c>
      <c r="H183" t="s">
        <v>37</v>
      </c>
      <c r="I183" t="s">
        <v>38</v>
      </c>
      <c r="J183">
        <v>1980</v>
      </c>
      <c r="K183" t="s">
        <v>122</v>
      </c>
      <c r="L183">
        <v>1</v>
      </c>
      <c r="M183" t="s">
        <v>40</v>
      </c>
      <c r="N183" t="s">
        <v>41</v>
      </c>
      <c r="O183" t="s">
        <v>42</v>
      </c>
      <c r="P183">
        <v>47</v>
      </c>
      <c r="Q183">
        <f>IF(Table1[[#This Row],[vicage]]=999,"",Table1[[#This Row],[vicage]])</f>
        <v>47</v>
      </c>
      <c r="R183" t="s">
        <v>55</v>
      </c>
      <c r="S183" t="s">
        <v>44</v>
      </c>
      <c r="T183" t="s">
        <v>45</v>
      </c>
      <c r="U183">
        <v>999</v>
      </c>
      <c r="V183" t="str">
        <f>IF(Table1[[#This Row],[offage]]=999,"",Table1[[#This Row],[offage]])</f>
        <v/>
      </c>
      <c r="W183" t="s">
        <v>46</v>
      </c>
      <c r="X183" t="s">
        <v>46</v>
      </c>
      <c r="Y183" t="s">
        <v>45</v>
      </c>
      <c r="Z183" t="s">
        <v>2335</v>
      </c>
      <c r="AA183" t="s">
        <v>47</v>
      </c>
      <c r="AB183" t="s">
        <v>57</v>
      </c>
      <c r="AD183">
        <v>0</v>
      </c>
      <c r="AE183">
        <f>Table1[[#This Row],[viccount]]+1</f>
        <v>1</v>
      </c>
      <c r="AF183">
        <v>1</v>
      </c>
      <c r="AG183">
        <f>Table1[[#This Row],[offcount]]+1</f>
        <v>2</v>
      </c>
      <c r="AH183">
        <v>31681</v>
      </c>
      <c r="AI183" t="s">
        <v>34</v>
      </c>
      <c r="AJ183" t="s">
        <v>58</v>
      </c>
    </row>
    <row r="184" spans="1:36">
      <c r="A184" t="s">
        <v>380</v>
      </c>
      <c r="B184" t="s">
        <v>102</v>
      </c>
      <c r="C184" t="s">
        <v>2307</v>
      </c>
      <c r="D184" t="s">
        <v>171</v>
      </c>
      <c r="E184" t="s">
        <v>34</v>
      </c>
      <c r="F184" t="s">
        <v>172</v>
      </c>
      <c r="G184" t="s">
        <v>54</v>
      </c>
      <c r="H184" t="s">
        <v>37</v>
      </c>
      <c r="I184" t="s">
        <v>38</v>
      </c>
      <c r="J184">
        <v>1980</v>
      </c>
      <c r="K184" t="s">
        <v>122</v>
      </c>
      <c r="L184">
        <v>1</v>
      </c>
      <c r="M184" t="s">
        <v>40</v>
      </c>
      <c r="N184" t="s">
        <v>41</v>
      </c>
      <c r="O184" t="s">
        <v>42</v>
      </c>
      <c r="P184">
        <v>63</v>
      </c>
      <c r="Q184">
        <f>IF(Table1[[#This Row],[vicage]]=999,"",Table1[[#This Row],[vicage]])</f>
        <v>63</v>
      </c>
      <c r="R184" t="s">
        <v>43</v>
      </c>
      <c r="S184" t="s">
        <v>44</v>
      </c>
      <c r="T184" t="s">
        <v>336</v>
      </c>
      <c r="U184">
        <v>999</v>
      </c>
      <c r="V184" t="str">
        <f>IF(Table1[[#This Row],[offage]]=999,"",Table1[[#This Row],[offage]])</f>
        <v/>
      </c>
      <c r="W184" t="s">
        <v>46</v>
      </c>
      <c r="X184" t="s">
        <v>46</v>
      </c>
      <c r="Y184" t="s">
        <v>45</v>
      </c>
      <c r="Z184" t="s">
        <v>56</v>
      </c>
      <c r="AA184" t="s">
        <v>62</v>
      </c>
      <c r="AB184" t="s">
        <v>110</v>
      </c>
      <c r="AD184">
        <v>0</v>
      </c>
      <c r="AE184">
        <f>Table1[[#This Row],[viccount]]+1</f>
        <v>1</v>
      </c>
      <c r="AF184">
        <v>0</v>
      </c>
      <c r="AG184">
        <f>Table1[[#This Row],[offcount]]+1</f>
        <v>1</v>
      </c>
      <c r="AH184">
        <v>31981</v>
      </c>
      <c r="AI184" t="s">
        <v>34</v>
      </c>
      <c r="AJ184" t="s">
        <v>58</v>
      </c>
    </row>
    <row r="185" spans="1:36">
      <c r="A185" t="s">
        <v>381</v>
      </c>
      <c r="B185" t="s">
        <v>102</v>
      </c>
      <c r="C185" t="s">
        <v>2307</v>
      </c>
      <c r="D185" t="s">
        <v>338</v>
      </c>
      <c r="E185" t="s">
        <v>34</v>
      </c>
      <c r="F185" t="s">
        <v>339</v>
      </c>
      <c r="G185" t="s">
        <v>36</v>
      </c>
      <c r="H185" t="s">
        <v>37</v>
      </c>
      <c r="I185" t="s">
        <v>38</v>
      </c>
      <c r="J185">
        <v>1980</v>
      </c>
      <c r="K185" t="s">
        <v>122</v>
      </c>
      <c r="L185">
        <v>1</v>
      </c>
      <c r="M185" t="s">
        <v>40</v>
      </c>
      <c r="N185" t="s">
        <v>41</v>
      </c>
      <c r="O185" t="s">
        <v>42</v>
      </c>
      <c r="P185">
        <v>21</v>
      </c>
      <c r="Q185">
        <f>IF(Table1[[#This Row],[vicage]]=999,"",Table1[[#This Row],[vicage]])</f>
        <v>21</v>
      </c>
      <c r="R185" t="s">
        <v>55</v>
      </c>
      <c r="S185" t="s">
        <v>44</v>
      </c>
      <c r="T185" t="s">
        <v>336</v>
      </c>
      <c r="U185">
        <v>999</v>
      </c>
      <c r="V185" t="str">
        <f>IF(Table1[[#This Row],[offage]]=999,"",Table1[[#This Row],[offage]])</f>
        <v/>
      </c>
      <c r="W185" t="s">
        <v>46</v>
      </c>
      <c r="X185" t="s">
        <v>46</v>
      </c>
      <c r="Y185" t="s">
        <v>45</v>
      </c>
      <c r="Z185" t="s">
        <v>142</v>
      </c>
      <c r="AA185" t="s">
        <v>47</v>
      </c>
      <c r="AB185" t="s">
        <v>180</v>
      </c>
      <c r="AD185">
        <v>0</v>
      </c>
      <c r="AE185">
        <f>Table1[[#This Row],[viccount]]+1</f>
        <v>1</v>
      </c>
      <c r="AF185">
        <v>0</v>
      </c>
      <c r="AG185">
        <f>Table1[[#This Row],[offcount]]+1</f>
        <v>1</v>
      </c>
      <c r="AH185">
        <v>31681</v>
      </c>
      <c r="AI185" t="s">
        <v>34</v>
      </c>
      <c r="AJ185" t="s">
        <v>58</v>
      </c>
    </row>
    <row r="186" spans="1:36">
      <c r="A186" t="s">
        <v>382</v>
      </c>
      <c r="B186" t="s">
        <v>51</v>
      </c>
      <c r="C186" t="s">
        <v>2304</v>
      </c>
      <c r="D186" t="s">
        <v>52</v>
      </c>
      <c r="E186" t="s">
        <v>34</v>
      </c>
      <c r="F186" t="s">
        <v>53</v>
      </c>
      <c r="G186" t="s">
        <v>54</v>
      </c>
      <c r="H186" t="s">
        <v>37</v>
      </c>
      <c r="I186" t="s">
        <v>38</v>
      </c>
      <c r="J186">
        <v>1980</v>
      </c>
      <c r="K186" t="s">
        <v>122</v>
      </c>
      <c r="L186">
        <v>2</v>
      </c>
      <c r="M186" t="s">
        <v>40</v>
      </c>
      <c r="N186" t="s">
        <v>41</v>
      </c>
      <c r="O186" t="s">
        <v>42</v>
      </c>
      <c r="P186">
        <v>28</v>
      </c>
      <c r="Q186">
        <f>IF(Table1[[#This Row],[vicage]]=999,"",Table1[[#This Row],[vicage]])</f>
        <v>28</v>
      </c>
      <c r="R186" t="s">
        <v>55</v>
      </c>
      <c r="S186" t="s">
        <v>44</v>
      </c>
      <c r="T186" t="s">
        <v>45</v>
      </c>
      <c r="U186">
        <v>999</v>
      </c>
      <c r="V186" t="str">
        <f>IF(Table1[[#This Row],[offage]]=999,"",Table1[[#This Row],[offage]])</f>
        <v/>
      </c>
      <c r="W186" t="s">
        <v>46</v>
      </c>
      <c r="X186" t="s">
        <v>46</v>
      </c>
      <c r="Y186" t="s">
        <v>45</v>
      </c>
      <c r="Z186" t="s">
        <v>2338</v>
      </c>
      <c r="AA186" t="s">
        <v>47</v>
      </c>
      <c r="AB186" t="s">
        <v>57</v>
      </c>
      <c r="AD186">
        <v>0</v>
      </c>
      <c r="AE186">
        <f>Table1[[#This Row],[viccount]]+1</f>
        <v>1</v>
      </c>
      <c r="AF186">
        <v>0</v>
      </c>
      <c r="AG186">
        <f>Table1[[#This Row],[offcount]]+1</f>
        <v>1</v>
      </c>
      <c r="AH186">
        <v>41381</v>
      </c>
      <c r="AI186" t="s">
        <v>34</v>
      </c>
      <c r="AJ186" t="s">
        <v>58</v>
      </c>
    </row>
    <row r="187" spans="1:36">
      <c r="A187" t="s">
        <v>383</v>
      </c>
      <c r="B187" t="s">
        <v>106</v>
      </c>
      <c r="C187" t="s">
        <v>135</v>
      </c>
      <c r="D187" t="s">
        <v>107</v>
      </c>
      <c r="E187" t="s">
        <v>34</v>
      </c>
      <c r="F187" t="s">
        <v>108</v>
      </c>
      <c r="G187" t="s">
        <v>54</v>
      </c>
      <c r="H187" t="s">
        <v>37</v>
      </c>
      <c r="I187" t="s">
        <v>38</v>
      </c>
      <c r="J187">
        <v>1980</v>
      </c>
      <c r="K187" t="s">
        <v>122</v>
      </c>
      <c r="L187">
        <v>2</v>
      </c>
      <c r="M187" t="s">
        <v>80</v>
      </c>
      <c r="N187" t="s">
        <v>41</v>
      </c>
      <c r="O187" t="s">
        <v>42</v>
      </c>
      <c r="P187">
        <v>35</v>
      </c>
      <c r="Q187">
        <f>IF(Table1[[#This Row],[vicage]]=999,"",Table1[[#This Row],[vicage]])</f>
        <v>35</v>
      </c>
      <c r="R187" t="s">
        <v>43</v>
      </c>
      <c r="S187" t="s">
        <v>44</v>
      </c>
      <c r="T187" t="s">
        <v>375</v>
      </c>
      <c r="U187">
        <v>999</v>
      </c>
      <c r="V187" t="str">
        <f>IF(Table1[[#This Row],[offage]]=999,"",Table1[[#This Row],[offage]])</f>
        <v/>
      </c>
      <c r="W187" t="s">
        <v>46</v>
      </c>
      <c r="X187" t="s">
        <v>46</v>
      </c>
      <c r="Y187" t="s">
        <v>45</v>
      </c>
      <c r="Z187" t="s">
        <v>2335</v>
      </c>
      <c r="AA187" t="s">
        <v>148</v>
      </c>
      <c r="AB187" t="s">
        <v>82</v>
      </c>
      <c r="AD187">
        <v>0</v>
      </c>
      <c r="AE187">
        <f>Table1[[#This Row],[viccount]]+1</f>
        <v>1</v>
      </c>
      <c r="AF187">
        <v>0</v>
      </c>
      <c r="AG187">
        <f>Table1[[#This Row],[offcount]]+1</f>
        <v>1</v>
      </c>
      <c r="AH187">
        <v>42181</v>
      </c>
      <c r="AI187" t="s">
        <v>34</v>
      </c>
      <c r="AJ187" t="s">
        <v>106</v>
      </c>
    </row>
    <row r="188" spans="1:36">
      <c r="A188" t="s">
        <v>384</v>
      </c>
      <c r="B188" t="s">
        <v>51</v>
      </c>
      <c r="C188" t="s">
        <v>2304</v>
      </c>
      <c r="D188" t="s">
        <v>72</v>
      </c>
      <c r="E188" t="s">
        <v>34</v>
      </c>
      <c r="F188" t="s">
        <v>73</v>
      </c>
      <c r="G188" t="s">
        <v>36</v>
      </c>
      <c r="H188" t="s">
        <v>37</v>
      </c>
      <c r="I188" t="s">
        <v>38</v>
      </c>
      <c r="J188">
        <v>1980</v>
      </c>
      <c r="K188" t="s">
        <v>122</v>
      </c>
      <c r="L188">
        <v>2</v>
      </c>
      <c r="M188" t="s">
        <v>40</v>
      </c>
      <c r="N188" t="s">
        <v>41</v>
      </c>
      <c r="O188" t="s">
        <v>42</v>
      </c>
      <c r="P188">
        <v>46</v>
      </c>
      <c r="Q188">
        <f>IF(Table1[[#This Row],[vicage]]=999,"",Table1[[#This Row],[vicage]])</f>
        <v>46</v>
      </c>
      <c r="R188" t="s">
        <v>43</v>
      </c>
      <c r="S188" t="s">
        <v>44</v>
      </c>
      <c r="T188" t="s">
        <v>45</v>
      </c>
      <c r="U188">
        <v>999</v>
      </c>
      <c r="V188" t="str">
        <f>IF(Table1[[#This Row],[offage]]=999,"",Table1[[#This Row],[offage]])</f>
        <v/>
      </c>
      <c r="W188" t="s">
        <v>46</v>
      </c>
      <c r="X188" t="s">
        <v>46</v>
      </c>
      <c r="Y188" t="s">
        <v>45</v>
      </c>
      <c r="Z188" t="s">
        <v>2337</v>
      </c>
      <c r="AA188" t="s">
        <v>47</v>
      </c>
      <c r="AB188" t="s">
        <v>57</v>
      </c>
      <c r="AD188">
        <v>0</v>
      </c>
      <c r="AE188">
        <f>Table1[[#This Row],[viccount]]+1</f>
        <v>1</v>
      </c>
      <c r="AF188">
        <v>0</v>
      </c>
      <c r="AG188">
        <f>Table1[[#This Row],[offcount]]+1</f>
        <v>1</v>
      </c>
      <c r="AH188">
        <v>41381</v>
      </c>
      <c r="AI188" t="s">
        <v>34</v>
      </c>
      <c r="AJ188" t="s">
        <v>58</v>
      </c>
    </row>
    <row r="189" spans="1:36">
      <c r="A189" t="s">
        <v>385</v>
      </c>
      <c r="B189" t="s">
        <v>51</v>
      </c>
      <c r="C189" t="s">
        <v>2304</v>
      </c>
      <c r="D189" t="s">
        <v>52</v>
      </c>
      <c r="E189" t="s">
        <v>34</v>
      </c>
      <c r="F189" t="s">
        <v>53</v>
      </c>
      <c r="G189" t="s">
        <v>54</v>
      </c>
      <c r="H189" t="s">
        <v>37</v>
      </c>
      <c r="I189" t="s">
        <v>38</v>
      </c>
      <c r="J189">
        <v>1980</v>
      </c>
      <c r="K189" t="s">
        <v>128</v>
      </c>
      <c r="L189">
        <v>1</v>
      </c>
      <c r="M189" t="s">
        <v>40</v>
      </c>
      <c r="N189" t="s">
        <v>41</v>
      </c>
      <c r="O189" t="s">
        <v>42</v>
      </c>
      <c r="P189">
        <v>29</v>
      </c>
      <c r="Q189">
        <f>IF(Table1[[#This Row],[vicage]]=999,"",Table1[[#This Row],[vicage]])</f>
        <v>29</v>
      </c>
      <c r="R189" t="s">
        <v>43</v>
      </c>
      <c r="S189" t="s">
        <v>92</v>
      </c>
      <c r="T189" t="s">
        <v>45</v>
      </c>
      <c r="U189">
        <v>999</v>
      </c>
      <c r="V189" t="str">
        <f>IF(Table1[[#This Row],[offage]]=999,"",Table1[[#This Row],[offage]])</f>
        <v/>
      </c>
      <c r="W189" t="s">
        <v>46</v>
      </c>
      <c r="X189" t="s">
        <v>46</v>
      </c>
      <c r="Y189" t="s">
        <v>45</v>
      </c>
      <c r="Z189" t="s">
        <v>86</v>
      </c>
      <c r="AA189" t="s">
        <v>47</v>
      </c>
      <c r="AB189" t="s">
        <v>48</v>
      </c>
      <c r="AD189">
        <v>0</v>
      </c>
      <c r="AE189">
        <f>Table1[[#This Row],[viccount]]+1</f>
        <v>1</v>
      </c>
      <c r="AF189">
        <v>0</v>
      </c>
      <c r="AG189">
        <f>Table1[[#This Row],[offcount]]+1</f>
        <v>1</v>
      </c>
      <c r="AH189">
        <v>41381</v>
      </c>
      <c r="AI189" t="s">
        <v>34</v>
      </c>
      <c r="AJ189" t="s">
        <v>58</v>
      </c>
    </row>
    <row r="190" spans="1:36">
      <c r="A190" t="s">
        <v>386</v>
      </c>
      <c r="B190" t="s">
        <v>176</v>
      </c>
      <c r="C190" t="s">
        <v>2313</v>
      </c>
      <c r="D190" t="s">
        <v>177</v>
      </c>
      <c r="E190" t="s">
        <v>34</v>
      </c>
      <c r="F190" t="s">
        <v>178</v>
      </c>
      <c r="G190" t="s">
        <v>54</v>
      </c>
      <c r="H190" t="s">
        <v>37</v>
      </c>
      <c r="I190" t="s">
        <v>38</v>
      </c>
      <c r="J190">
        <v>1980</v>
      </c>
      <c r="K190" t="s">
        <v>128</v>
      </c>
      <c r="L190">
        <v>1</v>
      </c>
      <c r="M190" t="s">
        <v>40</v>
      </c>
      <c r="N190" t="s">
        <v>41</v>
      </c>
      <c r="O190" t="s">
        <v>42</v>
      </c>
      <c r="P190">
        <v>29</v>
      </c>
      <c r="Q190">
        <f>IF(Table1[[#This Row],[vicage]]=999,"",Table1[[#This Row],[vicage]])</f>
        <v>29</v>
      </c>
      <c r="R190" t="s">
        <v>43</v>
      </c>
      <c r="S190" t="s">
        <v>46</v>
      </c>
      <c r="T190" t="s">
        <v>375</v>
      </c>
      <c r="U190">
        <v>999</v>
      </c>
      <c r="V190" t="str">
        <f>IF(Table1[[#This Row],[offage]]=999,"",Table1[[#This Row],[offage]])</f>
        <v/>
      </c>
      <c r="W190" t="s">
        <v>46</v>
      </c>
      <c r="X190" t="s">
        <v>46</v>
      </c>
      <c r="Y190" t="s">
        <v>45</v>
      </c>
      <c r="Z190" t="s">
        <v>2336</v>
      </c>
      <c r="AA190" t="s">
        <v>148</v>
      </c>
      <c r="AB190" t="s">
        <v>57</v>
      </c>
      <c r="AD190">
        <v>0</v>
      </c>
      <c r="AE190">
        <f>Table1[[#This Row],[viccount]]+1</f>
        <v>1</v>
      </c>
      <c r="AF190">
        <v>0</v>
      </c>
      <c r="AG190">
        <f>Table1[[#This Row],[offcount]]+1</f>
        <v>1</v>
      </c>
      <c r="AH190">
        <v>41381</v>
      </c>
      <c r="AI190" t="s">
        <v>34</v>
      </c>
      <c r="AJ190" t="s">
        <v>49</v>
      </c>
    </row>
    <row r="191" spans="1:36">
      <c r="A191" t="s">
        <v>387</v>
      </c>
      <c r="B191" t="s">
        <v>51</v>
      </c>
      <c r="C191" t="s">
        <v>2304</v>
      </c>
      <c r="D191" t="s">
        <v>72</v>
      </c>
      <c r="E191" t="s">
        <v>34</v>
      </c>
      <c r="F191" t="s">
        <v>73</v>
      </c>
      <c r="G191" t="s">
        <v>36</v>
      </c>
      <c r="H191" t="s">
        <v>37</v>
      </c>
      <c r="I191" t="s">
        <v>38</v>
      </c>
      <c r="J191">
        <v>1980</v>
      </c>
      <c r="K191" t="s">
        <v>128</v>
      </c>
      <c r="L191">
        <v>5</v>
      </c>
      <c r="M191" t="s">
        <v>80</v>
      </c>
      <c r="N191" t="s">
        <v>41</v>
      </c>
      <c r="O191" t="s">
        <v>42</v>
      </c>
      <c r="P191">
        <v>15</v>
      </c>
      <c r="Q191">
        <f>IF(Table1[[#This Row],[vicage]]=999,"",Table1[[#This Row],[vicage]])</f>
        <v>15</v>
      </c>
      <c r="R191" t="s">
        <v>55</v>
      </c>
      <c r="S191" t="s">
        <v>132</v>
      </c>
      <c r="T191" t="s">
        <v>45</v>
      </c>
      <c r="U191">
        <v>999</v>
      </c>
      <c r="V191" t="str">
        <f>IF(Table1[[#This Row],[offage]]=999,"",Table1[[#This Row],[offage]])</f>
        <v/>
      </c>
      <c r="W191" t="s">
        <v>46</v>
      </c>
      <c r="X191" t="s">
        <v>46</v>
      </c>
      <c r="Y191" t="s">
        <v>45</v>
      </c>
      <c r="Z191" t="s">
        <v>142</v>
      </c>
      <c r="AA191" t="s">
        <v>47</v>
      </c>
      <c r="AB191" t="s">
        <v>57</v>
      </c>
      <c r="AD191">
        <v>0</v>
      </c>
      <c r="AE191">
        <f>Table1[[#This Row],[viccount]]+1</f>
        <v>1</v>
      </c>
      <c r="AF191">
        <v>0</v>
      </c>
      <c r="AG191">
        <f>Table1[[#This Row],[offcount]]+1</f>
        <v>1</v>
      </c>
      <c r="AH191">
        <v>41381</v>
      </c>
      <c r="AI191" t="s">
        <v>34</v>
      </c>
      <c r="AJ191" t="s">
        <v>58</v>
      </c>
    </row>
    <row r="192" spans="1:36">
      <c r="A192" t="s">
        <v>388</v>
      </c>
      <c r="B192" t="s">
        <v>51</v>
      </c>
      <c r="C192" t="s">
        <v>2304</v>
      </c>
      <c r="D192" t="s">
        <v>72</v>
      </c>
      <c r="E192" t="s">
        <v>34</v>
      </c>
      <c r="F192" t="s">
        <v>73</v>
      </c>
      <c r="G192" t="s">
        <v>36</v>
      </c>
      <c r="H192" t="s">
        <v>37</v>
      </c>
      <c r="I192" t="s">
        <v>38</v>
      </c>
      <c r="J192">
        <v>1980</v>
      </c>
      <c r="K192" t="s">
        <v>131</v>
      </c>
      <c r="L192">
        <v>2</v>
      </c>
      <c r="M192" t="s">
        <v>40</v>
      </c>
      <c r="N192" t="s">
        <v>41</v>
      </c>
      <c r="O192" t="s">
        <v>42</v>
      </c>
      <c r="P192">
        <v>65</v>
      </c>
      <c r="Q192">
        <f>IF(Table1[[#This Row],[vicage]]=999,"",Table1[[#This Row],[vicage]])</f>
        <v>65</v>
      </c>
      <c r="R192" t="s">
        <v>43</v>
      </c>
      <c r="S192" t="s">
        <v>44</v>
      </c>
      <c r="T192" t="s">
        <v>45</v>
      </c>
      <c r="U192">
        <v>999</v>
      </c>
      <c r="V192" t="str">
        <f>IF(Table1[[#This Row],[offage]]=999,"",Table1[[#This Row],[offage]])</f>
        <v/>
      </c>
      <c r="W192" t="s">
        <v>46</v>
      </c>
      <c r="X192" t="s">
        <v>46</v>
      </c>
      <c r="Y192" t="s">
        <v>45</v>
      </c>
      <c r="Z192" t="s">
        <v>2336</v>
      </c>
      <c r="AA192" t="s">
        <v>47</v>
      </c>
      <c r="AB192" t="s">
        <v>57</v>
      </c>
      <c r="AD192">
        <v>0</v>
      </c>
      <c r="AE192">
        <f>Table1[[#This Row],[viccount]]+1</f>
        <v>1</v>
      </c>
      <c r="AF192">
        <v>0</v>
      </c>
      <c r="AG192">
        <f>Table1[[#This Row],[offcount]]+1</f>
        <v>1</v>
      </c>
      <c r="AH192">
        <v>41381</v>
      </c>
      <c r="AI192" t="s">
        <v>34</v>
      </c>
      <c r="AJ192" t="s">
        <v>58</v>
      </c>
    </row>
    <row r="193" spans="1:36">
      <c r="A193" t="s">
        <v>389</v>
      </c>
      <c r="B193" t="s">
        <v>51</v>
      </c>
      <c r="C193" t="s">
        <v>2304</v>
      </c>
      <c r="D193" t="s">
        <v>72</v>
      </c>
      <c r="E193" t="s">
        <v>34</v>
      </c>
      <c r="F193" t="s">
        <v>73</v>
      </c>
      <c r="G193" t="s">
        <v>36</v>
      </c>
      <c r="H193" t="s">
        <v>37</v>
      </c>
      <c r="I193" t="s">
        <v>38</v>
      </c>
      <c r="J193">
        <v>1980</v>
      </c>
      <c r="K193" t="s">
        <v>131</v>
      </c>
      <c r="L193">
        <v>4</v>
      </c>
      <c r="M193" t="s">
        <v>40</v>
      </c>
      <c r="N193" t="s">
        <v>41</v>
      </c>
      <c r="O193" t="s">
        <v>42</v>
      </c>
      <c r="P193">
        <v>28</v>
      </c>
      <c r="Q193">
        <f>IF(Table1[[#This Row],[vicage]]=999,"",Table1[[#This Row],[vicage]])</f>
        <v>28</v>
      </c>
      <c r="R193" t="s">
        <v>55</v>
      </c>
      <c r="S193" t="s">
        <v>132</v>
      </c>
      <c r="T193" t="s">
        <v>45</v>
      </c>
      <c r="U193">
        <v>999</v>
      </c>
      <c r="V193" t="str">
        <f>IF(Table1[[#This Row],[offage]]=999,"",Table1[[#This Row],[offage]])</f>
        <v/>
      </c>
      <c r="W193" t="s">
        <v>46</v>
      </c>
      <c r="X193" t="s">
        <v>46</v>
      </c>
      <c r="Y193" t="s">
        <v>45</v>
      </c>
      <c r="Z193" t="s">
        <v>86</v>
      </c>
      <c r="AA193" t="s">
        <v>47</v>
      </c>
      <c r="AB193" t="s">
        <v>57</v>
      </c>
      <c r="AD193">
        <v>0</v>
      </c>
      <c r="AE193">
        <f>Table1[[#This Row],[viccount]]+1</f>
        <v>1</v>
      </c>
      <c r="AF193">
        <v>0</v>
      </c>
      <c r="AG193">
        <f>Table1[[#This Row],[offcount]]+1</f>
        <v>1</v>
      </c>
      <c r="AH193">
        <v>41381</v>
      </c>
      <c r="AI193" t="s">
        <v>34</v>
      </c>
      <c r="AJ193" t="s">
        <v>58</v>
      </c>
    </row>
    <row r="194" spans="1:36">
      <c r="A194" t="s">
        <v>390</v>
      </c>
      <c r="B194" t="s">
        <v>51</v>
      </c>
      <c r="C194" t="s">
        <v>2304</v>
      </c>
      <c r="D194" t="s">
        <v>72</v>
      </c>
      <c r="E194" t="s">
        <v>34</v>
      </c>
      <c r="F194" t="s">
        <v>73</v>
      </c>
      <c r="G194" t="s">
        <v>36</v>
      </c>
      <c r="H194" t="s">
        <v>37</v>
      </c>
      <c r="I194" t="s">
        <v>38</v>
      </c>
      <c r="J194">
        <v>1980</v>
      </c>
      <c r="K194" t="s">
        <v>131</v>
      </c>
      <c r="L194">
        <v>5</v>
      </c>
      <c r="M194" t="s">
        <v>40</v>
      </c>
      <c r="N194" t="s">
        <v>41</v>
      </c>
      <c r="O194" t="s">
        <v>42</v>
      </c>
      <c r="P194">
        <v>41</v>
      </c>
      <c r="Q194">
        <f>IF(Table1[[#This Row],[vicage]]=999,"",Table1[[#This Row],[vicage]])</f>
        <v>41</v>
      </c>
      <c r="R194" t="s">
        <v>43</v>
      </c>
      <c r="S194" t="s">
        <v>92</v>
      </c>
      <c r="T194" t="s">
        <v>45</v>
      </c>
      <c r="U194">
        <v>999</v>
      </c>
      <c r="V194" t="str">
        <f>IF(Table1[[#This Row],[offage]]=999,"",Table1[[#This Row],[offage]])</f>
        <v/>
      </c>
      <c r="W194" t="s">
        <v>46</v>
      </c>
      <c r="X194" t="s">
        <v>46</v>
      </c>
      <c r="Y194" t="s">
        <v>45</v>
      </c>
      <c r="Z194" t="s">
        <v>142</v>
      </c>
      <c r="AA194" t="s">
        <v>47</v>
      </c>
      <c r="AB194" t="s">
        <v>57</v>
      </c>
      <c r="AD194">
        <v>0</v>
      </c>
      <c r="AE194">
        <f>Table1[[#This Row],[viccount]]+1</f>
        <v>1</v>
      </c>
      <c r="AF194">
        <v>0</v>
      </c>
      <c r="AG194">
        <f>Table1[[#This Row],[offcount]]+1</f>
        <v>1</v>
      </c>
      <c r="AH194">
        <v>41381</v>
      </c>
      <c r="AI194" t="s">
        <v>34</v>
      </c>
      <c r="AJ194" t="s">
        <v>58</v>
      </c>
    </row>
    <row r="195" spans="1:36">
      <c r="A195" t="s">
        <v>391</v>
      </c>
      <c r="B195" t="s">
        <v>51</v>
      </c>
      <c r="C195" t="s">
        <v>2304</v>
      </c>
      <c r="D195" t="s">
        <v>194</v>
      </c>
      <c r="E195" t="s">
        <v>34</v>
      </c>
      <c r="F195" t="s">
        <v>195</v>
      </c>
      <c r="G195" t="s">
        <v>36</v>
      </c>
      <c r="H195" t="s">
        <v>37</v>
      </c>
      <c r="I195" t="s">
        <v>38</v>
      </c>
      <c r="J195">
        <v>1980</v>
      </c>
      <c r="K195" t="s">
        <v>140</v>
      </c>
      <c r="L195">
        <v>1</v>
      </c>
      <c r="M195" t="s">
        <v>40</v>
      </c>
      <c r="N195" t="s">
        <v>41</v>
      </c>
      <c r="O195" t="s">
        <v>42</v>
      </c>
      <c r="P195">
        <v>26</v>
      </c>
      <c r="Q195">
        <f>IF(Table1[[#This Row],[vicage]]=999,"",Table1[[#This Row],[vicage]])</f>
        <v>26</v>
      </c>
      <c r="R195" t="s">
        <v>43</v>
      </c>
      <c r="S195" t="s">
        <v>44</v>
      </c>
      <c r="T195" t="s">
        <v>375</v>
      </c>
      <c r="U195">
        <v>999</v>
      </c>
      <c r="V195" t="str">
        <f>IF(Table1[[#This Row],[offage]]=999,"",Table1[[#This Row],[offage]])</f>
        <v/>
      </c>
      <c r="W195" t="s">
        <v>46</v>
      </c>
      <c r="X195" t="s">
        <v>46</v>
      </c>
      <c r="Y195" t="s">
        <v>45</v>
      </c>
      <c r="Z195" t="s">
        <v>2336</v>
      </c>
      <c r="AA195" t="s">
        <v>47</v>
      </c>
      <c r="AB195" t="s">
        <v>48</v>
      </c>
      <c r="AD195">
        <v>0</v>
      </c>
      <c r="AE195">
        <f>Table1[[#This Row],[viccount]]+1</f>
        <v>1</v>
      </c>
      <c r="AF195">
        <v>0</v>
      </c>
      <c r="AG195">
        <f>Table1[[#This Row],[offcount]]+1</f>
        <v>1</v>
      </c>
      <c r="AH195">
        <v>41381</v>
      </c>
      <c r="AI195" t="s">
        <v>34</v>
      </c>
      <c r="AJ195" t="s">
        <v>58</v>
      </c>
    </row>
    <row r="196" spans="1:36">
      <c r="A196" t="s">
        <v>392</v>
      </c>
      <c r="B196" t="s">
        <v>393</v>
      </c>
      <c r="C196" t="s">
        <v>2322</v>
      </c>
      <c r="D196" t="s">
        <v>394</v>
      </c>
      <c r="E196" t="s">
        <v>34</v>
      </c>
      <c r="F196" t="s">
        <v>395</v>
      </c>
      <c r="G196" t="s">
        <v>54</v>
      </c>
      <c r="H196" t="s">
        <v>37</v>
      </c>
      <c r="I196" t="s">
        <v>38</v>
      </c>
      <c r="J196">
        <v>1980</v>
      </c>
      <c r="K196" t="s">
        <v>140</v>
      </c>
      <c r="L196">
        <v>1</v>
      </c>
      <c r="M196" t="s">
        <v>40</v>
      </c>
      <c r="N196" t="s">
        <v>41</v>
      </c>
      <c r="O196" t="s">
        <v>42</v>
      </c>
      <c r="P196">
        <v>19</v>
      </c>
      <c r="Q196">
        <f>IF(Table1[[#This Row],[vicage]]=999,"",Table1[[#This Row],[vicage]])</f>
        <v>19</v>
      </c>
      <c r="R196" t="s">
        <v>43</v>
      </c>
      <c r="S196" t="s">
        <v>44</v>
      </c>
      <c r="T196" t="s">
        <v>336</v>
      </c>
      <c r="U196">
        <v>999</v>
      </c>
      <c r="V196" t="str">
        <f>IF(Table1[[#This Row],[offage]]=999,"",Table1[[#This Row],[offage]])</f>
        <v/>
      </c>
      <c r="W196" t="s">
        <v>46</v>
      </c>
      <c r="X196" t="s">
        <v>46</v>
      </c>
      <c r="Y196" t="s">
        <v>45</v>
      </c>
      <c r="Z196" t="s">
        <v>74</v>
      </c>
      <c r="AA196" t="s">
        <v>47</v>
      </c>
      <c r="AB196" t="s">
        <v>98</v>
      </c>
      <c r="AD196">
        <v>0</v>
      </c>
      <c r="AE196">
        <f>Table1[[#This Row],[viccount]]+1</f>
        <v>1</v>
      </c>
      <c r="AF196">
        <v>0</v>
      </c>
      <c r="AG196">
        <f>Table1[[#This Row],[offcount]]+1</f>
        <v>1</v>
      </c>
      <c r="AH196">
        <v>32481</v>
      </c>
      <c r="AI196" t="s">
        <v>34</v>
      </c>
      <c r="AJ196" t="s">
        <v>49</v>
      </c>
    </row>
    <row r="197" spans="1:36">
      <c r="A197" t="s">
        <v>396</v>
      </c>
      <c r="B197" t="s">
        <v>119</v>
      </c>
      <c r="C197" t="s">
        <v>2309</v>
      </c>
      <c r="D197" t="s">
        <v>120</v>
      </c>
      <c r="E197" t="s">
        <v>34</v>
      </c>
      <c r="F197" t="s">
        <v>121</v>
      </c>
      <c r="G197" t="s">
        <v>54</v>
      </c>
      <c r="H197" t="s">
        <v>37</v>
      </c>
      <c r="I197" t="s">
        <v>38</v>
      </c>
      <c r="J197">
        <v>1980</v>
      </c>
      <c r="K197" t="s">
        <v>140</v>
      </c>
      <c r="L197">
        <v>1</v>
      </c>
      <c r="M197" t="s">
        <v>40</v>
      </c>
      <c r="N197" t="s">
        <v>41</v>
      </c>
      <c r="O197" t="s">
        <v>42</v>
      </c>
      <c r="P197">
        <v>999</v>
      </c>
      <c r="Q197" t="str">
        <f>IF(Table1[[#This Row],[vicage]]=999,"",Table1[[#This Row],[vicage]])</f>
        <v/>
      </c>
      <c r="R197" t="s">
        <v>43</v>
      </c>
      <c r="S197" t="s">
        <v>46</v>
      </c>
      <c r="T197" t="s">
        <v>45</v>
      </c>
      <c r="U197">
        <v>999</v>
      </c>
      <c r="V197" t="str">
        <f>IF(Table1[[#This Row],[offage]]=999,"",Table1[[#This Row],[offage]])</f>
        <v/>
      </c>
      <c r="W197" t="s">
        <v>46</v>
      </c>
      <c r="X197" t="s">
        <v>46</v>
      </c>
      <c r="Y197" t="s">
        <v>45</v>
      </c>
      <c r="Z197" t="s">
        <v>2335</v>
      </c>
      <c r="AA197" t="s">
        <v>47</v>
      </c>
      <c r="AB197" t="s">
        <v>57</v>
      </c>
      <c r="AD197">
        <v>0</v>
      </c>
      <c r="AE197">
        <f>Table1[[#This Row],[viccount]]+1</f>
        <v>1</v>
      </c>
      <c r="AF197">
        <v>1</v>
      </c>
      <c r="AG197">
        <f>Table1[[#This Row],[offcount]]+1</f>
        <v>2</v>
      </c>
      <c r="AH197">
        <v>32481</v>
      </c>
      <c r="AI197" t="s">
        <v>34</v>
      </c>
      <c r="AJ197" t="s">
        <v>123</v>
      </c>
    </row>
    <row r="198" spans="1:36">
      <c r="A198" t="s">
        <v>397</v>
      </c>
      <c r="B198" t="s">
        <v>102</v>
      </c>
      <c r="C198" t="s">
        <v>2307</v>
      </c>
      <c r="D198" t="s">
        <v>398</v>
      </c>
      <c r="E198" t="s">
        <v>34</v>
      </c>
      <c r="F198" t="s">
        <v>399</v>
      </c>
      <c r="G198" t="s">
        <v>36</v>
      </c>
      <c r="H198" t="s">
        <v>37</v>
      </c>
      <c r="I198" t="s">
        <v>38</v>
      </c>
      <c r="J198">
        <v>1980</v>
      </c>
      <c r="K198" t="s">
        <v>140</v>
      </c>
      <c r="L198">
        <v>1</v>
      </c>
      <c r="M198" t="s">
        <v>80</v>
      </c>
      <c r="N198" t="s">
        <v>41</v>
      </c>
      <c r="O198" t="s">
        <v>42</v>
      </c>
      <c r="P198">
        <v>43</v>
      </c>
      <c r="Q198">
        <f>IF(Table1[[#This Row],[vicage]]=999,"",Table1[[#This Row],[vicage]])</f>
        <v>43</v>
      </c>
      <c r="R198" t="s">
        <v>43</v>
      </c>
      <c r="S198" t="s">
        <v>44</v>
      </c>
      <c r="T198" t="s">
        <v>45</v>
      </c>
      <c r="U198">
        <v>999</v>
      </c>
      <c r="V198" t="str">
        <f>IF(Table1[[#This Row],[offage]]=999,"",Table1[[#This Row],[offage]])</f>
        <v/>
      </c>
      <c r="W198" t="s">
        <v>46</v>
      </c>
      <c r="X198" t="s">
        <v>46</v>
      </c>
      <c r="Y198" t="s">
        <v>45</v>
      </c>
      <c r="Z198" t="s">
        <v>2337</v>
      </c>
      <c r="AA198" t="s">
        <v>47</v>
      </c>
      <c r="AB198" t="s">
        <v>98</v>
      </c>
      <c r="AD198">
        <v>0</v>
      </c>
      <c r="AE198">
        <f>Table1[[#This Row],[viccount]]+1</f>
        <v>1</v>
      </c>
      <c r="AF198">
        <v>0</v>
      </c>
      <c r="AG198">
        <f>Table1[[#This Row],[offcount]]+1</f>
        <v>1</v>
      </c>
      <c r="AH198">
        <v>42181</v>
      </c>
      <c r="AI198" t="s">
        <v>34</v>
      </c>
      <c r="AJ198" t="s">
        <v>58</v>
      </c>
    </row>
    <row r="199" spans="1:36">
      <c r="A199" t="s">
        <v>400</v>
      </c>
      <c r="B199" t="s">
        <v>198</v>
      </c>
      <c r="C199" t="s">
        <v>200</v>
      </c>
      <c r="D199" t="s">
        <v>199</v>
      </c>
      <c r="E199" t="s">
        <v>34</v>
      </c>
      <c r="F199" t="s">
        <v>200</v>
      </c>
      <c r="G199" t="s">
        <v>36</v>
      </c>
      <c r="H199" t="s">
        <v>37</v>
      </c>
      <c r="I199" t="s">
        <v>38</v>
      </c>
      <c r="J199">
        <v>1980</v>
      </c>
      <c r="K199" t="s">
        <v>140</v>
      </c>
      <c r="L199">
        <v>1</v>
      </c>
      <c r="M199" t="s">
        <v>40</v>
      </c>
      <c r="N199" t="s">
        <v>41</v>
      </c>
      <c r="O199" t="s">
        <v>42</v>
      </c>
      <c r="P199">
        <v>29</v>
      </c>
      <c r="Q199">
        <f>IF(Table1[[#This Row],[vicage]]=999,"",Table1[[#This Row],[vicage]])</f>
        <v>29</v>
      </c>
      <c r="R199" t="s">
        <v>43</v>
      </c>
      <c r="S199" t="s">
        <v>44</v>
      </c>
      <c r="T199" t="s">
        <v>336</v>
      </c>
      <c r="U199">
        <v>999</v>
      </c>
      <c r="V199" t="str">
        <f>IF(Table1[[#This Row],[offage]]=999,"",Table1[[#This Row],[offage]])</f>
        <v/>
      </c>
      <c r="W199" t="s">
        <v>46</v>
      </c>
      <c r="X199" t="s">
        <v>46</v>
      </c>
      <c r="Y199" t="s">
        <v>45</v>
      </c>
      <c r="Z199" t="s">
        <v>86</v>
      </c>
      <c r="AA199" t="s">
        <v>47</v>
      </c>
      <c r="AB199" t="s">
        <v>48</v>
      </c>
      <c r="AD199">
        <v>0</v>
      </c>
      <c r="AE199">
        <f>Table1[[#This Row],[viccount]]+1</f>
        <v>1</v>
      </c>
      <c r="AF199">
        <v>0</v>
      </c>
      <c r="AG199">
        <f>Table1[[#This Row],[offcount]]+1</f>
        <v>1</v>
      </c>
      <c r="AH199">
        <v>32481</v>
      </c>
      <c r="AI199" t="s">
        <v>34</v>
      </c>
      <c r="AJ199" t="s">
        <v>198</v>
      </c>
    </row>
    <row r="200" spans="1:36">
      <c r="A200" t="s">
        <v>401</v>
      </c>
      <c r="B200" t="s">
        <v>102</v>
      </c>
      <c r="C200" t="s">
        <v>2307</v>
      </c>
      <c r="D200" t="s">
        <v>171</v>
      </c>
      <c r="E200" t="s">
        <v>34</v>
      </c>
      <c r="F200" t="s">
        <v>172</v>
      </c>
      <c r="G200" t="s">
        <v>54</v>
      </c>
      <c r="H200" t="s">
        <v>37</v>
      </c>
      <c r="I200" t="s">
        <v>38</v>
      </c>
      <c r="J200">
        <v>1980</v>
      </c>
      <c r="K200" t="s">
        <v>140</v>
      </c>
      <c r="L200">
        <v>2</v>
      </c>
      <c r="M200" t="s">
        <v>40</v>
      </c>
      <c r="N200" t="s">
        <v>41</v>
      </c>
      <c r="O200" t="s">
        <v>42</v>
      </c>
      <c r="P200">
        <v>16</v>
      </c>
      <c r="Q200">
        <f>IF(Table1[[#This Row],[vicage]]=999,"",Table1[[#This Row],[vicage]])</f>
        <v>16</v>
      </c>
      <c r="R200" t="s">
        <v>55</v>
      </c>
      <c r="S200" t="s">
        <v>44</v>
      </c>
      <c r="T200" t="s">
        <v>45</v>
      </c>
      <c r="U200">
        <v>999</v>
      </c>
      <c r="V200" t="str">
        <f>IF(Table1[[#This Row],[offage]]=999,"",Table1[[#This Row],[offage]])</f>
        <v/>
      </c>
      <c r="W200" t="s">
        <v>46</v>
      </c>
      <c r="X200" t="s">
        <v>46</v>
      </c>
      <c r="Y200" t="s">
        <v>45</v>
      </c>
      <c r="Z200" t="s">
        <v>56</v>
      </c>
      <c r="AA200" t="s">
        <v>47</v>
      </c>
      <c r="AB200" t="s">
        <v>57</v>
      </c>
      <c r="AD200">
        <v>0</v>
      </c>
      <c r="AE200">
        <f>Table1[[#This Row],[viccount]]+1</f>
        <v>1</v>
      </c>
      <c r="AF200">
        <v>0</v>
      </c>
      <c r="AG200">
        <f>Table1[[#This Row],[offcount]]+1</f>
        <v>1</v>
      </c>
      <c r="AH200">
        <v>31981</v>
      </c>
      <c r="AI200" t="s">
        <v>34</v>
      </c>
      <c r="AJ200" t="s">
        <v>58</v>
      </c>
    </row>
    <row r="201" spans="1:36">
      <c r="A201" t="s">
        <v>402</v>
      </c>
      <c r="B201" t="s">
        <v>51</v>
      </c>
      <c r="C201" t="s">
        <v>2304</v>
      </c>
      <c r="D201" t="s">
        <v>72</v>
      </c>
      <c r="E201" t="s">
        <v>34</v>
      </c>
      <c r="F201" t="s">
        <v>73</v>
      </c>
      <c r="G201" t="s">
        <v>36</v>
      </c>
      <c r="H201" t="s">
        <v>37</v>
      </c>
      <c r="I201" t="s">
        <v>38</v>
      </c>
      <c r="J201">
        <v>1980</v>
      </c>
      <c r="K201" t="s">
        <v>140</v>
      </c>
      <c r="L201">
        <v>3</v>
      </c>
      <c r="M201" t="s">
        <v>40</v>
      </c>
      <c r="N201" t="s">
        <v>41</v>
      </c>
      <c r="O201" t="s">
        <v>42</v>
      </c>
      <c r="P201">
        <v>78</v>
      </c>
      <c r="Q201">
        <f>IF(Table1[[#This Row],[vicage]]=999,"",Table1[[#This Row],[vicage]])</f>
        <v>78</v>
      </c>
      <c r="R201" t="s">
        <v>43</v>
      </c>
      <c r="S201" t="s">
        <v>132</v>
      </c>
      <c r="T201" t="s">
        <v>45</v>
      </c>
      <c r="U201">
        <v>999</v>
      </c>
      <c r="V201" t="str">
        <f>IF(Table1[[#This Row],[offage]]=999,"",Table1[[#This Row],[offage]])</f>
        <v/>
      </c>
      <c r="W201" t="s">
        <v>46</v>
      </c>
      <c r="X201" t="s">
        <v>46</v>
      </c>
      <c r="Y201" t="s">
        <v>45</v>
      </c>
      <c r="Z201" t="s">
        <v>2337</v>
      </c>
      <c r="AA201" t="s">
        <v>47</v>
      </c>
      <c r="AB201" t="s">
        <v>57</v>
      </c>
      <c r="AD201">
        <v>0</v>
      </c>
      <c r="AE201">
        <f>Table1[[#This Row],[viccount]]+1</f>
        <v>1</v>
      </c>
      <c r="AF201">
        <v>0</v>
      </c>
      <c r="AG201">
        <f>Table1[[#This Row],[offcount]]+1</f>
        <v>1</v>
      </c>
      <c r="AH201">
        <v>41381</v>
      </c>
      <c r="AI201" t="s">
        <v>34</v>
      </c>
      <c r="AJ201" t="s">
        <v>58</v>
      </c>
    </row>
    <row r="202" spans="1:36">
      <c r="A202" t="s">
        <v>403</v>
      </c>
      <c r="B202" t="s">
        <v>51</v>
      </c>
      <c r="C202" t="s">
        <v>2304</v>
      </c>
      <c r="D202" t="s">
        <v>344</v>
      </c>
      <c r="E202" t="s">
        <v>34</v>
      </c>
      <c r="F202" t="s">
        <v>345</v>
      </c>
      <c r="G202" t="s">
        <v>36</v>
      </c>
      <c r="H202" t="s">
        <v>37</v>
      </c>
      <c r="I202" t="s">
        <v>38</v>
      </c>
      <c r="J202">
        <v>1980</v>
      </c>
      <c r="K202" t="s">
        <v>144</v>
      </c>
      <c r="L202">
        <v>1</v>
      </c>
      <c r="M202" t="s">
        <v>40</v>
      </c>
      <c r="N202" t="s">
        <v>41</v>
      </c>
      <c r="O202" t="s">
        <v>42</v>
      </c>
      <c r="P202">
        <v>20</v>
      </c>
      <c r="Q202">
        <f>IF(Table1[[#This Row],[vicage]]=999,"",Table1[[#This Row],[vicage]])</f>
        <v>20</v>
      </c>
      <c r="R202" t="s">
        <v>43</v>
      </c>
      <c r="S202" t="s">
        <v>44</v>
      </c>
      <c r="T202" t="s">
        <v>375</v>
      </c>
      <c r="U202">
        <v>999</v>
      </c>
      <c r="V202" t="str">
        <f>IF(Table1[[#This Row],[offage]]=999,"",Table1[[#This Row],[offage]])</f>
        <v/>
      </c>
      <c r="W202" t="s">
        <v>46</v>
      </c>
      <c r="X202" t="s">
        <v>46</v>
      </c>
      <c r="Y202" t="s">
        <v>45</v>
      </c>
      <c r="Z202" t="s">
        <v>240</v>
      </c>
      <c r="AA202" t="s">
        <v>47</v>
      </c>
      <c r="AB202" t="s">
        <v>57</v>
      </c>
      <c r="AD202">
        <v>0</v>
      </c>
      <c r="AE202">
        <f>Table1[[#This Row],[viccount]]+1</f>
        <v>1</v>
      </c>
      <c r="AF202">
        <v>0</v>
      </c>
      <c r="AG202">
        <f>Table1[[#This Row],[offcount]]+1</f>
        <v>1</v>
      </c>
      <c r="AH202">
        <v>41381</v>
      </c>
      <c r="AI202" t="s">
        <v>34</v>
      </c>
      <c r="AJ202" t="s">
        <v>58</v>
      </c>
    </row>
    <row r="203" spans="1:36">
      <c r="A203" t="s">
        <v>404</v>
      </c>
      <c r="B203" t="s">
        <v>112</v>
      </c>
      <c r="C203" t="s">
        <v>2308</v>
      </c>
      <c r="D203" t="s">
        <v>146</v>
      </c>
      <c r="E203" t="s">
        <v>34</v>
      </c>
      <c r="F203" t="s">
        <v>147</v>
      </c>
      <c r="G203" t="s">
        <v>36</v>
      </c>
      <c r="H203" t="s">
        <v>37</v>
      </c>
      <c r="I203" t="s">
        <v>38</v>
      </c>
      <c r="J203">
        <v>1980</v>
      </c>
      <c r="K203" t="s">
        <v>144</v>
      </c>
      <c r="L203">
        <v>1</v>
      </c>
      <c r="M203" t="s">
        <v>40</v>
      </c>
      <c r="N203" t="s">
        <v>41</v>
      </c>
      <c r="O203" t="s">
        <v>42</v>
      </c>
      <c r="P203">
        <v>17</v>
      </c>
      <c r="Q203">
        <f>IF(Table1[[#This Row],[vicage]]=999,"",Table1[[#This Row],[vicage]])</f>
        <v>17</v>
      </c>
      <c r="R203" t="s">
        <v>55</v>
      </c>
      <c r="S203" t="s">
        <v>44</v>
      </c>
      <c r="T203" t="s">
        <v>336</v>
      </c>
      <c r="U203">
        <v>999</v>
      </c>
      <c r="V203" t="str">
        <f>IF(Table1[[#This Row],[offage]]=999,"",Table1[[#This Row],[offage]])</f>
        <v/>
      </c>
      <c r="W203" t="s">
        <v>46</v>
      </c>
      <c r="X203" t="s">
        <v>46</v>
      </c>
      <c r="Y203" t="s">
        <v>45</v>
      </c>
      <c r="Z203" t="s">
        <v>2336</v>
      </c>
      <c r="AA203" t="s">
        <v>62</v>
      </c>
      <c r="AB203" t="s">
        <v>69</v>
      </c>
      <c r="AD203">
        <v>0</v>
      </c>
      <c r="AE203">
        <f>Table1[[#This Row],[viccount]]+1</f>
        <v>1</v>
      </c>
      <c r="AF203">
        <v>0</v>
      </c>
      <c r="AG203">
        <f>Table1[[#This Row],[offcount]]+1</f>
        <v>1</v>
      </c>
      <c r="AH203">
        <v>31981</v>
      </c>
      <c r="AI203" t="s">
        <v>34</v>
      </c>
      <c r="AJ203" t="s">
        <v>58</v>
      </c>
    </row>
    <row r="204" spans="1:36">
      <c r="A204" t="s">
        <v>405</v>
      </c>
      <c r="B204" t="s">
        <v>198</v>
      </c>
      <c r="C204" t="s">
        <v>200</v>
      </c>
      <c r="D204" t="s">
        <v>261</v>
      </c>
      <c r="E204" t="s">
        <v>34</v>
      </c>
      <c r="F204" t="s">
        <v>262</v>
      </c>
      <c r="G204" t="s">
        <v>54</v>
      </c>
      <c r="H204" t="s">
        <v>37</v>
      </c>
      <c r="I204" t="s">
        <v>38</v>
      </c>
      <c r="J204">
        <v>1980</v>
      </c>
      <c r="K204" t="s">
        <v>144</v>
      </c>
      <c r="L204">
        <v>1</v>
      </c>
      <c r="M204" t="s">
        <v>40</v>
      </c>
      <c r="N204" t="s">
        <v>41</v>
      </c>
      <c r="O204" t="s">
        <v>42</v>
      </c>
      <c r="P204">
        <v>22</v>
      </c>
      <c r="Q204">
        <f>IF(Table1[[#This Row],[vicage]]=999,"",Table1[[#This Row],[vicage]])</f>
        <v>22</v>
      </c>
      <c r="R204" t="s">
        <v>55</v>
      </c>
      <c r="S204" t="s">
        <v>44</v>
      </c>
      <c r="T204" t="s">
        <v>336</v>
      </c>
      <c r="U204">
        <v>999</v>
      </c>
      <c r="V204" t="str">
        <f>IF(Table1[[#This Row],[offage]]=999,"",Table1[[#This Row],[offage]])</f>
        <v/>
      </c>
      <c r="W204" t="s">
        <v>46</v>
      </c>
      <c r="X204" t="s">
        <v>46</v>
      </c>
      <c r="Y204" t="s">
        <v>45</v>
      </c>
      <c r="Z204" t="s">
        <v>2337</v>
      </c>
      <c r="AA204" t="s">
        <v>47</v>
      </c>
      <c r="AB204" t="s">
        <v>57</v>
      </c>
      <c r="AD204">
        <v>0</v>
      </c>
      <c r="AE204">
        <f>Table1[[#This Row],[viccount]]+1</f>
        <v>1</v>
      </c>
      <c r="AF204">
        <v>0</v>
      </c>
      <c r="AG204">
        <f>Table1[[#This Row],[offcount]]+1</f>
        <v>1</v>
      </c>
      <c r="AH204">
        <v>31681</v>
      </c>
      <c r="AI204" t="s">
        <v>34</v>
      </c>
      <c r="AJ204" t="s">
        <v>198</v>
      </c>
    </row>
    <row r="205" spans="1:36">
      <c r="A205" t="s">
        <v>406</v>
      </c>
      <c r="B205" t="s">
        <v>51</v>
      </c>
      <c r="C205" t="s">
        <v>2304</v>
      </c>
      <c r="D205" t="s">
        <v>72</v>
      </c>
      <c r="E205" t="s">
        <v>34</v>
      </c>
      <c r="F205" t="s">
        <v>73</v>
      </c>
      <c r="G205" t="s">
        <v>36</v>
      </c>
      <c r="H205" t="s">
        <v>37</v>
      </c>
      <c r="I205" t="s">
        <v>38</v>
      </c>
      <c r="J205">
        <v>1980</v>
      </c>
      <c r="K205" t="s">
        <v>144</v>
      </c>
      <c r="L205">
        <v>1</v>
      </c>
      <c r="M205" t="s">
        <v>40</v>
      </c>
      <c r="N205" t="s">
        <v>41</v>
      </c>
      <c r="O205" t="s">
        <v>42</v>
      </c>
      <c r="P205">
        <v>22</v>
      </c>
      <c r="Q205">
        <f>IF(Table1[[#This Row],[vicage]]=999,"",Table1[[#This Row],[vicage]])</f>
        <v>22</v>
      </c>
      <c r="R205" t="s">
        <v>43</v>
      </c>
      <c r="S205" t="s">
        <v>44</v>
      </c>
      <c r="T205" t="s">
        <v>375</v>
      </c>
      <c r="U205">
        <v>999</v>
      </c>
      <c r="V205" t="str">
        <f>IF(Table1[[#This Row],[offage]]=999,"",Table1[[#This Row],[offage]])</f>
        <v/>
      </c>
      <c r="W205" t="s">
        <v>46</v>
      </c>
      <c r="X205" t="s">
        <v>46</v>
      </c>
      <c r="Y205" t="s">
        <v>45</v>
      </c>
      <c r="Z205" t="s">
        <v>2335</v>
      </c>
      <c r="AA205" t="s">
        <v>47</v>
      </c>
      <c r="AB205" t="s">
        <v>57</v>
      </c>
      <c r="AD205">
        <v>0</v>
      </c>
      <c r="AE205">
        <f>Table1[[#This Row],[viccount]]+1</f>
        <v>1</v>
      </c>
      <c r="AF205">
        <v>0</v>
      </c>
      <c r="AG205">
        <f>Table1[[#This Row],[offcount]]+1</f>
        <v>1</v>
      </c>
      <c r="AH205">
        <v>41381</v>
      </c>
      <c r="AI205" t="s">
        <v>34</v>
      </c>
      <c r="AJ205" t="s">
        <v>58</v>
      </c>
    </row>
    <row r="206" spans="1:36">
      <c r="A206" t="s">
        <v>407</v>
      </c>
      <c r="B206" t="s">
        <v>51</v>
      </c>
      <c r="C206" t="s">
        <v>2304</v>
      </c>
      <c r="D206" t="s">
        <v>72</v>
      </c>
      <c r="E206" t="s">
        <v>34</v>
      </c>
      <c r="F206" t="s">
        <v>73</v>
      </c>
      <c r="G206" t="s">
        <v>36</v>
      </c>
      <c r="H206" t="s">
        <v>37</v>
      </c>
      <c r="I206" t="s">
        <v>38</v>
      </c>
      <c r="J206">
        <v>1980</v>
      </c>
      <c r="K206" t="s">
        <v>144</v>
      </c>
      <c r="L206">
        <v>3</v>
      </c>
      <c r="M206" t="s">
        <v>40</v>
      </c>
      <c r="N206" t="s">
        <v>41</v>
      </c>
      <c r="O206" t="s">
        <v>42</v>
      </c>
      <c r="P206">
        <v>56</v>
      </c>
      <c r="Q206">
        <f>IF(Table1[[#This Row],[vicage]]=999,"",Table1[[#This Row],[vicage]])</f>
        <v>56</v>
      </c>
      <c r="R206" t="s">
        <v>43</v>
      </c>
      <c r="S206" t="s">
        <v>44</v>
      </c>
      <c r="T206" t="s">
        <v>45</v>
      </c>
      <c r="U206">
        <v>999</v>
      </c>
      <c r="V206" t="str">
        <f>IF(Table1[[#This Row],[offage]]=999,"",Table1[[#This Row],[offage]])</f>
        <v/>
      </c>
      <c r="W206" t="s">
        <v>46</v>
      </c>
      <c r="X206" t="s">
        <v>46</v>
      </c>
      <c r="Y206" t="s">
        <v>45</v>
      </c>
      <c r="Z206" t="s">
        <v>86</v>
      </c>
      <c r="AA206" t="s">
        <v>47</v>
      </c>
      <c r="AB206" t="s">
        <v>57</v>
      </c>
      <c r="AD206">
        <v>0</v>
      </c>
      <c r="AE206">
        <f>Table1[[#This Row],[viccount]]+1</f>
        <v>1</v>
      </c>
      <c r="AF206">
        <v>0</v>
      </c>
      <c r="AG206">
        <f>Table1[[#This Row],[offcount]]+1</f>
        <v>1</v>
      </c>
      <c r="AH206">
        <v>41381</v>
      </c>
      <c r="AI206" t="s">
        <v>34</v>
      </c>
      <c r="AJ206" t="s">
        <v>58</v>
      </c>
    </row>
    <row r="207" spans="1:36">
      <c r="A207" t="s">
        <v>408</v>
      </c>
      <c r="B207" t="s">
        <v>51</v>
      </c>
      <c r="C207" t="s">
        <v>2304</v>
      </c>
      <c r="D207" t="s">
        <v>72</v>
      </c>
      <c r="E207" t="s">
        <v>34</v>
      </c>
      <c r="F207" t="s">
        <v>73</v>
      </c>
      <c r="G207" t="s">
        <v>36</v>
      </c>
      <c r="H207" t="s">
        <v>37</v>
      </c>
      <c r="I207" t="s">
        <v>38</v>
      </c>
      <c r="J207">
        <v>1980</v>
      </c>
      <c r="K207" t="s">
        <v>144</v>
      </c>
      <c r="L207">
        <v>4</v>
      </c>
      <c r="M207" t="s">
        <v>40</v>
      </c>
      <c r="N207" t="s">
        <v>41</v>
      </c>
      <c r="O207" t="s">
        <v>42</v>
      </c>
      <c r="P207">
        <v>35</v>
      </c>
      <c r="Q207">
        <f>IF(Table1[[#This Row],[vicage]]=999,"",Table1[[#This Row],[vicage]])</f>
        <v>35</v>
      </c>
      <c r="R207" t="s">
        <v>55</v>
      </c>
      <c r="S207" t="s">
        <v>44</v>
      </c>
      <c r="T207" t="s">
        <v>45</v>
      </c>
      <c r="U207">
        <v>999</v>
      </c>
      <c r="V207" t="str">
        <f>IF(Table1[[#This Row],[offage]]=999,"",Table1[[#This Row],[offage]])</f>
        <v/>
      </c>
      <c r="W207" t="s">
        <v>46</v>
      </c>
      <c r="X207" t="s">
        <v>46</v>
      </c>
      <c r="Y207" t="s">
        <v>45</v>
      </c>
      <c r="Z207" t="s">
        <v>86</v>
      </c>
      <c r="AA207" t="s">
        <v>47</v>
      </c>
      <c r="AB207" t="s">
        <v>57</v>
      </c>
      <c r="AD207">
        <v>0</v>
      </c>
      <c r="AE207">
        <f>Table1[[#This Row],[viccount]]+1</f>
        <v>1</v>
      </c>
      <c r="AF207">
        <v>0</v>
      </c>
      <c r="AG207">
        <f>Table1[[#This Row],[offcount]]+1</f>
        <v>1</v>
      </c>
      <c r="AH207">
        <v>41381</v>
      </c>
      <c r="AI207" t="s">
        <v>34</v>
      </c>
      <c r="AJ207" t="s">
        <v>58</v>
      </c>
    </row>
    <row r="208" spans="1:36">
      <c r="A208" t="s">
        <v>409</v>
      </c>
      <c r="B208" t="s">
        <v>51</v>
      </c>
      <c r="C208" t="s">
        <v>2304</v>
      </c>
      <c r="D208" t="s">
        <v>72</v>
      </c>
      <c r="E208" t="s">
        <v>34</v>
      </c>
      <c r="F208" t="s">
        <v>73</v>
      </c>
      <c r="G208" t="s">
        <v>36</v>
      </c>
      <c r="H208" t="s">
        <v>37</v>
      </c>
      <c r="I208" t="s">
        <v>38</v>
      </c>
      <c r="J208">
        <v>1980</v>
      </c>
      <c r="K208" t="s">
        <v>144</v>
      </c>
      <c r="L208">
        <v>6</v>
      </c>
      <c r="M208" t="s">
        <v>40</v>
      </c>
      <c r="N208" t="s">
        <v>41</v>
      </c>
      <c r="O208" t="s">
        <v>42</v>
      </c>
      <c r="P208">
        <v>46</v>
      </c>
      <c r="Q208">
        <f>IF(Table1[[#This Row],[vicage]]=999,"",Table1[[#This Row],[vicage]])</f>
        <v>46</v>
      </c>
      <c r="R208" t="s">
        <v>43</v>
      </c>
      <c r="S208" t="s">
        <v>44</v>
      </c>
      <c r="T208" t="s">
        <v>45</v>
      </c>
      <c r="U208">
        <v>999</v>
      </c>
      <c r="V208" t="str">
        <f>IF(Table1[[#This Row],[offage]]=999,"",Table1[[#This Row],[offage]])</f>
        <v/>
      </c>
      <c r="W208" t="s">
        <v>46</v>
      </c>
      <c r="X208" t="s">
        <v>46</v>
      </c>
      <c r="Y208" t="s">
        <v>45</v>
      </c>
      <c r="Z208" t="s">
        <v>2336</v>
      </c>
      <c r="AA208" t="s">
        <v>47</v>
      </c>
      <c r="AB208" t="s">
        <v>57</v>
      </c>
      <c r="AD208">
        <v>0</v>
      </c>
      <c r="AE208">
        <f>Table1[[#This Row],[viccount]]+1</f>
        <v>1</v>
      </c>
      <c r="AF208">
        <v>0</v>
      </c>
      <c r="AG208">
        <f>Table1[[#This Row],[offcount]]+1</f>
        <v>1</v>
      </c>
      <c r="AH208">
        <v>41381</v>
      </c>
      <c r="AI208" t="s">
        <v>34</v>
      </c>
      <c r="AJ208" t="s">
        <v>58</v>
      </c>
    </row>
    <row r="209" spans="1:36">
      <c r="A209" t="s">
        <v>410</v>
      </c>
      <c r="B209" t="s">
        <v>51</v>
      </c>
      <c r="C209" t="s">
        <v>2304</v>
      </c>
      <c r="D209" t="s">
        <v>411</v>
      </c>
      <c r="E209" t="s">
        <v>34</v>
      </c>
      <c r="F209" t="s">
        <v>412</v>
      </c>
      <c r="G209" t="s">
        <v>36</v>
      </c>
      <c r="H209" t="s">
        <v>37</v>
      </c>
      <c r="I209" t="s">
        <v>38</v>
      </c>
      <c r="J209">
        <v>1980</v>
      </c>
      <c r="K209" t="s">
        <v>208</v>
      </c>
      <c r="L209">
        <v>1</v>
      </c>
      <c r="M209" t="s">
        <v>40</v>
      </c>
      <c r="N209" t="s">
        <v>41</v>
      </c>
      <c r="O209" t="s">
        <v>42</v>
      </c>
      <c r="P209">
        <v>30</v>
      </c>
      <c r="Q209">
        <f>IF(Table1[[#This Row],[vicage]]=999,"",Table1[[#This Row],[vicage]])</f>
        <v>30</v>
      </c>
      <c r="R209" t="s">
        <v>43</v>
      </c>
      <c r="S209" t="s">
        <v>44</v>
      </c>
      <c r="T209" t="s">
        <v>336</v>
      </c>
      <c r="U209">
        <v>999</v>
      </c>
      <c r="V209" t="str">
        <f>IF(Table1[[#This Row],[offage]]=999,"",Table1[[#This Row],[offage]])</f>
        <v/>
      </c>
      <c r="W209" t="s">
        <v>46</v>
      </c>
      <c r="X209" t="s">
        <v>46</v>
      </c>
      <c r="Y209" t="s">
        <v>45</v>
      </c>
      <c r="Z209" t="s">
        <v>2335</v>
      </c>
      <c r="AA209" t="s">
        <v>47</v>
      </c>
      <c r="AB209" t="s">
        <v>57</v>
      </c>
      <c r="AD209">
        <v>0</v>
      </c>
      <c r="AE209">
        <f>Table1[[#This Row],[viccount]]+1</f>
        <v>1</v>
      </c>
      <c r="AF209">
        <v>0</v>
      </c>
      <c r="AG209">
        <f>Table1[[#This Row],[offcount]]+1</f>
        <v>1</v>
      </c>
      <c r="AH209">
        <v>31681</v>
      </c>
      <c r="AI209" t="s">
        <v>34</v>
      </c>
      <c r="AJ209" t="s">
        <v>58</v>
      </c>
    </row>
    <row r="210" spans="1:36">
      <c r="A210" t="s">
        <v>413</v>
      </c>
      <c r="B210" t="s">
        <v>51</v>
      </c>
      <c r="C210" t="s">
        <v>2304</v>
      </c>
      <c r="D210" t="s">
        <v>72</v>
      </c>
      <c r="E210" t="s">
        <v>34</v>
      </c>
      <c r="F210" t="s">
        <v>73</v>
      </c>
      <c r="G210" t="s">
        <v>36</v>
      </c>
      <c r="H210" t="s">
        <v>37</v>
      </c>
      <c r="I210" t="s">
        <v>38</v>
      </c>
      <c r="J210">
        <v>1981</v>
      </c>
      <c r="K210" t="s">
        <v>39</v>
      </c>
      <c r="L210">
        <v>2</v>
      </c>
      <c r="M210" t="s">
        <v>40</v>
      </c>
      <c r="N210" t="s">
        <v>41</v>
      </c>
      <c r="O210" t="s">
        <v>42</v>
      </c>
      <c r="P210">
        <v>54</v>
      </c>
      <c r="Q210">
        <f>IF(Table1[[#This Row],[vicage]]=999,"",Table1[[#This Row],[vicage]])</f>
        <v>54</v>
      </c>
      <c r="R210" t="s">
        <v>43</v>
      </c>
      <c r="S210" t="s">
        <v>132</v>
      </c>
      <c r="T210" t="s">
        <v>45</v>
      </c>
      <c r="U210">
        <v>999</v>
      </c>
      <c r="V210" t="str">
        <f>IF(Table1[[#This Row],[offage]]=999,"",Table1[[#This Row],[offage]])</f>
        <v/>
      </c>
      <c r="W210" t="s">
        <v>46</v>
      </c>
      <c r="X210" t="s">
        <v>46</v>
      </c>
      <c r="Y210" t="s">
        <v>45</v>
      </c>
      <c r="Z210" t="s">
        <v>2335</v>
      </c>
      <c r="AA210" t="s">
        <v>47</v>
      </c>
      <c r="AB210" t="s">
        <v>57</v>
      </c>
      <c r="AD210">
        <v>0</v>
      </c>
      <c r="AE210">
        <f>Table1[[#This Row],[viccount]]+1</f>
        <v>1</v>
      </c>
      <c r="AF210">
        <v>0</v>
      </c>
      <c r="AG210">
        <f>Table1[[#This Row],[offcount]]+1</f>
        <v>1</v>
      </c>
      <c r="AH210">
        <v>92281</v>
      </c>
      <c r="AI210" t="s">
        <v>34</v>
      </c>
      <c r="AJ210" t="s">
        <v>58</v>
      </c>
    </row>
    <row r="211" spans="1:36">
      <c r="A211" t="s">
        <v>414</v>
      </c>
      <c r="B211" t="s">
        <v>51</v>
      </c>
      <c r="C211" t="s">
        <v>2304</v>
      </c>
      <c r="D211" t="s">
        <v>72</v>
      </c>
      <c r="E211" t="s">
        <v>34</v>
      </c>
      <c r="F211" t="s">
        <v>73</v>
      </c>
      <c r="G211" t="s">
        <v>36</v>
      </c>
      <c r="H211" t="s">
        <v>37</v>
      </c>
      <c r="I211" t="s">
        <v>38</v>
      </c>
      <c r="J211">
        <v>1981</v>
      </c>
      <c r="K211" t="s">
        <v>39</v>
      </c>
      <c r="L211">
        <v>3</v>
      </c>
      <c r="M211" t="s">
        <v>40</v>
      </c>
      <c r="N211" t="s">
        <v>41</v>
      </c>
      <c r="O211" t="s">
        <v>42</v>
      </c>
      <c r="P211">
        <v>24</v>
      </c>
      <c r="Q211">
        <f>IF(Table1[[#This Row],[vicage]]=999,"",Table1[[#This Row],[vicage]])</f>
        <v>24</v>
      </c>
      <c r="R211" t="s">
        <v>55</v>
      </c>
      <c r="S211" t="s">
        <v>132</v>
      </c>
      <c r="T211" t="s">
        <v>45</v>
      </c>
      <c r="U211">
        <v>999</v>
      </c>
      <c r="V211" t="str">
        <f>IF(Table1[[#This Row],[offage]]=999,"",Table1[[#This Row],[offage]])</f>
        <v/>
      </c>
      <c r="W211" t="s">
        <v>46</v>
      </c>
      <c r="X211" t="s">
        <v>46</v>
      </c>
      <c r="Y211" t="s">
        <v>45</v>
      </c>
      <c r="Z211" t="s">
        <v>2335</v>
      </c>
      <c r="AA211" t="s">
        <v>47</v>
      </c>
      <c r="AB211" t="s">
        <v>57</v>
      </c>
      <c r="AD211">
        <v>0</v>
      </c>
      <c r="AE211">
        <f>Table1[[#This Row],[viccount]]+1</f>
        <v>1</v>
      </c>
      <c r="AF211">
        <v>0</v>
      </c>
      <c r="AG211">
        <f>Table1[[#This Row],[offcount]]+1</f>
        <v>1</v>
      </c>
      <c r="AH211">
        <v>92281</v>
      </c>
      <c r="AI211" t="s">
        <v>34</v>
      </c>
      <c r="AJ211" t="s">
        <v>58</v>
      </c>
    </row>
    <row r="212" spans="1:36">
      <c r="A212" t="s">
        <v>415</v>
      </c>
      <c r="B212" t="s">
        <v>51</v>
      </c>
      <c r="C212" t="s">
        <v>2304</v>
      </c>
      <c r="D212" t="s">
        <v>52</v>
      </c>
      <c r="E212" t="s">
        <v>34</v>
      </c>
      <c r="F212" t="s">
        <v>53</v>
      </c>
      <c r="G212" t="s">
        <v>54</v>
      </c>
      <c r="H212" t="s">
        <v>37</v>
      </c>
      <c r="I212" t="s">
        <v>38</v>
      </c>
      <c r="J212">
        <v>1981</v>
      </c>
      <c r="K212" t="s">
        <v>79</v>
      </c>
      <c r="L212">
        <v>1</v>
      </c>
      <c r="M212" t="s">
        <v>40</v>
      </c>
      <c r="N212" t="s">
        <v>41</v>
      </c>
      <c r="O212" t="s">
        <v>42</v>
      </c>
      <c r="P212">
        <v>22</v>
      </c>
      <c r="Q212">
        <f>IF(Table1[[#This Row],[vicage]]=999,"",Table1[[#This Row],[vicage]])</f>
        <v>22</v>
      </c>
      <c r="R212" t="s">
        <v>55</v>
      </c>
      <c r="S212" t="s">
        <v>132</v>
      </c>
      <c r="T212" t="s">
        <v>336</v>
      </c>
      <c r="U212">
        <v>999</v>
      </c>
      <c r="V212" t="str">
        <f>IF(Table1[[#This Row],[offage]]=999,"",Table1[[#This Row],[offage]])</f>
        <v/>
      </c>
      <c r="W212" t="s">
        <v>46</v>
      </c>
      <c r="X212" t="s">
        <v>46</v>
      </c>
      <c r="Y212" t="s">
        <v>45</v>
      </c>
      <c r="Z212" t="s">
        <v>2335</v>
      </c>
      <c r="AA212" t="s">
        <v>47</v>
      </c>
      <c r="AB212" t="s">
        <v>57</v>
      </c>
      <c r="AD212">
        <v>0</v>
      </c>
      <c r="AE212">
        <f>Table1[[#This Row],[viccount]]+1</f>
        <v>1</v>
      </c>
      <c r="AF212">
        <v>0</v>
      </c>
      <c r="AG212">
        <f>Table1[[#This Row],[offcount]]+1</f>
        <v>1</v>
      </c>
      <c r="AH212">
        <v>112081</v>
      </c>
      <c r="AI212" t="s">
        <v>34</v>
      </c>
      <c r="AJ212" t="s">
        <v>58</v>
      </c>
    </row>
    <row r="213" spans="1:36">
      <c r="A213" t="s">
        <v>416</v>
      </c>
      <c r="B213" t="s">
        <v>112</v>
      </c>
      <c r="C213" t="s">
        <v>2308</v>
      </c>
      <c r="D213" t="s">
        <v>113</v>
      </c>
      <c r="E213" t="s">
        <v>34</v>
      </c>
      <c r="F213" t="s">
        <v>114</v>
      </c>
      <c r="G213" t="s">
        <v>54</v>
      </c>
      <c r="H213" t="s">
        <v>37</v>
      </c>
      <c r="I213" t="s">
        <v>38</v>
      </c>
      <c r="J213">
        <v>1981</v>
      </c>
      <c r="K213" t="s">
        <v>79</v>
      </c>
      <c r="L213">
        <v>1</v>
      </c>
      <c r="M213" t="s">
        <v>40</v>
      </c>
      <c r="N213" t="s">
        <v>41</v>
      </c>
      <c r="O213" t="s">
        <v>42</v>
      </c>
      <c r="P213">
        <v>22</v>
      </c>
      <c r="Q213">
        <f>IF(Table1[[#This Row],[vicage]]=999,"",Table1[[#This Row],[vicage]])</f>
        <v>22</v>
      </c>
      <c r="R213" t="s">
        <v>43</v>
      </c>
      <c r="S213" t="s">
        <v>44</v>
      </c>
      <c r="T213" t="s">
        <v>336</v>
      </c>
      <c r="U213">
        <v>999</v>
      </c>
      <c r="V213" t="str">
        <f>IF(Table1[[#This Row],[offage]]=999,"",Table1[[#This Row],[offage]])</f>
        <v/>
      </c>
      <c r="W213" t="s">
        <v>46</v>
      </c>
      <c r="X213" t="s">
        <v>46</v>
      </c>
      <c r="Y213" t="s">
        <v>45</v>
      </c>
      <c r="Z213" t="s">
        <v>240</v>
      </c>
      <c r="AA213" t="s">
        <v>47</v>
      </c>
      <c r="AB213" t="s">
        <v>57</v>
      </c>
      <c r="AD213">
        <v>0</v>
      </c>
      <c r="AE213">
        <f>Table1[[#This Row],[viccount]]+1</f>
        <v>1</v>
      </c>
      <c r="AF213">
        <v>0</v>
      </c>
      <c r="AG213">
        <f>Table1[[#This Row],[offcount]]+1</f>
        <v>1</v>
      </c>
      <c r="AH213">
        <v>112081</v>
      </c>
      <c r="AI213" t="s">
        <v>34</v>
      </c>
      <c r="AJ213" t="s">
        <v>58</v>
      </c>
    </row>
    <row r="214" spans="1:36">
      <c r="A214" t="s">
        <v>417</v>
      </c>
      <c r="B214" t="s">
        <v>119</v>
      </c>
      <c r="C214" t="s">
        <v>2309</v>
      </c>
      <c r="D214" t="s">
        <v>418</v>
      </c>
      <c r="E214" t="s">
        <v>34</v>
      </c>
      <c r="F214" t="s">
        <v>419</v>
      </c>
      <c r="G214" t="s">
        <v>36</v>
      </c>
      <c r="H214" t="s">
        <v>37</v>
      </c>
      <c r="I214" t="s">
        <v>38</v>
      </c>
      <c r="J214">
        <v>1981</v>
      </c>
      <c r="K214" t="s">
        <v>79</v>
      </c>
      <c r="L214">
        <v>1</v>
      </c>
      <c r="M214" t="s">
        <v>40</v>
      </c>
      <c r="N214" t="s">
        <v>41</v>
      </c>
      <c r="O214" t="s">
        <v>42</v>
      </c>
      <c r="P214">
        <v>70</v>
      </c>
      <c r="Q214">
        <f>IF(Table1[[#This Row],[vicage]]=999,"",Table1[[#This Row],[vicage]])</f>
        <v>70</v>
      </c>
      <c r="R214" t="s">
        <v>43</v>
      </c>
      <c r="S214" t="s">
        <v>44</v>
      </c>
      <c r="T214" t="s">
        <v>336</v>
      </c>
      <c r="U214">
        <v>999</v>
      </c>
      <c r="V214" t="str">
        <f>IF(Table1[[#This Row],[offage]]=999,"",Table1[[#This Row],[offage]])</f>
        <v/>
      </c>
      <c r="W214" t="s">
        <v>46</v>
      </c>
      <c r="X214" t="s">
        <v>46</v>
      </c>
      <c r="Y214" t="s">
        <v>45</v>
      </c>
      <c r="Z214" t="s">
        <v>86</v>
      </c>
      <c r="AA214" t="s">
        <v>47</v>
      </c>
      <c r="AB214" t="s">
        <v>69</v>
      </c>
      <c r="AD214">
        <v>0</v>
      </c>
      <c r="AE214">
        <f>Table1[[#This Row],[viccount]]+1</f>
        <v>1</v>
      </c>
      <c r="AF214">
        <v>0</v>
      </c>
      <c r="AG214">
        <f>Table1[[#This Row],[offcount]]+1</f>
        <v>1</v>
      </c>
      <c r="AH214">
        <v>32982</v>
      </c>
      <c r="AI214" t="s">
        <v>34</v>
      </c>
      <c r="AJ214" t="s">
        <v>123</v>
      </c>
    </row>
    <row r="215" spans="1:36">
      <c r="A215" t="s">
        <v>420</v>
      </c>
      <c r="B215" t="s">
        <v>102</v>
      </c>
      <c r="C215" t="s">
        <v>2307</v>
      </c>
      <c r="D215" t="s">
        <v>338</v>
      </c>
      <c r="E215" t="s">
        <v>34</v>
      </c>
      <c r="F215" t="s">
        <v>339</v>
      </c>
      <c r="G215" t="s">
        <v>36</v>
      </c>
      <c r="H215" t="s">
        <v>37</v>
      </c>
      <c r="I215" t="s">
        <v>38</v>
      </c>
      <c r="J215">
        <v>1981</v>
      </c>
      <c r="K215" t="s">
        <v>79</v>
      </c>
      <c r="L215">
        <v>1</v>
      </c>
      <c r="M215" t="s">
        <v>40</v>
      </c>
      <c r="N215" t="s">
        <v>41</v>
      </c>
      <c r="O215" t="s">
        <v>42</v>
      </c>
      <c r="P215">
        <v>44</v>
      </c>
      <c r="Q215">
        <f>IF(Table1[[#This Row],[vicage]]=999,"",Table1[[#This Row],[vicage]])</f>
        <v>44</v>
      </c>
      <c r="R215" t="s">
        <v>43</v>
      </c>
      <c r="S215" t="s">
        <v>44</v>
      </c>
      <c r="T215" t="s">
        <v>336</v>
      </c>
      <c r="U215">
        <v>999</v>
      </c>
      <c r="V215" t="str">
        <f>IF(Table1[[#This Row],[offage]]=999,"",Table1[[#This Row],[offage]])</f>
        <v/>
      </c>
      <c r="W215" t="s">
        <v>46</v>
      </c>
      <c r="X215" t="s">
        <v>46</v>
      </c>
      <c r="Y215" t="s">
        <v>45</v>
      </c>
      <c r="Z215" t="s">
        <v>2335</v>
      </c>
      <c r="AA215" t="s">
        <v>47</v>
      </c>
      <c r="AB215" t="s">
        <v>48</v>
      </c>
      <c r="AD215">
        <v>0</v>
      </c>
      <c r="AE215">
        <f>Table1[[#This Row],[viccount]]+1</f>
        <v>1</v>
      </c>
      <c r="AF215">
        <v>0</v>
      </c>
      <c r="AG215">
        <f>Table1[[#This Row],[offcount]]+1</f>
        <v>1</v>
      </c>
      <c r="AH215">
        <v>30582</v>
      </c>
      <c r="AI215" t="s">
        <v>34</v>
      </c>
      <c r="AJ215" t="s">
        <v>58</v>
      </c>
    </row>
    <row r="216" spans="1:36">
      <c r="A216" t="s">
        <v>421</v>
      </c>
      <c r="B216" t="s">
        <v>198</v>
      </c>
      <c r="C216" t="s">
        <v>200</v>
      </c>
      <c r="D216" t="s">
        <v>199</v>
      </c>
      <c r="E216" t="s">
        <v>34</v>
      </c>
      <c r="F216" t="s">
        <v>200</v>
      </c>
      <c r="G216" t="s">
        <v>36</v>
      </c>
      <c r="H216" t="s">
        <v>37</v>
      </c>
      <c r="I216" t="s">
        <v>38</v>
      </c>
      <c r="J216">
        <v>1981</v>
      </c>
      <c r="K216" t="s">
        <v>79</v>
      </c>
      <c r="L216">
        <v>1</v>
      </c>
      <c r="M216" t="s">
        <v>40</v>
      </c>
      <c r="N216" t="s">
        <v>41</v>
      </c>
      <c r="O216" t="s">
        <v>42</v>
      </c>
      <c r="P216">
        <v>25</v>
      </c>
      <c r="Q216">
        <f>IF(Table1[[#This Row],[vicage]]=999,"",Table1[[#This Row],[vicage]])</f>
        <v>25</v>
      </c>
      <c r="R216" t="s">
        <v>43</v>
      </c>
      <c r="S216" t="s">
        <v>89</v>
      </c>
      <c r="T216" t="s">
        <v>336</v>
      </c>
      <c r="U216">
        <v>999</v>
      </c>
      <c r="V216" t="str">
        <f>IF(Table1[[#This Row],[offage]]=999,"",Table1[[#This Row],[offage]])</f>
        <v/>
      </c>
      <c r="W216" t="s">
        <v>46</v>
      </c>
      <c r="X216" t="s">
        <v>46</v>
      </c>
      <c r="Y216" t="s">
        <v>45</v>
      </c>
      <c r="Z216" t="s">
        <v>86</v>
      </c>
      <c r="AA216" t="s">
        <v>47</v>
      </c>
      <c r="AB216" t="s">
        <v>82</v>
      </c>
      <c r="AD216">
        <v>0</v>
      </c>
      <c r="AE216">
        <f>Table1[[#This Row],[viccount]]+1</f>
        <v>1</v>
      </c>
      <c r="AF216">
        <v>0</v>
      </c>
      <c r="AG216">
        <f>Table1[[#This Row],[offcount]]+1</f>
        <v>1</v>
      </c>
      <c r="AH216">
        <v>100881</v>
      </c>
      <c r="AI216" t="s">
        <v>34</v>
      </c>
      <c r="AJ216" t="s">
        <v>198</v>
      </c>
    </row>
    <row r="217" spans="1:36">
      <c r="A217" t="s">
        <v>422</v>
      </c>
      <c r="B217" t="s">
        <v>247</v>
      </c>
      <c r="C217" t="s">
        <v>2316</v>
      </c>
      <c r="D217" t="s">
        <v>325</v>
      </c>
      <c r="E217" t="s">
        <v>34</v>
      </c>
      <c r="F217" t="s">
        <v>326</v>
      </c>
      <c r="G217" t="s">
        <v>36</v>
      </c>
      <c r="H217" t="s">
        <v>37</v>
      </c>
      <c r="I217" t="s">
        <v>38</v>
      </c>
      <c r="J217">
        <v>1981</v>
      </c>
      <c r="K217" t="s">
        <v>79</v>
      </c>
      <c r="L217">
        <v>1</v>
      </c>
      <c r="M217" t="s">
        <v>80</v>
      </c>
      <c r="N217" t="s">
        <v>41</v>
      </c>
      <c r="O217" t="s">
        <v>81</v>
      </c>
      <c r="P217">
        <v>65</v>
      </c>
      <c r="Q217">
        <f>IF(Table1[[#This Row],[vicage]]=999,"",Table1[[#This Row],[vicage]])</f>
        <v>65</v>
      </c>
      <c r="R217" t="s">
        <v>55</v>
      </c>
      <c r="S217" t="s">
        <v>44</v>
      </c>
      <c r="T217" t="s">
        <v>336</v>
      </c>
      <c r="U217">
        <v>999</v>
      </c>
      <c r="V217" t="str">
        <f>IF(Table1[[#This Row],[offage]]=999,"",Table1[[#This Row],[offage]])</f>
        <v/>
      </c>
      <c r="W217" t="s">
        <v>46</v>
      </c>
      <c r="X217" t="s">
        <v>46</v>
      </c>
      <c r="Y217" t="s">
        <v>45</v>
      </c>
      <c r="Z217" t="s">
        <v>86</v>
      </c>
      <c r="AA217" t="s">
        <v>47</v>
      </c>
      <c r="AB217" t="s">
        <v>153</v>
      </c>
      <c r="AD217">
        <v>1</v>
      </c>
      <c r="AE217">
        <f>Table1[[#This Row],[viccount]]+1</f>
        <v>2</v>
      </c>
      <c r="AF217">
        <v>0</v>
      </c>
      <c r="AG217">
        <f>Table1[[#This Row],[offcount]]+1</f>
        <v>1</v>
      </c>
      <c r="AH217">
        <v>10582</v>
      </c>
      <c r="AI217" t="s">
        <v>34</v>
      </c>
      <c r="AJ217" t="s">
        <v>250</v>
      </c>
    </row>
    <row r="218" spans="1:36">
      <c r="A218" t="s">
        <v>422</v>
      </c>
      <c r="B218" t="s">
        <v>247</v>
      </c>
      <c r="C218" t="s">
        <v>2316</v>
      </c>
      <c r="D218" t="s">
        <v>325</v>
      </c>
      <c r="E218" t="s">
        <v>34</v>
      </c>
      <c r="F218" t="s">
        <v>326</v>
      </c>
      <c r="G218" t="s">
        <v>36</v>
      </c>
      <c r="H218" t="s">
        <v>37</v>
      </c>
      <c r="I218" t="s">
        <v>38</v>
      </c>
      <c r="J218">
        <v>1981</v>
      </c>
      <c r="K218" t="s">
        <v>79</v>
      </c>
      <c r="L218">
        <v>1</v>
      </c>
      <c r="M218" t="s">
        <v>80</v>
      </c>
      <c r="N218" t="s">
        <v>41</v>
      </c>
      <c r="O218" t="s">
        <v>81</v>
      </c>
      <c r="P218">
        <v>65</v>
      </c>
      <c r="Q218">
        <f>IF(Table1[[#This Row],[vicage]]=999,"",Table1[[#This Row],[vicage]])</f>
        <v>65</v>
      </c>
      <c r="R218" t="s">
        <v>43</v>
      </c>
      <c r="S218" t="s">
        <v>44</v>
      </c>
      <c r="T218" t="s">
        <v>336</v>
      </c>
      <c r="U218">
        <v>999</v>
      </c>
      <c r="V218" t="str">
        <f>IF(Table1[[#This Row],[offage]]=999,"",Table1[[#This Row],[offage]])</f>
        <v/>
      </c>
      <c r="W218" t="s">
        <v>46</v>
      </c>
      <c r="X218" t="s">
        <v>46</v>
      </c>
      <c r="Y218" t="s">
        <v>45</v>
      </c>
      <c r="Z218" t="s">
        <v>86</v>
      </c>
      <c r="AA218" t="s">
        <v>47</v>
      </c>
      <c r="AB218" t="s">
        <v>153</v>
      </c>
      <c r="AD218">
        <v>1</v>
      </c>
      <c r="AE218">
        <f>Table1[[#This Row],[viccount]]+1</f>
        <v>2</v>
      </c>
      <c r="AF218">
        <v>0</v>
      </c>
      <c r="AG218">
        <f>Table1[[#This Row],[offcount]]+1</f>
        <v>1</v>
      </c>
      <c r="AH218">
        <v>10582</v>
      </c>
      <c r="AI218" t="s">
        <v>34</v>
      </c>
      <c r="AJ218" t="s">
        <v>250</v>
      </c>
    </row>
    <row r="219" spans="1:36">
      <c r="A219" t="s">
        <v>423</v>
      </c>
      <c r="B219" t="s">
        <v>51</v>
      </c>
      <c r="C219" t="s">
        <v>2304</v>
      </c>
      <c r="D219" t="s">
        <v>52</v>
      </c>
      <c r="E219" t="s">
        <v>34</v>
      </c>
      <c r="F219" t="s">
        <v>53</v>
      </c>
      <c r="G219" t="s">
        <v>54</v>
      </c>
      <c r="H219" t="s">
        <v>37</v>
      </c>
      <c r="I219" t="s">
        <v>38</v>
      </c>
      <c r="J219">
        <v>1981</v>
      </c>
      <c r="K219" t="s">
        <v>79</v>
      </c>
      <c r="L219">
        <v>2</v>
      </c>
      <c r="M219" t="s">
        <v>40</v>
      </c>
      <c r="N219" t="s">
        <v>41</v>
      </c>
      <c r="O219" t="s">
        <v>42</v>
      </c>
      <c r="P219">
        <v>23</v>
      </c>
      <c r="Q219">
        <f>IF(Table1[[#This Row],[vicage]]=999,"",Table1[[#This Row],[vicage]])</f>
        <v>23</v>
      </c>
      <c r="R219" t="s">
        <v>43</v>
      </c>
      <c r="S219" t="s">
        <v>44</v>
      </c>
      <c r="T219" t="s">
        <v>336</v>
      </c>
      <c r="U219">
        <v>999</v>
      </c>
      <c r="V219" t="str">
        <f>IF(Table1[[#This Row],[offage]]=999,"",Table1[[#This Row],[offage]])</f>
        <v/>
      </c>
      <c r="W219" t="s">
        <v>46</v>
      </c>
      <c r="X219" t="s">
        <v>46</v>
      </c>
      <c r="Y219" t="s">
        <v>45</v>
      </c>
      <c r="Z219" t="s">
        <v>240</v>
      </c>
      <c r="AA219" t="s">
        <v>47</v>
      </c>
      <c r="AB219" t="s">
        <v>57</v>
      </c>
      <c r="AD219">
        <v>0</v>
      </c>
      <c r="AE219">
        <f>Table1[[#This Row],[viccount]]+1</f>
        <v>1</v>
      </c>
      <c r="AF219">
        <v>0</v>
      </c>
      <c r="AG219">
        <f>Table1[[#This Row],[offcount]]+1</f>
        <v>1</v>
      </c>
      <c r="AH219">
        <v>112081</v>
      </c>
      <c r="AI219" t="s">
        <v>34</v>
      </c>
      <c r="AJ219" t="s">
        <v>58</v>
      </c>
    </row>
    <row r="220" spans="1:36">
      <c r="A220" t="s">
        <v>424</v>
      </c>
      <c r="B220" t="s">
        <v>51</v>
      </c>
      <c r="C220" t="s">
        <v>2304</v>
      </c>
      <c r="D220" t="s">
        <v>52</v>
      </c>
      <c r="E220" t="s">
        <v>34</v>
      </c>
      <c r="F220" t="s">
        <v>53</v>
      </c>
      <c r="G220" t="s">
        <v>54</v>
      </c>
      <c r="H220" t="s">
        <v>37</v>
      </c>
      <c r="I220" t="s">
        <v>38</v>
      </c>
      <c r="J220">
        <v>1981</v>
      </c>
      <c r="K220" t="s">
        <v>91</v>
      </c>
      <c r="L220">
        <v>1</v>
      </c>
      <c r="M220" t="s">
        <v>40</v>
      </c>
      <c r="N220" t="s">
        <v>41</v>
      </c>
      <c r="O220" t="s">
        <v>42</v>
      </c>
      <c r="P220">
        <v>42</v>
      </c>
      <c r="Q220">
        <f>IF(Table1[[#This Row],[vicage]]=999,"",Table1[[#This Row],[vicage]])</f>
        <v>42</v>
      </c>
      <c r="R220" t="s">
        <v>43</v>
      </c>
      <c r="S220" t="s">
        <v>89</v>
      </c>
      <c r="T220" t="s">
        <v>336</v>
      </c>
      <c r="U220">
        <v>999</v>
      </c>
      <c r="V220" t="str">
        <f>IF(Table1[[#This Row],[offage]]=999,"",Table1[[#This Row],[offage]])</f>
        <v/>
      </c>
      <c r="W220" t="s">
        <v>46</v>
      </c>
      <c r="X220" t="s">
        <v>46</v>
      </c>
      <c r="Y220" t="s">
        <v>45</v>
      </c>
      <c r="Z220" t="s">
        <v>2335</v>
      </c>
      <c r="AA220" t="s">
        <v>47</v>
      </c>
      <c r="AB220" t="s">
        <v>57</v>
      </c>
      <c r="AD220">
        <v>0</v>
      </c>
      <c r="AE220">
        <f>Table1[[#This Row],[viccount]]+1</f>
        <v>1</v>
      </c>
      <c r="AF220">
        <v>0</v>
      </c>
      <c r="AG220">
        <f>Table1[[#This Row],[offcount]]+1</f>
        <v>1</v>
      </c>
      <c r="AH220">
        <v>112781</v>
      </c>
      <c r="AI220" t="s">
        <v>34</v>
      </c>
      <c r="AJ220" t="s">
        <v>58</v>
      </c>
    </row>
    <row r="221" spans="1:36">
      <c r="A221" t="s">
        <v>425</v>
      </c>
      <c r="B221" t="s">
        <v>119</v>
      </c>
      <c r="C221" t="s">
        <v>2309</v>
      </c>
      <c r="D221" t="s">
        <v>418</v>
      </c>
      <c r="E221" t="s">
        <v>34</v>
      </c>
      <c r="F221" t="s">
        <v>419</v>
      </c>
      <c r="G221" t="s">
        <v>36</v>
      </c>
      <c r="H221" t="s">
        <v>37</v>
      </c>
      <c r="I221" t="s">
        <v>38</v>
      </c>
      <c r="J221">
        <v>1981</v>
      </c>
      <c r="K221" t="s">
        <v>91</v>
      </c>
      <c r="L221">
        <v>1</v>
      </c>
      <c r="M221" t="s">
        <v>40</v>
      </c>
      <c r="N221" t="s">
        <v>41</v>
      </c>
      <c r="O221" t="s">
        <v>42</v>
      </c>
      <c r="P221">
        <v>30</v>
      </c>
      <c r="Q221">
        <f>IF(Table1[[#This Row],[vicage]]=999,"",Table1[[#This Row],[vicage]])</f>
        <v>30</v>
      </c>
      <c r="R221" t="s">
        <v>55</v>
      </c>
      <c r="S221" t="s">
        <v>44</v>
      </c>
      <c r="T221" t="s">
        <v>336</v>
      </c>
      <c r="U221">
        <v>999</v>
      </c>
      <c r="V221" t="str">
        <f>IF(Table1[[#This Row],[offage]]=999,"",Table1[[#This Row],[offage]])</f>
        <v/>
      </c>
      <c r="W221" t="s">
        <v>46</v>
      </c>
      <c r="X221" t="s">
        <v>46</v>
      </c>
      <c r="Y221" t="s">
        <v>45</v>
      </c>
      <c r="Z221" t="s">
        <v>56</v>
      </c>
      <c r="AA221" t="s">
        <v>47</v>
      </c>
      <c r="AB221" t="s">
        <v>57</v>
      </c>
      <c r="AD221">
        <v>0</v>
      </c>
      <c r="AE221">
        <f>Table1[[#This Row],[viccount]]+1</f>
        <v>1</v>
      </c>
      <c r="AF221">
        <v>0</v>
      </c>
      <c r="AG221">
        <f>Table1[[#This Row],[offcount]]+1</f>
        <v>1</v>
      </c>
      <c r="AH221">
        <v>112781</v>
      </c>
      <c r="AI221" t="s">
        <v>34</v>
      </c>
      <c r="AJ221" t="s">
        <v>123</v>
      </c>
    </row>
    <row r="222" spans="1:36">
      <c r="A222" t="s">
        <v>426</v>
      </c>
      <c r="B222" t="s">
        <v>247</v>
      </c>
      <c r="C222" t="s">
        <v>2316</v>
      </c>
      <c r="D222" t="s">
        <v>248</v>
      </c>
      <c r="E222" t="s">
        <v>34</v>
      </c>
      <c r="F222" t="s">
        <v>249</v>
      </c>
      <c r="G222" t="s">
        <v>54</v>
      </c>
      <c r="H222" t="s">
        <v>37</v>
      </c>
      <c r="I222" t="s">
        <v>38</v>
      </c>
      <c r="J222">
        <v>1981</v>
      </c>
      <c r="K222" t="s">
        <v>91</v>
      </c>
      <c r="L222">
        <v>1</v>
      </c>
      <c r="M222" t="s">
        <v>40</v>
      </c>
      <c r="N222" t="s">
        <v>41</v>
      </c>
      <c r="O222" t="s">
        <v>42</v>
      </c>
      <c r="P222">
        <v>50</v>
      </c>
      <c r="Q222">
        <f>IF(Table1[[#This Row],[vicage]]=999,"",Table1[[#This Row],[vicage]])</f>
        <v>50</v>
      </c>
      <c r="R222" t="s">
        <v>43</v>
      </c>
      <c r="S222" t="s">
        <v>44</v>
      </c>
      <c r="T222" t="s">
        <v>336</v>
      </c>
      <c r="U222">
        <v>999</v>
      </c>
      <c r="V222" t="str">
        <f>IF(Table1[[#This Row],[offage]]=999,"",Table1[[#This Row],[offage]])</f>
        <v/>
      </c>
      <c r="W222" t="s">
        <v>46</v>
      </c>
      <c r="X222" t="s">
        <v>46</v>
      </c>
      <c r="Y222" t="s">
        <v>45</v>
      </c>
      <c r="Z222" t="s">
        <v>2335</v>
      </c>
      <c r="AA222" t="s">
        <v>47</v>
      </c>
      <c r="AB222" t="s">
        <v>57</v>
      </c>
      <c r="AD222">
        <v>0</v>
      </c>
      <c r="AE222">
        <f>Table1[[#This Row],[viccount]]+1</f>
        <v>1</v>
      </c>
      <c r="AF222">
        <v>0</v>
      </c>
      <c r="AG222">
        <f>Table1[[#This Row],[offcount]]+1</f>
        <v>1</v>
      </c>
      <c r="AH222">
        <v>32982</v>
      </c>
      <c r="AI222" t="s">
        <v>34</v>
      </c>
      <c r="AJ222" t="s">
        <v>250</v>
      </c>
    </row>
    <row r="223" spans="1:36">
      <c r="A223" t="s">
        <v>427</v>
      </c>
      <c r="B223" t="s">
        <v>359</v>
      </c>
      <c r="C223" t="s">
        <v>2321</v>
      </c>
      <c r="D223" t="s">
        <v>360</v>
      </c>
      <c r="E223" t="s">
        <v>34</v>
      </c>
      <c r="F223" t="s">
        <v>361</v>
      </c>
      <c r="G223" t="s">
        <v>36</v>
      </c>
      <c r="H223" t="s">
        <v>37</v>
      </c>
      <c r="I223" t="s">
        <v>38</v>
      </c>
      <c r="J223">
        <v>1981</v>
      </c>
      <c r="K223" t="s">
        <v>91</v>
      </c>
      <c r="L223">
        <v>1</v>
      </c>
      <c r="M223" t="s">
        <v>40</v>
      </c>
      <c r="N223" t="s">
        <v>41</v>
      </c>
      <c r="O223" t="s">
        <v>42</v>
      </c>
      <c r="P223">
        <v>32</v>
      </c>
      <c r="Q223">
        <f>IF(Table1[[#This Row],[vicage]]=999,"",Table1[[#This Row],[vicage]])</f>
        <v>32</v>
      </c>
      <c r="R223" t="s">
        <v>43</v>
      </c>
      <c r="S223" t="s">
        <v>44</v>
      </c>
      <c r="T223" t="s">
        <v>336</v>
      </c>
      <c r="U223">
        <v>999</v>
      </c>
      <c r="V223" t="str">
        <f>IF(Table1[[#This Row],[offage]]=999,"",Table1[[#This Row],[offage]])</f>
        <v/>
      </c>
      <c r="W223" t="s">
        <v>46</v>
      </c>
      <c r="X223" t="s">
        <v>46</v>
      </c>
      <c r="Y223" t="s">
        <v>45</v>
      </c>
      <c r="Z223" t="s">
        <v>2335</v>
      </c>
      <c r="AA223" t="s">
        <v>47</v>
      </c>
      <c r="AB223" t="s">
        <v>159</v>
      </c>
      <c r="AD223">
        <v>0</v>
      </c>
      <c r="AE223">
        <f>Table1[[#This Row],[viccount]]+1</f>
        <v>1</v>
      </c>
      <c r="AF223">
        <v>0</v>
      </c>
      <c r="AG223">
        <f>Table1[[#This Row],[offcount]]+1</f>
        <v>1</v>
      </c>
      <c r="AH223">
        <v>112781</v>
      </c>
      <c r="AI223" t="s">
        <v>34</v>
      </c>
      <c r="AJ223" t="s">
        <v>362</v>
      </c>
    </row>
    <row r="224" spans="1:36">
      <c r="A224" t="s">
        <v>428</v>
      </c>
      <c r="B224" t="s">
        <v>51</v>
      </c>
      <c r="C224" t="s">
        <v>2304</v>
      </c>
      <c r="D224" t="s">
        <v>72</v>
      </c>
      <c r="E224" t="s">
        <v>34</v>
      </c>
      <c r="F224" t="s">
        <v>73</v>
      </c>
      <c r="G224" t="s">
        <v>36</v>
      </c>
      <c r="H224" t="s">
        <v>37</v>
      </c>
      <c r="I224" t="s">
        <v>38</v>
      </c>
      <c r="J224">
        <v>1981</v>
      </c>
      <c r="K224" t="s">
        <v>91</v>
      </c>
      <c r="L224">
        <v>5</v>
      </c>
      <c r="M224" t="s">
        <v>40</v>
      </c>
      <c r="N224" t="s">
        <v>41</v>
      </c>
      <c r="O224" t="s">
        <v>42</v>
      </c>
      <c r="P224">
        <v>31</v>
      </c>
      <c r="Q224">
        <f>IF(Table1[[#This Row],[vicage]]=999,"",Table1[[#This Row],[vicage]])</f>
        <v>31</v>
      </c>
      <c r="R224" t="s">
        <v>43</v>
      </c>
      <c r="S224" t="s">
        <v>92</v>
      </c>
      <c r="T224" t="s">
        <v>336</v>
      </c>
      <c r="U224">
        <v>999</v>
      </c>
      <c r="V224" t="str">
        <f>IF(Table1[[#This Row],[offage]]=999,"",Table1[[#This Row],[offage]])</f>
        <v/>
      </c>
      <c r="W224" t="s">
        <v>46</v>
      </c>
      <c r="X224" t="s">
        <v>46</v>
      </c>
      <c r="Y224" t="s">
        <v>45</v>
      </c>
      <c r="Z224" t="s">
        <v>2335</v>
      </c>
      <c r="AA224" t="s">
        <v>47</v>
      </c>
      <c r="AB224" t="s">
        <v>57</v>
      </c>
      <c r="AD224">
        <v>0</v>
      </c>
      <c r="AE224">
        <f>Table1[[#This Row],[viccount]]+1</f>
        <v>1</v>
      </c>
      <c r="AF224">
        <v>0</v>
      </c>
      <c r="AG224">
        <f>Table1[[#This Row],[offcount]]+1</f>
        <v>1</v>
      </c>
      <c r="AH224">
        <v>112081</v>
      </c>
      <c r="AI224" t="s">
        <v>34</v>
      </c>
      <c r="AJ224" t="s">
        <v>58</v>
      </c>
    </row>
    <row r="225" spans="1:36">
      <c r="A225" t="s">
        <v>429</v>
      </c>
      <c r="B225" t="s">
        <v>51</v>
      </c>
      <c r="C225" t="s">
        <v>2304</v>
      </c>
      <c r="D225" t="s">
        <v>72</v>
      </c>
      <c r="E225" t="s">
        <v>34</v>
      </c>
      <c r="F225" t="s">
        <v>73</v>
      </c>
      <c r="G225" t="s">
        <v>36</v>
      </c>
      <c r="H225" t="s">
        <v>37</v>
      </c>
      <c r="I225" t="s">
        <v>38</v>
      </c>
      <c r="J225">
        <v>1981</v>
      </c>
      <c r="K225" t="s">
        <v>91</v>
      </c>
      <c r="L225">
        <v>6</v>
      </c>
      <c r="M225" t="s">
        <v>40</v>
      </c>
      <c r="N225" t="s">
        <v>41</v>
      </c>
      <c r="O225" t="s">
        <v>42</v>
      </c>
      <c r="P225">
        <v>29</v>
      </c>
      <c r="Q225">
        <f>IF(Table1[[#This Row],[vicage]]=999,"",Table1[[#This Row],[vicage]])</f>
        <v>29</v>
      </c>
      <c r="R225" t="s">
        <v>43</v>
      </c>
      <c r="S225" t="s">
        <v>44</v>
      </c>
      <c r="T225" t="s">
        <v>336</v>
      </c>
      <c r="U225">
        <v>999</v>
      </c>
      <c r="V225" t="str">
        <f>IF(Table1[[#This Row],[offage]]=999,"",Table1[[#This Row],[offage]])</f>
        <v/>
      </c>
      <c r="W225" t="s">
        <v>46</v>
      </c>
      <c r="X225" t="s">
        <v>46</v>
      </c>
      <c r="Y225" t="s">
        <v>45</v>
      </c>
      <c r="Z225" t="s">
        <v>2335</v>
      </c>
      <c r="AA225" t="s">
        <v>47</v>
      </c>
      <c r="AB225" t="s">
        <v>57</v>
      </c>
      <c r="AD225">
        <v>0</v>
      </c>
      <c r="AE225">
        <f>Table1[[#This Row],[viccount]]+1</f>
        <v>1</v>
      </c>
      <c r="AF225">
        <v>0</v>
      </c>
      <c r="AG225">
        <f>Table1[[#This Row],[offcount]]+1</f>
        <v>1</v>
      </c>
      <c r="AH225">
        <v>112081</v>
      </c>
      <c r="AI225" t="s">
        <v>34</v>
      </c>
      <c r="AJ225" t="s">
        <v>58</v>
      </c>
    </row>
    <row r="226" spans="1:36">
      <c r="A226" t="s">
        <v>430</v>
      </c>
      <c r="B226" t="s">
        <v>112</v>
      </c>
      <c r="C226" t="s">
        <v>2308</v>
      </c>
      <c r="D226" t="s">
        <v>113</v>
      </c>
      <c r="E226" t="s">
        <v>34</v>
      </c>
      <c r="F226" t="s">
        <v>114</v>
      </c>
      <c r="G226" t="s">
        <v>54</v>
      </c>
      <c r="H226" t="s">
        <v>37</v>
      </c>
      <c r="I226" t="s">
        <v>38</v>
      </c>
      <c r="J226">
        <v>1981</v>
      </c>
      <c r="K226" t="s">
        <v>97</v>
      </c>
      <c r="L226">
        <v>1</v>
      </c>
      <c r="M226" t="s">
        <v>40</v>
      </c>
      <c r="N226" t="s">
        <v>41</v>
      </c>
      <c r="O226" t="s">
        <v>42</v>
      </c>
      <c r="P226">
        <v>37</v>
      </c>
      <c r="Q226">
        <f>IF(Table1[[#This Row],[vicage]]=999,"",Table1[[#This Row],[vicage]])</f>
        <v>37</v>
      </c>
      <c r="R226" t="s">
        <v>43</v>
      </c>
      <c r="S226" t="s">
        <v>132</v>
      </c>
      <c r="T226" t="s">
        <v>336</v>
      </c>
      <c r="U226">
        <v>999</v>
      </c>
      <c r="V226" t="str">
        <f>IF(Table1[[#This Row],[offage]]=999,"",Table1[[#This Row],[offage]])</f>
        <v/>
      </c>
      <c r="W226" t="s">
        <v>46</v>
      </c>
      <c r="X226" t="s">
        <v>46</v>
      </c>
      <c r="Y226" t="s">
        <v>45</v>
      </c>
      <c r="Z226" t="s">
        <v>2338</v>
      </c>
      <c r="AA226" t="s">
        <v>47</v>
      </c>
      <c r="AB226" t="s">
        <v>57</v>
      </c>
      <c r="AD226">
        <v>0</v>
      </c>
      <c r="AE226">
        <f>Table1[[#This Row],[viccount]]+1</f>
        <v>1</v>
      </c>
      <c r="AF226">
        <v>0</v>
      </c>
      <c r="AG226">
        <f>Table1[[#This Row],[offcount]]+1</f>
        <v>1</v>
      </c>
      <c r="AH226">
        <v>111081</v>
      </c>
      <c r="AI226" t="s">
        <v>34</v>
      </c>
      <c r="AJ226" t="s">
        <v>58</v>
      </c>
    </row>
    <row r="227" spans="1:36">
      <c r="A227" t="s">
        <v>431</v>
      </c>
      <c r="B227" t="s">
        <v>102</v>
      </c>
      <c r="C227" t="s">
        <v>2307</v>
      </c>
      <c r="D227" t="s">
        <v>171</v>
      </c>
      <c r="E227" t="s">
        <v>34</v>
      </c>
      <c r="F227" t="s">
        <v>172</v>
      </c>
      <c r="G227" t="s">
        <v>54</v>
      </c>
      <c r="H227" t="s">
        <v>37</v>
      </c>
      <c r="I227" t="s">
        <v>38</v>
      </c>
      <c r="J227">
        <v>1981</v>
      </c>
      <c r="K227" t="s">
        <v>97</v>
      </c>
      <c r="L227">
        <v>1</v>
      </c>
      <c r="M227" t="s">
        <v>40</v>
      </c>
      <c r="N227" t="s">
        <v>41</v>
      </c>
      <c r="O227" t="s">
        <v>42</v>
      </c>
      <c r="P227">
        <v>27</v>
      </c>
      <c r="Q227">
        <f>IF(Table1[[#This Row],[vicage]]=999,"",Table1[[#This Row],[vicage]])</f>
        <v>27</v>
      </c>
      <c r="R227" t="s">
        <v>43</v>
      </c>
      <c r="S227" t="s">
        <v>44</v>
      </c>
      <c r="T227" t="s">
        <v>336</v>
      </c>
      <c r="U227">
        <v>999</v>
      </c>
      <c r="V227" t="str">
        <f>IF(Table1[[#This Row],[offage]]=999,"",Table1[[#This Row],[offage]])</f>
        <v/>
      </c>
      <c r="W227" t="s">
        <v>46</v>
      </c>
      <c r="X227" t="s">
        <v>46</v>
      </c>
      <c r="Y227" t="s">
        <v>45</v>
      </c>
      <c r="Z227" t="s">
        <v>2335</v>
      </c>
      <c r="AA227" t="s">
        <v>47</v>
      </c>
      <c r="AB227" t="s">
        <v>57</v>
      </c>
      <c r="AD227">
        <v>0</v>
      </c>
      <c r="AE227">
        <f>Table1[[#This Row],[viccount]]+1</f>
        <v>1</v>
      </c>
      <c r="AF227">
        <v>0</v>
      </c>
      <c r="AG227">
        <f>Table1[[#This Row],[offcount]]+1</f>
        <v>1</v>
      </c>
      <c r="AH227">
        <v>111081</v>
      </c>
      <c r="AI227" t="s">
        <v>34</v>
      </c>
      <c r="AJ227" t="s">
        <v>58</v>
      </c>
    </row>
    <row r="228" spans="1:36">
      <c r="A228" t="s">
        <v>432</v>
      </c>
      <c r="B228" t="s">
        <v>198</v>
      </c>
      <c r="C228" t="s">
        <v>200</v>
      </c>
      <c r="D228" t="s">
        <v>261</v>
      </c>
      <c r="E228" t="s">
        <v>34</v>
      </c>
      <c r="F228" t="s">
        <v>262</v>
      </c>
      <c r="G228" t="s">
        <v>54</v>
      </c>
      <c r="H228" t="s">
        <v>37</v>
      </c>
      <c r="I228" t="s">
        <v>38</v>
      </c>
      <c r="J228">
        <v>1981</v>
      </c>
      <c r="K228" t="s">
        <v>97</v>
      </c>
      <c r="L228">
        <v>1</v>
      </c>
      <c r="M228" t="s">
        <v>40</v>
      </c>
      <c r="N228" t="s">
        <v>41</v>
      </c>
      <c r="O228" t="s">
        <v>42</v>
      </c>
      <c r="P228">
        <v>27</v>
      </c>
      <c r="Q228">
        <f>IF(Table1[[#This Row],[vicage]]=999,"",Table1[[#This Row],[vicage]])</f>
        <v>27</v>
      </c>
      <c r="R228" t="s">
        <v>55</v>
      </c>
      <c r="S228" t="s">
        <v>44</v>
      </c>
      <c r="T228" t="s">
        <v>336</v>
      </c>
      <c r="U228">
        <v>999</v>
      </c>
      <c r="V228" t="str">
        <f>IF(Table1[[#This Row],[offage]]=999,"",Table1[[#This Row],[offage]])</f>
        <v/>
      </c>
      <c r="W228" t="s">
        <v>46</v>
      </c>
      <c r="X228" t="s">
        <v>46</v>
      </c>
      <c r="Y228" t="s">
        <v>45</v>
      </c>
      <c r="Z228" t="s">
        <v>56</v>
      </c>
      <c r="AA228" t="s">
        <v>47</v>
      </c>
      <c r="AB228" t="s">
        <v>57</v>
      </c>
      <c r="AD228">
        <v>0</v>
      </c>
      <c r="AE228">
        <f>Table1[[#This Row],[viccount]]+1</f>
        <v>1</v>
      </c>
      <c r="AF228">
        <v>0</v>
      </c>
      <c r="AG228">
        <f>Table1[[#This Row],[offcount]]+1</f>
        <v>1</v>
      </c>
      <c r="AH228">
        <v>111081</v>
      </c>
      <c r="AI228" t="s">
        <v>34</v>
      </c>
      <c r="AJ228" t="s">
        <v>198</v>
      </c>
    </row>
    <row r="229" spans="1:36">
      <c r="A229" t="s">
        <v>433</v>
      </c>
      <c r="B229" t="s">
        <v>51</v>
      </c>
      <c r="C229" t="s">
        <v>2304</v>
      </c>
      <c r="D229" t="s">
        <v>72</v>
      </c>
      <c r="E229" t="s">
        <v>34</v>
      </c>
      <c r="F229" t="s">
        <v>73</v>
      </c>
      <c r="G229" t="s">
        <v>36</v>
      </c>
      <c r="H229" t="s">
        <v>37</v>
      </c>
      <c r="I229" t="s">
        <v>38</v>
      </c>
      <c r="J229">
        <v>1981</v>
      </c>
      <c r="K229" t="s">
        <v>97</v>
      </c>
      <c r="L229">
        <v>1</v>
      </c>
      <c r="M229" t="s">
        <v>40</v>
      </c>
      <c r="N229" t="s">
        <v>41</v>
      </c>
      <c r="O229" t="s">
        <v>42</v>
      </c>
      <c r="P229">
        <v>73</v>
      </c>
      <c r="Q229">
        <f>IF(Table1[[#This Row],[vicage]]=999,"",Table1[[#This Row],[vicage]])</f>
        <v>73</v>
      </c>
      <c r="R229" t="s">
        <v>43</v>
      </c>
      <c r="S229" t="s">
        <v>92</v>
      </c>
      <c r="T229" t="s">
        <v>336</v>
      </c>
      <c r="U229">
        <v>999</v>
      </c>
      <c r="V229" t="str">
        <f>IF(Table1[[#This Row],[offage]]=999,"",Table1[[#This Row],[offage]])</f>
        <v/>
      </c>
      <c r="W229" t="s">
        <v>46</v>
      </c>
      <c r="X229" t="s">
        <v>46</v>
      </c>
      <c r="Y229" t="s">
        <v>45</v>
      </c>
      <c r="Z229" t="s">
        <v>2335</v>
      </c>
      <c r="AA229" t="s">
        <v>47</v>
      </c>
      <c r="AB229" t="s">
        <v>57</v>
      </c>
      <c r="AD229">
        <v>0</v>
      </c>
      <c r="AE229">
        <f>Table1[[#This Row],[viccount]]+1</f>
        <v>1</v>
      </c>
      <c r="AF229">
        <v>0</v>
      </c>
      <c r="AG229">
        <f>Table1[[#This Row],[offcount]]+1</f>
        <v>1</v>
      </c>
      <c r="AH229">
        <v>112081</v>
      </c>
      <c r="AI229" t="s">
        <v>34</v>
      </c>
      <c r="AJ229" t="s">
        <v>58</v>
      </c>
    </row>
    <row r="230" spans="1:36">
      <c r="A230" t="s">
        <v>434</v>
      </c>
      <c r="B230" t="s">
        <v>51</v>
      </c>
      <c r="C230" t="s">
        <v>2304</v>
      </c>
      <c r="D230" t="s">
        <v>72</v>
      </c>
      <c r="E230" t="s">
        <v>34</v>
      </c>
      <c r="F230" t="s">
        <v>73</v>
      </c>
      <c r="G230" t="s">
        <v>36</v>
      </c>
      <c r="H230" t="s">
        <v>37</v>
      </c>
      <c r="I230" t="s">
        <v>38</v>
      </c>
      <c r="J230">
        <v>1981</v>
      </c>
      <c r="K230" t="s">
        <v>97</v>
      </c>
      <c r="L230">
        <v>2</v>
      </c>
      <c r="M230" t="s">
        <v>40</v>
      </c>
      <c r="N230" t="s">
        <v>41</v>
      </c>
      <c r="O230" t="s">
        <v>42</v>
      </c>
      <c r="P230">
        <v>57</v>
      </c>
      <c r="Q230">
        <f>IF(Table1[[#This Row],[vicage]]=999,"",Table1[[#This Row],[vicage]])</f>
        <v>57</v>
      </c>
      <c r="R230" t="s">
        <v>55</v>
      </c>
      <c r="S230" t="s">
        <v>44</v>
      </c>
      <c r="T230" t="s">
        <v>336</v>
      </c>
      <c r="U230">
        <v>999</v>
      </c>
      <c r="V230" t="str">
        <f>IF(Table1[[#This Row],[offage]]=999,"",Table1[[#This Row],[offage]])</f>
        <v/>
      </c>
      <c r="W230" t="s">
        <v>46</v>
      </c>
      <c r="X230" t="s">
        <v>46</v>
      </c>
      <c r="Y230" t="s">
        <v>45</v>
      </c>
      <c r="Z230" t="s">
        <v>2336</v>
      </c>
      <c r="AA230" t="s">
        <v>47</v>
      </c>
      <c r="AB230" t="s">
        <v>57</v>
      </c>
      <c r="AD230">
        <v>0</v>
      </c>
      <c r="AE230">
        <f>Table1[[#This Row],[viccount]]+1</f>
        <v>1</v>
      </c>
      <c r="AF230">
        <v>0</v>
      </c>
      <c r="AG230">
        <f>Table1[[#This Row],[offcount]]+1</f>
        <v>1</v>
      </c>
      <c r="AH230">
        <v>112081</v>
      </c>
      <c r="AI230" t="s">
        <v>34</v>
      </c>
      <c r="AJ230" t="s">
        <v>58</v>
      </c>
    </row>
    <row r="231" spans="1:36">
      <c r="A231" t="s">
        <v>435</v>
      </c>
      <c r="B231" t="s">
        <v>51</v>
      </c>
      <c r="C231" t="s">
        <v>2304</v>
      </c>
      <c r="D231" t="s">
        <v>72</v>
      </c>
      <c r="E231" t="s">
        <v>34</v>
      </c>
      <c r="F231" t="s">
        <v>73</v>
      </c>
      <c r="G231" t="s">
        <v>36</v>
      </c>
      <c r="H231" t="s">
        <v>37</v>
      </c>
      <c r="I231" t="s">
        <v>38</v>
      </c>
      <c r="J231">
        <v>1981</v>
      </c>
      <c r="K231" t="s">
        <v>97</v>
      </c>
      <c r="L231">
        <v>5</v>
      </c>
      <c r="M231" t="s">
        <v>40</v>
      </c>
      <c r="N231" t="s">
        <v>41</v>
      </c>
      <c r="O231" t="s">
        <v>42</v>
      </c>
      <c r="P231">
        <v>57</v>
      </c>
      <c r="Q231">
        <f>IF(Table1[[#This Row],[vicage]]=999,"",Table1[[#This Row],[vicage]])</f>
        <v>57</v>
      </c>
      <c r="R231" t="s">
        <v>43</v>
      </c>
      <c r="S231" t="s">
        <v>44</v>
      </c>
      <c r="T231" t="s">
        <v>336</v>
      </c>
      <c r="U231">
        <v>999</v>
      </c>
      <c r="V231" t="str">
        <f>IF(Table1[[#This Row],[offage]]=999,"",Table1[[#This Row],[offage]])</f>
        <v/>
      </c>
      <c r="W231" t="s">
        <v>46</v>
      </c>
      <c r="X231" t="s">
        <v>46</v>
      </c>
      <c r="Y231" t="s">
        <v>45</v>
      </c>
      <c r="Z231" t="s">
        <v>2336</v>
      </c>
      <c r="AA231" t="s">
        <v>47</v>
      </c>
      <c r="AB231" t="s">
        <v>57</v>
      </c>
      <c r="AD231">
        <v>0</v>
      </c>
      <c r="AE231">
        <f>Table1[[#This Row],[viccount]]+1</f>
        <v>1</v>
      </c>
      <c r="AF231">
        <v>0</v>
      </c>
      <c r="AG231">
        <f>Table1[[#This Row],[offcount]]+1</f>
        <v>1</v>
      </c>
      <c r="AH231">
        <v>112081</v>
      </c>
      <c r="AI231" t="s">
        <v>34</v>
      </c>
      <c r="AJ231" t="s">
        <v>58</v>
      </c>
    </row>
    <row r="232" spans="1:36">
      <c r="A232" t="s">
        <v>436</v>
      </c>
      <c r="B232" t="s">
        <v>51</v>
      </c>
      <c r="C232" t="s">
        <v>2304</v>
      </c>
      <c r="D232" t="s">
        <v>72</v>
      </c>
      <c r="E232" t="s">
        <v>34</v>
      </c>
      <c r="F232" t="s">
        <v>73</v>
      </c>
      <c r="G232" t="s">
        <v>36</v>
      </c>
      <c r="H232" t="s">
        <v>37</v>
      </c>
      <c r="I232" t="s">
        <v>38</v>
      </c>
      <c r="J232">
        <v>1981</v>
      </c>
      <c r="K232" t="s">
        <v>97</v>
      </c>
      <c r="L232">
        <v>7</v>
      </c>
      <c r="M232" t="s">
        <v>40</v>
      </c>
      <c r="N232" t="s">
        <v>41</v>
      </c>
      <c r="O232" t="s">
        <v>42</v>
      </c>
      <c r="P232">
        <v>41</v>
      </c>
      <c r="Q232">
        <f>IF(Table1[[#This Row],[vicage]]=999,"",Table1[[#This Row],[vicage]])</f>
        <v>41</v>
      </c>
      <c r="R232" t="s">
        <v>43</v>
      </c>
      <c r="S232" t="s">
        <v>44</v>
      </c>
      <c r="T232" t="s">
        <v>336</v>
      </c>
      <c r="U232">
        <v>999</v>
      </c>
      <c r="V232" t="str">
        <f>IF(Table1[[#This Row],[offage]]=999,"",Table1[[#This Row],[offage]])</f>
        <v/>
      </c>
      <c r="W232" t="s">
        <v>46</v>
      </c>
      <c r="X232" t="s">
        <v>46</v>
      </c>
      <c r="Y232" t="s">
        <v>45</v>
      </c>
      <c r="Z232" t="s">
        <v>2335</v>
      </c>
      <c r="AA232" t="s">
        <v>47</v>
      </c>
      <c r="AB232" t="s">
        <v>57</v>
      </c>
      <c r="AD232">
        <v>0</v>
      </c>
      <c r="AE232">
        <f>Table1[[#This Row],[viccount]]+1</f>
        <v>1</v>
      </c>
      <c r="AF232">
        <v>0</v>
      </c>
      <c r="AG232">
        <f>Table1[[#This Row],[offcount]]+1</f>
        <v>1</v>
      </c>
      <c r="AH232">
        <v>112081</v>
      </c>
      <c r="AI232" t="s">
        <v>34</v>
      </c>
      <c r="AJ232" t="s">
        <v>58</v>
      </c>
    </row>
    <row r="233" spans="1:36">
      <c r="A233" t="s">
        <v>437</v>
      </c>
      <c r="B233" t="s">
        <v>51</v>
      </c>
      <c r="C233" t="s">
        <v>2304</v>
      </c>
      <c r="D233" t="s">
        <v>72</v>
      </c>
      <c r="E233" t="s">
        <v>34</v>
      </c>
      <c r="F233" t="s">
        <v>73</v>
      </c>
      <c r="G233" t="s">
        <v>36</v>
      </c>
      <c r="H233" t="s">
        <v>37</v>
      </c>
      <c r="I233" t="s">
        <v>38</v>
      </c>
      <c r="J233">
        <v>1981</v>
      </c>
      <c r="K233" t="s">
        <v>97</v>
      </c>
      <c r="L233">
        <v>9</v>
      </c>
      <c r="M233" t="s">
        <v>40</v>
      </c>
      <c r="N233" t="s">
        <v>41</v>
      </c>
      <c r="O233" t="s">
        <v>81</v>
      </c>
      <c r="P233">
        <v>3</v>
      </c>
      <c r="Q233">
        <f>IF(Table1[[#This Row],[vicage]]=999,"",Table1[[#This Row],[vicage]])</f>
        <v>3</v>
      </c>
      <c r="R233" t="s">
        <v>43</v>
      </c>
      <c r="S233" t="s">
        <v>92</v>
      </c>
      <c r="T233" t="s">
        <v>336</v>
      </c>
      <c r="U233">
        <v>999</v>
      </c>
      <c r="V233" t="str">
        <f>IF(Table1[[#This Row],[offage]]=999,"",Table1[[#This Row],[offage]])</f>
        <v/>
      </c>
      <c r="W233" t="s">
        <v>46</v>
      </c>
      <c r="X233" t="s">
        <v>46</v>
      </c>
      <c r="Y233" t="s">
        <v>45</v>
      </c>
      <c r="Z233" t="s">
        <v>86</v>
      </c>
      <c r="AA233" t="s">
        <v>47</v>
      </c>
      <c r="AB233" t="s">
        <v>57</v>
      </c>
      <c r="AD233">
        <v>1</v>
      </c>
      <c r="AE233">
        <f>Table1[[#This Row],[viccount]]+1</f>
        <v>2</v>
      </c>
      <c r="AF233">
        <v>0</v>
      </c>
      <c r="AG233">
        <f>Table1[[#This Row],[offcount]]+1</f>
        <v>1</v>
      </c>
      <c r="AH233">
        <v>112081</v>
      </c>
      <c r="AI233" t="s">
        <v>34</v>
      </c>
      <c r="AJ233" t="s">
        <v>58</v>
      </c>
    </row>
    <row r="234" spans="1:36">
      <c r="A234" t="s">
        <v>437</v>
      </c>
      <c r="B234" t="s">
        <v>51</v>
      </c>
      <c r="C234" t="s">
        <v>2304</v>
      </c>
      <c r="D234" t="s">
        <v>72</v>
      </c>
      <c r="E234" t="s">
        <v>34</v>
      </c>
      <c r="F234" t="s">
        <v>73</v>
      </c>
      <c r="G234" t="s">
        <v>36</v>
      </c>
      <c r="H234" t="s">
        <v>37</v>
      </c>
      <c r="I234" t="s">
        <v>38</v>
      </c>
      <c r="J234">
        <v>1981</v>
      </c>
      <c r="K234" t="s">
        <v>97</v>
      </c>
      <c r="L234">
        <v>9</v>
      </c>
      <c r="M234" t="s">
        <v>40</v>
      </c>
      <c r="N234" t="s">
        <v>41</v>
      </c>
      <c r="O234" t="s">
        <v>81</v>
      </c>
      <c r="P234">
        <v>30</v>
      </c>
      <c r="Q234">
        <f>IF(Table1[[#This Row],[vicage]]=999,"",Table1[[#This Row],[vicage]])</f>
        <v>30</v>
      </c>
      <c r="R234" t="s">
        <v>55</v>
      </c>
      <c r="S234" t="s">
        <v>92</v>
      </c>
      <c r="T234" t="s">
        <v>336</v>
      </c>
      <c r="U234">
        <v>999</v>
      </c>
      <c r="V234" t="str">
        <f>IF(Table1[[#This Row],[offage]]=999,"",Table1[[#This Row],[offage]])</f>
        <v/>
      </c>
      <c r="W234" t="s">
        <v>46</v>
      </c>
      <c r="X234" t="s">
        <v>46</v>
      </c>
      <c r="Y234" t="s">
        <v>45</v>
      </c>
      <c r="Z234" t="s">
        <v>86</v>
      </c>
      <c r="AA234" t="s">
        <v>47</v>
      </c>
      <c r="AB234" t="s">
        <v>57</v>
      </c>
      <c r="AD234">
        <v>1</v>
      </c>
      <c r="AE234">
        <f>Table1[[#This Row],[viccount]]+1</f>
        <v>2</v>
      </c>
      <c r="AF234">
        <v>0</v>
      </c>
      <c r="AG234">
        <f>Table1[[#This Row],[offcount]]+1</f>
        <v>1</v>
      </c>
      <c r="AH234">
        <v>112081</v>
      </c>
      <c r="AI234" t="s">
        <v>34</v>
      </c>
      <c r="AJ234" t="s">
        <v>58</v>
      </c>
    </row>
    <row r="235" spans="1:36">
      <c r="A235" t="s">
        <v>438</v>
      </c>
      <c r="B235" t="s">
        <v>125</v>
      </c>
      <c r="C235" t="s">
        <v>2310</v>
      </c>
      <c r="D235" t="s">
        <v>126</v>
      </c>
      <c r="E235" t="s">
        <v>34</v>
      </c>
      <c r="F235" t="s">
        <v>127</v>
      </c>
      <c r="G235" t="s">
        <v>54</v>
      </c>
      <c r="H235" t="s">
        <v>37</v>
      </c>
      <c r="I235" t="s">
        <v>38</v>
      </c>
      <c r="J235">
        <v>1981</v>
      </c>
      <c r="K235" t="s">
        <v>100</v>
      </c>
      <c r="L235">
        <v>1</v>
      </c>
      <c r="M235" t="s">
        <v>40</v>
      </c>
      <c r="N235" t="s">
        <v>41</v>
      </c>
      <c r="O235" t="s">
        <v>42</v>
      </c>
      <c r="P235">
        <v>46</v>
      </c>
      <c r="Q235">
        <f>IF(Table1[[#This Row],[vicage]]=999,"",Table1[[#This Row],[vicage]])</f>
        <v>46</v>
      </c>
      <c r="R235" t="s">
        <v>43</v>
      </c>
      <c r="S235" t="s">
        <v>44</v>
      </c>
      <c r="T235" t="s">
        <v>336</v>
      </c>
      <c r="U235">
        <v>999</v>
      </c>
      <c r="V235" t="str">
        <f>IF(Table1[[#This Row],[offage]]=999,"",Table1[[#This Row],[offage]])</f>
        <v/>
      </c>
      <c r="W235" t="s">
        <v>46</v>
      </c>
      <c r="X235" t="s">
        <v>46</v>
      </c>
      <c r="Y235" t="s">
        <v>45</v>
      </c>
      <c r="Z235" t="s">
        <v>2336</v>
      </c>
      <c r="AA235" t="s">
        <v>47</v>
      </c>
      <c r="AB235" t="s">
        <v>57</v>
      </c>
      <c r="AD235">
        <v>0</v>
      </c>
      <c r="AE235">
        <f>Table1[[#This Row],[viccount]]+1</f>
        <v>1</v>
      </c>
      <c r="AF235">
        <v>0</v>
      </c>
      <c r="AG235">
        <f>Table1[[#This Row],[offcount]]+1</f>
        <v>1</v>
      </c>
      <c r="AH235">
        <v>112781</v>
      </c>
      <c r="AI235" t="s">
        <v>34</v>
      </c>
      <c r="AJ235" t="s">
        <v>129</v>
      </c>
    </row>
    <row r="236" spans="1:36">
      <c r="A236" t="s">
        <v>439</v>
      </c>
      <c r="B236" t="s">
        <v>176</v>
      </c>
      <c r="C236" t="s">
        <v>2313</v>
      </c>
      <c r="D236" t="s">
        <v>177</v>
      </c>
      <c r="E236" t="s">
        <v>34</v>
      </c>
      <c r="F236" t="s">
        <v>178</v>
      </c>
      <c r="G236" t="s">
        <v>54</v>
      </c>
      <c r="H236" t="s">
        <v>37</v>
      </c>
      <c r="I236" t="s">
        <v>38</v>
      </c>
      <c r="J236">
        <v>1981</v>
      </c>
      <c r="K236" t="s">
        <v>100</v>
      </c>
      <c r="L236">
        <v>1</v>
      </c>
      <c r="M236" t="s">
        <v>40</v>
      </c>
      <c r="N236" t="s">
        <v>41</v>
      </c>
      <c r="O236" t="s">
        <v>42</v>
      </c>
      <c r="P236">
        <v>42</v>
      </c>
      <c r="Q236">
        <f>IF(Table1[[#This Row],[vicage]]=999,"",Table1[[#This Row],[vicage]])</f>
        <v>42</v>
      </c>
      <c r="R236" t="s">
        <v>43</v>
      </c>
      <c r="S236" t="s">
        <v>44</v>
      </c>
      <c r="T236" t="s">
        <v>336</v>
      </c>
      <c r="U236">
        <v>999</v>
      </c>
      <c r="V236" t="str">
        <f>IF(Table1[[#This Row],[offage]]=999,"",Table1[[#This Row],[offage]])</f>
        <v/>
      </c>
      <c r="W236" t="s">
        <v>46</v>
      </c>
      <c r="X236" t="s">
        <v>46</v>
      </c>
      <c r="Y236" t="s">
        <v>45</v>
      </c>
      <c r="Z236" t="s">
        <v>86</v>
      </c>
      <c r="AA236" t="s">
        <v>47</v>
      </c>
      <c r="AB236" t="s">
        <v>57</v>
      </c>
      <c r="AD236">
        <v>0</v>
      </c>
      <c r="AE236">
        <f>Table1[[#This Row],[viccount]]+1</f>
        <v>1</v>
      </c>
      <c r="AF236">
        <v>0</v>
      </c>
      <c r="AG236">
        <f>Table1[[#This Row],[offcount]]+1</f>
        <v>1</v>
      </c>
      <c r="AH236">
        <v>100881</v>
      </c>
      <c r="AI236" t="s">
        <v>34</v>
      </c>
      <c r="AJ236" t="s">
        <v>49</v>
      </c>
    </row>
    <row r="237" spans="1:36">
      <c r="A237" t="s">
        <v>440</v>
      </c>
      <c r="B237" t="s">
        <v>112</v>
      </c>
      <c r="C237" t="s">
        <v>2308</v>
      </c>
      <c r="D237" t="s">
        <v>146</v>
      </c>
      <c r="E237" t="s">
        <v>34</v>
      </c>
      <c r="F237" t="s">
        <v>147</v>
      </c>
      <c r="G237" t="s">
        <v>36</v>
      </c>
      <c r="H237" t="s">
        <v>37</v>
      </c>
      <c r="I237" t="s">
        <v>38</v>
      </c>
      <c r="J237">
        <v>1981</v>
      </c>
      <c r="K237" t="s">
        <v>100</v>
      </c>
      <c r="L237">
        <v>1</v>
      </c>
      <c r="M237" t="s">
        <v>40</v>
      </c>
      <c r="N237" t="s">
        <v>41</v>
      </c>
      <c r="O237" t="s">
        <v>42</v>
      </c>
      <c r="P237">
        <v>51</v>
      </c>
      <c r="Q237">
        <f>IF(Table1[[#This Row],[vicage]]=999,"",Table1[[#This Row],[vicage]])</f>
        <v>51</v>
      </c>
      <c r="R237" t="s">
        <v>43</v>
      </c>
      <c r="S237" t="s">
        <v>44</v>
      </c>
      <c r="T237" t="s">
        <v>336</v>
      </c>
      <c r="U237">
        <v>999</v>
      </c>
      <c r="V237" t="str">
        <f>IF(Table1[[#This Row],[offage]]=999,"",Table1[[#This Row],[offage]])</f>
        <v/>
      </c>
      <c r="W237" t="s">
        <v>46</v>
      </c>
      <c r="X237" t="s">
        <v>46</v>
      </c>
      <c r="Y237" t="s">
        <v>45</v>
      </c>
      <c r="Z237" t="s">
        <v>56</v>
      </c>
      <c r="AA237" t="s">
        <v>62</v>
      </c>
      <c r="AB237" t="s">
        <v>48</v>
      </c>
      <c r="AD237">
        <v>0</v>
      </c>
      <c r="AE237">
        <f>Table1[[#This Row],[viccount]]+1</f>
        <v>1</v>
      </c>
      <c r="AF237">
        <v>0</v>
      </c>
      <c r="AG237">
        <f>Table1[[#This Row],[offcount]]+1</f>
        <v>1</v>
      </c>
      <c r="AH237">
        <v>112781</v>
      </c>
      <c r="AI237" t="s">
        <v>34</v>
      </c>
      <c r="AJ237" t="s">
        <v>58</v>
      </c>
    </row>
    <row r="238" spans="1:36">
      <c r="A238" t="s">
        <v>441</v>
      </c>
      <c r="B238" t="s">
        <v>102</v>
      </c>
      <c r="C238" t="s">
        <v>2307</v>
      </c>
      <c r="D238" t="s">
        <v>171</v>
      </c>
      <c r="E238" t="s">
        <v>34</v>
      </c>
      <c r="F238" t="s">
        <v>172</v>
      </c>
      <c r="G238" t="s">
        <v>54</v>
      </c>
      <c r="H238" t="s">
        <v>37</v>
      </c>
      <c r="I238" t="s">
        <v>38</v>
      </c>
      <c r="J238">
        <v>1981</v>
      </c>
      <c r="K238" t="s">
        <v>100</v>
      </c>
      <c r="L238">
        <v>1</v>
      </c>
      <c r="M238" t="s">
        <v>40</v>
      </c>
      <c r="N238" t="s">
        <v>41</v>
      </c>
      <c r="O238" t="s">
        <v>42</v>
      </c>
      <c r="P238">
        <v>18</v>
      </c>
      <c r="Q238">
        <f>IF(Table1[[#This Row],[vicage]]=999,"",Table1[[#This Row],[vicage]])</f>
        <v>18</v>
      </c>
      <c r="R238" t="s">
        <v>55</v>
      </c>
      <c r="S238" t="s">
        <v>44</v>
      </c>
      <c r="T238" t="s">
        <v>45</v>
      </c>
      <c r="U238">
        <v>999</v>
      </c>
      <c r="V238" t="str">
        <f>IF(Table1[[#This Row],[offage]]=999,"",Table1[[#This Row],[offage]])</f>
        <v/>
      </c>
      <c r="W238" t="s">
        <v>46</v>
      </c>
      <c r="X238" t="s">
        <v>46</v>
      </c>
      <c r="Y238" t="s">
        <v>45</v>
      </c>
      <c r="Z238" t="s">
        <v>2335</v>
      </c>
      <c r="AA238" t="s">
        <v>47</v>
      </c>
      <c r="AB238" t="s">
        <v>180</v>
      </c>
      <c r="AD238">
        <v>0</v>
      </c>
      <c r="AE238">
        <f>Table1[[#This Row],[viccount]]+1</f>
        <v>1</v>
      </c>
      <c r="AF238">
        <v>0</v>
      </c>
      <c r="AG238">
        <f>Table1[[#This Row],[offcount]]+1</f>
        <v>1</v>
      </c>
      <c r="AH238">
        <v>32982</v>
      </c>
      <c r="AI238" t="s">
        <v>34</v>
      </c>
      <c r="AJ238" t="s">
        <v>58</v>
      </c>
    </row>
    <row r="239" spans="1:36">
      <c r="A239" t="s">
        <v>442</v>
      </c>
      <c r="B239" t="s">
        <v>198</v>
      </c>
      <c r="C239" t="s">
        <v>200</v>
      </c>
      <c r="D239" t="s">
        <v>261</v>
      </c>
      <c r="E239" t="s">
        <v>34</v>
      </c>
      <c r="F239" t="s">
        <v>262</v>
      </c>
      <c r="G239" t="s">
        <v>54</v>
      </c>
      <c r="H239" t="s">
        <v>37</v>
      </c>
      <c r="I239" t="s">
        <v>38</v>
      </c>
      <c r="J239">
        <v>1981</v>
      </c>
      <c r="K239" t="s">
        <v>100</v>
      </c>
      <c r="L239">
        <v>1</v>
      </c>
      <c r="M239" t="s">
        <v>40</v>
      </c>
      <c r="N239" t="s">
        <v>41</v>
      </c>
      <c r="O239" t="s">
        <v>42</v>
      </c>
      <c r="P239">
        <v>51</v>
      </c>
      <c r="Q239">
        <f>IF(Table1[[#This Row],[vicage]]=999,"",Table1[[#This Row],[vicage]])</f>
        <v>51</v>
      </c>
      <c r="R239" t="s">
        <v>43</v>
      </c>
      <c r="S239" t="s">
        <v>44</v>
      </c>
      <c r="T239" t="s">
        <v>336</v>
      </c>
      <c r="U239">
        <v>999</v>
      </c>
      <c r="V239" t="str">
        <f>IF(Table1[[#This Row],[offage]]=999,"",Table1[[#This Row],[offage]])</f>
        <v/>
      </c>
      <c r="W239" t="s">
        <v>46</v>
      </c>
      <c r="X239" t="s">
        <v>46</v>
      </c>
      <c r="Y239" t="s">
        <v>45</v>
      </c>
      <c r="Z239" t="s">
        <v>2335</v>
      </c>
      <c r="AA239" t="s">
        <v>47</v>
      </c>
      <c r="AB239" t="s">
        <v>69</v>
      </c>
      <c r="AD239">
        <v>0</v>
      </c>
      <c r="AE239">
        <f>Table1[[#This Row],[viccount]]+1</f>
        <v>1</v>
      </c>
      <c r="AF239">
        <v>0</v>
      </c>
      <c r="AG239">
        <f>Table1[[#This Row],[offcount]]+1</f>
        <v>1</v>
      </c>
      <c r="AH239">
        <v>32082</v>
      </c>
      <c r="AI239" t="s">
        <v>34</v>
      </c>
      <c r="AJ239" t="s">
        <v>198</v>
      </c>
    </row>
    <row r="240" spans="1:36">
      <c r="A240" t="s">
        <v>443</v>
      </c>
      <c r="B240" t="s">
        <v>198</v>
      </c>
      <c r="C240" t="s">
        <v>200</v>
      </c>
      <c r="D240" t="s">
        <v>199</v>
      </c>
      <c r="E240" t="s">
        <v>34</v>
      </c>
      <c r="F240" t="s">
        <v>200</v>
      </c>
      <c r="G240" t="s">
        <v>36</v>
      </c>
      <c r="H240" t="s">
        <v>37</v>
      </c>
      <c r="I240" t="s">
        <v>38</v>
      </c>
      <c r="J240">
        <v>1981</v>
      </c>
      <c r="K240" t="s">
        <v>100</v>
      </c>
      <c r="L240">
        <v>1</v>
      </c>
      <c r="M240" t="s">
        <v>40</v>
      </c>
      <c r="N240" t="s">
        <v>41</v>
      </c>
      <c r="O240" t="s">
        <v>42</v>
      </c>
      <c r="P240">
        <v>63</v>
      </c>
      <c r="Q240">
        <f>IF(Table1[[#This Row],[vicage]]=999,"",Table1[[#This Row],[vicage]])</f>
        <v>63</v>
      </c>
      <c r="R240" t="s">
        <v>43</v>
      </c>
      <c r="S240" t="s">
        <v>44</v>
      </c>
      <c r="T240" t="s">
        <v>336</v>
      </c>
      <c r="U240">
        <v>999</v>
      </c>
      <c r="V240" t="str">
        <f>IF(Table1[[#This Row],[offage]]=999,"",Table1[[#This Row],[offage]])</f>
        <v/>
      </c>
      <c r="W240" t="s">
        <v>46</v>
      </c>
      <c r="X240" t="s">
        <v>46</v>
      </c>
      <c r="Y240" t="s">
        <v>45</v>
      </c>
      <c r="Z240" t="s">
        <v>86</v>
      </c>
      <c r="AA240" t="s">
        <v>47</v>
      </c>
      <c r="AB240" t="s">
        <v>69</v>
      </c>
      <c r="AD240">
        <v>0</v>
      </c>
      <c r="AE240">
        <f>Table1[[#This Row],[viccount]]+1</f>
        <v>1</v>
      </c>
      <c r="AF240">
        <v>0</v>
      </c>
      <c r="AG240">
        <f>Table1[[#This Row],[offcount]]+1</f>
        <v>1</v>
      </c>
      <c r="AH240">
        <v>112781</v>
      </c>
      <c r="AI240" t="s">
        <v>34</v>
      </c>
      <c r="AJ240" t="s">
        <v>198</v>
      </c>
    </row>
    <row r="241" spans="1:36">
      <c r="A241" t="s">
        <v>444</v>
      </c>
      <c r="B241" t="s">
        <v>247</v>
      </c>
      <c r="C241" t="s">
        <v>2316</v>
      </c>
      <c r="D241" t="s">
        <v>248</v>
      </c>
      <c r="E241" t="s">
        <v>34</v>
      </c>
      <c r="F241" t="s">
        <v>249</v>
      </c>
      <c r="G241" t="s">
        <v>54</v>
      </c>
      <c r="H241" t="s">
        <v>37</v>
      </c>
      <c r="I241" t="s">
        <v>38</v>
      </c>
      <c r="J241">
        <v>1981</v>
      </c>
      <c r="K241" t="s">
        <v>100</v>
      </c>
      <c r="L241">
        <v>1</v>
      </c>
      <c r="M241" t="s">
        <v>40</v>
      </c>
      <c r="N241" t="s">
        <v>41</v>
      </c>
      <c r="O241" t="s">
        <v>42</v>
      </c>
      <c r="P241">
        <v>49</v>
      </c>
      <c r="Q241">
        <f>IF(Table1[[#This Row],[vicage]]=999,"",Table1[[#This Row],[vicage]])</f>
        <v>49</v>
      </c>
      <c r="R241" t="s">
        <v>43</v>
      </c>
      <c r="S241" t="s">
        <v>46</v>
      </c>
      <c r="T241" t="s">
        <v>375</v>
      </c>
      <c r="U241">
        <v>999</v>
      </c>
      <c r="V241" t="str">
        <f>IF(Table1[[#This Row],[offage]]=999,"",Table1[[#This Row],[offage]])</f>
        <v/>
      </c>
      <c r="W241" t="s">
        <v>46</v>
      </c>
      <c r="X241" t="s">
        <v>46</v>
      </c>
      <c r="Y241" t="s">
        <v>45</v>
      </c>
      <c r="Z241" t="s">
        <v>86</v>
      </c>
      <c r="AA241" t="s">
        <v>47</v>
      </c>
      <c r="AB241" t="s">
        <v>69</v>
      </c>
      <c r="AD241">
        <v>0</v>
      </c>
      <c r="AE241">
        <f>Table1[[#This Row],[viccount]]+1</f>
        <v>1</v>
      </c>
      <c r="AF241">
        <v>0</v>
      </c>
      <c r="AG241">
        <f>Table1[[#This Row],[offcount]]+1</f>
        <v>1</v>
      </c>
      <c r="AH241">
        <v>32982</v>
      </c>
      <c r="AI241" t="s">
        <v>34</v>
      </c>
      <c r="AJ241" t="s">
        <v>250</v>
      </c>
    </row>
    <row r="242" spans="1:36">
      <c r="A242" t="s">
        <v>445</v>
      </c>
      <c r="B242" t="s">
        <v>106</v>
      </c>
      <c r="C242" t="s">
        <v>135</v>
      </c>
      <c r="D242" t="s">
        <v>107</v>
      </c>
      <c r="E242" t="s">
        <v>34</v>
      </c>
      <c r="F242" t="s">
        <v>108</v>
      </c>
      <c r="G242" t="s">
        <v>54</v>
      </c>
      <c r="H242" t="s">
        <v>37</v>
      </c>
      <c r="I242" t="s">
        <v>38</v>
      </c>
      <c r="J242">
        <v>1981</v>
      </c>
      <c r="K242" t="s">
        <v>100</v>
      </c>
      <c r="L242">
        <v>1</v>
      </c>
      <c r="M242" t="s">
        <v>40</v>
      </c>
      <c r="N242" t="s">
        <v>41</v>
      </c>
      <c r="O242" t="s">
        <v>42</v>
      </c>
      <c r="P242">
        <v>29</v>
      </c>
      <c r="Q242">
        <f>IF(Table1[[#This Row],[vicage]]=999,"",Table1[[#This Row],[vicage]])</f>
        <v>29</v>
      </c>
      <c r="R242" t="s">
        <v>43</v>
      </c>
      <c r="S242" t="s">
        <v>44</v>
      </c>
      <c r="T242" t="s">
        <v>336</v>
      </c>
      <c r="U242">
        <v>999</v>
      </c>
      <c r="V242" t="str">
        <f>IF(Table1[[#This Row],[offage]]=999,"",Table1[[#This Row],[offage]])</f>
        <v/>
      </c>
      <c r="W242" t="s">
        <v>46</v>
      </c>
      <c r="X242" t="s">
        <v>46</v>
      </c>
      <c r="Y242" t="s">
        <v>45</v>
      </c>
      <c r="Z242" t="s">
        <v>2337</v>
      </c>
      <c r="AA242" t="s">
        <v>47</v>
      </c>
      <c r="AB242" t="s">
        <v>69</v>
      </c>
      <c r="AD242">
        <v>0</v>
      </c>
      <c r="AE242">
        <f>Table1[[#This Row],[viccount]]+1</f>
        <v>1</v>
      </c>
      <c r="AF242">
        <v>0</v>
      </c>
      <c r="AG242">
        <f>Table1[[#This Row],[offcount]]+1</f>
        <v>1</v>
      </c>
      <c r="AH242">
        <v>121081</v>
      </c>
      <c r="AI242" t="s">
        <v>34</v>
      </c>
      <c r="AJ242" t="s">
        <v>106</v>
      </c>
    </row>
    <row r="243" spans="1:36">
      <c r="A243" t="s">
        <v>446</v>
      </c>
      <c r="B243" t="s">
        <v>106</v>
      </c>
      <c r="C243" t="s">
        <v>135</v>
      </c>
      <c r="D243" t="s">
        <v>447</v>
      </c>
      <c r="E243" t="s">
        <v>34</v>
      </c>
      <c r="F243" t="s">
        <v>448</v>
      </c>
      <c r="G243" t="s">
        <v>36</v>
      </c>
      <c r="H243" t="s">
        <v>37</v>
      </c>
      <c r="I243" t="s">
        <v>38</v>
      </c>
      <c r="J243">
        <v>1981</v>
      </c>
      <c r="K243" t="s">
        <v>100</v>
      </c>
      <c r="L243">
        <v>1</v>
      </c>
      <c r="M243" t="s">
        <v>80</v>
      </c>
      <c r="N243" t="s">
        <v>41</v>
      </c>
      <c r="O243" t="s">
        <v>42</v>
      </c>
      <c r="P243">
        <v>29</v>
      </c>
      <c r="Q243">
        <f>IF(Table1[[#This Row],[vicage]]=999,"",Table1[[#This Row],[vicage]])</f>
        <v>29</v>
      </c>
      <c r="R243" t="s">
        <v>43</v>
      </c>
      <c r="S243" t="s">
        <v>44</v>
      </c>
      <c r="T243" t="s">
        <v>336</v>
      </c>
      <c r="U243">
        <v>999</v>
      </c>
      <c r="V243" t="str">
        <f>IF(Table1[[#This Row],[offage]]=999,"",Table1[[#This Row],[offage]])</f>
        <v/>
      </c>
      <c r="W243" t="s">
        <v>46</v>
      </c>
      <c r="X243" t="s">
        <v>46</v>
      </c>
      <c r="Y243" t="s">
        <v>45</v>
      </c>
      <c r="Z243" t="s">
        <v>2337</v>
      </c>
      <c r="AA243" t="s">
        <v>47</v>
      </c>
      <c r="AB243" t="s">
        <v>69</v>
      </c>
      <c r="AD243">
        <v>0</v>
      </c>
      <c r="AE243">
        <f>Table1[[#This Row],[viccount]]+1</f>
        <v>1</v>
      </c>
      <c r="AF243">
        <v>0</v>
      </c>
      <c r="AG243">
        <f>Table1[[#This Row],[offcount]]+1</f>
        <v>1</v>
      </c>
      <c r="AH243">
        <v>32982</v>
      </c>
      <c r="AI243" t="s">
        <v>34</v>
      </c>
      <c r="AJ243" t="s">
        <v>106</v>
      </c>
    </row>
    <row r="244" spans="1:36">
      <c r="A244" t="s">
        <v>449</v>
      </c>
      <c r="B244" t="s">
        <v>51</v>
      </c>
      <c r="C244" t="s">
        <v>2304</v>
      </c>
      <c r="D244" t="s">
        <v>72</v>
      </c>
      <c r="E244" t="s">
        <v>34</v>
      </c>
      <c r="F244" t="s">
        <v>73</v>
      </c>
      <c r="G244" t="s">
        <v>36</v>
      </c>
      <c r="H244" t="s">
        <v>37</v>
      </c>
      <c r="I244" t="s">
        <v>38</v>
      </c>
      <c r="J244">
        <v>1981</v>
      </c>
      <c r="K244" t="s">
        <v>100</v>
      </c>
      <c r="L244">
        <v>1</v>
      </c>
      <c r="M244" t="s">
        <v>40</v>
      </c>
      <c r="N244" t="s">
        <v>41</v>
      </c>
      <c r="O244" t="s">
        <v>42</v>
      </c>
      <c r="P244">
        <v>60</v>
      </c>
      <c r="Q244">
        <f>IF(Table1[[#This Row],[vicage]]=999,"",Table1[[#This Row],[vicage]])</f>
        <v>60</v>
      </c>
      <c r="R244" t="s">
        <v>55</v>
      </c>
      <c r="S244" t="s">
        <v>92</v>
      </c>
      <c r="T244" t="s">
        <v>336</v>
      </c>
      <c r="U244">
        <v>999</v>
      </c>
      <c r="V244" t="str">
        <f>IF(Table1[[#This Row],[offage]]=999,"",Table1[[#This Row],[offage]])</f>
        <v/>
      </c>
      <c r="W244" t="s">
        <v>46</v>
      </c>
      <c r="X244" t="s">
        <v>46</v>
      </c>
      <c r="Y244" t="s">
        <v>45</v>
      </c>
      <c r="Z244" t="s">
        <v>86</v>
      </c>
      <c r="AA244" t="s">
        <v>47</v>
      </c>
      <c r="AB244" t="s">
        <v>69</v>
      </c>
      <c r="AD244">
        <v>0</v>
      </c>
      <c r="AE244">
        <f>Table1[[#This Row],[viccount]]+1</f>
        <v>1</v>
      </c>
      <c r="AF244">
        <v>0</v>
      </c>
      <c r="AG244">
        <f>Table1[[#This Row],[offcount]]+1</f>
        <v>1</v>
      </c>
      <c r="AH244">
        <v>112781</v>
      </c>
      <c r="AI244" t="s">
        <v>34</v>
      </c>
      <c r="AJ244" t="s">
        <v>58</v>
      </c>
    </row>
    <row r="245" spans="1:36">
      <c r="A245" t="s">
        <v>450</v>
      </c>
      <c r="B245" t="s">
        <v>198</v>
      </c>
      <c r="C245" t="s">
        <v>200</v>
      </c>
      <c r="D245" t="s">
        <v>199</v>
      </c>
      <c r="E245" t="s">
        <v>34</v>
      </c>
      <c r="F245" t="s">
        <v>200</v>
      </c>
      <c r="G245" t="s">
        <v>36</v>
      </c>
      <c r="H245" t="s">
        <v>37</v>
      </c>
      <c r="I245" t="s">
        <v>38</v>
      </c>
      <c r="J245">
        <v>1981</v>
      </c>
      <c r="K245" t="s">
        <v>100</v>
      </c>
      <c r="L245">
        <v>2</v>
      </c>
      <c r="M245" t="s">
        <v>40</v>
      </c>
      <c r="N245" t="s">
        <v>41</v>
      </c>
      <c r="O245" t="s">
        <v>42</v>
      </c>
      <c r="P245">
        <v>34</v>
      </c>
      <c r="Q245">
        <f>IF(Table1[[#This Row],[vicage]]=999,"",Table1[[#This Row],[vicage]])</f>
        <v>34</v>
      </c>
      <c r="R245" t="s">
        <v>55</v>
      </c>
      <c r="S245" t="s">
        <v>44</v>
      </c>
      <c r="T245" t="s">
        <v>336</v>
      </c>
      <c r="U245">
        <v>999</v>
      </c>
      <c r="V245" t="str">
        <f>IF(Table1[[#This Row],[offage]]=999,"",Table1[[#This Row],[offage]])</f>
        <v/>
      </c>
      <c r="W245" t="s">
        <v>46</v>
      </c>
      <c r="X245" t="s">
        <v>46</v>
      </c>
      <c r="Y245" t="s">
        <v>45</v>
      </c>
      <c r="Z245" t="s">
        <v>2336</v>
      </c>
      <c r="AA245" t="s">
        <v>47</v>
      </c>
      <c r="AB245" t="s">
        <v>57</v>
      </c>
      <c r="AD245">
        <v>0</v>
      </c>
      <c r="AE245">
        <f>Table1[[#This Row],[viccount]]+1</f>
        <v>1</v>
      </c>
      <c r="AF245">
        <v>0</v>
      </c>
      <c r="AG245">
        <f>Table1[[#This Row],[offcount]]+1</f>
        <v>1</v>
      </c>
      <c r="AH245">
        <v>112781</v>
      </c>
      <c r="AI245" t="s">
        <v>34</v>
      </c>
      <c r="AJ245" t="s">
        <v>198</v>
      </c>
    </row>
    <row r="246" spans="1:36">
      <c r="A246" t="s">
        <v>451</v>
      </c>
      <c r="B246" t="s">
        <v>51</v>
      </c>
      <c r="C246" t="s">
        <v>2304</v>
      </c>
      <c r="D246" t="s">
        <v>72</v>
      </c>
      <c r="E246" t="s">
        <v>34</v>
      </c>
      <c r="F246" t="s">
        <v>73</v>
      </c>
      <c r="G246" t="s">
        <v>36</v>
      </c>
      <c r="H246" t="s">
        <v>37</v>
      </c>
      <c r="I246" t="s">
        <v>38</v>
      </c>
      <c r="J246">
        <v>1981</v>
      </c>
      <c r="K246" t="s">
        <v>100</v>
      </c>
      <c r="L246">
        <v>4</v>
      </c>
      <c r="M246" t="s">
        <v>40</v>
      </c>
      <c r="N246" t="s">
        <v>41</v>
      </c>
      <c r="O246" t="s">
        <v>42</v>
      </c>
      <c r="P246">
        <v>50</v>
      </c>
      <c r="Q246">
        <f>IF(Table1[[#This Row],[vicage]]=999,"",Table1[[#This Row],[vicage]])</f>
        <v>50</v>
      </c>
      <c r="R246" t="s">
        <v>43</v>
      </c>
      <c r="S246" t="s">
        <v>44</v>
      </c>
      <c r="T246" t="s">
        <v>336</v>
      </c>
      <c r="U246">
        <v>999</v>
      </c>
      <c r="V246" t="str">
        <f>IF(Table1[[#This Row],[offage]]=999,"",Table1[[#This Row],[offage]])</f>
        <v/>
      </c>
      <c r="W246" t="s">
        <v>46</v>
      </c>
      <c r="X246" t="s">
        <v>46</v>
      </c>
      <c r="Y246" t="s">
        <v>45</v>
      </c>
      <c r="Z246" t="s">
        <v>2336</v>
      </c>
      <c r="AA246" t="s">
        <v>47</v>
      </c>
      <c r="AB246" t="s">
        <v>69</v>
      </c>
      <c r="AD246">
        <v>0</v>
      </c>
      <c r="AE246">
        <f>Table1[[#This Row],[viccount]]+1</f>
        <v>1</v>
      </c>
      <c r="AF246">
        <v>0</v>
      </c>
      <c r="AG246">
        <f>Table1[[#This Row],[offcount]]+1</f>
        <v>1</v>
      </c>
      <c r="AH246">
        <v>112781</v>
      </c>
      <c r="AI246" t="s">
        <v>34</v>
      </c>
      <c r="AJ246" t="s">
        <v>58</v>
      </c>
    </row>
    <row r="247" spans="1:36">
      <c r="A247" t="s">
        <v>452</v>
      </c>
      <c r="B247" t="s">
        <v>161</v>
      </c>
      <c r="C247" t="s">
        <v>2311</v>
      </c>
      <c r="D247" t="s">
        <v>453</v>
      </c>
      <c r="E247" t="s">
        <v>34</v>
      </c>
      <c r="F247" t="s">
        <v>454</v>
      </c>
      <c r="G247" t="s">
        <v>36</v>
      </c>
      <c r="H247" t="s">
        <v>37</v>
      </c>
      <c r="I247" t="s">
        <v>38</v>
      </c>
      <c r="J247">
        <v>1981</v>
      </c>
      <c r="K247" t="s">
        <v>115</v>
      </c>
      <c r="L247">
        <v>1</v>
      </c>
      <c r="M247" t="s">
        <v>40</v>
      </c>
      <c r="N247" t="s">
        <v>41</v>
      </c>
      <c r="O247" t="s">
        <v>42</v>
      </c>
      <c r="P247">
        <v>48</v>
      </c>
      <c r="Q247">
        <f>IF(Table1[[#This Row],[vicage]]=999,"",Table1[[#This Row],[vicage]])</f>
        <v>48</v>
      </c>
      <c r="R247" t="s">
        <v>43</v>
      </c>
      <c r="S247" t="s">
        <v>44</v>
      </c>
      <c r="T247" t="s">
        <v>336</v>
      </c>
      <c r="U247">
        <v>999</v>
      </c>
      <c r="V247" t="str">
        <f>IF(Table1[[#This Row],[offage]]=999,"",Table1[[#This Row],[offage]])</f>
        <v/>
      </c>
      <c r="W247" t="s">
        <v>46</v>
      </c>
      <c r="X247" t="s">
        <v>46</v>
      </c>
      <c r="Y247" t="s">
        <v>45</v>
      </c>
      <c r="Z247" t="s">
        <v>2336</v>
      </c>
      <c r="AA247" t="s">
        <v>47</v>
      </c>
      <c r="AB247" t="s">
        <v>69</v>
      </c>
      <c r="AD247">
        <v>0</v>
      </c>
      <c r="AE247">
        <f>Table1[[#This Row],[viccount]]+1</f>
        <v>1</v>
      </c>
      <c r="AF247">
        <v>0</v>
      </c>
      <c r="AG247">
        <f>Table1[[#This Row],[offcount]]+1</f>
        <v>1</v>
      </c>
      <c r="AH247">
        <v>32982</v>
      </c>
      <c r="AI247" t="s">
        <v>34</v>
      </c>
      <c r="AJ247" t="s">
        <v>164</v>
      </c>
    </row>
    <row r="248" spans="1:36">
      <c r="A248" t="s">
        <v>455</v>
      </c>
      <c r="B248" t="s">
        <v>313</v>
      </c>
      <c r="C248" t="s">
        <v>2319</v>
      </c>
      <c r="D248" t="s">
        <v>314</v>
      </c>
      <c r="E248" t="s">
        <v>34</v>
      </c>
      <c r="F248" t="s">
        <v>315</v>
      </c>
      <c r="G248" t="s">
        <v>36</v>
      </c>
      <c r="H248" t="s">
        <v>37</v>
      </c>
      <c r="I248" t="s">
        <v>38</v>
      </c>
      <c r="J248">
        <v>1981</v>
      </c>
      <c r="K248" t="s">
        <v>115</v>
      </c>
      <c r="L248">
        <v>1</v>
      </c>
      <c r="M248" t="s">
        <v>40</v>
      </c>
      <c r="N248" t="s">
        <v>41</v>
      </c>
      <c r="O248" t="s">
        <v>42</v>
      </c>
      <c r="P248">
        <v>60</v>
      </c>
      <c r="Q248">
        <f>IF(Table1[[#This Row],[vicage]]=999,"",Table1[[#This Row],[vicage]])</f>
        <v>60</v>
      </c>
      <c r="R248" t="s">
        <v>43</v>
      </c>
      <c r="S248" t="s">
        <v>89</v>
      </c>
      <c r="T248" t="s">
        <v>336</v>
      </c>
      <c r="U248">
        <v>999</v>
      </c>
      <c r="V248" t="str">
        <f>IF(Table1[[#This Row],[offage]]=999,"",Table1[[#This Row],[offage]])</f>
        <v/>
      </c>
      <c r="W248" t="s">
        <v>46</v>
      </c>
      <c r="X248" t="s">
        <v>46</v>
      </c>
      <c r="Y248" t="s">
        <v>45</v>
      </c>
      <c r="Z248" t="s">
        <v>86</v>
      </c>
      <c r="AA248" t="s">
        <v>47</v>
      </c>
      <c r="AB248" t="s">
        <v>98</v>
      </c>
      <c r="AD248">
        <v>0</v>
      </c>
      <c r="AE248">
        <f>Table1[[#This Row],[viccount]]+1</f>
        <v>1</v>
      </c>
      <c r="AF248">
        <v>0</v>
      </c>
      <c r="AG248">
        <f>Table1[[#This Row],[offcount]]+1</f>
        <v>1</v>
      </c>
      <c r="AH248">
        <v>10582</v>
      </c>
      <c r="AI248" t="s">
        <v>34</v>
      </c>
      <c r="AJ248" t="s">
        <v>83</v>
      </c>
    </row>
    <row r="249" spans="1:36">
      <c r="A249" t="s">
        <v>456</v>
      </c>
      <c r="B249" t="s">
        <v>51</v>
      </c>
      <c r="C249" t="s">
        <v>2304</v>
      </c>
      <c r="D249" t="s">
        <v>287</v>
      </c>
      <c r="E249" t="s">
        <v>34</v>
      </c>
      <c r="F249" t="s">
        <v>288</v>
      </c>
      <c r="G249" t="s">
        <v>36</v>
      </c>
      <c r="H249" t="s">
        <v>37</v>
      </c>
      <c r="I249" t="s">
        <v>38</v>
      </c>
      <c r="J249">
        <v>1981</v>
      </c>
      <c r="K249" t="s">
        <v>115</v>
      </c>
      <c r="L249">
        <v>2</v>
      </c>
      <c r="M249" t="s">
        <v>40</v>
      </c>
      <c r="N249" t="s">
        <v>41</v>
      </c>
      <c r="O249" t="s">
        <v>42</v>
      </c>
      <c r="P249">
        <v>35</v>
      </c>
      <c r="Q249">
        <f>IF(Table1[[#This Row],[vicage]]=999,"",Table1[[#This Row],[vicage]])</f>
        <v>35</v>
      </c>
      <c r="R249" t="s">
        <v>55</v>
      </c>
      <c r="S249" t="s">
        <v>44</v>
      </c>
      <c r="T249" t="s">
        <v>336</v>
      </c>
      <c r="U249">
        <v>999</v>
      </c>
      <c r="V249" t="str">
        <f>IF(Table1[[#This Row],[offage]]=999,"",Table1[[#This Row],[offage]])</f>
        <v/>
      </c>
      <c r="W249" t="s">
        <v>46</v>
      </c>
      <c r="X249" t="s">
        <v>46</v>
      </c>
      <c r="Y249" t="s">
        <v>45</v>
      </c>
      <c r="Z249" t="s">
        <v>2335</v>
      </c>
      <c r="AA249" t="s">
        <v>47</v>
      </c>
      <c r="AB249" t="s">
        <v>57</v>
      </c>
      <c r="AD249">
        <v>0</v>
      </c>
      <c r="AE249">
        <f>Table1[[#This Row],[viccount]]+1</f>
        <v>1</v>
      </c>
      <c r="AF249">
        <v>0</v>
      </c>
      <c r="AG249">
        <f>Table1[[#This Row],[offcount]]+1</f>
        <v>1</v>
      </c>
      <c r="AH249">
        <v>10582</v>
      </c>
      <c r="AI249" t="s">
        <v>34</v>
      </c>
      <c r="AJ249" t="s">
        <v>58</v>
      </c>
    </row>
    <row r="250" spans="1:36">
      <c r="A250" t="s">
        <v>457</v>
      </c>
      <c r="B250" t="s">
        <v>125</v>
      </c>
      <c r="C250" t="s">
        <v>2310</v>
      </c>
      <c r="D250" t="s">
        <v>126</v>
      </c>
      <c r="E250" t="s">
        <v>34</v>
      </c>
      <c r="F250" t="s">
        <v>127</v>
      </c>
      <c r="G250" t="s">
        <v>54</v>
      </c>
      <c r="H250" t="s">
        <v>37</v>
      </c>
      <c r="I250" t="s">
        <v>38</v>
      </c>
      <c r="J250">
        <v>1981</v>
      </c>
      <c r="K250" t="s">
        <v>122</v>
      </c>
      <c r="L250">
        <v>1</v>
      </c>
      <c r="M250" t="s">
        <v>40</v>
      </c>
      <c r="N250" t="s">
        <v>41</v>
      </c>
      <c r="O250" t="s">
        <v>42</v>
      </c>
      <c r="P250">
        <v>50</v>
      </c>
      <c r="Q250">
        <f>IF(Table1[[#This Row],[vicage]]=999,"",Table1[[#This Row],[vicage]])</f>
        <v>50</v>
      </c>
      <c r="R250" t="s">
        <v>43</v>
      </c>
      <c r="S250" t="s">
        <v>132</v>
      </c>
      <c r="T250" t="s">
        <v>336</v>
      </c>
      <c r="U250">
        <v>999</v>
      </c>
      <c r="V250" t="str">
        <f>IF(Table1[[#This Row],[offage]]=999,"",Table1[[#This Row],[offage]])</f>
        <v/>
      </c>
      <c r="W250" t="s">
        <v>46</v>
      </c>
      <c r="X250" t="s">
        <v>46</v>
      </c>
      <c r="Y250" t="s">
        <v>45</v>
      </c>
      <c r="Z250" t="s">
        <v>86</v>
      </c>
      <c r="AA250" t="s">
        <v>47</v>
      </c>
      <c r="AB250" t="s">
        <v>98</v>
      </c>
      <c r="AD250">
        <v>0</v>
      </c>
      <c r="AE250">
        <f>Table1[[#This Row],[viccount]]+1</f>
        <v>1</v>
      </c>
      <c r="AF250">
        <v>0</v>
      </c>
      <c r="AG250">
        <f>Table1[[#This Row],[offcount]]+1</f>
        <v>1</v>
      </c>
      <c r="AH250">
        <v>32082</v>
      </c>
      <c r="AI250" t="s">
        <v>34</v>
      </c>
      <c r="AJ250" t="s">
        <v>129</v>
      </c>
    </row>
    <row r="251" spans="1:36">
      <c r="A251" t="s">
        <v>458</v>
      </c>
      <c r="B251" t="s">
        <v>51</v>
      </c>
      <c r="C251" t="s">
        <v>2304</v>
      </c>
      <c r="D251" t="s">
        <v>344</v>
      </c>
      <c r="E251" t="s">
        <v>34</v>
      </c>
      <c r="F251" t="s">
        <v>345</v>
      </c>
      <c r="G251" t="s">
        <v>36</v>
      </c>
      <c r="H251" t="s">
        <v>37</v>
      </c>
      <c r="I251" t="s">
        <v>38</v>
      </c>
      <c r="J251">
        <v>1981</v>
      </c>
      <c r="K251" t="s">
        <v>122</v>
      </c>
      <c r="L251">
        <v>1</v>
      </c>
      <c r="M251" t="s">
        <v>40</v>
      </c>
      <c r="N251" t="s">
        <v>41</v>
      </c>
      <c r="O251" t="s">
        <v>42</v>
      </c>
      <c r="P251">
        <v>24</v>
      </c>
      <c r="Q251">
        <f>IF(Table1[[#This Row],[vicage]]=999,"",Table1[[#This Row],[vicage]])</f>
        <v>24</v>
      </c>
      <c r="R251" t="s">
        <v>55</v>
      </c>
      <c r="S251" t="s">
        <v>132</v>
      </c>
      <c r="T251" t="s">
        <v>45</v>
      </c>
      <c r="U251">
        <v>999</v>
      </c>
      <c r="V251" t="str">
        <f>IF(Table1[[#This Row],[offage]]=999,"",Table1[[#This Row],[offage]])</f>
        <v/>
      </c>
      <c r="W251" t="s">
        <v>46</v>
      </c>
      <c r="X251" t="s">
        <v>46</v>
      </c>
      <c r="Y251" t="s">
        <v>45</v>
      </c>
      <c r="Z251" t="s">
        <v>56</v>
      </c>
      <c r="AA251" t="s">
        <v>47</v>
      </c>
      <c r="AB251" t="s">
        <v>57</v>
      </c>
      <c r="AD251">
        <v>0</v>
      </c>
      <c r="AE251">
        <f>Table1[[#This Row],[viccount]]+1</f>
        <v>1</v>
      </c>
      <c r="AF251">
        <v>0</v>
      </c>
      <c r="AG251">
        <f>Table1[[#This Row],[offcount]]+1</f>
        <v>1</v>
      </c>
      <c r="AH251">
        <v>32082</v>
      </c>
      <c r="AI251" t="s">
        <v>34</v>
      </c>
      <c r="AJ251" t="s">
        <v>58</v>
      </c>
    </row>
    <row r="252" spans="1:36">
      <c r="A252" t="s">
        <v>459</v>
      </c>
      <c r="B252" t="s">
        <v>51</v>
      </c>
      <c r="C252" t="s">
        <v>2304</v>
      </c>
      <c r="D252" t="s">
        <v>72</v>
      </c>
      <c r="E252" t="s">
        <v>34</v>
      </c>
      <c r="F252" t="s">
        <v>73</v>
      </c>
      <c r="G252" t="s">
        <v>36</v>
      </c>
      <c r="H252" t="s">
        <v>37</v>
      </c>
      <c r="I252" t="s">
        <v>38</v>
      </c>
      <c r="J252">
        <v>1981</v>
      </c>
      <c r="K252" t="s">
        <v>122</v>
      </c>
      <c r="L252">
        <v>1</v>
      </c>
      <c r="M252" t="s">
        <v>40</v>
      </c>
      <c r="N252" t="s">
        <v>41</v>
      </c>
      <c r="O252" t="s">
        <v>42</v>
      </c>
      <c r="P252">
        <v>53</v>
      </c>
      <c r="Q252">
        <f>IF(Table1[[#This Row],[vicage]]=999,"",Table1[[#This Row],[vicage]])</f>
        <v>53</v>
      </c>
      <c r="R252" t="s">
        <v>55</v>
      </c>
      <c r="S252" t="s">
        <v>44</v>
      </c>
      <c r="T252" t="s">
        <v>45</v>
      </c>
      <c r="U252">
        <v>999</v>
      </c>
      <c r="V252" t="str">
        <f>IF(Table1[[#This Row],[offage]]=999,"",Table1[[#This Row],[offage]])</f>
        <v/>
      </c>
      <c r="W252" t="s">
        <v>46</v>
      </c>
      <c r="X252" t="s">
        <v>46</v>
      </c>
      <c r="Y252" t="s">
        <v>45</v>
      </c>
      <c r="Z252" t="s">
        <v>86</v>
      </c>
      <c r="AA252" t="s">
        <v>47</v>
      </c>
      <c r="AB252" t="s">
        <v>57</v>
      </c>
      <c r="AD252">
        <v>0</v>
      </c>
      <c r="AE252">
        <f>Table1[[#This Row],[viccount]]+1</f>
        <v>1</v>
      </c>
      <c r="AF252">
        <v>0</v>
      </c>
      <c r="AG252">
        <f>Table1[[#This Row],[offcount]]+1</f>
        <v>1</v>
      </c>
      <c r="AH252">
        <v>30582</v>
      </c>
      <c r="AI252" t="s">
        <v>34</v>
      </c>
      <c r="AJ252" t="s">
        <v>58</v>
      </c>
    </row>
    <row r="253" spans="1:36">
      <c r="A253" t="s">
        <v>460</v>
      </c>
      <c r="B253" t="s">
        <v>51</v>
      </c>
      <c r="C253" t="s">
        <v>2304</v>
      </c>
      <c r="D253" t="s">
        <v>72</v>
      </c>
      <c r="E253" t="s">
        <v>34</v>
      </c>
      <c r="F253" t="s">
        <v>73</v>
      </c>
      <c r="G253" t="s">
        <v>36</v>
      </c>
      <c r="H253" t="s">
        <v>37</v>
      </c>
      <c r="I253" t="s">
        <v>38</v>
      </c>
      <c r="J253">
        <v>1981</v>
      </c>
      <c r="K253" t="s">
        <v>122</v>
      </c>
      <c r="L253">
        <v>2</v>
      </c>
      <c r="M253" t="s">
        <v>40</v>
      </c>
      <c r="N253" t="s">
        <v>41</v>
      </c>
      <c r="O253" t="s">
        <v>42</v>
      </c>
      <c r="P253">
        <v>22</v>
      </c>
      <c r="Q253">
        <f>IF(Table1[[#This Row],[vicage]]=999,"",Table1[[#This Row],[vicage]])</f>
        <v>22</v>
      </c>
      <c r="R253" t="s">
        <v>55</v>
      </c>
      <c r="S253" t="s">
        <v>132</v>
      </c>
      <c r="T253" t="s">
        <v>45</v>
      </c>
      <c r="U253">
        <v>999</v>
      </c>
      <c r="V253" t="str">
        <f>IF(Table1[[#This Row],[offage]]=999,"",Table1[[#This Row],[offage]])</f>
        <v/>
      </c>
      <c r="W253" t="s">
        <v>46</v>
      </c>
      <c r="X253" t="s">
        <v>46</v>
      </c>
      <c r="Y253" t="s">
        <v>45</v>
      </c>
      <c r="Z253" t="s">
        <v>86</v>
      </c>
      <c r="AA253" t="s">
        <v>47</v>
      </c>
      <c r="AB253" t="s">
        <v>57</v>
      </c>
      <c r="AD253">
        <v>0</v>
      </c>
      <c r="AE253">
        <f>Table1[[#This Row],[viccount]]+1</f>
        <v>1</v>
      </c>
      <c r="AF253">
        <v>0</v>
      </c>
      <c r="AG253">
        <f>Table1[[#This Row],[offcount]]+1</f>
        <v>1</v>
      </c>
      <c r="AH253">
        <v>30582</v>
      </c>
      <c r="AI253" t="s">
        <v>34</v>
      </c>
      <c r="AJ253" t="s">
        <v>58</v>
      </c>
    </row>
    <row r="254" spans="1:36">
      <c r="A254" t="s">
        <v>461</v>
      </c>
      <c r="B254" t="s">
        <v>51</v>
      </c>
      <c r="C254" t="s">
        <v>2304</v>
      </c>
      <c r="D254" t="s">
        <v>72</v>
      </c>
      <c r="E254" t="s">
        <v>34</v>
      </c>
      <c r="F254" t="s">
        <v>73</v>
      </c>
      <c r="G254" t="s">
        <v>36</v>
      </c>
      <c r="H254" t="s">
        <v>37</v>
      </c>
      <c r="I254" t="s">
        <v>38</v>
      </c>
      <c r="J254">
        <v>1981</v>
      </c>
      <c r="K254" t="s">
        <v>122</v>
      </c>
      <c r="L254">
        <v>3</v>
      </c>
      <c r="M254" t="s">
        <v>40</v>
      </c>
      <c r="N254" t="s">
        <v>41</v>
      </c>
      <c r="O254" t="s">
        <v>42</v>
      </c>
      <c r="P254">
        <v>51</v>
      </c>
      <c r="Q254">
        <f>IF(Table1[[#This Row],[vicage]]=999,"",Table1[[#This Row],[vicage]])</f>
        <v>51</v>
      </c>
      <c r="R254" t="s">
        <v>43</v>
      </c>
      <c r="S254" t="s">
        <v>132</v>
      </c>
      <c r="T254" t="s">
        <v>45</v>
      </c>
      <c r="U254">
        <v>999</v>
      </c>
      <c r="V254" t="str">
        <f>IF(Table1[[#This Row],[offage]]=999,"",Table1[[#This Row],[offage]])</f>
        <v/>
      </c>
      <c r="W254" t="s">
        <v>46</v>
      </c>
      <c r="X254" t="s">
        <v>46</v>
      </c>
      <c r="Y254" t="s">
        <v>45</v>
      </c>
      <c r="Z254" t="s">
        <v>86</v>
      </c>
      <c r="AA254" t="s">
        <v>47</v>
      </c>
      <c r="AB254" t="s">
        <v>57</v>
      </c>
      <c r="AD254">
        <v>0</v>
      </c>
      <c r="AE254">
        <f>Table1[[#This Row],[viccount]]+1</f>
        <v>1</v>
      </c>
      <c r="AF254">
        <v>0</v>
      </c>
      <c r="AG254">
        <f>Table1[[#This Row],[offcount]]+1</f>
        <v>1</v>
      </c>
      <c r="AH254">
        <v>30582</v>
      </c>
      <c r="AI254" t="s">
        <v>34</v>
      </c>
      <c r="AJ254" t="s">
        <v>58</v>
      </c>
    </row>
    <row r="255" spans="1:36">
      <c r="A255" t="s">
        <v>462</v>
      </c>
      <c r="B255" t="s">
        <v>295</v>
      </c>
      <c r="C255" t="s">
        <v>2318</v>
      </c>
      <c r="D255" t="s">
        <v>296</v>
      </c>
      <c r="E255" t="s">
        <v>34</v>
      </c>
      <c r="F255" t="s">
        <v>297</v>
      </c>
      <c r="G255" t="s">
        <v>54</v>
      </c>
      <c r="H255" t="s">
        <v>37</v>
      </c>
      <c r="I255" t="s">
        <v>38</v>
      </c>
      <c r="J255">
        <v>1981</v>
      </c>
      <c r="K255" t="s">
        <v>128</v>
      </c>
      <c r="L255">
        <v>1</v>
      </c>
      <c r="M255" t="s">
        <v>40</v>
      </c>
      <c r="N255" t="s">
        <v>41</v>
      </c>
      <c r="O255" t="s">
        <v>42</v>
      </c>
      <c r="P255">
        <v>27</v>
      </c>
      <c r="Q255">
        <f>IF(Table1[[#This Row],[vicage]]=999,"",Table1[[#This Row],[vicage]])</f>
        <v>27</v>
      </c>
      <c r="R255" t="s">
        <v>55</v>
      </c>
      <c r="S255" t="s">
        <v>44</v>
      </c>
      <c r="T255" t="s">
        <v>336</v>
      </c>
      <c r="U255">
        <v>999</v>
      </c>
      <c r="V255" t="str">
        <f>IF(Table1[[#This Row],[offage]]=999,"",Table1[[#This Row],[offage]])</f>
        <v/>
      </c>
      <c r="W255" t="s">
        <v>46</v>
      </c>
      <c r="X255" t="s">
        <v>46</v>
      </c>
      <c r="Y255" t="s">
        <v>45</v>
      </c>
      <c r="Z255" t="s">
        <v>2336</v>
      </c>
      <c r="AA255" t="s">
        <v>47</v>
      </c>
      <c r="AB255" t="s">
        <v>57</v>
      </c>
      <c r="AD255">
        <v>0</v>
      </c>
      <c r="AE255">
        <f>Table1[[#This Row],[viccount]]+1</f>
        <v>1</v>
      </c>
      <c r="AF255">
        <v>0</v>
      </c>
      <c r="AG255">
        <f>Table1[[#This Row],[offcount]]+1</f>
        <v>1</v>
      </c>
      <c r="AH255">
        <v>30582</v>
      </c>
      <c r="AI255" t="s">
        <v>34</v>
      </c>
      <c r="AJ255" t="s">
        <v>49</v>
      </c>
    </row>
    <row r="256" spans="1:36">
      <c r="A256" t="s">
        <v>463</v>
      </c>
      <c r="B256" t="s">
        <v>112</v>
      </c>
      <c r="C256" t="s">
        <v>2308</v>
      </c>
      <c r="D256" t="s">
        <v>113</v>
      </c>
      <c r="E256" t="s">
        <v>34</v>
      </c>
      <c r="F256" t="s">
        <v>114</v>
      </c>
      <c r="G256" t="s">
        <v>54</v>
      </c>
      <c r="H256" t="s">
        <v>37</v>
      </c>
      <c r="I256" t="s">
        <v>38</v>
      </c>
      <c r="J256">
        <v>1981</v>
      </c>
      <c r="K256" t="s">
        <v>128</v>
      </c>
      <c r="L256">
        <v>1</v>
      </c>
      <c r="M256" t="s">
        <v>40</v>
      </c>
      <c r="N256" t="s">
        <v>41</v>
      </c>
      <c r="O256" t="s">
        <v>42</v>
      </c>
      <c r="P256">
        <v>31</v>
      </c>
      <c r="Q256">
        <f>IF(Table1[[#This Row],[vicage]]=999,"",Table1[[#This Row],[vicage]])</f>
        <v>31</v>
      </c>
      <c r="R256" t="s">
        <v>43</v>
      </c>
      <c r="S256" t="s">
        <v>44</v>
      </c>
      <c r="T256" t="s">
        <v>45</v>
      </c>
      <c r="U256">
        <v>999</v>
      </c>
      <c r="V256" t="str">
        <f>IF(Table1[[#This Row],[offage]]=999,"",Table1[[#This Row],[offage]])</f>
        <v/>
      </c>
      <c r="W256" t="s">
        <v>46</v>
      </c>
      <c r="X256" t="s">
        <v>46</v>
      </c>
      <c r="Y256" t="s">
        <v>45</v>
      </c>
      <c r="Z256" t="s">
        <v>2336</v>
      </c>
      <c r="AA256" t="s">
        <v>47</v>
      </c>
      <c r="AB256" t="s">
        <v>57</v>
      </c>
      <c r="AD256">
        <v>0</v>
      </c>
      <c r="AE256">
        <f>Table1[[#This Row],[viccount]]+1</f>
        <v>1</v>
      </c>
      <c r="AF256">
        <v>0</v>
      </c>
      <c r="AG256">
        <f>Table1[[#This Row],[offcount]]+1</f>
        <v>1</v>
      </c>
      <c r="AH256">
        <v>32082</v>
      </c>
      <c r="AI256" t="s">
        <v>34</v>
      </c>
      <c r="AJ256" t="s">
        <v>58</v>
      </c>
    </row>
    <row r="257" spans="1:36">
      <c r="A257" t="s">
        <v>464</v>
      </c>
      <c r="B257" t="s">
        <v>106</v>
      </c>
      <c r="C257" t="s">
        <v>135</v>
      </c>
      <c r="D257" t="s">
        <v>107</v>
      </c>
      <c r="E257" t="s">
        <v>34</v>
      </c>
      <c r="F257" t="s">
        <v>108</v>
      </c>
      <c r="G257" t="s">
        <v>54</v>
      </c>
      <c r="H257" t="s">
        <v>37</v>
      </c>
      <c r="I257" t="s">
        <v>38</v>
      </c>
      <c r="J257">
        <v>1981</v>
      </c>
      <c r="K257" t="s">
        <v>128</v>
      </c>
      <c r="L257">
        <v>1</v>
      </c>
      <c r="M257" t="s">
        <v>40</v>
      </c>
      <c r="N257" t="s">
        <v>41</v>
      </c>
      <c r="O257" t="s">
        <v>42</v>
      </c>
      <c r="P257">
        <v>31</v>
      </c>
      <c r="Q257">
        <f>IF(Table1[[#This Row],[vicage]]=999,"",Table1[[#This Row],[vicage]])</f>
        <v>31</v>
      </c>
      <c r="R257" t="s">
        <v>43</v>
      </c>
      <c r="S257" t="s">
        <v>44</v>
      </c>
      <c r="T257" t="s">
        <v>336</v>
      </c>
      <c r="U257">
        <v>999</v>
      </c>
      <c r="V257" t="str">
        <f>IF(Table1[[#This Row],[offage]]=999,"",Table1[[#This Row],[offage]])</f>
        <v/>
      </c>
      <c r="W257" t="s">
        <v>46</v>
      </c>
      <c r="X257" t="s">
        <v>46</v>
      </c>
      <c r="Y257" t="s">
        <v>45</v>
      </c>
      <c r="Z257" t="s">
        <v>2335</v>
      </c>
      <c r="AA257" t="s">
        <v>47</v>
      </c>
      <c r="AB257" t="s">
        <v>57</v>
      </c>
      <c r="AD257">
        <v>0</v>
      </c>
      <c r="AE257">
        <f>Table1[[#This Row],[viccount]]+1</f>
        <v>1</v>
      </c>
      <c r="AF257">
        <v>0</v>
      </c>
      <c r="AG257">
        <f>Table1[[#This Row],[offcount]]+1</f>
        <v>1</v>
      </c>
      <c r="AH257">
        <v>32082</v>
      </c>
      <c r="AI257" t="s">
        <v>34</v>
      </c>
      <c r="AJ257" t="s">
        <v>106</v>
      </c>
    </row>
    <row r="258" spans="1:36">
      <c r="A258" t="s">
        <v>465</v>
      </c>
      <c r="B258" t="s">
        <v>51</v>
      </c>
      <c r="C258" t="s">
        <v>2304</v>
      </c>
      <c r="D258" t="s">
        <v>72</v>
      </c>
      <c r="E258" t="s">
        <v>34</v>
      </c>
      <c r="F258" t="s">
        <v>73</v>
      </c>
      <c r="G258" t="s">
        <v>36</v>
      </c>
      <c r="H258" t="s">
        <v>37</v>
      </c>
      <c r="I258" t="s">
        <v>38</v>
      </c>
      <c r="J258">
        <v>1981</v>
      </c>
      <c r="K258" t="s">
        <v>128</v>
      </c>
      <c r="L258">
        <v>2</v>
      </c>
      <c r="M258" t="s">
        <v>40</v>
      </c>
      <c r="N258" t="s">
        <v>41</v>
      </c>
      <c r="O258" t="s">
        <v>42</v>
      </c>
      <c r="P258">
        <v>80</v>
      </c>
      <c r="Q258">
        <f>IF(Table1[[#This Row],[vicage]]=999,"",Table1[[#This Row],[vicage]])</f>
        <v>80</v>
      </c>
      <c r="R258" t="s">
        <v>55</v>
      </c>
      <c r="S258" t="s">
        <v>44</v>
      </c>
      <c r="T258" t="s">
        <v>336</v>
      </c>
      <c r="U258">
        <v>999</v>
      </c>
      <c r="V258" t="str">
        <f>IF(Table1[[#This Row],[offage]]=999,"",Table1[[#This Row],[offage]])</f>
        <v/>
      </c>
      <c r="W258" t="s">
        <v>46</v>
      </c>
      <c r="X258" t="s">
        <v>46</v>
      </c>
      <c r="Y258" t="s">
        <v>45</v>
      </c>
      <c r="Z258" t="s">
        <v>56</v>
      </c>
      <c r="AA258" t="s">
        <v>47</v>
      </c>
      <c r="AB258" t="s">
        <v>57</v>
      </c>
      <c r="AD258">
        <v>0</v>
      </c>
      <c r="AE258">
        <f>Table1[[#This Row],[viccount]]+1</f>
        <v>1</v>
      </c>
      <c r="AF258">
        <v>0</v>
      </c>
      <c r="AG258">
        <f>Table1[[#This Row],[offcount]]+1</f>
        <v>1</v>
      </c>
      <c r="AH258">
        <v>40982</v>
      </c>
      <c r="AI258" t="s">
        <v>34</v>
      </c>
      <c r="AJ258" t="s">
        <v>58</v>
      </c>
    </row>
    <row r="259" spans="1:36">
      <c r="A259" t="s">
        <v>466</v>
      </c>
      <c r="B259" t="s">
        <v>51</v>
      </c>
      <c r="C259" t="s">
        <v>2304</v>
      </c>
      <c r="D259" t="s">
        <v>72</v>
      </c>
      <c r="E259" t="s">
        <v>34</v>
      </c>
      <c r="F259" t="s">
        <v>73</v>
      </c>
      <c r="G259" t="s">
        <v>36</v>
      </c>
      <c r="H259" t="s">
        <v>37</v>
      </c>
      <c r="I259" t="s">
        <v>38</v>
      </c>
      <c r="J259">
        <v>1981</v>
      </c>
      <c r="K259" t="s">
        <v>128</v>
      </c>
      <c r="L259">
        <v>3</v>
      </c>
      <c r="M259" t="s">
        <v>40</v>
      </c>
      <c r="N259" t="s">
        <v>41</v>
      </c>
      <c r="O259" t="s">
        <v>42</v>
      </c>
      <c r="P259">
        <v>58</v>
      </c>
      <c r="Q259">
        <f>IF(Table1[[#This Row],[vicage]]=999,"",Table1[[#This Row],[vicage]])</f>
        <v>58</v>
      </c>
      <c r="R259" t="s">
        <v>43</v>
      </c>
      <c r="S259" t="s">
        <v>44</v>
      </c>
      <c r="T259" t="s">
        <v>336</v>
      </c>
      <c r="U259">
        <v>999</v>
      </c>
      <c r="V259" t="str">
        <f>IF(Table1[[#This Row],[offage]]=999,"",Table1[[#This Row],[offage]])</f>
        <v/>
      </c>
      <c r="W259" t="s">
        <v>46</v>
      </c>
      <c r="X259" t="s">
        <v>46</v>
      </c>
      <c r="Y259" t="s">
        <v>45</v>
      </c>
      <c r="Z259" t="s">
        <v>86</v>
      </c>
      <c r="AA259" t="s">
        <v>47</v>
      </c>
      <c r="AB259" t="s">
        <v>57</v>
      </c>
      <c r="AD259">
        <v>0</v>
      </c>
      <c r="AE259">
        <f>Table1[[#This Row],[viccount]]+1</f>
        <v>1</v>
      </c>
      <c r="AF259">
        <v>0</v>
      </c>
      <c r="AG259">
        <f>Table1[[#This Row],[offcount]]+1</f>
        <v>1</v>
      </c>
      <c r="AH259">
        <v>40982</v>
      </c>
      <c r="AI259" t="s">
        <v>34</v>
      </c>
      <c r="AJ259" t="s">
        <v>58</v>
      </c>
    </row>
    <row r="260" spans="1:36">
      <c r="A260" t="s">
        <v>467</v>
      </c>
      <c r="B260" t="s">
        <v>51</v>
      </c>
      <c r="C260" t="s">
        <v>2304</v>
      </c>
      <c r="D260" t="s">
        <v>72</v>
      </c>
      <c r="E260" t="s">
        <v>34</v>
      </c>
      <c r="F260" t="s">
        <v>73</v>
      </c>
      <c r="G260" t="s">
        <v>36</v>
      </c>
      <c r="H260" t="s">
        <v>37</v>
      </c>
      <c r="I260" t="s">
        <v>38</v>
      </c>
      <c r="J260">
        <v>1981</v>
      </c>
      <c r="K260" t="s">
        <v>128</v>
      </c>
      <c r="L260">
        <v>5</v>
      </c>
      <c r="M260" t="s">
        <v>40</v>
      </c>
      <c r="N260" t="s">
        <v>41</v>
      </c>
      <c r="O260" t="s">
        <v>42</v>
      </c>
      <c r="P260">
        <v>30</v>
      </c>
      <c r="Q260">
        <f>IF(Table1[[#This Row],[vicage]]=999,"",Table1[[#This Row],[vicage]])</f>
        <v>30</v>
      </c>
      <c r="R260" t="s">
        <v>55</v>
      </c>
      <c r="S260" t="s">
        <v>44</v>
      </c>
      <c r="T260" t="s">
        <v>336</v>
      </c>
      <c r="U260">
        <v>999</v>
      </c>
      <c r="V260" t="str">
        <f>IF(Table1[[#This Row],[offage]]=999,"",Table1[[#This Row],[offage]])</f>
        <v/>
      </c>
      <c r="W260" t="s">
        <v>46</v>
      </c>
      <c r="X260" t="s">
        <v>46</v>
      </c>
      <c r="Y260" t="s">
        <v>45</v>
      </c>
      <c r="Z260" t="s">
        <v>2337</v>
      </c>
      <c r="AA260" t="s">
        <v>47</v>
      </c>
      <c r="AB260" t="s">
        <v>57</v>
      </c>
      <c r="AD260">
        <v>0</v>
      </c>
      <c r="AE260">
        <f>Table1[[#This Row],[viccount]]+1</f>
        <v>1</v>
      </c>
      <c r="AF260">
        <v>0</v>
      </c>
      <c r="AG260">
        <f>Table1[[#This Row],[offcount]]+1</f>
        <v>1</v>
      </c>
      <c r="AH260">
        <v>40982</v>
      </c>
      <c r="AI260" t="s">
        <v>34</v>
      </c>
      <c r="AJ260" t="s">
        <v>58</v>
      </c>
    </row>
    <row r="261" spans="1:36">
      <c r="A261" t="s">
        <v>468</v>
      </c>
      <c r="B261" t="s">
        <v>51</v>
      </c>
      <c r="C261" t="s">
        <v>2304</v>
      </c>
      <c r="D261" t="s">
        <v>72</v>
      </c>
      <c r="E261" t="s">
        <v>34</v>
      </c>
      <c r="F261" t="s">
        <v>73</v>
      </c>
      <c r="G261" t="s">
        <v>36</v>
      </c>
      <c r="H261" t="s">
        <v>37</v>
      </c>
      <c r="I261" t="s">
        <v>38</v>
      </c>
      <c r="J261">
        <v>1981</v>
      </c>
      <c r="K261" t="s">
        <v>128</v>
      </c>
      <c r="L261">
        <v>6</v>
      </c>
      <c r="M261" t="s">
        <v>40</v>
      </c>
      <c r="N261" t="s">
        <v>41</v>
      </c>
      <c r="O261" t="s">
        <v>42</v>
      </c>
      <c r="P261">
        <v>20</v>
      </c>
      <c r="Q261">
        <f>IF(Table1[[#This Row],[vicage]]=999,"",Table1[[#This Row],[vicage]])</f>
        <v>20</v>
      </c>
      <c r="R261" t="s">
        <v>43</v>
      </c>
      <c r="S261" t="s">
        <v>132</v>
      </c>
      <c r="T261" t="s">
        <v>336</v>
      </c>
      <c r="U261">
        <v>999</v>
      </c>
      <c r="V261" t="str">
        <f>IF(Table1[[#This Row],[offage]]=999,"",Table1[[#This Row],[offage]])</f>
        <v/>
      </c>
      <c r="W261" t="s">
        <v>46</v>
      </c>
      <c r="X261" t="s">
        <v>46</v>
      </c>
      <c r="Y261" t="s">
        <v>45</v>
      </c>
      <c r="Z261" t="s">
        <v>86</v>
      </c>
      <c r="AA261" t="s">
        <v>47</v>
      </c>
      <c r="AB261" t="s">
        <v>57</v>
      </c>
      <c r="AD261">
        <v>0</v>
      </c>
      <c r="AE261">
        <f>Table1[[#This Row],[viccount]]+1</f>
        <v>1</v>
      </c>
      <c r="AF261">
        <v>0</v>
      </c>
      <c r="AG261">
        <f>Table1[[#This Row],[offcount]]+1</f>
        <v>1</v>
      </c>
      <c r="AH261">
        <v>40982</v>
      </c>
      <c r="AI261" t="s">
        <v>34</v>
      </c>
      <c r="AJ261" t="s">
        <v>58</v>
      </c>
    </row>
    <row r="262" spans="1:36">
      <c r="A262" t="s">
        <v>469</v>
      </c>
      <c r="B262" t="s">
        <v>51</v>
      </c>
      <c r="C262" t="s">
        <v>2304</v>
      </c>
      <c r="D262" t="s">
        <v>72</v>
      </c>
      <c r="E262" t="s">
        <v>34</v>
      </c>
      <c r="F262" t="s">
        <v>73</v>
      </c>
      <c r="G262" t="s">
        <v>36</v>
      </c>
      <c r="H262" t="s">
        <v>37</v>
      </c>
      <c r="I262" t="s">
        <v>38</v>
      </c>
      <c r="J262">
        <v>1981</v>
      </c>
      <c r="K262" t="s">
        <v>131</v>
      </c>
      <c r="L262">
        <v>1</v>
      </c>
      <c r="M262" t="s">
        <v>40</v>
      </c>
      <c r="N262" t="s">
        <v>41</v>
      </c>
      <c r="O262" t="s">
        <v>42</v>
      </c>
      <c r="P262">
        <v>60</v>
      </c>
      <c r="Q262">
        <f>IF(Table1[[#This Row],[vicage]]=999,"",Table1[[#This Row],[vicage]])</f>
        <v>60</v>
      </c>
      <c r="R262" t="s">
        <v>43</v>
      </c>
      <c r="S262" t="s">
        <v>44</v>
      </c>
      <c r="T262" t="s">
        <v>45</v>
      </c>
      <c r="U262">
        <v>999</v>
      </c>
      <c r="V262" t="str">
        <f>IF(Table1[[#This Row],[offage]]=999,"",Table1[[#This Row],[offage]])</f>
        <v/>
      </c>
      <c r="W262" t="s">
        <v>46</v>
      </c>
      <c r="X262" t="s">
        <v>46</v>
      </c>
      <c r="Y262" t="s">
        <v>45</v>
      </c>
      <c r="Z262" t="s">
        <v>2336</v>
      </c>
      <c r="AA262" t="s">
        <v>47</v>
      </c>
      <c r="AB262" t="s">
        <v>57</v>
      </c>
      <c r="AD262">
        <v>0</v>
      </c>
      <c r="AE262">
        <f>Table1[[#This Row],[viccount]]+1</f>
        <v>1</v>
      </c>
      <c r="AF262">
        <v>0</v>
      </c>
      <c r="AG262">
        <f>Table1[[#This Row],[offcount]]+1</f>
        <v>1</v>
      </c>
      <c r="AH262">
        <v>10582</v>
      </c>
      <c r="AI262" t="s">
        <v>34</v>
      </c>
      <c r="AJ262" t="s">
        <v>58</v>
      </c>
    </row>
    <row r="263" spans="1:36">
      <c r="A263" t="s">
        <v>470</v>
      </c>
      <c r="B263" t="s">
        <v>51</v>
      </c>
      <c r="C263" t="s">
        <v>2304</v>
      </c>
      <c r="D263" t="s">
        <v>52</v>
      </c>
      <c r="E263" t="s">
        <v>34</v>
      </c>
      <c r="F263" t="s">
        <v>53</v>
      </c>
      <c r="G263" t="s">
        <v>54</v>
      </c>
      <c r="H263" t="s">
        <v>37</v>
      </c>
      <c r="I263" t="s">
        <v>38</v>
      </c>
      <c r="J263">
        <v>1981</v>
      </c>
      <c r="K263" t="s">
        <v>131</v>
      </c>
      <c r="L263">
        <v>4</v>
      </c>
      <c r="M263" t="s">
        <v>40</v>
      </c>
      <c r="N263" t="s">
        <v>41</v>
      </c>
      <c r="O263" t="s">
        <v>42</v>
      </c>
      <c r="P263">
        <v>29</v>
      </c>
      <c r="Q263">
        <f>IF(Table1[[#This Row],[vicage]]=999,"",Table1[[#This Row],[vicage]])</f>
        <v>29</v>
      </c>
      <c r="R263" t="s">
        <v>43</v>
      </c>
      <c r="S263" t="s">
        <v>44</v>
      </c>
      <c r="T263" t="s">
        <v>336</v>
      </c>
      <c r="U263">
        <v>999</v>
      </c>
      <c r="V263" t="str">
        <f>IF(Table1[[#This Row],[offage]]=999,"",Table1[[#This Row],[offage]])</f>
        <v/>
      </c>
      <c r="W263" t="s">
        <v>46</v>
      </c>
      <c r="X263" t="s">
        <v>46</v>
      </c>
      <c r="Y263" t="s">
        <v>45</v>
      </c>
      <c r="Z263" t="s">
        <v>2336</v>
      </c>
      <c r="AA263" t="s">
        <v>47</v>
      </c>
      <c r="AB263" t="s">
        <v>289</v>
      </c>
      <c r="AD263">
        <v>0</v>
      </c>
      <c r="AE263">
        <f>Table1[[#This Row],[viccount]]+1</f>
        <v>1</v>
      </c>
      <c r="AF263">
        <v>0</v>
      </c>
      <c r="AG263">
        <f>Table1[[#This Row],[offcount]]+1</f>
        <v>1</v>
      </c>
      <c r="AH263">
        <v>32082</v>
      </c>
      <c r="AI263" t="s">
        <v>34</v>
      </c>
      <c r="AJ263" t="s">
        <v>58</v>
      </c>
    </row>
    <row r="264" spans="1:36">
      <c r="A264" t="s">
        <v>471</v>
      </c>
      <c r="B264" t="s">
        <v>66</v>
      </c>
      <c r="C264" t="s">
        <v>2305</v>
      </c>
      <c r="D264" t="s">
        <v>67</v>
      </c>
      <c r="E264" t="s">
        <v>34</v>
      </c>
      <c r="F264" t="s">
        <v>68</v>
      </c>
      <c r="G264" t="s">
        <v>54</v>
      </c>
      <c r="H264" t="s">
        <v>37</v>
      </c>
      <c r="I264" t="s">
        <v>38</v>
      </c>
      <c r="J264">
        <v>1981</v>
      </c>
      <c r="K264" t="s">
        <v>140</v>
      </c>
      <c r="L264">
        <v>1</v>
      </c>
      <c r="M264" t="s">
        <v>40</v>
      </c>
      <c r="N264" t="s">
        <v>41</v>
      </c>
      <c r="O264" t="s">
        <v>42</v>
      </c>
      <c r="P264">
        <v>46</v>
      </c>
      <c r="Q264">
        <f>IF(Table1[[#This Row],[vicage]]=999,"",Table1[[#This Row],[vicage]])</f>
        <v>46</v>
      </c>
      <c r="R264" t="s">
        <v>43</v>
      </c>
      <c r="S264" t="s">
        <v>44</v>
      </c>
      <c r="T264" t="s">
        <v>45</v>
      </c>
      <c r="U264">
        <v>999</v>
      </c>
      <c r="V264" t="str">
        <f>IF(Table1[[#This Row],[offage]]=999,"",Table1[[#This Row],[offage]])</f>
        <v/>
      </c>
      <c r="W264" t="s">
        <v>46</v>
      </c>
      <c r="X264" t="s">
        <v>46</v>
      </c>
      <c r="Y264" t="s">
        <v>45</v>
      </c>
      <c r="Z264" t="s">
        <v>2335</v>
      </c>
      <c r="AA264" t="s">
        <v>47</v>
      </c>
      <c r="AB264" t="s">
        <v>153</v>
      </c>
      <c r="AD264">
        <v>0</v>
      </c>
      <c r="AE264">
        <f>Table1[[#This Row],[viccount]]+1</f>
        <v>1</v>
      </c>
      <c r="AF264">
        <v>0</v>
      </c>
      <c r="AG264">
        <f>Table1[[#This Row],[offcount]]+1</f>
        <v>1</v>
      </c>
      <c r="AH264">
        <v>30582</v>
      </c>
      <c r="AI264" t="s">
        <v>34</v>
      </c>
      <c r="AJ264" t="s">
        <v>70</v>
      </c>
    </row>
    <row r="265" spans="1:36">
      <c r="A265" t="s">
        <v>472</v>
      </c>
      <c r="B265" t="s">
        <v>51</v>
      </c>
      <c r="C265" t="s">
        <v>2304</v>
      </c>
      <c r="D265" t="s">
        <v>72</v>
      </c>
      <c r="E265" t="s">
        <v>34</v>
      </c>
      <c r="F265" t="s">
        <v>73</v>
      </c>
      <c r="G265" t="s">
        <v>36</v>
      </c>
      <c r="H265" t="s">
        <v>37</v>
      </c>
      <c r="I265" t="s">
        <v>38</v>
      </c>
      <c r="J265">
        <v>1981</v>
      </c>
      <c r="K265" t="s">
        <v>140</v>
      </c>
      <c r="L265">
        <v>1</v>
      </c>
      <c r="M265" t="s">
        <v>40</v>
      </c>
      <c r="N265" t="s">
        <v>41</v>
      </c>
      <c r="O265" t="s">
        <v>42</v>
      </c>
      <c r="P265">
        <v>25</v>
      </c>
      <c r="Q265">
        <f>IF(Table1[[#This Row],[vicage]]=999,"",Table1[[#This Row],[vicage]])</f>
        <v>25</v>
      </c>
      <c r="R265" t="s">
        <v>43</v>
      </c>
      <c r="S265" t="s">
        <v>89</v>
      </c>
      <c r="T265" t="s">
        <v>336</v>
      </c>
      <c r="U265">
        <v>999</v>
      </c>
      <c r="V265" t="str">
        <f>IF(Table1[[#This Row],[offage]]=999,"",Table1[[#This Row],[offage]])</f>
        <v/>
      </c>
      <c r="W265" t="s">
        <v>46</v>
      </c>
      <c r="X265" t="s">
        <v>46</v>
      </c>
      <c r="Y265" t="s">
        <v>45</v>
      </c>
      <c r="Z265" t="s">
        <v>86</v>
      </c>
      <c r="AA265" t="s">
        <v>47</v>
      </c>
      <c r="AB265" t="s">
        <v>57</v>
      </c>
      <c r="AD265">
        <v>0</v>
      </c>
      <c r="AE265">
        <f>Table1[[#This Row],[viccount]]+1</f>
        <v>1</v>
      </c>
      <c r="AF265">
        <v>0</v>
      </c>
      <c r="AG265">
        <f>Table1[[#This Row],[offcount]]+1</f>
        <v>1</v>
      </c>
      <c r="AH265">
        <v>30582</v>
      </c>
      <c r="AI265" t="s">
        <v>34</v>
      </c>
      <c r="AJ265" t="s">
        <v>58</v>
      </c>
    </row>
    <row r="266" spans="1:36">
      <c r="A266" t="s">
        <v>473</v>
      </c>
      <c r="B266" t="s">
        <v>51</v>
      </c>
      <c r="C266" t="s">
        <v>2304</v>
      </c>
      <c r="D266" t="s">
        <v>72</v>
      </c>
      <c r="E266" t="s">
        <v>34</v>
      </c>
      <c r="F266" t="s">
        <v>73</v>
      </c>
      <c r="G266" t="s">
        <v>36</v>
      </c>
      <c r="H266" t="s">
        <v>37</v>
      </c>
      <c r="I266" t="s">
        <v>38</v>
      </c>
      <c r="J266">
        <v>1981</v>
      </c>
      <c r="K266" t="s">
        <v>140</v>
      </c>
      <c r="L266">
        <v>2</v>
      </c>
      <c r="M266" t="s">
        <v>40</v>
      </c>
      <c r="N266" t="s">
        <v>41</v>
      </c>
      <c r="O266" t="s">
        <v>42</v>
      </c>
      <c r="P266">
        <v>48</v>
      </c>
      <c r="Q266">
        <f>IF(Table1[[#This Row],[vicage]]=999,"",Table1[[#This Row],[vicage]])</f>
        <v>48</v>
      </c>
      <c r="R266" t="s">
        <v>43</v>
      </c>
      <c r="S266" t="s">
        <v>92</v>
      </c>
      <c r="T266" t="s">
        <v>336</v>
      </c>
      <c r="U266">
        <v>999</v>
      </c>
      <c r="V266" t="str">
        <f>IF(Table1[[#This Row],[offage]]=999,"",Table1[[#This Row],[offage]])</f>
        <v/>
      </c>
      <c r="W266" t="s">
        <v>46</v>
      </c>
      <c r="X266" t="s">
        <v>46</v>
      </c>
      <c r="Y266" t="s">
        <v>45</v>
      </c>
      <c r="Z266" t="s">
        <v>2335</v>
      </c>
      <c r="AA266" t="s">
        <v>47</v>
      </c>
      <c r="AB266" t="s">
        <v>57</v>
      </c>
      <c r="AD266">
        <v>0</v>
      </c>
      <c r="AE266">
        <f>Table1[[#This Row],[viccount]]+1</f>
        <v>1</v>
      </c>
      <c r="AF266">
        <v>0</v>
      </c>
      <c r="AG266">
        <f>Table1[[#This Row],[offcount]]+1</f>
        <v>1</v>
      </c>
      <c r="AH266">
        <v>30582</v>
      </c>
      <c r="AI266" t="s">
        <v>34</v>
      </c>
      <c r="AJ266" t="s">
        <v>58</v>
      </c>
    </row>
    <row r="267" spans="1:36">
      <c r="A267" t="s">
        <v>474</v>
      </c>
      <c r="B267" t="s">
        <v>51</v>
      </c>
      <c r="C267" t="s">
        <v>2304</v>
      </c>
      <c r="D267" t="s">
        <v>72</v>
      </c>
      <c r="E267" t="s">
        <v>34</v>
      </c>
      <c r="F267" t="s">
        <v>73</v>
      </c>
      <c r="G267" t="s">
        <v>36</v>
      </c>
      <c r="H267" t="s">
        <v>37</v>
      </c>
      <c r="I267" t="s">
        <v>38</v>
      </c>
      <c r="J267">
        <v>1981</v>
      </c>
      <c r="K267" t="s">
        <v>140</v>
      </c>
      <c r="L267">
        <v>4</v>
      </c>
      <c r="M267" t="s">
        <v>40</v>
      </c>
      <c r="N267" t="s">
        <v>41</v>
      </c>
      <c r="O267" t="s">
        <v>42</v>
      </c>
      <c r="P267">
        <v>71</v>
      </c>
      <c r="Q267">
        <f>IF(Table1[[#This Row],[vicage]]=999,"",Table1[[#This Row],[vicage]])</f>
        <v>71</v>
      </c>
      <c r="R267" t="s">
        <v>43</v>
      </c>
      <c r="S267" t="s">
        <v>44</v>
      </c>
      <c r="T267" t="s">
        <v>336</v>
      </c>
      <c r="U267">
        <v>999</v>
      </c>
      <c r="V267" t="str">
        <f>IF(Table1[[#This Row],[offage]]=999,"",Table1[[#This Row],[offage]])</f>
        <v/>
      </c>
      <c r="W267" t="s">
        <v>46</v>
      </c>
      <c r="X267" t="s">
        <v>46</v>
      </c>
      <c r="Y267" t="s">
        <v>45</v>
      </c>
      <c r="Z267" t="s">
        <v>2335</v>
      </c>
      <c r="AA267" t="s">
        <v>47</v>
      </c>
      <c r="AB267" t="s">
        <v>57</v>
      </c>
      <c r="AD267">
        <v>0</v>
      </c>
      <c r="AE267">
        <f>Table1[[#This Row],[viccount]]+1</f>
        <v>1</v>
      </c>
      <c r="AF267">
        <v>0</v>
      </c>
      <c r="AG267">
        <f>Table1[[#This Row],[offcount]]+1</f>
        <v>1</v>
      </c>
      <c r="AH267">
        <v>30582</v>
      </c>
      <c r="AI267" t="s">
        <v>34</v>
      </c>
      <c r="AJ267" t="s">
        <v>58</v>
      </c>
    </row>
    <row r="268" spans="1:36">
      <c r="A268" t="s">
        <v>475</v>
      </c>
      <c r="B268" t="s">
        <v>51</v>
      </c>
      <c r="C268" t="s">
        <v>2304</v>
      </c>
      <c r="D268" t="s">
        <v>72</v>
      </c>
      <c r="E268" t="s">
        <v>34</v>
      </c>
      <c r="F268" t="s">
        <v>73</v>
      </c>
      <c r="G268" t="s">
        <v>36</v>
      </c>
      <c r="H268" t="s">
        <v>37</v>
      </c>
      <c r="I268" t="s">
        <v>38</v>
      </c>
      <c r="J268">
        <v>1981</v>
      </c>
      <c r="K268" t="s">
        <v>140</v>
      </c>
      <c r="L268">
        <v>5</v>
      </c>
      <c r="M268" t="s">
        <v>80</v>
      </c>
      <c r="N268" t="s">
        <v>41</v>
      </c>
      <c r="O268" t="s">
        <v>42</v>
      </c>
      <c r="P268">
        <v>28</v>
      </c>
      <c r="Q268">
        <f>IF(Table1[[#This Row],[vicage]]=999,"",Table1[[#This Row],[vicage]])</f>
        <v>28</v>
      </c>
      <c r="R268" t="s">
        <v>43</v>
      </c>
      <c r="S268" t="s">
        <v>44</v>
      </c>
      <c r="T268" t="s">
        <v>336</v>
      </c>
      <c r="U268">
        <v>999</v>
      </c>
      <c r="V268" t="str">
        <f>IF(Table1[[#This Row],[offage]]=999,"",Table1[[#This Row],[offage]])</f>
        <v/>
      </c>
      <c r="W268" t="s">
        <v>46</v>
      </c>
      <c r="X268" t="s">
        <v>46</v>
      </c>
      <c r="Y268" t="s">
        <v>45</v>
      </c>
      <c r="Z268" t="s">
        <v>2335</v>
      </c>
      <c r="AA268" t="s">
        <v>47</v>
      </c>
      <c r="AB268" t="s">
        <v>63</v>
      </c>
      <c r="AC268" t="s">
        <v>476</v>
      </c>
      <c r="AD268">
        <v>0</v>
      </c>
      <c r="AE268">
        <f>Table1[[#This Row],[viccount]]+1</f>
        <v>1</v>
      </c>
      <c r="AF268">
        <v>0</v>
      </c>
      <c r="AG268">
        <f>Table1[[#This Row],[offcount]]+1</f>
        <v>1</v>
      </c>
      <c r="AH268">
        <v>32082</v>
      </c>
      <c r="AI268" t="s">
        <v>34</v>
      </c>
      <c r="AJ268" t="s">
        <v>58</v>
      </c>
    </row>
    <row r="269" spans="1:36">
      <c r="A269" t="s">
        <v>477</v>
      </c>
      <c r="B269" t="s">
        <v>198</v>
      </c>
      <c r="C269" t="s">
        <v>200</v>
      </c>
      <c r="D269" t="s">
        <v>199</v>
      </c>
      <c r="E269" t="s">
        <v>34</v>
      </c>
      <c r="F269" t="s">
        <v>200</v>
      </c>
      <c r="G269" t="s">
        <v>36</v>
      </c>
      <c r="H269" t="s">
        <v>37</v>
      </c>
      <c r="I269" t="s">
        <v>38</v>
      </c>
      <c r="J269">
        <v>1981</v>
      </c>
      <c r="K269" t="s">
        <v>144</v>
      </c>
      <c r="L269">
        <v>1</v>
      </c>
      <c r="M269" t="s">
        <v>40</v>
      </c>
      <c r="N269" t="s">
        <v>41</v>
      </c>
      <c r="O269" t="s">
        <v>42</v>
      </c>
      <c r="P269">
        <v>24</v>
      </c>
      <c r="Q269">
        <f>IF(Table1[[#This Row],[vicage]]=999,"",Table1[[#This Row],[vicage]])</f>
        <v>24</v>
      </c>
      <c r="R269" t="s">
        <v>43</v>
      </c>
      <c r="S269" t="s">
        <v>44</v>
      </c>
      <c r="T269" t="s">
        <v>336</v>
      </c>
      <c r="U269">
        <v>999</v>
      </c>
      <c r="V269" t="str">
        <f>IF(Table1[[#This Row],[offage]]=999,"",Table1[[#This Row],[offage]])</f>
        <v/>
      </c>
      <c r="W269" t="s">
        <v>46</v>
      </c>
      <c r="X269" t="s">
        <v>46</v>
      </c>
      <c r="Y269" t="s">
        <v>45</v>
      </c>
      <c r="Z269" t="s">
        <v>2338</v>
      </c>
      <c r="AA269" t="s">
        <v>47</v>
      </c>
      <c r="AB269" t="s">
        <v>57</v>
      </c>
      <c r="AD269">
        <v>0</v>
      </c>
      <c r="AE269">
        <f>Table1[[#This Row],[viccount]]+1</f>
        <v>1</v>
      </c>
      <c r="AF269">
        <v>0</v>
      </c>
      <c r="AG269">
        <f>Table1[[#This Row],[offcount]]+1</f>
        <v>1</v>
      </c>
      <c r="AH269">
        <v>32982</v>
      </c>
      <c r="AI269" t="s">
        <v>34</v>
      </c>
      <c r="AJ269" t="s">
        <v>198</v>
      </c>
    </row>
    <row r="270" spans="1:36">
      <c r="A270" t="s">
        <v>478</v>
      </c>
      <c r="B270" t="s">
        <v>106</v>
      </c>
      <c r="C270" t="s">
        <v>135</v>
      </c>
      <c r="D270" t="s">
        <v>479</v>
      </c>
      <c r="E270" t="s">
        <v>34</v>
      </c>
      <c r="F270" t="s">
        <v>480</v>
      </c>
      <c r="G270" t="s">
        <v>36</v>
      </c>
      <c r="H270" t="s">
        <v>37</v>
      </c>
      <c r="I270" t="s">
        <v>38</v>
      </c>
      <c r="J270">
        <v>1981</v>
      </c>
      <c r="K270" t="s">
        <v>144</v>
      </c>
      <c r="L270">
        <v>1</v>
      </c>
      <c r="M270" t="s">
        <v>40</v>
      </c>
      <c r="N270" t="s">
        <v>41</v>
      </c>
      <c r="O270" t="s">
        <v>42</v>
      </c>
      <c r="P270">
        <v>38</v>
      </c>
      <c r="Q270">
        <f>IF(Table1[[#This Row],[vicage]]=999,"",Table1[[#This Row],[vicage]])</f>
        <v>38</v>
      </c>
      <c r="R270" t="s">
        <v>43</v>
      </c>
      <c r="S270" t="s">
        <v>44</v>
      </c>
      <c r="T270" t="s">
        <v>375</v>
      </c>
      <c r="U270">
        <v>999</v>
      </c>
      <c r="V270" t="str">
        <f>IF(Table1[[#This Row],[offage]]=999,"",Table1[[#This Row],[offage]])</f>
        <v/>
      </c>
      <c r="W270" t="s">
        <v>46</v>
      </c>
      <c r="X270" t="s">
        <v>46</v>
      </c>
      <c r="Y270" t="s">
        <v>45</v>
      </c>
      <c r="Z270" t="s">
        <v>2335</v>
      </c>
      <c r="AA270" t="s">
        <v>47</v>
      </c>
      <c r="AB270" t="s">
        <v>57</v>
      </c>
      <c r="AD270">
        <v>0</v>
      </c>
      <c r="AE270">
        <f>Table1[[#This Row],[viccount]]+1</f>
        <v>1</v>
      </c>
      <c r="AF270">
        <v>0</v>
      </c>
      <c r="AG270">
        <f>Table1[[#This Row],[offcount]]+1</f>
        <v>1</v>
      </c>
      <c r="AH270">
        <v>33082</v>
      </c>
      <c r="AI270" t="s">
        <v>34</v>
      </c>
      <c r="AJ270" t="s">
        <v>106</v>
      </c>
    </row>
    <row r="271" spans="1:36">
      <c r="A271" t="s">
        <v>481</v>
      </c>
      <c r="B271" t="s">
        <v>51</v>
      </c>
      <c r="C271" t="s">
        <v>2304</v>
      </c>
      <c r="D271" t="s">
        <v>72</v>
      </c>
      <c r="E271" t="s">
        <v>34</v>
      </c>
      <c r="F271" t="s">
        <v>73</v>
      </c>
      <c r="G271" t="s">
        <v>36</v>
      </c>
      <c r="H271" t="s">
        <v>37</v>
      </c>
      <c r="I271" t="s">
        <v>38</v>
      </c>
      <c r="J271">
        <v>1981</v>
      </c>
      <c r="K271" t="s">
        <v>144</v>
      </c>
      <c r="L271">
        <v>1</v>
      </c>
      <c r="M271" t="s">
        <v>40</v>
      </c>
      <c r="N271" t="s">
        <v>41</v>
      </c>
      <c r="O271" t="s">
        <v>42</v>
      </c>
      <c r="P271">
        <v>70</v>
      </c>
      <c r="Q271">
        <f>IF(Table1[[#This Row],[vicage]]=999,"",Table1[[#This Row],[vicage]])</f>
        <v>70</v>
      </c>
      <c r="R271" t="s">
        <v>55</v>
      </c>
      <c r="S271" t="s">
        <v>44</v>
      </c>
      <c r="T271" t="s">
        <v>336</v>
      </c>
      <c r="U271">
        <v>999</v>
      </c>
      <c r="V271" t="str">
        <f>IF(Table1[[#This Row],[offage]]=999,"",Table1[[#This Row],[offage]])</f>
        <v/>
      </c>
      <c r="W271" t="s">
        <v>46</v>
      </c>
      <c r="X271" t="s">
        <v>46</v>
      </c>
      <c r="Y271" t="s">
        <v>45</v>
      </c>
      <c r="Z271" t="s">
        <v>142</v>
      </c>
      <c r="AA271" t="s">
        <v>47</v>
      </c>
      <c r="AB271" t="s">
        <v>57</v>
      </c>
      <c r="AD271">
        <v>0</v>
      </c>
      <c r="AE271">
        <f>Table1[[#This Row],[viccount]]+1</f>
        <v>1</v>
      </c>
      <c r="AF271">
        <v>0</v>
      </c>
      <c r="AG271">
        <f>Table1[[#This Row],[offcount]]+1</f>
        <v>1</v>
      </c>
      <c r="AH271">
        <v>32082</v>
      </c>
      <c r="AI271" t="s">
        <v>34</v>
      </c>
      <c r="AJ271" t="s">
        <v>58</v>
      </c>
    </row>
    <row r="272" spans="1:36">
      <c r="A272" t="s">
        <v>482</v>
      </c>
      <c r="B272" t="s">
        <v>51</v>
      </c>
      <c r="C272" t="s">
        <v>2304</v>
      </c>
      <c r="D272" t="s">
        <v>72</v>
      </c>
      <c r="E272" t="s">
        <v>34</v>
      </c>
      <c r="F272" t="s">
        <v>73</v>
      </c>
      <c r="G272" t="s">
        <v>36</v>
      </c>
      <c r="H272" t="s">
        <v>37</v>
      </c>
      <c r="I272" t="s">
        <v>38</v>
      </c>
      <c r="J272">
        <v>1981</v>
      </c>
      <c r="K272" t="s">
        <v>144</v>
      </c>
      <c r="L272">
        <v>2</v>
      </c>
      <c r="M272" t="s">
        <v>40</v>
      </c>
      <c r="N272" t="s">
        <v>41</v>
      </c>
      <c r="O272" t="s">
        <v>42</v>
      </c>
      <c r="P272">
        <v>24</v>
      </c>
      <c r="Q272">
        <f>IF(Table1[[#This Row],[vicage]]=999,"",Table1[[#This Row],[vicage]])</f>
        <v>24</v>
      </c>
      <c r="R272" t="s">
        <v>43</v>
      </c>
      <c r="S272" t="s">
        <v>132</v>
      </c>
      <c r="T272" t="s">
        <v>336</v>
      </c>
      <c r="U272">
        <v>999</v>
      </c>
      <c r="V272" t="str">
        <f>IF(Table1[[#This Row],[offage]]=999,"",Table1[[#This Row],[offage]])</f>
        <v/>
      </c>
      <c r="W272" t="s">
        <v>46</v>
      </c>
      <c r="X272" t="s">
        <v>46</v>
      </c>
      <c r="Y272" t="s">
        <v>45</v>
      </c>
      <c r="Z272" t="s">
        <v>2336</v>
      </c>
      <c r="AA272" t="s">
        <v>47</v>
      </c>
      <c r="AB272" t="s">
        <v>57</v>
      </c>
      <c r="AD272">
        <v>0</v>
      </c>
      <c r="AE272">
        <f>Table1[[#This Row],[viccount]]+1</f>
        <v>1</v>
      </c>
      <c r="AF272">
        <v>0</v>
      </c>
      <c r="AG272">
        <f>Table1[[#This Row],[offcount]]+1</f>
        <v>1</v>
      </c>
      <c r="AH272">
        <v>32082</v>
      </c>
      <c r="AI272" t="s">
        <v>34</v>
      </c>
      <c r="AJ272" t="s">
        <v>58</v>
      </c>
    </row>
    <row r="273" spans="1:36">
      <c r="A273" t="s">
        <v>483</v>
      </c>
      <c r="B273" t="s">
        <v>102</v>
      </c>
      <c r="C273" t="s">
        <v>2307</v>
      </c>
      <c r="D273" t="s">
        <v>398</v>
      </c>
      <c r="E273" t="s">
        <v>34</v>
      </c>
      <c r="F273" t="s">
        <v>399</v>
      </c>
      <c r="G273" t="s">
        <v>36</v>
      </c>
      <c r="H273" t="s">
        <v>37</v>
      </c>
      <c r="I273" t="s">
        <v>38</v>
      </c>
      <c r="J273">
        <v>1981</v>
      </c>
      <c r="K273" t="s">
        <v>208</v>
      </c>
      <c r="L273">
        <v>1</v>
      </c>
      <c r="M273" t="s">
        <v>40</v>
      </c>
      <c r="N273" t="s">
        <v>41</v>
      </c>
      <c r="O273" t="s">
        <v>42</v>
      </c>
      <c r="P273">
        <v>48</v>
      </c>
      <c r="Q273">
        <f>IF(Table1[[#This Row],[vicage]]=999,"",Table1[[#This Row],[vicage]])</f>
        <v>48</v>
      </c>
      <c r="R273" t="s">
        <v>43</v>
      </c>
      <c r="S273" t="s">
        <v>44</v>
      </c>
      <c r="T273" t="s">
        <v>375</v>
      </c>
      <c r="U273">
        <v>999</v>
      </c>
      <c r="V273" t="str">
        <f>IF(Table1[[#This Row],[offage]]=999,"",Table1[[#This Row],[offage]])</f>
        <v/>
      </c>
      <c r="W273" t="s">
        <v>46</v>
      </c>
      <c r="X273" t="s">
        <v>46</v>
      </c>
      <c r="Y273" t="s">
        <v>45</v>
      </c>
      <c r="Z273" t="s">
        <v>2335</v>
      </c>
      <c r="AA273" t="s">
        <v>47</v>
      </c>
      <c r="AB273" t="s">
        <v>57</v>
      </c>
      <c r="AD273">
        <v>0</v>
      </c>
      <c r="AE273">
        <f>Table1[[#This Row],[viccount]]+1</f>
        <v>1</v>
      </c>
      <c r="AF273">
        <v>0</v>
      </c>
      <c r="AG273">
        <f>Table1[[#This Row],[offcount]]+1</f>
        <v>1</v>
      </c>
      <c r="AH273">
        <v>40982</v>
      </c>
      <c r="AI273" t="s">
        <v>34</v>
      </c>
      <c r="AJ273" t="s">
        <v>58</v>
      </c>
    </row>
    <row r="274" spans="1:36">
      <c r="A274" t="s">
        <v>484</v>
      </c>
      <c r="B274" t="s">
        <v>51</v>
      </c>
      <c r="C274" t="s">
        <v>2304</v>
      </c>
      <c r="D274" t="s">
        <v>72</v>
      </c>
      <c r="E274" t="s">
        <v>34</v>
      </c>
      <c r="F274" t="s">
        <v>73</v>
      </c>
      <c r="G274" t="s">
        <v>36</v>
      </c>
      <c r="H274" t="s">
        <v>37</v>
      </c>
      <c r="I274" t="s">
        <v>38</v>
      </c>
      <c r="J274">
        <v>1981</v>
      </c>
      <c r="K274" t="s">
        <v>208</v>
      </c>
      <c r="L274">
        <v>2</v>
      </c>
      <c r="M274" t="s">
        <v>40</v>
      </c>
      <c r="N274" t="s">
        <v>41</v>
      </c>
      <c r="O274" t="s">
        <v>42</v>
      </c>
      <c r="P274">
        <v>31</v>
      </c>
      <c r="Q274">
        <f>IF(Table1[[#This Row],[vicage]]=999,"",Table1[[#This Row],[vicage]])</f>
        <v>31</v>
      </c>
      <c r="R274" t="s">
        <v>43</v>
      </c>
      <c r="S274" t="s">
        <v>44</v>
      </c>
      <c r="T274" t="s">
        <v>336</v>
      </c>
      <c r="U274">
        <v>999</v>
      </c>
      <c r="V274" t="str">
        <f>IF(Table1[[#This Row],[offage]]=999,"",Table1[[#This Row],[offage]])</f>
        <v/>
      </c>
      <c r="W274" t="s">
        <v>46</v>
      </c>
      <c r="X274" t="s">
        <v>46</v>
      </c>
      <c r="Y274" t="s">
        <v>45</v>
      </c>
      <c r="Z274" t="s">
        <v>2335</v>
      </c>
      <c r="AA274" t="s">
        <v>47</v>
      </c>
      <c r="AB274" t="s">
        <v>57</v>
      </c>
      <c r="AD274">
        <v>0</v>
      </c>
      <c r="AE274">
        <f>Table1[[#This Row],[viccount]]+1</f>
        <v>1</v>
      </c>
      <c r="AF274">
        <v>0</v>
      </c>
      <c r="AG274">
        <f>Table1[[#This Row],[offcount]]+1</f>
        <v>1</v>
      </c>
      <c r="AH274">
        <v>40982</v>
      </c>
      <c r="AI274" t="s">
        <v>34</v>
      </c>
      <c r="AJ274" t="s">
        <v>58</v>
      </c>
    </row>
    <row r="275" spans="1:36">
      <c r="A275" t="s">
        <v>485</v>
      </c>
      <c r="B275" t="s">
        <v>51</v>
      </c>
      <c r="C275" t="s">
        <v>2304</v>
      </c>
      <c r="D275" t="s">
        <v>72</v>
      </c>
      <c r="E275" t="s">
        <v>34</v>
      </c>
      <c r="F275" t="s">
        <v>73</v>
      </c>
      <c r="G275" t="s">
        <v>36</v>
      </c>
      <c r="H275" t="s">
        <v>37</v>
      </c>
      <c r="I275" t="s">
        <v>38</v>
      </c>
      <c r="J275">
        <v>1981</v>
      </c>
      <c r="K275" t="s">
        <v>208</v>
      </c>
      <c r="L275">
        <v>5</v>
      </c>
      <c r="M275" t="s">
        <v>40</v>
      </c>
      <c r="N275" t="s">
        <v>41</v>
      </c>
      <c r="O275" t="s">
        <v>42</v>
      </c>
      <c r="P275">
        <v>999</v>
      </c>
      <c r="Q275" t="str">
        <f>IF(Table1[[#This Row],[vicage]]=999,"",Table1[[#This Row],[vicage]])</f>
        <v/>
      </c>
      <c r="R275" t="s">
        <v>55</v>
      </c>
      <c r="S275" t="s">
        <v>89</v>
      </c>
      <c r="T275" t="s">
        <v>336</v>
      </c>
      <c r="U275">
        <v>999</v>
      </c>
      <c r="V275" t="str">
        <f>IF(Table1[[#This Row],[offage]]=999,"",Table1[[#This Row],[offage]])</f>
        <v/>
      </c>
      <c r="W275" t="s">
        <v>46</v>
      </c>
      <c r="X275" t="s">
        <v>46</v>
      </c>
      <c r="Y275" t="s">
        <v>45</v>
      </c>
      <c r="Z275" t="s">
        <v>2337</v>
      </c>
      <c r="AA275" t="s">
        <v>47</v>
      </c>
      <c r="AB275" t="s">
        <v>57</v>
      </c>
      <c r="AD275">
        <v>0</v>
      </c>
      <c r="AE275">
        <f>Table1[[#This Row],[viccount]]+1</f>
        <v>1</v>
      </c>
      <c r="AF275">
        <v>0</v>
      </c>
      <c r="AG275">
        <f>Table1[[#This Row],[offcount]]+1</f>
        <v>1</v>
      </c>
      <c r="AH275">
        <v>40982</v>
      </c>
      <c r="AI275" t="s">
        <v>34</v>
      </c>
      <c r="AJ275" t="s">
        <v>58</v>
      </c>
    </row>
    <row r="276" spans="1:36">
      <c r="A276" t="s">
        <v>486</v>
      </c>
      <c r="B276" t="s">
        <v>51</v>
      </c>
      <c r="C276" t="s">
        <v>2304</v>
      </c>
      <c r="D276" t="s">
        <v>72</v>
      </c>
      <c r="E276" t="s">
        <v>34</v>
      </c>
      <c r="F276" t="s">
        <v>73</v>
      </c>
      <c r="G276" t="s">
        <v>36</v>
      </c>
      <c r="H276" t="s">
        <v>37</v>
      </c>
      <c r="I276" t="s">
        <v>38</v>
      </c>
      <c r="J276">
        <v>1981</v>
      </c>
      <c r="K276" t="s">
        <v>208</v>
      </c>
      <c r="L276">
        <v>6</v>
      </c>
      <c r="M276" t="s">
        <v>40</v>
      </c>
      <c r="N276" t="s">
        <v>41</v>
      </c>
      <c r="O276" t="s">
        <v>42</v>
      </c>
      <c r="P276">
        <v>22</v>
      </c>
      <c r="Q276">
        <f>IF(Table1[[#This Row],[vicage]]=999,"",Table1[[#This Row],[vicage]])</f>
        <v>22</v>
      </c>
      <c r="R276" t="s">
        <v>43</v>
      </c>
      <c r="S276" t="s">
        <v>44</v>
      </c>
      <c r="T276" t="s">
        <v>336</v>
      </c>
      <c r="U276">
        <v>999</v>
      </c>
      <c r="V276" t="str">
        <f>IF(Table1[[#This Row],[offage]]=999,"",Table1[[#This Row],[offage]])</f>
        <v/>
      </c>
      <c r="W276" t="s">
        <v>46</v>
      </c>
      <c r="X276" t="s">
        <v>46</v>
      </c>
      <c r="Y276" t="s">
        <v>45</v>
      </c>
      <c r="Z276" t="s">
        <v>142</v>
      </c>
      <c r="AA276" t="s">
        <v>47</v>
      </c>
      <c r="AB276" t="s">
        <v>57</v>
      </c>
      <c r="AD276">
        <v>0</v>
      </c>
      <c r="AE276">
        <f>Table1[[#This Row],[viccount]]+1</f>
        <v>1</v>
      </c>
      <c r="AF276">
        <v>0</v>
      </c>
      <c r="AG276">
        <f>Table1[[#This Row],[offcount]]+1</f>
        <v>1</v>
      </c>
      <c r="AH276">
        <v>40982</v>
      </c>
      <c r="AI276" t="s">
        <v>34</v>
      </c>
      <c r="AJ276" t="s">
        <v>58</v>
      </c>
    </row>
    <row r="277" spans="1:36">
      <c r="A277" t="s">
        <v>487</v>
      </c>
      <c r="B277" t="s">
        <v>125</v>
      </c>
      <c r="C277" t="s">
        <v>2310</v>
      </c>
      <c r="D277" t="s">
        <v>126</v>
      </c>
      <c r="E277" t="s">
        <v>34</v>
      </c>
      <c r="F277" t="s">
        <v>127</v>
      </c>
      <c r="G277" t="s">
        <v>54</v>
      </c>
      <c r="H277" t="s">
        <v>37</v>
      </c>
      <c r="I277" t="s">
        <v>38</v>
      </c>
      <c r="J277">
        <v>1982</v>
      </c>
      <c r="K277" t="s">
        <v>39</v>
      </c>
      <c r="L277">
        <v>1</v>
      </c>
      <c r="M277" t="s">
        <v>40</v>
      </c>
      <c r="N277" t="s">
        <v>41</v>
      </c>
      <c r="O277" t="s">
        <v>42</v>
      </c>
      <c r="P277">
        <v>27</v>
      </c>
      <c r="Q277">
        <f>IF(Table1[[#This Row],[vicage]]=999,"",Table1[[#This Row],[vicage]])</f>
        <v>27</v>
      </c>
      <c r="R277" t="s">
        <v>55</v>
      </c>
      <c r="S277" t="s">
        <v>44</v>
      </c>
      <c r="T277" t="s">
        <v>336</v>
      </c>
      <c r="U277">
        <v>999</v>
      </c>
      <c r="V277" t="str">
        <f>IF(Table1[[#This Row],[offage]]=999,"",Table1[[#This Row],[offage]])</f>
        <v/>
      </c>
      <c r="W277" t="s">
        <v>46</v>
      </c>
      <c r="X277" t="s">
        <v>46</v>
      </c>
      <c r="Y277" t="s">
        <v>45</v>
      </c>
      <c r="Z277" t="s">
        <v>2335</v>
      </c>
      <c r="AA277" t="s">
        <v>47</v>
      </c>
      <c r="AB277" t="s">
        <v>48</v>
      </c>
      <c r="AD277">
        <v>0</v>
      </c>
      <c r="AE277">
        <f>Table1[[#This Row],[viccount]]+1</f>
        <v>1</v>
      </c>
      <c r="AF277">
        <v>0</v>
      </c>
      <c r="AG277">
        <f>Table1[[#This Row],[offcount]]+1</f>
        <v>1</v>
      </c>
      <c r="AH277">
        <v>90882</v>
      </c>
      <c r="AI277" t="s">
        <v>34</v>
      </c>
      <c r="AJ277" t="s">
        <v>129</v>
      </c>
    </row>
    <row r="278" spans="1:36">
      <c r="A278" t="s">
        <v>488</v>
      </c>
      <c r="B278" t="s">
        <v>51</v>
      </c>
      <c r="C278" t="s">
        <v>2304</v>
      </c>
      <c r="D278" t="s">
        <v>52</v>
      </c>
      <c r="E278" t="s">
        <v>34</v>
      </c>
      <c r="F278" t="s">
        <v>53</v>
      </c>
      <c r="G278" t="s">
        <v>54</v>
      </c>
      <c r="H278" t="s">
        <v>37</v>
      </c>
      <c r="I278" t="s">
        <v>38</v>
      </c>
      <c r="J278">
        <v>1982</v>
      </c>
      <c r="K278" t="s">
        <v>39</v>
      </c>
      <c r="L278">
        <v>1</v>
      </c>
      <c r="M278" t="s">
        <v>40</v>
      </c>
      <c r="N278" t="s">
        <v>41</v>
      </c>
      <c r="O278" t="s">
        <v>42</v>
      </c>
      <c r="P278">
        <v>16</v>
      </c>
      <c r="Q278">
        <f>IF(Table1[[#This Row],[vicage]]=999,"",Table1[[#This Row],[vicage]])</f>
        <v>16</v>
      </c>
      <c r="R278" t="s">
        <v>55</v>
      </c>
      <c r="S278" t="s">
        <v>44</v>
      </c>
      <c r="T278" t="s">
        <v>336</v>
      </c>
      <c r="U278">
        <v>999</v>
      </c>
      <c r="V278" t="str">
        <f>IF(Table1[[#This Row],[offage]]=999,"",Table1[[#This Row],[offage]])</f>
        <v/>
      </c>
      <c r="W278" t="s">
        <v>46</v>
      </c>
      <c r="X278" t="s">
        <v>46</v>
      </c>
      <c r="Y278" t="s">
        <v>45</v>
      </c>
      <c r="Z278" t="s">
        <v>142</v>
      </c>
      <c r="AA278" t="s">
        <v>47</v>
      </c>
      <c r="AB278" t="s">
        <v>57</v>
      </c>
      <c r="AD278">
        <v>0</v>
      </c>
      <c r="AE278">
        <f>Table1[[#This Row],[viccount]]+1</f>
        <v>1</v>
      </c>
      <c r="AF278">
        <v>0</v>
      </c>
      <c r="AG278">
        <f>Table1[[#This Row],[offcount]]+1</f>
        <v>1</v>
      </c>
      <c r="AH278">
        <v>92882</v>
      </c>
      <c r="AI278" t="s">
        <v>34</v>
      </c>
      <c r="AJ278" t="s">
        <v>58</v>
      </c>
    </row>
    <row r="279" spans="1:36">
      <c r="A279" t="s">
        <v>489</v>
      </c>
      <c r="B279" t="s">
        <v>76</v>
      </c>
      <c r="C279" t="s">
        <v>2306</v>
      </c>
      <c r="D279" t="s">
        <v>138</v>
      </c>
      <c r="E279" t="s">
        <v>34</v>
      </c>
      <c r="F279" t="s">
        <v>139</v>
      </c>
      <c r="G279" t="s">
        <v>36</v>
      </c>
      <c r="H279" t="s">
        <v>37</v>
      </c>
      <c r="I279" t="s">
        <v>38</v>
      </c>
      <c r="J279">
        <v>1982</v>
      </c>
      <c r="K279" t="s">
        <v>39</v>
      </c>
      <c r="L279">
        <v>2</v>
      </c>
      <c r="M279" t="s">
        <v>40</v>
      </c>
      <c r="N279" t="s">
        <v>41</v>
      </c>
      <c r="O279" t="s">
        <v>42</v>
      </c>
      <c r="P279">
        <v>23</v>
      </c>
      <c r="Q279">
        <f>IF(Table1[[#This Row],[vicage]]=999,"",Table1[[#This Row],[vicage]])</f>
        <v>23</v>
      </c>
      <c r="R279" t="s">
        <v>43</v>
      </c>
      <c r="S279" t="s">
        <v>44</v>
      </c>
      <c r="T279" t="s">
        <v>336</v>
      </c>
      <c r="U279">
        <v>999</v>
      </c>
      <c r="V279" t="str">
        <f>IF(Table1[[#This Row],[offage]]=999,"",Table1[[#This Row],[offage]])</f>
        <v/>
      </c>
      <c r="W279" t="s">
        <v>46</v>
      </c>
      <c r="X279" t="s">
        <v>46</v>
      </c>
      <c r="Y279" t="s">
        <v>45</v>
      </c>
      <c r="Z279" t="s">
        <v>2335</v>
      </c>
      <c r="AA279" t="s">
        <v>47</v>
      </c>
      <c r="AB279" t="s">
        <v>57</v>
      </c>
      <c r="AD279">
        <v>0</v>
      </c>
      <c r="AE279">
        <f>Table1[[#This Row],[viccount]]+1</f>
        <v>1</v>
      </c>
      <c r="AF279">
        <v>0</v>
      </c>
      <c r="AG279">
        <f>Table1[[#This Row],[offcount]]+1</f>
        <v>1</v>
      </c>
      <c r="AH279">
        <v>112382</v>
      </c>
      <c r="AI279" t="s">
        <v>34</v>
      </c>
      <c r="AJ279" t="s">
        <v>83</v>
      </c>
    </row>
    <row r="280" spans="1:36">
      <c r="A280" t="s">
        <v>490</v>
      </c>
      <c r="B280" t="s">
        <v>112</v>
      </c>
      <c r="C280" t="s">
        <v>2308</v>
      </c>
      <c r="D280" t="s">
        <v>113</v>
      </c>
      <c r="E280" t="s">
        <v>34</v>
      </c>
      <c r="F280" t="s">
        <v>114</v>
      </c>
      <c r="G280" t="s">
        <v>54</v>
      </c>
      <c r="H280" t="s">
        <v>37</v>
      </c>
      <c r="I280" t="s">
        <v>38</v>
      </c>
      <c r="J280">
        <v>1982</v>
      </c>
      <c r="K280" t="s">
        <v>39</v>
      </c>
      <c r="L280">
        <v>2</v>
      </c>
      <c r="M280" t="s">
        <v>40</v>
      </c>
      <c r="N280" t="s">
        <v>41</v>
      </c>
      <c r="O280" t="s">
        <v>42</v>
      </c>
      <c r="P280">
        <v>22</v>
      </c>
      <c r="Q280">
        <f>IF(Table1[[#This Row],[vicage]]=999,"",Table1[[#This Row],[vicage]])</f>
        <v>22</v>
      </c>
      <c r="R280" t="s">
        <v>43</v>
      </c>
      <c r="S280" t="s">
        <v>44</v>
      </c>
      <c r="T280" t="s">
        <v>336</v>
      </c>
      <c r="U280">
        <v>999</v>
      </c>
      <c r="V280" t="str">
        <f>IF(Table1[[#This Row],[offage]]=999,"",Table1[[#This Row],[offage]])</f>
        <v/>
      </c>
      <c r="W280" t="s">
        <v>46</v>
      </c>
      <c r="X280" t="s">
        <v>46</v>
      </c>
      <c r="Y280" t="s">
        <v>45</v>
      </c>
      <c r="Z280" t="s">
        <v>240</v>
      </c>
      <c r="AA280" t="s">
        <v>47</v>
      </c>
      <c r="AB280" t="s">
        <v>57</v>
      </c>
      <c r="AD280">
        <v>0</v>
      </c>
      <c r="AE280">
        <f>Table1[[#This Row],[viccount]]+1</f>
        <v>1</v>
      </c>
      <c r="AF280">
        <v>0</v>
      </c>
      <c r="AG280">
        <f>Table1[[#This Row],[offcount]]+1</f>
        <v>1</v>
      </c>
      <c r="AH280">
        <v>92882</v>
      </c>
      <c r="AI280" t="s">
        <v>34</v>
      </c>
      <c r="AJ280" t="s">
        <v>58</v>
      </c>
    </row>
    <row r="281" spans="1:36">
      <c r="A281" t="s">
        <v>491</v>
      </c>
      <c r="B281" t="s">
        <v>51</v>
      </c>
      <c r="C281" t="s">
        <v>2304</v>
      </c>
      <c r="D281" t="s">
        <v>72</v>
      </c>
      <c r="E281" t="s">
        <v>34</v>
      </c>
      <c r="F281" t="s">
        <v>73</v>
      </c>
      <c r="G281" t="s">
        <v>36</v>
      </c>
      <c r="H281" t="s">
        <v>37</v>
      </c>
      <c r="I281" t="s">
        <v>38</v>
      </c>
      <c r="J281">
        <v>1982</v>
      </c>
      <c r="K281" t="s">
        <v>39</v>
      </c>
      <c r="L281">
        <v>3</v>
      </c>
      <c r="M281" t="s">
        <v>40</v>
      </c>
      <c r="N281" t="s">
        <v>41</v>
      </c>
      <c r="O281" t="s">
        <v>42</v>
      </c>
      <c r="P281">
        <v>55</v>
      </c>
      <c r="Q281">
        <f>IF(Table1[[#This Row],[vicage]]=999,"",Table1[[#This Row],[vicage]])</f>
        <v>55</v>
      </c>
      <c r="R281" t="s">
        <v>43</v>
      </c>
      <c r="S281" t="s">
        <v>132</v>
      </c>
      <c r="T281" t="s">
        <v>336</v>
      </c>
      <c r="U281">
        <v>999</v>
      </c>
      <c r="V281" t="str">
        <f>IF(Table1[[#This Row],[offage]]=999,"",Table1[[#This Row],[offage]])</f>
        <v/>
      </c>
      <c r="W281" t="s">
        <v>46</v>
      </c>
      <c r="X281" t="s">
        <v>46</v>
      </c>
      <c r="Y281" t="s">
        <v>45</v>
      </c>
      <c r="Z281" t="s">
        <v>2335</v>
      </c>
      <c r="AA281" t="s">
        <v>47</v>
      </c>
      <c r="AB281" t="s">
        <v>57</v>
      </c>
      <c r="AD281">
        <v>0</v>
      </c>
      <c r="AE281">
        <f>Table1[[#This Row],[viccount]]+1</f>
        <v>1</v>
      </c>
      <c r="AF281">
        <v>0</v>
      </c>
      <c r="AG281">
        <f>Table1[[#This Row],[offcount]]+1</f>
        <v>1</v>
      </c>
      <c r="AH281">
        <v>112382</v>
      </c>
      <c r="AI281" t="s">
        <v>34</v>
      </c>
      <c r="AJ281" t="s">
        <v>58</v>
      </c>
    </row>
    <row r="282" spans="1:36">
      <c r="A282" t="s">
        <v>492</v>
      </c>
      <c r="B282" t="s">
        <v>51</v>
      </c>
      <c r="C282" t="s">
        <v>2304</v>
      </c>
      <c r="D282" t="s">
        <v>72</v>
      </c>
      <c r="E282" t="s">
        <v>34</v>
      </c>
      <c r="F282" t="s">
        <v>73</v>
      </c>
      <c r="G282" t="s">
        <v>36</v>
      </c>
      <c r="H282" t="s">
        <v>37</v>
      </c>
      <c r="I282" t="s">
        <v>38</v>
      </c>
      <c r="J282">
        <v>1982</v>
      </c>
      <c r="K282" t="s">
        <v>39</v>
      </c>
      <c r="L282">
        <v>4</v>
      </c>
      <c r="M282" t="s">
        <v>40</v>
      </c>
      <c r="N282" t="s">
        <v>41</v>
      </c>
      <c r="O282" t="s">
        <v>42</v>
      </c>
      <c r="P282">
        <v>999</v>
      </c>
      <c r="Q282" t="str">
        <f>IF(Table1[[#This Row],[vicage]]=999,"",Table1[[#This Row],[vicage]])</f>
        <v/>
      </c>
      <c r="R282" t="s">
        <v>55</v>
      </c>
      <c r="S282" t="s">
        <v>44</v>
      </c>
      <c r="T282" t="s">
        <v>336</v>
      </c>
      <c r="U282">
        <v>999</v>
      </c>
      <c r="V282" t="str">
        <f>IF(Table1[[#This Row],[offage]]=999,"",Table1[[#This Row],[offage]])</f>
        <v/>
      </c>
      <c r="W282" t="s">
        <v>46</v>
      </c>
      <c r="X282" t="s">
        <v>46</v>
      </c>
      <c r="Y282" t="s">
        <v>45</v>
      </c>
      <c r="Z282" t="s">
        <v>56</v>
      </c>
      <c r="AA282" t="s">
        <v>47</v>
      </c>
      <c r="AB282" t="s">
        <v>57</v>
      </c>
      <c r="AD282">
        <v>0</v>
      </c>
      <c r="AE282">
        <f>Table1[[#This Row],[viccount]]+1</f>
        <v>1</v>
      </c>
      <c r="AF282">
        <v>0</v>
      </c>
      <c r="AG282">
        <f>Table1[[#This Row],[offcount]]+1</f>
        <v>1</v>
      </c>
      <c r="AH282">
        <v>112382</v>
      </c>
      <c r="AI282" t="s">
        <v>34</v>
      </c>
      <c r="AJ282" t="s">
        <v>58</v>
      </c>
    </row>
    <row r="283" spans="1:36">
      <c r="A283" t="s">
        <v>493</v>
      </c>
      <c r="B283" t="s">
        <v>51</v>
      </c>
      <c r="C283" t="s">
        <v>2304</v>
      </c>
      <c r="D283" t="s">
        <v>72</v>
      </c>
      <c r="E283" t="s">
        <v>34</v>
      </c>
      <c r="F283" t="s">
        <v>73</v>
      </c>
      <c r="G283" t="s">
        <v>36</v>
      </c>
      <c r="H283" t="s">
        <v>37</v>
      </c>
      <c r="I283" t="s">
        <v>38</v>
      </c>
      <c r="J283">
        <v>1982</v>
      </c>
      <c r="K283" t="s">
        <v>39</v>
      </c>
      <c r="L283">
        <v>5</v>
      </c>
      <c r="M283" t="s">
        <v>40</v>
      </c>
      <c r="N283" t="s">
        <v>41</v>
      </c>
      <c r="O283" t="s">
        <v>42</v>
      </c>
      <c r="P283">
        <v>19</v>
      </c>
      <c r="Q283">
        <f>IF(Table1[[#This Row],[vicage]]=999,"",Table1[[#This Row],[vicage]])</f>
        <v>19</v>
      </c>
      <c r="R283" t="s">
        <v>55</v>
      </c>
      <c r="S283" t="s">
        <v>44</v>
      </c>
      <c r="T283" t="s">
        <v>336</v>
      </c>
      <c r="U283">
        <v>999</v>
      </c>
      <c r="V283" t="str">
        <f>IF(Table1[[#This Row],[offage]]=999,"",Table1[[#This Row],[offage]])</f>
        <v/>
      </c>
      <c r="W283" t="s">
        <v>46</v>
      </c>
      <c r="X283" t="s">
        <v>46</v>
      </c>
      <c r="Y283" t="s">
        <v>45</v>
      </c>
      <c r="Z283" t="s">
        <v>56</v>
      </c>
      <c r="AA283" t="s">
        <v>47</v>
      </c>
      <c r="AB283" t="s">
        <v>57</v>
      </c>
      <c r="AD283">
        <v>0</v>
      </c>
      <c r="AE283">
        <f>Table1[[#This Row],[viccount]]+1</f>
        <v>1</v>
      </c>
      <c r="AF283">
        <v>0</v>
      </c>
      <c r="AG283">
        <f>Table1[[#This Row],[offcount]]+1</f>
        <v>1</v>
      </c>
      <c r="AH283">
        <v>112382</v>
      </c>
      <c r="AI283" t="s">
        <v>34</v>
      </c>
      <c r="AJ283" t="s">
        <v>58</v>
      </c>
    </row>
    <row r="284" spans="1:36">
      <c r="A284" t="s">
        <v>494</v>
      </c>
      <c r="B284" t="s">
        <v>51</v>
      </c>
      <c r="C284" t="s">
        <v>2304</v>
      </c>
      <c r="D284" t="s">
        <v>52</v>
      </c>
      <c r="E284" t="s">
        <v>34</v>
      </c>
      <c r="F284" t="s">
        <v>53</v>
      </c>
      <c r="G284" t="s">
        <v>54</v>
      </c>
      <c r="H284" t="s">
        <v>37</v>
      </c>
      <c r="I284" t="s">
        <v>38</v>
      </c>
      <c r="J284">
        <v>1982</v>
      </c>
      <c r="K284" t="s">
        <v>79</v>
      </c>
      <c r="L284">
        <v>1</v>
      </c>
      <c r="M284" t="s">
        <v>80</v>
      </c>
      <c r="N284" t="s">
        <v>41</v>
      </c>
      <c r="O284" t="s">
        <v>42</v>
      </c>
      <c r="P284">
        <v>89</v>
      </c>
      <c r="Q284">
        <f>IF(Table1[[#This Row],[vicage]]=999,"",Table1[[#This Row],[vicage]])</f>
        <v>89</v>
      </c>
      <c r="R284" t="s">
        <v>43</v>
      </c>
      <c r="S284" t="s">
        <v>44</v>
      </c>
      <c r="T284" t="s">
        <v>336</v>
      </c>
      <c r="U284">
        <v>999</v>
      </c>
      <c r="V284" t="str">
        <f>IF(Table1[[#This Row],[offage]]=999,"",Table1[[#This Row],[offage]])</f>
        <v/>
      </c>
      <c r="W284" t="s">
        <v>46</v>
      </c>
      <c r="X284" t="s">
        <v>46</v>
      </c>
      <c r="Y284" t="s">
        <v>45</v>
      </c>
      <c r="Z284" t="s">
        <v>2336</v>
      </c>
      <c r="AA284" t="s">
        <v>62</v>
      </c>
      <c r="AB284" t="s">
        <v>48</v>
      </c>
      <c r="AD284">
        <v>0</v>
      </c>
      <c r="AE284">
        <f>Table1[[#This Row],[viccount]]+1</f>
        <v>1</v>
      </c>
      <c r="AF284">
        <v>0</v>
      </c>
      <c r="AG284">
        <f>Table1[[#This Row],[offcount]]+1</f>
        <v>1</v>
      </c>
      <c r="AH284">
        <v>101582</v>
      </c>
      <c r="AI284" t="s">
        <v>34</v>
      </c>
      <c r="AJ284" t="s">
        <v>58</v>
      </c>
    </row>
    <row r="285" spans="1:36">
      <c r="A285" t="s">
        <v>495</v>
      </c>
      <c r="B285" t="s">
        <v>198</v>
      </c>
      <c r="C285" t="s">
        <v>200</v>
      </c>
      <c r="D285" t="s">
        <v>261</v>
      </c>
      <c r="E285" t="s">
        <v>34</v>
      </c>
      <c r="F285" t="s">
        <v>262</v>
      </c>
      <c r="G285" t="s">
        <v>54</v>
      </c>
      <c r="H285" t="s">
        <v>37</v>
      </c>
      <c r="I285" t="s">
        <v>38</v>
      </c>
      <c r="J285">
        <v>1982</v>
      </c>
      <c r="K285" t="s">
        <v>79</v>
      </c>
      <c r="L285">
        <v>1</v>
      </c>
      <c r="M285" t="s">
        <v>40</v>
      </c>
      <c r="N285" t="s">
        <v>41</v>
      </c>
      <c r="O285" t="s">
        <v>42</v>
      </c>
      <c r="P285">
        <v>17</v>
      </c>
      <c r="Q285">
        <f>IF(Table1[[#This Row],[vicage]]=999,"",Table1[[#This Row],[vicage]])</f>
        <v>17</v>
      </c>
      <c r="R285" t="s">
        <v>55</v>
      </c>
      <c r="S285" t="s">
        <v>44</v>
      </c>
      <c r="T285" t="s">
        <v>375</v>
      </c>
      <c r="U285">
        <v>999</v>
      </c>
      <c r="V285" t="str">
        <f>IF(Table1[[#This Row],[offage]]=999,"",Table1[[#This Row],[offage]])</f>
        <v/>
      </c>
      <c r="W285" t="s">
        <v>46</v>
      </c>
      <c r="X285" t="s">
        <v>46</v>
      </c>
      <c r="Y285" t="s">
        <v>45</v>
      </c>
      <c r="Z285" t="s">
        <v>86</v>
      </c>
      <c r="AA285" t="s">
        <v>62</v>
      </c>
      <c r="AB285" t="s">
        <v>57</v>
      </c>
      <c r="AD285">
        <v>0</v>
      </c>
      <c r="AE285">
        <f>Table1[[#This Row],[viccount]]+1</f>
        <v>1</v>
      </c>
      <c r="AF285">
        <v>0</v>
      </c>
      <c r="AG285">
        <f>Table1[[#This Row],[offcount]]+1</f>
        <v>1</v>
      </c>
      <c r="AH285">
        <v>112382</v>
      </c>
      <c r="AI285" t="s">
        <v>34</v>
      </c>
      <c r="AJ285" t="s">
        <v>198</v>
      </c>
    </row>
    <row r="286" spans="1:36">
      <c r="A286" t="s">
        <v>496</v>
      </c>
      <c r="B286" t="s">
        <v>359</v>
      </c>
      <c r="C286" t="s">
        <v>2321</v>
      </c>
      <c r="D286" t="s">
        <v>497</v>
      </c>
      <c r="E286" t="s">
        <v>34</v>
      </c>
      <c r="F286" t="s">
        <v>498</v>
      </c>
      <c r="G286" t="s">
        <v>36</v>
      </c>
      <c r="H286" t="s">
        <v>37</v>
      </c>
      <c r="I286" t="s">
        <v>38</v>
      </c>
      <c r="J286">
        <v>1982</v>
      </c>
      <c r="K286" t="s">
        <v>79</v>
      </c>
      <c r="L286">
        <v>1</v>
      </c>
      <c r="M286" t="s">
        <v>80</v>
      </c>
      <c r="N286" t="s">
        <v>41</v>
      </c>
      <c r="O286" t="s">
        <v>81</v>
      </c>
      <c r="P286">
        <v>1</v>
      </c>
      <c r="Q286">
        <f>IF(Table1[[#This Row],[vicage]]=999,"",Table1[[#This Row],[vicage]])</f>
        <v>1</v>
      </c>
      <c r="R286" t="s">
        <v>43</v>
      </c>
      <c r="S286" t="s">
        <v>44</v>
      </c>
      <c r="T286" t="s">
        <v>336</v>
      </c>
      <c r="U286">
        <v>999</v>
      </c>
      <c r="V286" t="str">
        <f>IF(Table1[[#This Row],[offage]]=999,"",Table1[[#This Row],[offage]])</f>
        <v/>
      </c>
      <c r="W286" t="s">
        <v>46</v>
      </c>
      <c r="X286" t="s">
        <v>46</v>
      </c>
      <c r="Y286" t="s">
        <v>45</v>
      </c>
      <c r="Z286" t="s">
        <v>202</v>
      </c>
      <c r="AA286" t="s">
        <v>47</v>
      </c>
      <c r="AB286" t="s">
        <v>307</v>
      </c>
      <c r="AD286">
        <v>1</v>
      </c>
      <c r="AE286">
        <f>Table1[[#This Row],[viccount]]+1</f>
        <v>2</v>
      </c>
      <c r="AF286">
        <v>0</v>
      </c>
      <c r="AG286">
        <f>Table1[[#This Row],[offcount]]+1</f>
        <v>1</v>
      </c>
      <c r="AH286">
        <v>111182</v>
      </c>
      <c r="AI286" t="s">
        <v>34</v>
      </c>
      <c r="AJ286" t="s">
        <v>362</v>
      </c>
    </row>
    <row r="287" spans="1:36">
      <c r="A287" t="s">
        <v>496</v>
      </c>
      <c r="B287" t="s">
        <v>359</v>
      </c>
      <c r="C287" t="s">
        <v>2321</v>
      </c>
      <c r="D287" t="s">
        <v>497</v>
      </c>
      <c r="E287" t="s">
        <v>34</v>
      </c>
      <c r="F287" t="s">
        <v>498</v>
      </c>
      <c r="G287" t="s">
        <v>36</v>
      </c>
      <c r="H287" t="s">
        <v>37</v>
      </c>
      <c r="I287" t="s">
        <v>38</v>
      </c>
      <c r="J287">
        <v>1982</v>
      </c>
      <c r="K287" t="s">
        <v>79</v>
      </c>
      <c r="L287">
        <v>1</v>
      </c>
      <c r="M287" t="s">
        <v>80</v>
      </c>
      <c r="N287" t="s">
        <v>41</v>
      </c>
      <c r="O287" t="s">
        <v>81</v>
      </c>
      <c r="P287">
        <v>24</v>
      </c>
      <c r="Q287">
        <f>IF(Table1[[#This Row],[vicage]]=999,"",Table1[[#This Row],[vicage]])</f>
        <v>24</v>
      </c>
      <c r="R287" t="s">
        <v>55</v>
      </c>
      <c r="S287" t="s">
        <v>44</v>
      </c>
      <c r="T287" t="s">
        <v>336</v>
      </c>
      <c r="U287">
        <v>999</v>
      </c>
      <c r="V287" t="str">
        <f>IF(Table1[[#This Row],[offage]]=999,"",Table1[[#This Row],[offage]])</f>
        <v/>
      </c>
      <c r="W287" t="s">
        <v>46</v>
      </c>
      <c r="X287" t="s">
        <v>46</v>
      </c>
      <c r="Y287" t="s">
        <v>45</v>
      </c>
      <c r="Z287" t="s">
        <v>202</v>
      </c>
      <c r="AA287" t="s">
        <v>47</v>
      </c>
      <c r="AB287" t="s">
        <v>307</v>
      </c>
      <c r="AD287">
        <v>1</v>
      </c>
      <c r="AE287">
        <f>Table1[[#This Row],[viccount]]+1</f>
        <v>2</v>
      </c>
      <c r="AF287">
        <v>0</v>
      </c>
      <c r="AG287">
        <f>Table1[[#This Row],[offcount]]+1</f>
        <v>1</v>
      </c>
      <c r="AH287">
        <v>111182</v>
      </c>
      <c r="AI287" t="s">
        <v>34</v>
      </c>
      <c r="AJ287" t="s">
        <v>362</v>
      </c>
    </row>
    <row r="288" spans="1:36">
      <c r="A288" t="s">
        <v>499</v>
      </c>
      <c r="B288" t="s">
        <v>51</v>
      </c>
      <c r="C288" t="s">
        <v>2304</v>
      </c>
      <c r="D288" t="s">
        <v>72</v>
      </c>
      <c r="E288" t="s">
        <v>34</v>
      </c>
      <c r="F288" t="s">
        <v>73</v>
      </c>
      <c r="G288" t="s">
        <v>36</v>
      </c>
      <c r="H288" t="s">
        <v>37</v>
      </c>
      <c r="I288" t="s">
        <v>38</v>
      </c>
      <c r="J288">
        <v>1982</v>
      </c>
      <c r="K288" t="s">
        <v>79</v>
      </c>
      <c r="L288">
        <v>2</v>
      </c>
      <c r="M288" t="s">
        <v>40</v>
      </c>
      <c r="N288" t="s">
        <v>41</v>
      </c>
      <c r="O288" t="s">
        <v>42</v>
      </c>
      <c r="P288">
        <v>51</v>
      </c>
      <c r="Q288">
        <f>IF(Table1[[#This Row],[vicage]]=999,"",Table1[[#This Row],[vicage]])</f>
        <v>51</v>
      </c>
      <c r="R288" t="s">
        <v>43</v>
      </c>
      <c r="S288" t="s">
        <v>89</v>
      </c>
      <c r="T288" t="s">
        <v>336</v>
      </c>
      <c r="U288">
        <v>999</v>
      </c>
      <c r="V288" t="str">
        <f>IF(Table1[[#This Row],[offage]]=999,"",Table1[[#This Row],[offage]])</f>
        <v/>
      </c>
      <c r="W288" t="s">
        <v>46</v>
      </c>
      <c r="X288" t="s">
        <v>46</v>
      </c>
      <c r="Y288" t="s">
        <v>45</v>
      </c>
      <c r="Z288" t="s">
        <v>2337</v>
      </c>
      <c r="AA288" t="s">
        <v>47</v>
      </c>
      <c r="AB288" t="s">
        <v>57</v>
      </c>
      <c r="AD288">
        <v>0</v>
      </c>
      <c r="AE288">
        <f>Table1[[#This Row],[viccount]]+1</f>
        <v>1</v>
      </c>
      <c r="AF288">
        <v>0</v>
      </c>
      <c r="AG288">
        <f>Table1[[#This Row],[offcount]]+1</f>
        <v>1</v>
      </c>
      <c r="AH288">
        <v>112382</v>
      </c>
      <c r="AI288" t="s">
        <v>34</v>
      </c>
      <c r="AJ288" t="s">
        <v>58</v>
      </c>
    </row>
    <row r="289" spans="1:36">
      <c r="A289" t="s">
        <v>500</v>
      </c>
      <c r="B289" t="s">
        <v>51</v>
      </c>
      <c r="C289" t="s">
        <v>2304</v>
      </c>
      <c r="D289" t="s">
        <v>72</v>
      </c>
      <c r="E289" t="s">
        <v>34</v>
      </c>
      <c r="F289" t="s">
        <v>73</v>
      </c>
      <c r="G289" t="s">
        <v>36</v>
      </c>
      <c r="H289" t="s">
        <v>37</v>
      </c>
      <c r="I289" t="s">
        <v>38</v>
      </c>
      <c r="J289">
        <v>1982</v>
      </c>
      <c r="K289" t="s">
        <v>79</v>
      </c>
      <c r="L289">
        <v>3</v>
      </c>
      <c r="M289" t="s">
        <v>40</v>
      </c>
      <c r="N289" t="s">
        <v>41</v>
      </c>
      <c r="O289" t="s">
        <v>42</v>
      </c>
      <c r="P289">
        <v>16</v>
      </c>
      <c r="Q289">
        <f>IF(Table1[[#This Row],[vicage]]=999,"",Table1[[#This Row],[vicage]])</f>
        <v>16</v>
      </c>
      <c r="R289" t="s">
        <v>55</v>
      </c>
      <c r="S289" t="s">
        <v>44</v>
      </c>
      <c r="T289" t="s">
        <v>336</v>
      </c>
      <c r="U289">
        <v>999</v>
      </c>
      <c r="V289" t="str">
        <f>IF(Table1[[#This Row],[offage]]=999,"",Table1[[#This Row],[offage]])</f>
        <v/>
      </c>
      <c r="W289" t="s">
        <v>46</v>
      </c>
      <c r="X289" t="s">
        <v>46</v>
      </c>
      <c r="Y289" t="s">
        <v>45</v>
      </c>
      <c r="Z289" t="s">
        <v>142</v>
      </c>
      <c r="AA289" t="s">
        <v>47</v>
      </c>
      <c r="AB289" t="s">
        <v>57</v>
      </c>
      <c r="AD289">
        <v>0</v>
      </c>
      <c r="AE289">
        <f>Table1[[#This Row],[viccount]]+1</f>
        <v>1</v>
      </c>
      <c r="AF289">
        <v>0</v>
      </c>
      <c r="AG289">
        <f>Table1[[#This Row],[offcount]]+1</f>
        <v>1</v>
      </c>
      <c r="AH289">
        <v>112382</v>
      </c>
      <c r="AI289" t="s">
        <v>34</v>
      </c>
      <c r="AJ289" t="s">
        <v>58</v>
      </c>
    </row>
    <row r="290" spans="1:36">
      <c r="A290" t="s">
        <v>501</v>
      </c>
      <c r="B290" t="s">
        <v>76</v>
      </c>
      <c r="C290" t="s">
        <v>2306</v>
      </c>
      <c r="D290" t="s">
        <v>138</v>
      </c>
      <c r="E290" t="s">
        <v>34</v>
      </c>
      <c r="F290" t="s">
        <v>139</v>
      </c>
      <c r="G290" t="s">
        <v>36</v>
      </c>
      <c r="H290" t="s">
        <v>37</v>
      </c>
      <c r="I290" t="s">
        <v>38</v>
      </c>
      <c r="J290">
        <v>1982</v>
      </c>
      <c r="K290" t="s">
        <v>91</v>
      </c>
      <c r="L290">
        <v>1</v>
      </c>
      <c r="M290" t="s">
        <v>40</v>
      </c>
      <c r="N290" t="s">
        <v>41</v>
      </c>
      <c r="O290" t="s">
        <v>42</v>
      </c>
      <c r="P290">
        <v>25</v>
      </c>
      <c r="Q290">
        <f>IF(Table1[[#This Row],[vicage]]=999,"",Table1[[#This Row],[vicage]])</f>
        <v>25</v>
      </c>
      <c r="R290" t="s">
        <v>55</v>
      </c>
      <c r="S290" t="s">
        <v>44</v>
      </c>
      <c r="T290" t="s">
        <v>336</v>
      </c>
      <c r="U290">
        <v>999</v>
      </c>
      <c r="V290" t="str">
        <f>IF(Table1[[#This Row],[offage]]=999,"",Table1[[#This Row],[offage]])</f>
        <v/>
      </c>
      <c r="W290" t="s">
        <v>46</v>
      </c>
      <c r="X290" t="s">
        <v>46</v>
      </c>
      <c r="Y290" t="s">
        <v>45</v>
      </c>
      <c r="Z290" t="s">
        <v>2337</v>
      </c>
      <c r="AA290" t="s">
        <v>47</v>
      </c>
      <c r="AB290" t="s">
        <v>57</v>
      </c>
      <c r="AD290">
        <v>0</v>
      </c>
      <c r="AE290">
        <f>Table1[[#This Row],[viccount]]+1</f>
        <v>1</v>
      </c>
      <c r="AF290">
        <v>0</v>
      </c>
      <c r="AG290">
        <f>Table1[[#This Row],[offcount]]+1</f>
        <v>1</v>
      </c>
      <c r="AH290">
        <v>110282</v>
      </c>
      <c r="AI290" t="s">
        <v>34</v>
      </c>
      <c r="AJ290" t="s">
        <v>83</v>
      </c>
    </row>
    <row r="291" spans="1:36">
      <c r="A291" t="s">
        <v>502</v>
      </c>
      <c r="B291" t="s">
        <v>125</v>
      </c>
      <c r="C291" t="s">
        <v>2310</v>
      </c>
      <c r="D291" t="s">
        <v>126</v>
      </c>
      <c r="E291" t="s">
        <v>34</v>
      </c>
      <c r="F291" t="s">
        <v>127</v>
      </c>
      <c r="G291" t="s">
        <v>54</v>
      </c>
      <c r="H291" t="s">
        <v>37</v>
      </c>
      <c r="I291" t="s">
        <v>38</v>
      </c>
      <c r="J291">
        <v>1982</v>
      </c>
      <c r="K291" t="s">
        <v>91</v>
      </c>
      <c r="L291">
        <v>1</v>
      </c>
      <c r="M291" t="s">
        <v>40</v>
      </c>
      <c r="N291" t="s">
        <v>41</v>
      </c>
      <c r="O291" t="s">
        <v>42</v>
      </c>
      <c r="P291">
        <v>34</v>
      </c>
      <c r="Q291">
        <f>IF(Table1[[#This Row],[vicage]]=999,"",Table1[[#This Row],[vicage]])</f>
        <v>34</v>
      </c>
      <c r="R291" t="s">
        <v>55</v>
      </c>
      <c r="S291" t="s">
        <v>89</v>
      </c>
      <c r="T291" t="s">
        <v>336</v>
      </c>
      <c r="U291">
        <v>999</v>
      </c>
      <c r="V291" t="str">
        <f>IF(Table1[[#This Row],[offage]]=999,"",Table1[[#This Row],[offage]])</f>
        <v/>
      </c>
      <c r="W291" t="s">
        <v>46</v>
      </c>
      <c r="X291" t="s">
        <v>46</v>
      </c>
      <c r="Y291" t="s">
        <v>45</v>
      </c>
      <c r="Z291" t="s">
        <v>2335</v>
      </c>
      <c r="AA291" t="s">
        <v>47</v>
      </c>
      <c r="AB291" t="s">
        <v>57</v>
      </c>
      <c r="AD291">
        <v>0</v>
      </c>
      <c r="AE291">
        <f>Table1[[#This Row],[viccount]]+1</f>
        <v>1</v>
      </c>
      <c r="AF291">
        <v>0</v>
      </c>
      <c r="AG291">
        <f>Table1[[#This Row],[offcount]]+1</f>
        <v>1</v>
      </c>
      <c r="AH291">
        <v>111182</v>
      </c>
      <c r="AI291" t="s">
        <v>34</v>
      </c>
      <c r="AJ291" t="s">
        <v>129</v>
      </c>
    </row>
    <row r="292" spans="1:36">
      <c r="A292" t="s">
        <v>503</v>
      </c>
      <c r="B292" t="s">
        <v>51</v>
      </c>
      <c r="C292" t="s">
        <v>2304</v>
      </c>
      <c r="D292" t="s">
        <v>52</v>
      </c>
      <c r="E292" t="s">
        <v>34</v>
      </c>
      <c r="F292" t="s">
        <v>53</v>
      </c>
      <c r="G292" t="s">
        <v>54</v>
      </c>
      <c r="H292" t="s">
        <v>37</v>
      </c>
      <c r="I292" t="s">
        <v>38</v>
      </c>
      <c r="J292">
        <v>1982</v>
      </c>
      <c r="K292" t="s">
        <v>91</v>
      </c>
      <c r="L292">
        <v>1</v>
      </c>
      <c r="M292" t="s">
        <v>40</v>
      </c>
      <c r="N292" t="s">
        <v>41</v>
      </c>
      <c r="O292" t="s">
        <v>42</v>
      </c>
      <c r="P292">
        <v>0</v>
      </c>
      <c r="Q292">
        <f>IF(Table1[[#This Row],[vicage]]=999,"",Table1[[#This Row],[vicage]])</f>
        <v>0</v>
      </c>
      <c r="R292" t="s">
        <v>43</v>
      </c>
      <c r="S292" t="s">
        <v>132</v>
      </c>
      <c r="T292" t="s">
        <v>336</v>
      </c>
      <c r="U292">
        <v>999</v>
      </c>
      <c r="V292" t="str">
        <f>IF(Table1[[#This Row],[offage]]=999,"",Table1[[#This Row],[offage]])</f>
        <v/>
      </c>
      <c r="W292" t="s">
        <v>46</v>
      </c>
      <c r="X292" t="s">
        <v>46</v>
      </c>
      <c r="Y292" t="s">
        <v>45</v>
      </c>
      <c r="Z292" t="s">
        <v>56</v>
      </c>
      <c r="AA292" t="s">
        <v>47</v>
      </c>
      <c r="AB292" t="s">
        <v>57</v>
      </c>
      <c r="AD292">
        <v>0</v>
      </c>
      <c r="AE292">
        <f>Table1[[#This Row],[viccount]]+1</f>
        <v>1</v>
      </c>
      <c r="AF292">
        <v>0</v>
      </c>
      <c r="AG292">
        <f>Table1[[#This Row],[offcount]]+1</f>
        <v>1</v>
      </c>
      <c r="AH292">
        <v>92882</v>
      </c>
      <c r="AI292" t="s">
        <v>34</v>
      </c>
      <c r="AJ292" t="s">
        <v>58</v>
      </c>
    </row>
    <row r="293" spans="1:36">
      <c r="A293" t="s">
        <v>504</v>
      </c>
      <c r="B293" t="s">
        <v>66</v>
      </c>
      <c r="C293" t="s">
        <v>2305</v>
      </c>
      <c r="D293" t="s">
        <v>67</v>
      </c>
      <c r="E293" t="s">
        <v>34</v>
      </c>
      <c r="F293" t="s">
        <v>68</v>
      </c>
      <c r="G293" t="s">
        <v>54</v>
      </c>
      <c r="H293" t="s">
        <v>37</v>
      </c>
      <c r="I293" t="s">
        <v>38</v>
      </c>
      <c r="J293">
        <v>1982</v>
      </c>
      <c r="K293" t="s">
        <v>91</v>
      </c>
      <c r="L293">
        <v>1</v>
      </c>
      <c r="M293" t="s">
        <v>40</v>
      </c>
      <c r="N293" t="s">
        <v>41</v>
      </c>
      <c r="O293" t="s">
        <v>42</v>
      </c>
      <c r="P293">
        <v>56</v>
      </c>
      <c r="Q293">
        <f>IF(Table1[[#This Row],[vicage]]=999,"",Table1[[#This Row],[vicage]])</f>
        <v>56</v>
      </c>
      <c r="R293" t="s">
        <v>43</v>
      </c>
      <c r="S293" t="s">
        <v>44</v>
      </c>
      <c r="T293" t="s">
        <v>336</v>
      </c>
      <c r="U293">
        <v>999</v>
      </c>
      <c r="V293" t="str">
        <f>IF(Table1[[#This Row],[offage]]=999,"",Table1[[#This Row],[offage]])</f>
        <v/>
      </c>
      <c r="W293" t="s">
        <v>46</v>
      </c>
      <c r="X293" t="s">
        <v>46</v>
      </c>
      <c r="Y293" t="s">
        <v>45</v>
      </c>
      <c r="Z293" t="s">
        <v>2336</v>
      </c>
      <c r="AA293" t="s">
        <v>47</v>
      </c>
      <c r="AB293" t="s">
        <v>153</v>
      </c>
      <c r="AD293">
        <v>0</v>
      </c>
      <c r="AE293">
        <f>Table1[[#This Row],[viccount]]+1</f>
        <v>1</v>
      </c>
      <c r="AF293">
        <v>0</v>
      </c>
      <c r="AG293">
        <f>Table1[[#This Row],[offcount]]+1</f>
        <v>1</v>
      </c>
      <c r="AH293">
        <v>121482</v>
      </c>
      <c r="AI293" t="s">
        <v>34</v>
      </c>
      <c r="AJ293" t="s">
        <v>70</v>
      </c>
    </row>
    <row r="294" spans="1:36">
      <c r="A294" t="s">
        <v>505</v>
      </c>
      <c r="B294" t="s">
        <v>112</v>
      </c>
      <c r="C294" t="s">
        <v>2308</v>
      </c>
      <c r="D294" t="s">
        <v>113</v>
      </c>
      <c r="E294" t="s">
        <v>34</v>
      </c>
      <c r="F294" t="s">
        <v>114</v>
      </c>
      <c r="G294" t="s">
        <v>54</v>
      </c>
      <c r="H294" t="s">
        <v>37</v>
      </c>
      <c r="I294" t="s">
        <v>38</v>
      </c>
      <c r="J294">
        <v>1982</v>
      </c>
      <c r="K294" t="s">
        <v>91</v>
      </c>
      <c r="L294">
        <v>1</v>
      </c>
      <c r="M294" t="s">
        <v>40</v>
      </c>
      <c r="N294" t="s">
        <v>41</v>
      </c>
      <c r="O294" t="s">
        <v>42</v>
      </c>
      <c r="P294">
        <v>66</v>
      </c>
      <c r="Q294">
        <f>IF(Table1[[#This Row],[vicage]]=999,"",Table1[[#This Row],[vicage]])</f>
        <v>66</v>
      </c>
      <c r="R294" t="s">
        <v>43</v>
      </c>
      <c r="S294" t="s">
        <v>44</v>
      </c>
      <c r="T294" t="s">
        <v>336</v>
      </c>
      <c r="U294">
        <v>999</v>
      </c>
      <c r="V294" t="str">
        <f>IF(Table1[[#This Row],[offage]]=999,"",Table1[[#This Row],[offage]])</f>
        <v/>
      </c>
      <c r="W294" t="s">
        <v>46</v>
      </c>
      <c r="X294" t="s">
        <v>46</v>
      </c>
      <c r="Y294" t="s">
        <v>45</v>
      </c>
      <c r="Z294" t="s">
        <v>2335</v>
      </c>
      <c r="AA294" t="s">
        <v>47</v>
      </c>
      <c r="AB294" t="s">
        <v>48</v>
      </c>
      <c r="AD294">
        <v>0</v>
      </c>
      <c r="AE294">
        <f>Table1[[#This Row],[viccount]]+1</f>
        <v>1</v>
      </c>
      <c r="AF294">
        <v>0</v>
      </c>
      <c r="AG294">
        <f>Table1[[#This Row],[offcount]]+1</f>
        <v>1</v>
      </c>
      <c r="AH294">
        <v>92882</v>
      </c>
      <c r="AI294" t="s">
        <v>34</v>
      </c>
      <c r="AJ294" t="s">
        <v>58</v>
      </c>
    </row>
    <row r="295" spans="1:36">
      <c r="A295" t="s">
        <v>506</v>
      </c>
      <c r="B295" t="s">
        <v>102</v>
      </c>
      <c r="C295" t="s">
        <v>2307</v>
      </c>
      <c r="D295" t="s">
        <v>171</v>
      </c>
      <c r="E295" t="s">
        <v>34</v>
      </c>
      <c r="F295" t="s">
        <v>172</v>
      </c>
      <c r="G295" t="s">
        <v>54</v>
      </c>
      <c r="H295" t="s">
        <v>37</v>
      </c>
      <c r="I295" t="s">
        <v>38</v>
      </c>
      <c r="J295">
        <v>1982</v>
      </c>
      <c r="K295" t="s">
        <v>91</v>
      </c>
      <c r="L295">
        <v>1</v>
      </c>
      <c r="M295" t="s">
        <v>40</v>
      </c>
      <c r="N295" t="s">
        <v>41</v>
      </c>
      <c r="O295" t="s">
        <v>42</v>
      </c>
      <c r="P295">
        <v>30</v>
      </c>
      <c r="Q295">
        <f>IF(Table1[[#This Row],[vicage]]=999,"",Table1[[#This Row],[vicage]])</f>
        <v>30</v>
      </c>
      <c r="R295" t="s">
        <v>43</v>
      </c>
      <c r="S295" t="s">
        <v>44</v>
      </c>
      <c r="T295" t="s">
        <v>336</v>
      </c>
      <c r="U295">
        <v>999</v>
      </c>
      <c r="V295" t="str">
        <f>IF(Table1[[#This Row],[offage]]=999,"",Table1[[#This Row],[offage]])</f>
        <v/>
      </c>
      <c r="W295" t="s">
        <v>46</v>
      </c>
      <c r="X295" t="s">
        <v>46</v>
      </c>
      <c r="Y295" t="s">
        <v>45</v>
      </c>
      <c r="Z295" t="s">
        <v>86</v>
      </c>
      <c r="AA295" t="s">
        <v>47</v>
      </c>
      <c r="AB295" t="s">
        <v>48</v>
      </c>
      <c r="AD295">
        <v>0</v>
      </c>
      <c r="AE295">
        <f>Table1[[#This Row],[viccount]]+1</f>
        <v>1</v>
      </c>
      <c r="AF295">
        <v>0</v>
      </c>
      <c r="AG295">
        <f>Table1[[#This Row],[offcount]]+1</f>
        <v>1</v>
      </c>
      <c r="AH295">
        <v>112382</v>
      </c>
      <c r="AI295" t="s">
        <v>34</v>
      </c>
      <c r="AJ295" t="s">
        <v>58</v>
      </c>
    </row>
    <row r="296" spans="1:36">
      <c r="A296" t="s">
        <v>507</v>
      </c>
      <c r="B296" t="s">
        <v>198</v>
      </c>
      <c r="C296" t="s">
        <v>200</v>
      </c>
      <c r="D296" t="s">
        <v>199</v>
      </c>
      <c r="E296" t="s">
        <v>34</v>
      </c>
      <c r="F296" t="s">
        <v>200</v>
      </c>
      <c r="G296" t="s">
        <v>36</v>
      </c>
      <c r="H296" t="s">
        <v>37</v>
      </c>
      <c r="I296" t="s">
        <v>38</v>
      </c>
      <c r="J296">
        <v>1982</v>
      </c>
      <c r="K296" t="s">
        <v>97</v>
      </c>
      <c r="L296">
        <v>1</v>
      </c>
      <c r="M296" t="s">
        <v>40</v>
      </c>
      <c r="N296" t="s">
        <v>41</v>
      </c>
      <c r="O296" t="s">
        <v>42</v>
      </c>
      <c r="P296">
        <v>32</v>
      </c>
      <c r="Q296">
        <f>IF(Table1[[#This Row],[vicage]]=999,"",Table1[[#This Row],[vicage]])</f>
        <v>32</v>
      </c>
      <c r="R296" t="s">
        <v>43</v>
      </c>
      <c r="S296" t="s">
        <v>44</v>
      </c>
      <c r="T296" t="s">
        <v>336</v>
      </c>
      <c r="U296">
        <v>999</v>
      </c>
      <c r="V296" t="str">
        <f>IF(Table1[[#This Row],[offage]]=999,"",Table1[[#This Row],[offage]])</f>
        <v/>
      </c>
      <c r="W296" t="s">
        <v>46</v>
      </c>
      <c r="X296" t="s">
        <v>46</v>
      </c>
      <c r="Y296" t="s">
        <v>45</v>
      </c>
      <c r="Z296" t="s">
        <v>56</v>
      </c>
      <c r="AA296" t="s">
        <v>47</v>
      </c>
      <c r="AB296" t="s">
        <v>57</v>
      </c>
      <c r="AD296">
        <v>0</v>
      </c>
      <c r="AE296">
        <f>Table1[[#This Row],[viccount]]+1</f>
        <v>1</v>
      </c>
      <c r="AF296">
        <v>0</v>
      </c>
      <c r="AG296">
        <f>Table1[[#This Row],[offcount]]+1</f>
        <v>1</v>
      </c>
      <c r="AH296">
        <v>112382</v>
      </c>
      <c r="AI296" t="s">
        <v>34</v>
      </c>
      <c r="AJ296" t="s">
        <v>198</v>
      </c>
    </row>
    <row r="297" spans="1:36">
      <c r="A297" t="s">
        <v>508</v>
      </c>
      <c r="B297" t="s">
        <v>51</v>
      </c>
      <c r="C297" t="s">
        <v>2304</v>
      </c>
      <c r="D297" t="s">
        <v>72</v>
      </c>
      <c r="E297" t="s">
        <v>34</v>
      </c>
      <c r="F297" t="s">
        <v>73</v>
      </c>
      <c r="G297" t="s">
        <v>36</v>
      </c>
      <c r="H297" t="s">
        <v>37</v>
      </c>
      <c r="I297" t="s">
        <v>38</v>
      </c>
      <c r="J297">
        <v>1982</v>
      </c>
      <c r="K297" t="s">
        <v>97</v>
      </c>
      <c r="L297">
        <v>1</v>
      </c>
      <c r="M297" t="s">
        <v>40</v>
      </c>
      <c r="N297" t="s">
        <v>41</v>
      </c>
      <c r="O297" t="s">
        <v>42</v>
      </c>
      <c r="P297">
        <v>52</v>
      </c>
      <c r="Q297">
        <f>IF(Table1[[#This Row],[vicage]]=999,"",Table1[[#This Row],[vicage]])</f>
        <v>52</v>
      </c>
      <c r="R297" t="s">
        <v>55</v>
      </c>
      <c r="S297" t="s">
        <v>44</v>
      </c>
      <c r="T297" t="s">
        <v>336</v>
      </c>
      <c r="U297">
        <v>999</v>
      </c>
      <c r="V297" t="str">
        <f>IF(Table1[[#This Row],[offage]]=999,"",Table1[[#This Row],[offage]])</f>
        <v/>
      </c>
      <c r="W297" t="s">
        <v>46</v>
      </c>
      <c r="X297" t="s">
        <v>46</v>
      </c>
      <c r="Y297" t="s">
        <v>45</v>
      </c>
      <c r="Z297" t="s">
        <v>86</v>
      </c>
      <c r="AA297" t="s">
        <v>47</v>
      </c>
      <c r="AB297" t="s">
        <v>57</v>
      </c>
      <c r="AD297">
        <v>0</v>
      </c>
      <c r="AE297">
        <f>Table1[[#This Row],[viccount]]+1</f>
        <v>1</v>
      </c>
      <c r="AF297">
        <v>0</v>
      </c>
      <c r="AG297">
        <f>Table1[[#This Row],[offcount]]+1</f>
        <v>1</v>
      </c>
      <c r="AH297">
        <v>92882</v>
      </c>
      <c r="AI297" t="s">
        <v>34</v>
      </c>
      <c r="AJ297" t="s">
        <v>58</v>
      </c>
    </row>
    <row r="298" spans="1:36">
      <c r="A298" t="s">
        <v>509</v>
      </c>
      <c r="B298" t="s">
        <v>161</v>
      </c>
      <c r="C298" t="s">
        <v>2311</v>
      </c>
      <c r="D298" t="s">
        <v>162</v>
      </c>
      <c r="E298" t="s">
        <v>34</v>
      </c>
      <c r="F298" t="s">
        <v>163</v>
      </c>
      <c r="G298" t="s">
        <v>54</v>
      </c>
      <c r="H298" t="s">
        <v>37</v>
      </c>
      <c r="I298" t="s">
        <v>38</v>
      </c>
      <c r="J298">
        <v>1982</v>
      </c>
      <c r="K298" t="s">
        <v>100</v>
      </c>
      <c r="L298">
        <v>1</v>
      </c>
      <c r="M298" t="s">
        <v>40</v>
      </c>
      <c r="N298" t="s">
        <v>41</v>
      </c>
      <c r="O298" t="s">
        <v>42</v>
      </c>
      <c r="P298">
        <v>8</v>
      </c>
      <c r="Q298">
        <f>IF(Table1[[#This Row],[vicage]]=999,"",Table1[[#This Row],[vicage]])</f>
        <v>8</v>
      </c>
      <c r="R298" t="s">
        <v>55</v>
      </c>
      <c r="S298" t="s">
        <v>44</v>
      </c>
      <c r="T298" t="s">
        <v>336</v>
      </c>
      <c r="U298">
        <v>999</v>
      </c>
      <c r="V298" t="str">
        <f>IF(Table1[[#This Row],[offage]]=999,"",Table1[[#This Row],[offage]])</f>
        <v/>
      </c>
      <c r="W298" t="s">
        <v>46</v>
      </c>
      <c r="X298" t="s">
        <v>46</v>
      </c>
      <c r="Y298" t="s">
        <v>45</v>
      </c>
      <c r="Z298" t="s">
        <v>86</v>
      </c>
      <c r="AA298" t="s">
        <v>47</v>
      </c>
      <c r="AB298" t="s">
        <v>87</v>
      </c>
      <c r="AD298">
        <v>0</v>
      </c>
      <c r="AE298">
        <f>Table1[[#This Row],[viccount]]+1</f>
        <v>1</v>
      </c>
      <c r="AF298">
        <v>0</v>
      </c>
      <c r="AG298">
        <f>Table1[[#This Row],[offcount]]+1</f>
        <v>1</v>
      </c>
      <c r="AH298">
        <v>40583</v>
      </c>
      <c r="AI298" t="s">
        <v>34</v>
      </c>
      <c r="AJ298" t="s">
        <v>164</v>
      </c>
    </row>
    <row r="299" spans="1:36">
      <c r="A299" t="s">
        <v>510</v>
      </c>
      <c r="B299" t="s">
        <v>198</v>
      </c>
      <c r="C299" t="s">
        <v>200</v>
      </c>
      <c r="D299" t="s">
        <v>199</v>
      </c>
      <c r="E299" t="s">
        <v>34</v>
      </c>
      <c r="F299" t="s">
        <v>200</v>
      </c>
      <c r="G299" t="s">
        <v>36</v>
      </c>
      <c r="H299" t="s">
        <v>37</v>
      </c>
      <c r="I299" t="s">
        <v>38</v>
      </c>
      <c r="J299">
        <v>1982</v>
      </c>
      <c r="K299" t="s">
        <v>100</v>
      </c>
      <c r="L299">
        <v>1</v>
      </c>
      <c r="M299" t="s">
        <v>80</v>
      </c>
      <c r="N299" t="s">
        <v>41</v>
      </c>
      <c r="O299" t="s">
        <v>42</v>
      </c>
      <c r="P299">
        <v>44</v>
      </c>
      <c r="Q299">
        <f>IF(Table1[[#This Row],[vicage]]=999,"",Table1[[#This Row],[vicage]])</f>
        <v>44</v>
      </c>
      <c r="R299" t="s">
        <v>55</v>
      </c>
      <c r="S299" t="s">
        <v>44</v>
      </c>
      <c r="T299" t="s">
        <v>336</v>
      </c>
      <c r="U299">
        <v>999</v>
      </c>
      <c r="V299" t="str">
        <f>IF(Table1[[#This Row],[offage]]=999,"",Table1[[#This Row],[offage]])</f>
        <v/>
      </c>
      <c r="W299" t="s">
        <v>46</v>
      </c>
      <c r="X299" t="s">
        <v>46</v>
      </c>
      <c r="Y299" t="s">
        <v>45</v>
      </c>
      <c r="Z299" t="s">
        <v>142</v>
      </c>
      <c r="AA299" t="s">
        <v>47</v>
      </c>
      <c r="AB299" t="s">
        <v>57</v>
      </c>
      <c r="AD299">
        <v>0</v>
      </c>
      <c r="AE299">
        <f>Table1[[#This Row],[viccount]]+1</f>
        <v>1</v>
      </c>
      <c r="AF299">
        <v>0</v>
      </c>
      <c r="AG299">
        <f>Table1[[#This Row],[offcount]]+1</f>
        <v>1</v>
      </c>
      <c r="AH299">
        <v>40583</v>
      </c>
      <c r="AI299" t="s">
        <v>34</v>
      </c>
      <c r="AJ299" t="s">
        <v>198</v>
      </c>
    </row>
    <row r="300" spans="1:36">
      <c r="A300" t="s">
        <v>511</v>
      </c>
      <c r="B300" t="s">
        <v>51</v>
      </c>
      <c r="C300" t="s">
        <v>2304</v>
      </c>
      <c r="D300" t="s">
        <v>72</v>
      </c>
      <c r="E300" t="s">
        <v>34</v>
      </c>
      <c r="F300" t="s">
        <v>73</v>
      </c>
      <c r="G300" t="s">
        <v>36</v>
      </c>
      <c r="H300" t="s">
        <v>37</v>
      </c>
      <c r="I300" t="s">
        <v>38</v>
      </c>
      <c r="J300">
        <v>1982</v>
      </c>
      <c r="K300" t="s">
        <v>100</v>
      </c>
      <c r="L300">
        <v>1</v>
      </c>
      <c r="M300" t="s">
        <v>40</v>
      </c>
      <c r="N300" t="s">
        <v>41</v>
      </c>
      <c r="O300" t="s">
        <v>42</v>
      </c>
      <c r="P300">
        <v>27</v>
      </c>
      <c r="Q300">
        <f>IF(Table1[[#This Row],[vicage]]=999,"",Table1[[#This Row],[vicage]])</f>
        <v>27</v>
      </c>
      <c r="R300" t="s">
        <v>55</v>
      </c>
      <c r="S300" t="s">
        <v>44</v>
      </c>
      <c r="T300" t="s">
        <v>336</v>
      </c>
      <c r="U300">
        <v>999</v>
      </c>
      <c r="V300" t="str">
        <f>IF(Table1[[#This Row],[offage]]=999,"",Table1[[#This Row],[offage]])</f>
        <v/>
      </c>
      <c r="W300" t="s">
        <v>46</v>
      </c>
      <c r="X300" t="s">
        <v>46</v>
      </c>
      <c r="Y300" t="s">
        <v>45</v>
      </c>
      <c r="Z300" t="s">
        <v>142</v>
      </c>
      <c r="AA300" t="s">
        <v>47</v>
      </c>
      <c r="AB300" t="s">
        <v>57</v>
      </c>
      <c r="AD300">
        <v>0</v>
      </c>
      <c r="AE300">
        <f>Table1[[#This Row],[viccount]]+1</f>
        <v>1</v>
      </c>
      <c r="AF300">
        <v>0</v>
      </c>
      <c r="AG300">
        <f>Table1[[#This Row],[offcount]]+1</f>
        <v>1</v>
      </c>
      <c r="AH300">
        <v>112382</v>
      </c>
      <c r="AI300" t="s">
        <v>34</v>
      </c>
      <c r="AJ300" t="s">
        <v>58</v>
      </c>
    </row>
    <row r="301" spans="1:36">
      <c r="A301" t="s">
        <v>512</v>
      </c>
      <c r="B301" t="s">
        <v>198</v>
      </c>
      <c r="C301" t="s">
        <v>200</v>
      </c>
      <c r="D301" t="s">
        <v>199</v>
      </c>
      <c r="E301" t="s">
        <v>34</v>
      </c>
      <c r="F301" t="s">
        <v>200</v>
      </c>
      <c r="G301" t="s">
        <v>36</v>
      </c>
      <c r="H301" t="s">
        <v>37</v>
      </c>
      <c r="I301" t="s">
        <v>38</v>
      </c>
      <c r="J301">
        <v>1982</v>
      </c>
      <c r="K301" t="s">
        <v>100</v>
      </c>
      <c r="L301">
        <v>2</v>
      </c>
      <c r="M301" t="s">
        <v>80</v>
      </c>
      <c r="N301" t="s">
        <v>41</v>
      </c>
      <c r="O301" t="s">
        <v>42</v>
      </c>
      <c r="P301">
        <v>57</v>
      </c>
      <c r="Q301">
        <f>IF(Table1[[#This Row],[vicage]]=999,"",Table1[[#This Row],[vicage]])</f>
        <v>57</v>
      </c>
      <c r="R301" t="s">
        <v>43</v>
      </c>
      <c r="S301" t="s">
        <v>44</v>
      </c>
      <c r="T301" t="s">
        <v>336</v>
      </c>
      <c r="U301">
        <v>999</v>
      </c>
      <c r="V301" t="str">
        <f>IF(Table1[[#This Row],[offage]]=999,"",Table1[[#This Row],[offage]])</f>
        <v/>
      </c>
      <c r="W301" t="s">
        <v>46</v>
      </c>
      <c r="X301" t="s">
        <v>46</v>
      </c>
      <c r="Y301" t="s">
        <v>45</v>
      </c>
      <c r="Z301" t="s">
        <v>56</v>
      </c>
      <c r="AA301" t="s">
        <v>47</v>
      </c>
      <c r="AB301" t="s">
        <v>57</v>
      </c>
      <c r="AD301">
        <v>0</v>
      </c>
      <c r="AE301">
        <f>Table1[[#This Row],[viccount]]+1</f>
        <v>1</v>
      </c>
      <c r="AF301">
        <v>0</v>
      </c>
      <c r="AG301">
        <f>Table1[[#This Row],[offcount]]+1</f>
        <v>1</v>
      </c>
      <c r="AH301">
        <v>40583</v>
      </c>
      <c r="AI301" t="s">
        <v>34</v>
      </c>
      <c r="AJ301" t="s">
        <v>198</v>
      </c>
    </row>
    <row r="302" spans="1:36">
      <c r="A302" t="s">
        <v>513</v>
      </c>
      <c r="B302" t="s">
        <v>198</v>
      </c>
      <c r="C302" t="s">
        <v>200</v>
      </c>
      <c r="D302" t="s">
        <v>199</v>
      </c>
      <c r="E302" t="s">
        <v>34</v>
      </c>
      <c r="F302" t="s">
        <v>200</v>
      </c>
      <c r="G302" t="s">
        <v>36</v>
      </c>
      <c r="H302" t="s">
        <v>37</v>
      </c>
      <c r="I302" t="s">
        <v>38</v>
      </c>
      <c r="J302">
        <v>1982</v>
      </c>
      <c r="K302" t="s">
        <v>100</v>
      </c>
      <c r="L302">
        <v>3</v>
      </c>
      <c r="M302" t="s">
        <v>40</v>
      </c>
      <c r="N302" t="s">
        <v>41</v>
      </c>
      <c r="O302" t="s">
        <v>42</v>
      </c>
      <c r="P302">
        <v>57</v>
      </c>
      <c r="Q302">
        <f>IF(Table1[[#This Row],[vicage]]=999,"",Table1[[#This Row],[vicage]])</f>
        <v>57</v>
      </c>
      <c r="R302" t="s">
        <v>43</v>
      </c>
      <c r="S302" t="s">
        <v>44</v>
      </c>
      <c r="T302" t="s">
        <v>336</v>
      </c>
      <c r="U302">
        <v>999</v>
      </c>
      <c r="V302" t="str">
        <f>IF(Table1[[#This Row],[offage]]=999,"",Table1[[#This Row],[offage]])</f>
        <v/>
      </c>
      <c r="W302" t="s">
        <v>46</v>
      </c>
      <c r="X302" t="s">
        <v>46</v>
      </c>
      <c r="Y302" t="s">
        <v>45</v>
      </c>
      <c r="Z302" t="s">
        <v>56</v>
      </c>
      <c r="AA302" t="s">
        <v>47</v>
      </c>
      <c r="AB302" t="s">
        <v>57</v>
      </c>
      <c r="AD302">
        <v>0</v>
      </c>
      <c r="AE302">
        <f>Table1[[#This Row],[viccount]]+1</f>
        <v>1</v>
      </c>
      <c r="AF302">
        <v>0</v>
      </c>
      <c r="AG302">
        <f>Table1[[#This Row],[offcount]]+1</f>
        <v>1</v>
      </c>
      <c r="AH302">
        <v>112382</v>
      </c>
      <c r="AI302" t="s">
        <v>34</v>
      </c>
      <c r="AJ302" t="s">
        <v>198</v>
      </c>
    </row>
    <row r="303" spans="1:36">
      <c r="A303" t="s">
        <v>514</v>
      </c>
      <c r="B303" t="s">
        <v>119</v>
      </c>
      <c r="C303" t="s">
        <v>2309</v>
      </c>
      <c r="D303" t="s">
        <v>418</v>
      </c>
      <c r="E303" t="s">
        <v>34</v>
      </c>
      <c r="F303" t="s">
        <v>419</v>
      </c>
      <c r="G303" t="s">
        <v>36</v>
      </c>
      <c r="H303" t="s">
        <v>37</v>
      </c>
      <c r="I303" t="s">
        <v>38</v>
      </c>
      <c r="J303">
        <v>1982</v>
      </c>
      <c r="K303" t="s">
        <v>115</v>
      </c>
      <c r="L303">
        <v>1</v>
      </c>
      <c r="M303" t="s">
        <v>40</v>
      </c>
      <c r="N303" t="s">
        <v>41</v>
      </c>
      <c r="O303" t="s">
        <v>42</v>
      </c>
      <c r="P303">
        <v>25</v>
      </c>
      <c r="Q303">
        <f>IF(Table1[[#This Row],[vicage]]=999,"",Table1[[#This Row],[vicage]])</f>
        <v>25</v>
      </c>
      <c r="R303" t="s">
        <v>55</v>
      </c>
      <c r="S303" t="s">
        <v>89</v>
      </c>
      <c r="T303" t="s">
        <v>336</v>
      </c>
      <c r="U303">
        <v>999</v>
      </c>
      <c r="V303" t="str">
        <f>IF(Table1[[#This Row],[offage]]=999,"",Table1[[#This Row],[offage]])</f>
        <v/>
      </c>
      <c r="W303" t="s">
        <v>46</v>
      </c>
      <c r="X303" t="s">
        <v>46</v>
      </c>
      <c r="Y303" t="s">
        <v>45</v>
      </c>
      <c r="Z303" t="s">
        <v>86</v>
      </c>
      <c r="AA303" t="s">
        <v>62</v>
      </c>
      <c r="AB303" t="s">
        <v>180</v>
      </c>
      <c r="AD303">
        <v>0</v>
      </c>
      <c r="AE303">
        <f>Table1[[#This Row],[viccount]]+1</f>
        <v>1</v>
      </c>
      <c r="AF303">
        <v>0</v>
      </c>
      <c r="AG303">
        <f>Table1[[#This Row],[offcount]]+1</f>
        <v>1</v>
      </c>
      <c r="AH303">
        <v>111182</v>
      </c>
      <c r="AI303" t="s">
        <v>34</v>
      </c>
      <c r="AJ303" t="s">
        <v>123</v>
      </c>
    </row>
    <row r="304" spans="1:36">
      <c r="A304" t="s">
        <v>515</v>
      </c>
      <c r="B304" t="s">
        <v>198</v>
      </c>
      <c r="C304" t="s">
        <v>200</v>
      </c>
      <c r="D304" t="s">
        <v>199</v>
      </c>
      <c r="E304" t="s">
        <v>34</v>
      </c>
      <c r="F304" t="s">
        <v>200</v>
      </c>
      <c r="G304" t="s">
        <v>36</v>
      </c>
      <c r="H304" t="s">
        <v>37</v>
      </c>
      <c r="I304" t="s">
        <v>38</v>
      </c>
      <c r="J304">
        <v>1982</v>
      </c>
      <c r="K304" t="s">
        <v>115</v>
      </c>
      <c r="L304">
        <v>1</v>
      </c>
      <c r="M304" t="s">
        <v>40</v>
      </c>
      <c r="N304" t="s">
        <v>41</v>
      </c>
      <c r="O304" t="s">
        <v>42</v>
      </c>
      <c r="P304">
        <v>36</v>
      </c>
      <c r="Q304">
        <f>IF(Table1[[#This Row],[vicage]]=999,"",Table1[[#This Row],[vicage]])</f>
        <v>36</v>
      </c>
      <c r="R304" t="s">
        <v>43</v>
      </c>
      <c r="S304" t="s">
        <v>89</v>
      </c>
      <c r="T304" t="s">
        <v>336</v>
      </c>
      <c r="U304">
        <v>999</v>
      </c>
      <c r="V304" t="str">
        <f>IF(Table1[[#This Row],[offage]]=999,"",Table1[[#This Row],[offage]])</f>
        <v/>
      </c>
      <c r="W304" t="s">
        <v>46</v>
      </c>
      <c r="X304" t="s">
        <v>46</v>
      </c>
      <c r="Y304" t="s">
        <v>45</v>
      </c>
      <c r="Z304" t="s">
        <v>86</v>
      </c>
      <c r="AA304" t="s">
        <v>47</v>
      </c>
      <c r="AB304" t="s">
        <v>57</v>
      </c>
      <c r="AD304">
        <v>0</v>
      </c>
      <c r="AE304">
        <f>Table1[[#This Row],[viccount]]+1</f>
        <v>1</v>
      </c>
      <c r="AF304">
        <v>0</v>
      </c>
      <c r="AG304">
        <f>Table1[[#This Row],[offcount]]+1</f>
        <v>1</v>
      </c>
      <c r="AH304">
        <v>111182</v>
      </c>
      <c r="AI304" t="s">
        <v>34</v>
      </c>
      <c r="AJ304" t="s">
        <v>198</v>
      </c>
    </row>
    <row r="305" spans="1:36">
      <c r="A305" t="s">
        <v>516</v>
      </c>
      <c r="B305" t="s">
        <v>51</v>
      </c>
      <c r="C305" t="s">
        <v>2304</v>
      </c>
      <c r="D305" t="s">
        <v>52</v>
      </c>
      <c r="E305" t="s">
        <v>34</v>
      </c>
      <c r="F305" t="s">
        <v>53</v>
      </c>
      <c r="G305" t="s">
        <v>54</v>
      </c>
      <c r="H305" t="s">
        <v>37</v>
      </c>
      <c r="I305" t="s">
        <v>38</v>
      </c>
      <c r="J305">
        <v>1982</v>
      </c>
      <c r="K305" t="s">
        <v>115</v>
      </c>
      <c r="L305">
        <v>3</v>
      </c>
      <c r="M305" t="s">
        <v>40</v>
      </c>
      <c r="N305" t="s">
        <v>41</v>
      </c>
      <c r="O305" t="s">
        <v>42</v>
      </c>
      <c r="P305">
        <v>15</v>
      </c>
      <c r="Q305">
        <f>IF(Table1[[#This Row],[vicage]]=999,"",Table1[[#This Row],[vicage]])</f>
        <v>15</v>
      </c>
      <c r="R305" t="s">
        <v>55</v>
      </c>
      <c r="S305" t="s">
        <v>44</v>
      </c>
      <c r="T305" t="s">
        <v>336</v>
      </c>
      <c r="U305">
        <v>999</v>
      </c>
      <c r="V305" t="str">
        <f>IF(Table1[[#This Row],[offage]]=999,"",Table1[[#This Row],[offage]])</f>
        <v/>
      </c>
      <c r="W305" t="s">
        <v>46</v>
      </c>
      <c r="X305" t="s">
        <v>46</v>
      </c>
      <c r="Y305" t="s">
        <v>45</v>
      </c>
      <c r="Z305" t="s">
        <v>86</v>
      </c>
      <c r="AA305" t="s">
        <v>47</v>
      </c>
      <c r="AB305" t="s">
        <v>57</v>
      </c>
      <c r="AD305">
        <v>0</v>
      </c>
      <c r="AE305">
        <f>Table1[[#This Row],[viccount]]+1</f>
        <v>1</v>
      </c>
      <c r="AF305">
        <v>0</v>
      </c>
      <c r="AG305">
        <f>Table1[[#This Row],[offcount]]+1</f>
        <v>1</v>
      </c>
      <c r="AH305">
        <v>111182</v>
      </c>
      <c r="AI305" t="s">
        <v>34</v>
      </c>
      <c r="AJ305" t="s">
        <v>58</v>
      </c>
    </row>
    <row r="306" spans="1:36">
      <c r="A306" t="s">
        <v>517</v>
      </c>
      <c r="B306" t="s">
        <v>51</v>
      </c>
      <c r="C306" t="s">
        <v>2304</v>
      </c>
      <c r="D306" t="s">
        <v>344</v>
      </c>
      <c r="E306" t="s">
        <v>34</v>
      </c>
      <c r="F306" t="s">
        <v>345</v>
      </c>
      <c r="G306" t="s">
        <v>36</v>
      </c>
      <c r="H306" t="s">
        <v>37</v>
      </c>
      <c r="I306" t="s">
        <v>38</v>
      </c>
      <c r="J306">
        <v>1982</v>
      </c>
      <c r="K306" t="s">
        <v>122</v>
      </c>
      <c r="L306">
        <v>1</v>
      </c>
      <c r="M306" t="s">
        <v>40</v>
      </c>
      <c r="N306" t="s">
        <v>41</v>
      </c>
      <c r="O306" t="s">
        <v>42</v>
      </c>
      <c r="P306">
        <v>16</v>
      </c>
      <c r="Q306">
        <f>IF(Table1[[#This Row],[vicage]]=999,"",Table1[[#This Row],[vicage]])</f>
        <v>16</v>
      </c>
      <c r="R306" t="s">
        <v>55</v>
      </c>
      <c r="S306" t="s">
        <v>44</v>
      </c>
      <c r="T306" t="s">
        <v>336</v>
      </c>
      <c r="U306">
        <v>999</v>
      </c>
      <c r="V306" t="str">
        <f>IF(Table1[[#This Row],[offage]]=999,"",Table1[[#This Row],[offage]])</f>
        <v/>
      </c>
      <c r="W306" t="s">
        <v>46</v>
      </c>
      <c r="X306" t="s">
        <v>46</v>
      </c>
      <c r="Y306" t="s">
        <v>45</v>
      </c>
      <c r="Z306" t="s">
        <v>142</v>
      </c>
      <c r="AA306" t="s">
        <v>47</v>
      </c>
      <c r="AB306" t="s">
        <v>57</v>
      </c>
      <c r="AD306">
        <v>0</v>
      </c>
      <c r="AE306">
        <f>Table1[[#This Row],[viccount]]+1</f>
        <v>1</v>
      </c>
      <c r="AF306">
        <v>0</v>
      </c>
      <c r="AG306">
        <f>Table1[[#This Row],[offcount]]+1</f>
        <v>1</v>
      </c>
      <c r="AH306">
        <v>32583</v>
      </c>
      <c r="AI306" t="s">
        <v>34</v>
      </c>
      <c r="AJ306" t="s">
        <v>58</v>
      </c>
    </row>
    <row r="307" spans="1:36">
      <c r="A307" t="s">
        <v>518</v>
      </c>
      <c r="B307" t="s">
        <v>51</v>
      </c>
      <c r="C307" t="s">
        <v>2304</v>
      </c>
      <c r="D307" t="s">
        <v>72</v>
      </c>
      <c r="E307" t="s">
        <v>34</v>
      </c>
      <c r="F307" t="s">
        <v>73</v>
      </c>
      <c r="G307" t="s">
        <v>36</v>
      </c>
      <c r="H307" t="s">
        <v>37</v>
      </c>
      <c r="I307" t="s">
        <v>38</v>
      </c>
      <c r="J307">
        <v>1982</v>
      </c>
      <c r="K307" t="s">
        <v>122</v>
      </c>
      <c r="L307">
        <v>1</v>
      </c>
      <c r="M307" t="s">
        <v>40</v>
      </c>
      <c r="N307" t="s">
        <v>41</v>
      </c>
      <c r="O307" t="s">
        <v>81</v>
      </c>
      <c r="P307">
        <v>45</v>
      </c>
      <c r="Q307">
        <f>IF(Table1[[#This Row],[vicage]]=999,"",Table1[[#This Row],[vicage]])</f>
        <v>45</v>
      </c>
      <c r="R307" t="s">
        <v>55</v>
      </c>
      <c r="S307" t="s">
        <v>92</v>
      </c>
      <c r="T307" t="s">
        <v>336</v>
      </c>
      <c r="U307">
        <v>999</v>
      </c>
      <c r="V307" t="str">
        <f>IF(Table1[[#This Row],[offage]]=999,"",Table1[[#This Row],[offage]])</f>
        <v/>
      </c>
      <c r="W307" t="s">
        <v>46</v>
      </c>
      <c r="X307" t="s">
        <v>46</v>
      </c>
      <c r="Y307" t="s">
        <v>45</v>
      </c>
      <c r="Z307" t="s">
        <v>56</v>
      </c>
      <c r="AA307" t="s">
        <v>47</v>
      </c>
      <c r="AB307" t="s">
        <v>57</v>
      </c>
      <c r="AD307">
        <v>1</v>
      </c>
      <c r="AE307">
        <f>Table1[[#This Row],[viccount]]+1</f>
        <v>2</v>
      </c>
      <c r="AF307">
        <v>0</v>
      </c>
      <c r="AG307">
        <f>Table1[[#This Row],[offcount]]+1</f>
        <v>1</v>
      </c>
      <c r="AH307">
        <v>121482</v>
      </c>
      <c r="AI307" t="s">
        <v>34</v>
      </c>
      <c r="AJ307" t="s">
        <v>58</v>
      </c>
    </row>
    <row r="308" spans="1:36">
      <c r="A308" t="s">
        <v>518</v>
      </c>
      <c r="B308" t="s">
        <v>51</v>
      </c>
      <c r="C308" t="s">
        <v>2304</v>
      </c>
      <c r="D308" t="s">
        <v>72</v>
      </c>
      <c r="E308" t="s">
        <v>34</v>
      </c>
      <c r="F308" t="s">
        <v>73</v>
      </c>
      <c r="G308" t="s">
        <v>36</v>
      </c>
      <c r="H308" t="s">
        <v>37</v>
      </c>
      <c r="I308" t="s">
        <v>38</v>
      </c>
      <c r="J308">
        <v>1982</v>
      </c>
      <c r="K308" t="s">
        <v>122</v>
      </c>
      <c r="L308">
        <v>1</v>
      </c>
      <c r="M308" t="s">
        <v>40</v>
      </c>
      <c r="N308" t="s">
        <v>41</v>
      </c>
      <c r="O308" t="s">
        <v>81</v>
      </c>
      <c r="P308">
        <v>71</v>
      </c>
      <c r="Q308">
        <f>IF(Table1[[#This Row],[vicage]]=999,"",Table1[[#This Row],[vicage]])</f>
        <v>71</v>
      </c>
      <c r="R308" t="s">
        <v>55</v>
      </c>
      <c r="S308" t="s">
        <v>92</v>
      </c>
      <c r="T308" t="s">
        <v>336</v>
      </c>
      <c r="U308">
        <v>999</v>
      </c>
      <c r="V308" t="str">
        <f>IF(Table1[[#This Row],[offage]]=999,"",Table1[[#This Row],[offage]])</f>
        <v/>
      </c>
      <c r="W308" t="s">
        <v>46</v>
      </c>
      <c r="X308" t="s">
        <v>46</v>
      </c>
      <c r="Y308" t="s">
        <v>45</v>
      </c>
      <c r="Z308" t="s">
        <v>56</v>
      </c>
      <c r="AA308" t="s">
        <v>47</v>
      </c>
      <c r="AB308" t="s">
        <v>57</v>
      </c>
      <c r="AD308">
        <v>1</v>
      </c>
      <c r="AE308">
        <f>Table1[[#This Row],[viccount]]+1</f>
        <v>2</v>
      </c>
      <c r="AF308">
        <v>0</v>
      </c>
      <c r="AG308">
        <f>Table1[[#This Row],[offcount]]+1</f>
        <v>1</v>
      </c>
      <c r="AH308">
        <v>121482</v>
      </c>
      <c r="AI308" t="s">
        <v>34</v>
      </c>
      <c r="AJ308" t="s">
        <v>58</v>
      </c>
    </row>
    <row r="309" spans="1:36">
      <c r="A309" t="s">
        <v>519</v>
      </c>
      <c r="B309" t="s">
        <v>51</v>
      </c>
      <c r="C309" t="s">
        <v>2304</v>
      </c>
      <c r="D309" t="s">
        <v>52</v>
      </c>
      <c r="E309" t="s">
        <v>34</v>
      </c>
      <c r="F309" t="s">
        <v>53</v>
      </c>
      <c r="G309" t="s">
        <v>54</v>
      </c>
      <c r="H309" t="s">
        <v>37</v>
      </c>
      <c r="I309" t="s">
        <v>38</v>
      </c>
      <c r="J309">
        <v>1982</v>
      </c>
      <c r="K309" t="s">
        <v>122</v>
      </c>
      <c r="L309">
        <v>2</v>
      </c>
      <c r="M309" t="s">
        <v>40</v>
      </c>
      <c r="N309" t="s">
        <v>41</v>
      </c>
      <c r="O309" t="s">
        <v>42</v>
      </c>
      <c r="P309">
        <v>75</v>
      </c>
      <c r="Q309">
        <f>IF(Table1[[#This Row],[vicage]]=999,"",Table1[[#This Row],[vicage]])</f>
        <v>75</v>
      </c>
      <c r="R309" t="s">
        <v>55</v>
      </c>
      <c r="S309" t="s">
        <v>44</v>
      </c>
      <c r="T309" t="s">
        <v>336</v>
      </c>
      <c r="U309">
        <v>999</v>
      </c>
      <c r="V309" t="str">
        <f>IF(Table1[[#This Row],[offage]]=999,"",Table1[[#This Row],[offage]])</f>
        <v/>
      </c>
      <c r="W309" t="s">
        <v>46</v>
      </c>
      <c r="X309" t="s">
        <v>46</v>
      </c>
      <c r="Y309" t="s">
        <v>45</v>
      </c>
      <c r="Z309" t="s">
        <v>86</v>
      </c>
      <c r="AA309" t="s">
        <v>47</v>
      </c>
      <c r="AB309" t="s">
        <v>57</v>
      </c>
      <c r="AD309">
        <v>0</v>
      </c>
      <c r="AE309">
        <f>Table1[[#This Row],[viccount]]+1</f>
        <v>1</v>
      </c>
      <c r="AF309">
        <v>0</v>
      </c>
      <c r="AG309">
        <f>Table1[[#This Row],[offcount]]+1</f>
        <v>1</v>
      </c>
      <c r="AH309">
        <v>21783</v>
      </c>
      <c r="AI309" t="s">
        <v>34</v>
      </c>
      <c r="AJ309" t="s">
        <v>58</v>
      </c>
    </row>
    <row r="310" spans="1:36">
      <c r="A310" t="s">
        <v>520</v>
      </c>
      <c r="B310" t="s">
        <v>198</v>
      </c>
      <c r="C310" t="s">
        <v>200</v>
      </c>
      <c r="D310" t="s">
        <v>199</v>
      </c>
      <c r="E310" t="s">
        <v>34</v>
      </c>
      <c r="F310" t="s">
        <v>200</v>
      </c>
      <c r="G310" t="s">
        <v>36</v>
      </c>
      <c r="H310" t="s">
        <v>37</v>
      </c>
      <c r="I310" t="s">
        <v>38</v>
      </c>
      <c r="J310">
        <v>1982</v>
      </c>
      <c r="K310" t="s">
        <v>122</v>
      </c>
      <c r="L310">
        <v>2</v>
      </c>
      <c r="M310" t="s">
        <v>40</v>
      </c>
      <c r="N310" t="s">
        <v>41</v>
      </c>
      <c r="O310" t="s">
        <v>42</v>
      </c>
      <c r="P310">
        <v>25</v>
      </c>
      <c r="Q310">
        <f>IF(Table1[[#This Row],[vicage]]=999,"",Table1[[#This Row],[vicage]])</f>
        <v>25</v>
      </c>
      <c r="R310" t="s">
        <v>43</v>
      </c>
      <c r="S310" t="s">
        <v>44</v>
      </c>
      <c r="T310" t="s">
        <v>336</v>
      </c>
      <c r="U310">
        <v>999</v>
      </c>
      <c r="V310" t="str">
        <f>IF(Table1[[#This Row],[offage]]=999,"",Table1[[#This Row],[offage]])</f>
        <v/>
      </c>
      <c r="W310" t="s">
        <v>46</v>
      </c>
      <c r="X310" t="s">
        <v>46</v>
      </c>
      <c r="Y310" t="s">
        <v>45</v>
      </c>
      <c r="Z310" t="s">
        <v>2335</v>
      </c>
      <c r="AA310" t="s">
        <v>47</v>
      </c>
      <c r="AB310" t="s">
        <v>57</v>
      </c>
      <c r="AD310">
        <v>0</v>
      </c>
      <c r="AE310">
        <f>Table1[[#This Row],[viccount]]+1</f>
        <v>1</v>
      </c>
      <c r="AF310">
        <v>0</v>
      </c>
      <c r="AG310">
        <f>Table1[[#This Row],[offcount]]+1</f>
        <v>1</v>
      </c>
      <c r="AH310">
        <v>21783</v>
      </c>
      <c r="AI310" t="s">
        <v>34</v>
      </c>
      <c r="AJ310" t="s">
        <v>198</v>
      </c>
    </row>
    <row r="311" spans="1:36">
      <c r="A311" t="s">
        <v>521</v>
      </c>
      <c r="B311" t="s">
        <v>51</v>
      </c>
      <c r="C311" t="s">
        <v>2304</v>
      </c>
      <c r="D311" t="s">
        <v>52</v>
      </c>
      <c r="E311" t="s">
        <v>34</v>
      </c>
      <c r="F311" t="s">
        <v>53</v>
      </c>
      <c r="G311" t="s">
        <v>54</v>
      </c>
      <c r="H311" t="s">
        <v>37</v>
      </c>
      <c r="I311" t="s">
        <v>38</v>
      </c>
      <c r="J311">
        <v>1982</v>
      </c>
      <c r="K311" t="s">
        <v>128</v>
      </c>
      <c r="L311">
        <v>1</v>
      </c>
      <c r="M311" t="s">
        <v>40</v>
      </c>
      <c r="N311" t="s">
        <v>41</v>
      </c>
      <c r="O311" t="s">
        <v>81</v>
      </c>
      <c r="P311">
        <v>16</v>
      </c>
      <c r="Q311">
        <f>IF(Table1[[#This Row],[vicage]]=999,"",Table1[[#This Row],[vicage]])</f>
        <v>16</v>
      </c>
      <c r="R311" t="s">
        <v>55</v>
      </c>
      <c r="S311" t="s">
        <v>132</v>
      </c>
      <c r="T311" t="s">
        <v>336</v>
      </c>
      <c r="U311">
        <v>999</v>
      </c>
      <c r="V311" t="str">
        <f>IF(Table1[[#This Row],[offage]]=999,"",Table1[[#This Row],[offage]])</f>
        <v/>
      </c>
      <c r="W311" t="s">
        <v>46</v>
      </c>
      <c r="X311" t="s">
        <v>46</v>
      </c>
      <c r="Y311" t="s">
        <v>45</v>
      </c>
      <c r="Z311" t="s">
        <v>56</v>
      </c>
      <c r="AA311" t="s">
        <v>47</v>
      </c>
      <c r="AB311" t="s">
        <v>57</v>
      </c>
      <c r="AD311">
        <v>3</v>
      </c>
      <c r="AE311">
        <f>Table1[[#This Row],[viccount]]+1</f>
        <v>4</v>
      </c>
      <c r="AF311">
        <v>0</v>
      </c>
      <c r="AG311">
        <f>Table1[[#This Row],[offcount]]+1</f>
        <v>1</v>
      </c>
      <c r="AH311">
        <v>21783</v>
      </c>
      <c r="AI311" t="s">
        <v>34</v>
      </c>
      <c r="AJ311" t="s">
        <v>58</v>
      </c>
    </row>
    <row r="312" spans="1:36">
      <c r="A312" t="s">
        <v>521</v>
      </c>
      <c r="B312" t="s">
        <v>51</v>
      </c>
      <c r="C312" t="s">
        <v>2304</v>
      </c>
      <c r="D312" t="s">
        <v>52</v>
      </c>
      <c r="E312" t="s">
        <v>34</v>
      </c>
      <c r="F312" t="s">
        <v>53</v>
      </c>
      <c r="G312" t="s">
        <v>54</v>
      </c>
      <c r="H312" t="s">
        <v>37</v>
      </c>
      <c r="I312" t="s">
        <v>38</v>
      </c>
      <c r="J312">
        <v>1982</v>
      </c>
      <c r="K312" t="s">
        <v>128</v>
      </c>
      <c r="L312">
        <v>1</v>
      </c>
      <c r="M312" t="s">
        <v>40</v>
      </c>
      <c r="N312" t="s">
        <v>41</v>
      </c>
      <c r="O312" t="s">
        <v>81</v>
      </c>
      <c r="P312">
        <v>17</v>
      </c>
      <c r="Q312">
        <f>IF(Table1[[#This Row],[vicage]]=999,"",Table1[[#This Row],[vicage]])</f>
        <v>17</v>
      </c>
      <c r="R312" t="s">
        <v>55</v>
      </c>
      <c r="S312" t="s">
        <v>132</v>
      </c>
      <c r="T312" t="s">
        <v>336</v>
      </c>
      <c r="U312">
        <v>999</v>
      </c>
      <c r="V312" t="str">
        <f>IF(Table1[[#This Row],[offage]]=999,"",Table1[[#This Row],[offage]])</f>
        <v/>
      </c>
      <c r="W312" t="s">
        <v>46</v>
      </c>
      <c r="X312" t="s">
        <v>46</v>
      </c>
      <c r="Y312" t="s">
        <v>45</v>
      </c>
      <c r="Z312" t="s">
        <v>56</v>
      </c>
      <c r="AA312" t="s">
        <v>47</v>
      </c>
      <c r="AB312" t="s">
        <v>57</v>
      </c>
      <c r="AD312">
        <v>3</v>
      </c>
      <c r="AE312">
        <f>Table1[[#This Row],[viccount]]+1</f>
        <v>4</v>
      </c>
      <c r="AF312">
        <v>0</v>
      </c>
      <c r="AG312">
        <f>Table1[[#This Row],[offcount]]+1</f>
        <v>1</v>
      </c>
      <c r="AH312">
        <v>21783</v>
      </c>
      <c r="AI312" t="s">
        <v>34</v>
      </c>
      <c r="AJ312" t="s">
        <v>58</v>
      </c>
    </row>
    <row r="313" spans="1:36">
      <c r="A313" t="s">
        <v>521</v>
      </c>
      <c r="B313" t="s">
        <v>51</v>
      </c>
      <c r="C313" t="s">
        <v>2304</v>
      </c>
      <c r="D313" t="s">
        <v>52</v>
      </c>
      <c r="E313" t="s">
        <v>34</v>
      </c>
      <c r="F313" t="s">
        <v>53</v>
      </c>
      <c r="G313" t="s">
        <v>54</v>
      </c>
      <c r="H313" t="s">
        <v>37</v>
      </c>
      <c r="I313" t="s">
        <v>38</v>
      </c>
      <c r="J313">
        <v>1982</v>
      </c>
      <c r="K313" t="s">
        <v>128</v>
      </c>
      <c r="L313">
        <v>1</v>
      </c>
      <c r="M313" t="s">
        <v>40</v>
      </c>
      <c r="N313" t="s">
        <v>41</v>
      </c>
      <c r="O313" t="s">
        <v>81</v>
      </c>
      <c r="P313">
        <v>31</v>
      </c>
      <c r="Q313">
        <f>IF(Table1[[#This Row],[vicage]]=999,"",Table1[[#This Row],[vicage]])</f>
        <v>31</v>
      </c>
      <c r="R313" t="s">
        <v>55</v>
      </c>
      <c r="S313" t="s">
        <v>132</v>
      </c>
      <c r="T313" t="s">
        <v>336</v>
      </c>
      <c r="U313">
        <v>999</v>
      </c>
      <c r="V313" t="str">
        <f>IF(Table1[[#This Row],[offage]]=999,"",Table1[[#This Row],[offage]])</f>
        <v/>
      </c>
      <c r="W313" t="s">
        <v>46</v>
      </c>
      <c r="X313" t="s">
        <v>46</v>
      </c>
      <c r="Y313" t="s">
        <v>45</v>
      </c>
      <c r="Z313" t="s">
        <v>56</v>
      </c>
      <c r="AA313" t="s">
        <v>47</v>
      </c>
      <c r="AB313" t="s">
        <v>57</v>
      </c>
      <c r="AD313">
        <v>3</v>
      </c>
      <c r="AE313">
        <f>Table1[[#This Row],[viccount]]+1</f>
        <v>4</v>
      </c>
      <c r="AF313">
        <v>0</v>
      </c>
      <c r="AG313">
        <f>Table1[[#This Row],[offcount]]+1</f>
        <v>1</v>
      </c>
      <c r="AH313">
        <v>21783</v>
      </c>
      <c r="AI313" t="s">
        <v>34</v>
      </c>
      <c r="AJ313" t="s">
        <v>58</v>
      </c>
    </row>
    <row r="314" spans="1:36">
      <c r="A314" t="s">
        <v>521</v>
      </c>
      <c r="B314" t="s">
        <v>51</v>
      </c>
      <c r="C314" t="s">
        <v>2304</v>
      </c>
      <c r="D314" t="s">
        <v>52</v>
      </c>
      <c r="E314" t="s">
        <v>34</v>
      </c>
      <c r="F314" t="s">
        <v>53</v>
      </c>
      <c r="G314" t="s">
        <v>54</v>
      </c>
      <c r="H314" t="s">
        <v>37</v>
      </c>
      <c r="I314" t="s">
        <v>38</v>
      </c>
      <c r="J314">
        <v>1982</v>
      </c>
      <c r="K314" t="s">
        <v>128</v>
      </c>
      <c r="L314">
        <v>1</v>
      </c>
      <c r="M314" t="s">
        <v>40</v>
      </c>
      <c r="N314" t="s">
        <v>41</v>
      </c>
      <c r="O314" t="s">
        <v>81</v>
      </c>
      <c r="P314">
        <v>23</v>
      </c>
      <c r="Q314">
        <f>IF(Table1[[#This Row],[vicage]]=999,"",Table1[[#This Row],[vicage]])</f>
        <v>23</v>
      </c>
      <c r="R314" t="s">
        <v>55</v>
      </c>
      <c r="S314" t="s">
        <v>44</v>
      </c>
      <c r="T314" t="s">
        <v>336</v>
      </c>
      <c r="U314">
        <v>999</v>
      </c>
      <c r="V314" t="str">
        <f>IF(Table1[[#This Row],[offage]]=999,"",Table1[[#This Row],[offage]])</f>
        <v/>
      </c>
      <c r="W314" t="s">
        <v>46</v>
      </c>
      <c r="X314" t="s">
        <v>46</v>
      </c>
      <c r="Y314" t="s">
        <v>45</v>
      </c>
      <c r="Z314" t="s">
        <v>56</v>
      </c>
      <c r="AA314" t="s">
        <v>47</v>
      </c>
      <c r="AB314" t="s">
        <v>57</v>
      </c>
      <c r="AD314">
        <v>3</v>
      </c>
      <c r="AE314">
        <f>Table1[[#This Row],[viccount]]+1</f>
        <v>4</v>
      </c>
      <c r="AF314">
        <v>0</v>
      </c>
      <c r="AG314">
        <f>Table1[[#This Row],[offcount]]+1</f>
        <v>1</v>
      </c>
      <c r="AH314">
        <v>21783</v>
      </c>
      <c r="AI314" t="s">
        <v>34</v>
      </c>
      <c r="AJ314" t="s">
        <v>58</v>
      </c>
    </row>
    <row r="315" spans="1:36">
      <c r="A315" t="s">
        <v>522</v>
      </c>
      <c r="B315" t="s">
        <v>102</v>
      </c>
      <c r="C315" t="s">
        <v>2307</v>
      </c>
      <c r="D315" t="s">
        <v>398</v>
      </c>
      <c r="E315" t="s">
        <v>34</v>
      </c>
      <c r="F315" t="s">
        <v>399</v>
      </c>
      <c r="G315" t="s">
        <v>36</v>
      </c>
      <c r="H315" t="s">
        <v>37</v>
      </c>
      <c r="I315" t="s">
        <v>38</v>
      </c>
      <c r="J315">
        <v>1982</v>
      </c>
      <c r="K315" t="s">
        <v>128</v>
      </c>
      <c r="L315">
        <v>1</v>
      </c>
      <c r="M315" t="s">
        <v>40</v>
      </c>
      <c r="N315" t="s">
        <v>41</v>
      </c>
      <c r="O315" t="s">
        <v>42</v>
      </c>
      <c r="P315">
        <v>86</v>
      </c>
      <c r="Q315">
        <f>IF(Table1[[#This Row],[vicage]]=999,"",Table1[[#This Row],[vicage]])</f>
        <v>86</v>
      </c>
      <c r="R315" t="s">
        <v>43</v>
      </c>
      <c r="S315" t="s">
        <v>44</v>
      </c>
      <c r="T315" t="s">
        <v>336</v>
      </c>
      <c r="U315">
        <v>999</v>
      </c>
      <c r="V315" t="str">
        <f>IF(Table1[[#This Row],[offage]]=999,"",Table1[[#This Row],[offage]])</f>
        <v/>
      </c>
      <c r="W315" t="s">
        <v>46</v>
      </c>
      <c r="X315" t="s">
        <v>46</v>
      </c>
      <c r="Y315" t="s">
        <v>45</v>
      </c>
      <c r="Z315" t="s">
        <v>86</v>
      </c>
      <c r="AA315" t="s">
        <v>62</v>
      </c>
      <c r="AB315" t="s">
        <v>48</v>
      </c>
      <c r="AD315">
        <v>0</v>
      </c>
      <c r="AE315">
        <f>Table1[[#This Row],[viccount]]+1</f>
        <v>1</v>
      </c>
      <c r="AF315">
        <v>0</v>
      </c>
      <c r="AG315">
        <f>Table1[[#This Row],[offcount]]+1</f>
        <v>1</v>
      </c>
      <c r="AH315">
        <v>121482</v>
      </c>
      <c r="AI315" t="s">
        <v>34</v>
      </c>
      <c r="AJ315" t="s">
        <v>58</v>
      </c>
    </row>
    <row r="316" spans="1:36">
      <c r="A316" t="s">
        <v>523</v>
      </c>
      <c r="B316" t="s">
        <v>51</v>
      </c>
      <c r="C316" t="s">
        <v>2304</v>
      </c>
      <c r="D316" t="s">
        <v>52</v>
      </c>
      <c r="E316" t="s">
        <v>34</v>
      </c>
      <c r="F316" t="s">
        <v>53</v>
      </c>
      <c r="G316" t="s">
        <v>54</v>
      </c>
      <c r="H316" t="s">
        <v>37</v>
      </c>
      <c r="I316" t="s">
        <v>38</v>
      </c>
      <c r="J316">
        <v>1982</v>
      </c>
      <c r="K316" t="s">
        <v>131</v>
      </c>
      <c r="L316">
        <v>1</v>
      </c>
      <c r="M316" t="s">
        <v>40</v>
      </c>
      <c r="N316" t="s">
        <v>41</v>
      </c>
      <c r="O316" t="s">
        <v>42</v>
      </c>
      <c r="P316">
        <v>20</v>
      </c>
      <c r="Q316">
        <f>IF(Table1[[#This Row],[vicage]]=999,"",Table1[[#This Row],[vicage]])</f>
        <v>20</v>
      </c>
      <c r="R316" t="s">
        <v>43</v>
      </c>
      <c r="S316" t="s">
        <v>44</v>
      </c>
      <c r="T316" t="s">
        <v>336</v>
      </c>
      <c r="U316">
        <v>999</v>
      </c>
      <c r="V316" t="str">
        <f>IF(Table1[[#This Row],[offage]]=999,"",Table1[[#This Row],[offage]])</f>
        <v/>
      </c>
      <c r="W316" t="s">
        <v>46</v>
      </c>
      <c r="X316" t="s">
        <v>46</v>
      </c>
      <c r="Y316" t="s">
        <v>45</v>
      </c>
      <c r="Z316" t="s">
        <v>74</v>
      </c>
      <c r="AA316" t="s">
        <v>47</v>
      </c>
      <c r="AB316" t="s">
        <v>57</v>
      </c>
      <c r="AD316">
        <v>0</v>
      </c>
      <c r="AE316">
        <f>Table1[[#This Row],[viccount]]+1</f>
        <v>1</v>
      </c>
      <c r="AF316">
        <v>0</v>
      </c>
      <c r="AG316">
        <f>Table1[[#This Row],[offcount]]+1</f>
        <v>1</v>
      </c>
      <c r="AH316">
        <v>21783</v>
      </c>
      <c r="AI316" t="s">
        <v>34</v>
      </c>
      <c r="AJ316" t="s">
        <v>58</v>
      </c>
    </row>
    <row r="317" spans="1:36">
      <c r="A317" t="s">
        <v>524</v>
      </c>
      <c r="B317" t="s">
        <v>112</v>
      </c>
      <c r="C317" t="s">
        <v>2308</v>
      </c>
      <c r="D317" t="s">
        <v>146</v>
      </c>
      <c r="E317" t="s">
        <v>34</v>
      </c>
      <c r="F317" t="s">
        <v>147</v>
      </c>
      <c r="G317" t="s">
        <v>36</v>
      </c>
      <c r="H317" t="s">
        <v>37</v>
      </c>
      <c r="I317" t="s">
        <v>38</v>
      </c>
      <c r="J317">
        <v>1982</v>
      </c>
      <c r="K317" t="s">
        <v>131</v>
      </c>
      <c r="L317">
        <v>1</v>
      </c>
      <c r="M317" t="s">
        <v>40</v>
      </c>
      <c r="N317" t="s">
        <v>41</v>
      </c>
      <c r="O317" t="s">
        <v>42</v>
      </c>
      <c r="P317">
        <v>14</v>
      </c>
      <c r="Q317">
        <f>IF(Table1[[#This Row],[vicage]]=999,"",Table1[[#This Row],[vicage]])</f>
        <v>14</v>
      </c>
      <c r="R317" t="s">
        <v>43</v>
      </c>
      <c r="S317" t="s">
        <v>44</v>
      </c>
      <c r="T317" t="s">
        <v>336</v>
      </c>
      <c r="U317">
        <v>999</v>
      </c>
      <c r="V317" t="str">
        <f>IF(Table1[[#This Row],[offage]]=999,"",Table1[[#This Row],[offage]])</f>
        <v/>
      </c>
      <c r="W317" t="s">
        <v>46</v>
      </c>
      <c r="X317" t="s">
        <v>46</v>
      </c>
      <c r="Y317" t="s">
        <v>45</v>
      </c>
      <c r="Z317" t="s">
        <v>142</v>
      </c>
      <c r="AA317" t="s">
        <v>47</v>
      </c>
      <c r="AB317" t="s">
        <v>57</v>
      </c>
      <c r="AD317">
        <v>0</v>
      </c>
      <c r="AE317">
        <f>Table1[[#This Row],[viccount]]+1</f>
        <v>1</v>
      </c>
      <c r="AF317">
        <v>0</v>
      </c>
      <c r="AG317">
        <f>Table1[[#This Row],[offcount]]+1</f>
        <v>1</v>
      </c>
      <c r="AH317">
        <v>20483</v>
      </c>
      <c r="AI317" t="s">
        <v>34</v>
      </c>
      <c r="AJ317" t="s">
        <v>58</v>
      </c>
    </row>
    <row r="318" spans="1:36">
      <c r="A318" t="s">
        <v>525</v>
      </c>
      <c r="B318" t="s">
        <v>198</v>
      </c>
      <c r="C318" t="s">
        <v>200</v>
      </c>
      <c r="D318" t="s">
        <v>199</v>
      </c>
      <c r="E318" t="s">
        <v>34</v>
      </c>
      <c r="F318" t="s">
        <v>200</v>
      </c>
      <c r="G318" t="s">
        <v>36</v>
      </c>
      <c r="H318" t="s">
        <v>37</v>
      </c>
      <c r="I318" t="s">
        <v>38</v>
      </c>
      <c r="J318">
        <v>1982</v>
      </c>
      <c r="K318" t="s">
        <v>131</v>
      </c>
      <c r="L318">
        <v>2</v>
      </c>
      <c r="M318" t="s">
        <v>40</v>
      </c>
      <c r="N318" t="s">
        <v>41</v>
      </c>
      <c r="O318" t="s">
        <v>42</v>
      </c>
      <c r="P318">
        <v>29</v>
      </c>
      <c r="Q318">
        <f>IF(Table1[[#This Row],[vicage]]=999,"",Table1[[#This Row],[vicage]])</f>
        <v>29</v>
      </c>
      <c r="R318" t="s">
        <v>43</v>
      </c>
      <c r="S318" t="s">
        <v>44</v>
      </c>
      <c r="T318" t="s">
        <v>336</v>
      </c>
      <c r="U318">
        <v>999</v>
      </c>
      <c r="V318" t="str">
        <f>IF(Table1[[#This Row],[offage]]=999,"",Table1[[#This Row],[offage]])</f>
        <v/>
      </c>
      <c r="W318" t="s">
        <v>46</v>
      </c>
      <c r="X318" t="s">
        <v>46</v>
      </c>
      <c r="Y318" t="s">
        <v>45</v>
      </c>
      <c r="Z318" t="s">
        <v>202</v>
      </c>
      <c r="AA318" t="s">
        <v>47</v>
      </c>
      <c r="AB318" t="s">
        <v>307</v>
      </c>
      <c r="AD318">
        <v>0</v>
      </c>
      <c r="AE318">
        <f>Table1[[#This Row],[viccount]]+1</f>
        <v>1</v>
      </c>
      <c r="AF318">
        <v>0</v>
      </c>
      <c r="AG318">
        <f>Table1[[#This Row],[offcount]]+1</f>
        <v>1</v>
      </c>
      <c r="AH318">
        <v>21783</v>
      </c>
      <c r="AI318" t="s">
        <v>34</v>
      </c>
      <c r="AJ318" t="s">
        <v>198</v>
      </c>
    </row>
    <row r="319" spans="1:36">
      <c r="A319" t="s">
        <v>526</v>
      </c>
      <c r="B319" t="s">
        <v>51</v>
      </c>
      <c r="C319" t="s">
        <v>2304</v>
      </c>
      <c r="D319" t="s">
        <v>52</v>
      </c>
      <c r="E319" t="s">
        <v>34</v>
      </c>
      <c r="F319" t="s">
        <v>53</v>
      </c>
      <c r="G319" t="s">
        <v>54</v>
      </c>
      <c r="H319" t="s">
        <v>37</v>
      </c>
      <c r="I319" t="s">
        <v>38</v>
      </c>
      <c r="J319">
        <v>1982</v>
      </c>
      <c r="K319" t="s">
        <v>131</v>
      </c>
      <c r="L319">
        <v>3</v>
      </c>
      <c r="M319" t="s">
        <v>40</v>
      </c>
      <c r="N319" t="s">
        <v>41</v>
      </c>
      <c r="O319" t="s">
        <v>42</v>
      </c>
      <c r="P319">
        <v>17</v>
      </c>
      <c r="Q319">
        <f>IF(Table1[[#This Row],[vicage]]=999,"",Table1[[#This Row],[vicage]])</f>
        <v>17</v>
      </c>
      <c r="R319" t="s">
        <v>55</v>
      </c>
      <c r="S319" t="s">
        <v>44</v>
      </c>
      <c r="T319" t="s">
        <v>336</v>
      </c>
      <c r="U319">
        <v>999</v>
      </c>
      <c r="V319" t="str">
        <f>IF(Table1[[#This Row],[offage]]=999,"",Table1[[#This Row],[offage]])</f>
        <v/>
      </c>
      <c r="W319" t="s">
        <v>46</v>
      </c>
      <c r="X319" t="s">
        <v>46</v>
      </c>
      <c r="Y319" t="s">
        <v>45</v>
      </c>
      <c r="Z319" t="s">
        <v>142</v>
      </c>
      <c r="AA319" t="s">
        <v>47</v>
      </c>
      <c r="AB319" t="s">
        <v>57</v>
      </c>
      <c r="AD319">
        <v>0</v>
      </c>
      <c r="AE319">
        <f>Table1[[#This Row],[viccount]]+1</f>
        <v>1</v>
      </c>
      <c r="AF319">
        <v>0</v>
      </c>
      <c r="AG319">
        <f>Table1[[#This Row],[offcount]]+1</f>
        <v>1</v>
      </c>
      <c r="AH319">
        <v>21783</v>
      </c>
      <c r="AI319" t="s">
        <v>34</v>
      </c>
      <c r="AJ319" t="s">
        <v>58</v>
      </c>
    </row>
    <row r="320" spans="1:36">
      <c r="A320" t="s">
        <v>527</v>
      </c>
      <c r="B320" t="s">
        <v>198</v>
      </c>
      <c r="C320" t="s">
        <v>200</v>
      </c>
      <c r="D320" t="s">
        <v>261</v>
      </c>
      <c r="E320" t="s">
        <v>34</v>
      </c>
      <c r="F320" t="s">
        <v>262</v>
      </c>
      <c r="G320" t="s">
        <v>54</v>
      </c>
      <c r="H320" t="s">
        <v>37</v>
      </c>
      <c r="I320" t="s">
        <v>38</v>
      </c>
      <c r="J320">
        <v>1982</v>
      </c>
      <c r="K320" t="s">
        <v>140</v>
      </c>
      <c r="L320">
        <v>1</v>
      </c>
      <c r="M320" t="s">
        <v>40</v>
      </c>
      <c r="N320" t="s">
        <v>41</v>
      </c>
      <c r="O320" t="s">
        <v>42</v>
      </c>
      <c r="P320">
        <v>15</v>
      </c>
      <c r="Q320">
        <f>IF(Table1[[#This Row],[vicage]]=999,"",Table1[[#This Row],[vicage]])</f>
        <v>15</v>
      </c>
      <c r="R320" t="s">
        <v>55</v>
      </c>
      <c r="S320" t="s">
        <v>44</v>
      </c>
      <c r="T320" t="s">
        <v>336</v>
      </c>
      <c r="U320">
        <v>999</v>
      </c>
      <c r="V320" t="str">
        <f>IF(Table1[[#This Row],[offage]]=999,"",Table1[[#This Row],[offage]])</f>
        <v/>
      </c>
      <c r="W320" t="s">
        <v>46</v>
      </c>
      <c r="X320" t="s">
        <v>46</v>
      </c>
      <c r="Y320" t="s">
        <v>45</v>
      </c>
      <c r="Z320" t="s">
        <v>117</v>
      </c>
      <c r="AA320" t="s">
        <v>47</v>
      </c>
      <c r="AB320" t="s">
        <v>180</v>
      </c>
      <c r="AD320">
        <v>0</v>
      </c>
      <c r="AE320">
        <f>Table1[[#This Row],[viccount]]+1</f>
        <v>1</v>
      </c>
      <c r="AF320">
        <v>0</v>
      </c>
      <c r="AG320">
        <f>Table1[[#This Row],[offcount]]+1</f>
        <v>1</v>
      </c>
      <c r="AH320">
        <v>32583</v>
      </c>
      <c r="AI320" t="s">
        <v>34</v>
      </c>
      <c r="AJ320" t="s">
        <v>198</v>
      </c>
    </row>
    <row r="321" spans="1:36">
      <c r="A321" t="s">
        <v>528</v>
      </c>
      <c r="B321" t="s">
        <v>51</v>
      </c>
      <c r="C321" t="s">
        <v>2304</v>
      </c>
      <c r="D321" t="s">
        <v>72</v>
      </c>
      <c r="E321" t="s">
        <v>34</v>
      </c>
      <c r="F321" t="s">
        <v>73</v>
      </c>
      <c r="G321" t="s">
        <v>36</v>
      </c>
      <c r="H321" t="s">
        <v>37</v>
      </c>
      <c r="I321" t="s">
        <v>38</v>
      </c>
      <c r="J321">
        <v>1982</v>
      </c>
      <c r="K321" t="s">
        <v>140</v>
      </c>
      <c r="L321">
        <v>1</v>
      </c>
      <c r="M321" t="s">
        <v>40</v>
      </c>
      <c r="N321" t="s">
        <v>41</v>
      </c>
      <c r="O321" t="s">
        <v>42</v>
      </c>
      <c r="P321">
        <v>22</v>
      </c>
      <c r="Q321">
        <f>IF(Table1[[#This Row],[vicage]]=999,"",Table1[[#This Row],[vicage]])</f>
        <v>22</v>
      </c>
      <c r="R321" t="s">
        <v>55</v>
      </c>
      <c r="S321" t="s">
        <v>44</v>
      </c>
      <c r="T321" t="s">
        <v>336</v>
      </c>
      <c r="U321">
        <v>999</v>
      </c>
      <c r="V321" t="str">
        <f>IF(Table1[[#This Row],[offage]]=999,"",Table1[[#This Row],[offage]])</f>
        <v/>
      </c>
      <c r="W321" t="s">
        <v>46</v>
      </c>
      <c r="X321" t="s">
        <v>46</v>
      </c>
      <c r="Y321" t="s">
        <v>45</v>
      </c>
      <c r="Z321" t="s">
        <v>86</v>
      </c>
      <c r="AA321" t="s">
        <v>47</v>
      </c>
      <c r="AB321" t="s">
        <v>153</v>
      </c>
      <c r="AD321">
        <v>0</v>
      </c>
      <c r="AE321">
        <f>Table1[[#This Row],[viccount]]+1</f>
        <v>1</v>
      </c>
      <c r="AF321">
        <v>0</v>
      </c>
      <c r="AG321">
        <f>Table1[[#This Row],[offcount]]+1</f>
        <v>1</v>
      </c>
      <c r="AH321">
        <v>32583</v>
      </c>
      <c r="AI321" t="s">
        <v>34</v>
      </c>
      <c r="AJ321" t="s">
        <v>58</v>
      </c>
    </row>
    <row r="322" spans="1:36">
      <c r="A322" t="s">
        <v>529</v>
      </c>
      <c r="B322" t="s">
        <v>51</v>
      </c>
      <c r="C322" t="s">
        <v>2304</v>
      </c>
      <c r="D322" t="s">
        <v>72</v>
      </c>
      <c r="E322" t="s">
        <v>34</v>
      </c>
      <c r="F322" t="s">
        <v>73</v>
      </c>
      <c r="G322" t="s">
        <v>36</v>
      </c>
      <c r="H322" t="s">
        <v>37</v>
      </c>
      <c r="I322" t="s">
        <v>38</v>
      </c>
      <c r="J322">
        <v>1982</v>
      </c>
      <c r="K322" t="s">
        <v>140</v>
      </c>
      <c r="L322">
        <v>2</v>
      </c>
      <c r="M322" t="s">
        <v>40</v>
      </c>
      <c r="N322" t="s">
        <v>41</v>
      </c>
      <c r="O322" t="s">
        <v>81</v>
      </c>
      <c r="P322">
        <v>17</v>
      </c>
      <c r="Q322">
        <f>IF(Table1[[#This Row],[vicage]]=999,"",Table1[[#This Row],[vicage]])</f>
        <v>17</v>
      </c>
      <c r="R322" t="s">
        <v>55</v>
      </c>
      <c r="S322" t="s">
        <v>132</v>
      </c>
      <c r="T322" t="s">
        <v>336</v>
      </c>
      <c r="U322">
        <v>999</v>
      </c>
      <c r="V322" t="str">
        <f>IF(Table1[[#This Row],[offage]]=999,"",Table1[[#This Row],[offage]])</f>
        <v/>
      </c>
      <c r="W322" t="s">
        <v>46</v>
      </c>
      <c r="X322" t="s">
        <v>46</v>
      </c>
      <c r="Y322" t="s">
        <v>45</v>
      </c>
      <c r="Z322" t="s">
        <v>2335</v>
      </c>
      <c r="AA322" t="s">
        <v>47</v>
      </c>
      <c r="AB322" t="s">
        <v>57</v>
      </c>
      <c r="AD322">
        <v>1</v>
      </c>
      <c r="AE322">
        <f>Table1[[#This Row],[viccount]]+1</f>
        <v>2</v>
      </c>
      <c r="AF322">
        <v>1</v>
      </c>
      <c r="AG322">
        <f>Table1[[#This Row],[offcount]]+1</f>
        <v>2</v>
      </c>
      <c r="AH322">
        <v>32583</v>
      </c>
      <c r="AI322" t="s">
        <v>34</v>
      </c>
      <c r="AJ322" t="s">
        <v>58</v>
      </c>
    </row>
    <row r="323" spans="1:36">
      <c r="A323" t="s">
        <v>529</v>
      </c>
      <c r="B323" t="s">
        <v>51</v>
      </c>
      <c r="C323" t="s">
        <v>2304</v>
      </c>
      <c r="D323" t="s">
        <v>72</v>
      </c>
      <c r="E323" t="s">
        <v>34</v>
      </c>
      <c r="F323" t="s">
        <v>73</v>
      </c>
      <c r="G323" t="s">
        <v>36</v>
      </c>
      <c r="H323" t="s">
        <v>37</v>
      </c>
      <c r="I323" t="s">
        <v>38</v>
      </c>
      <c r="J323">
        <v>1982</v>
      </c>
      <c r="K323" t="s">
        <v>140</v>
      </c>
      <c r="L323">
        <v>2</v>
      </c>
      <c r="M323" t="s">
        <v>40</v>
      </c>
      <c r="N323" t="s">
        <v>41</v>
      </c>
      <c r="O323" t="s">
        <v>81</v>
      </c>
      <c r="P323">
        <v>22</v>
      </c>
      <c r="Q323">
        <f>IF(Table1[[#This Row],[vicage]]=999,"",Table1[[#This Row],[vicage]])</f>
        <v>22</v>
      </c>
      <c r="R323" t="s">
        <v>43</v>
      </c>
      <c r="S323" t="s">
        <v>132</v>
      </c>
      <c r="T323" t="s">
        <v>336</v>
      </c>
      <c r="U323">
        <v>999</v>
      </c>
      <c r="V323" t="str">
        <f>IF(Table1[[#This Row],[offage]]=999,"",Table1[[#This Row],[offage]])</f>
        <v/>
      </c>
      <c r="W323" t="s">
        <v>46</v>
      </c>
      <c r="X323" t="s">
        <v>46</v>
      </c>
      <c r="Y323" t="s">
        <v>45</v>
      </c>
      <c r="Z323" t="s">
        <v>2335</v>
      </c>
      <c r="AA323" t="s">
        <v>47</v>
      </c>
      <c r="AB323" t="s">
        <v>57</v>
      </c>
      <c r="AD323">
        <v>1</v>
      </c>
      <c r="AE323">
        <f>Table1[[#This Row],[viccount]]+1</f>
        <v>2</v>
      </c>
      <c r="AF323">
        <v>1</v>
      </c>
      <c r="AG323">
        <f>Table1[[#This Row],[offcount]]+1</f>
        <v>2</v>
      </c>
      <c r="AH323">
        <v>32583</v>
      </c>
      <c r="AI323" t="s">
        <v>34</v>
      </c>
      <c r="AJ323" t="s">
        <v>58</v>
      </c>
    </row>
    <row r="324" spans="1:36">
      <c r="A324" t="s">
        <v>530</v>
      </c>
      <c r="B324" t="s">
        <v>112</v>
      </c>
      <c r="C324" t="s">
        <v>2308</v>
      </c>
      <c r="D324" t="s">
        <v>146</v>
      </c>
      <c r="E324" t="s">
        <v>34</v>
      </c>
      <c r="F324" t="s">
        <v>147</v>
      </c>
      <c r="G324" t="s">
        <v>36</v>
      </c>
      <c r="H324" t="s">
        <v>37</v>
      </c>
      <c r="I324" t="s">
        <v>38</v>
      </c>
      <c r="J324">
        <v>1982</v>
      </c>
      <c r="K324" t="s">
        <v>144</v>
      </c>
      <c r="L324">
        <v>1</v>
      </c>
      <c r="M324" t="s">
        <v>80</v>
      </c>
      <c r="N324" t="s">
        <v>41</v>
      </c>
      <c r="O324" t="s">
        <v>42</v>
      </c>
      <c r="P324">
        <v>58</v>
      </c>
      <c r="Q324">
        <f>IF(Table1[[#This Row],[vicage]]=999,"",Table1[[#This Row],[vicage]])</f>
        <v>58</v>
      </c>
      <c r="R324" t="s">
        <v>43</v>
      </c>
      <c r="S324" t="s">
        <v>44</v>
      </c>
      <c r="T324" t="s">
        <v>336</v>
      </c>
      <c r="U324">
        <v>999</v>
      </c>
      <c r="V324" t="str">
        <f>IF(Table1[[#This Row],[offage]]=999,"",Table1[[#This Row],[offage]])</f>
        <v/>
      </c>
      <c r="W324" t="s">
        <v>46</v>
      </c>
      <c r="X324" t="s">
        <v>46</v>
      </c>
      <c r="Y324" t="s">
        <v>45</v>
      </c>
      <c r="Z324" t="s">
        <v>86</v>
      </c>
      <c r="AA324" t="s">
        <v>47</v>
      </c>
      <c r="AB324" t="s">
        <v>57</v>
      </c>
      <c r="AD324">
        <v>0</v>
      </c>
      <c r="AE324">
        <f>Table1[[#This Row],[viccount]]+1</f>
        <v>1</v>
      </c>
      <c r="AF324">
        <v>0</v>
      </c>
      <c r="AG324">
        <f>Table1[[#This Row],[offcount]]+1</f>
        <v>1</v>
      </c>
      <c r="AH324">
        <v>41483</v>
      </c>
      <c r="AI324" t="s">
        <v>34</v>
      </c>
      <c r="AJ324" t="s">
        <v>58</v>
      </c>
    </row>
    <row r="325" spans="1:36">
      <c r="A325" t="s">
        <v>531</v>
      </c>
      <c r="B325" t="s">
        <v>359</v>
      </c>
      <c r="C325" t="s">
        <v>2321</v>
      </c>
      <c r="D325" t="s">
        <v>360</v>
      </c>
      <c r="E325" t="s">
        <v>34</v>
      </c>
      <c r="F325" t="s">
        <v>361</v>
      </c>
      <c r="G325" t="s">
        <v>36</v>
      </c>
      <c r="H325" t="s">
        <v>37</v>
      </c>
      <c r="I325" t="s">
        <v>38</v>
      </c>
      <c r="J325">
        <v>1982</v>
      </c>
      <c r="K325" t="s">
        <v>144</v>
      </c>
      <c r="L325">
        <v>1</v>
      </c>
      <c r="M325" t="s">
        <v>40</v>
      </c>
      <c r="N325" t="s">
        <v>41</v>
      </c>
      <c r="O325" t="s">
        <v>42</v>
      </c>
      <c r="P325">
        <v>76</v>
      </c>
      <c r="Q325">
        <f>IF(Table1[[#This Row],[vicage]]=999,"",Table1[[#This Row],[vicage]])</f>
        <v>76</v>
      </c>
      <c r="R325" t="s">
        <v>43</v>
      </c>
      <c r="S325" t="s">
        <v>44</v>
      </c>
      <c r="T325" t="s">
        <v>336</v>
      </c>
      <c r="U325">
        <v>999</v>
      </c>
      <c r="V325" t="str">
        <f>IF(Table1[[#This Row],[offage]]=999,"",Table1[[#This Row],[offage]])</f>
        <v/>
      </c>
      <c r="W325" t="s">
        <v>46</v>
      </c>
      <c r="X325" t="s">
        <v>46</v>
      </c>
      <c r="Y325" t="s">
        <v>45</v>
      </c>
      <c r="Z325" t="s">
        <v>142</v>
      </c>
      <c r="AA325" t="s">
        <v>47</v>
      </c>
      <c r="AB325" t="s">
        <v>48</v>
      </c>
      <c r="AD325">
        <v>0</v>
      </c>
      <c r="AE325">
        <f>Table1[[#This Row],[viccount]]+1</f>
        <v>1</v>
      </c>
      <c r="AF325">
        <v>0</v>
      </c>
      <c r="AG325">
        <f>Table1[[#This Row],[offcount]]+1</f>
        <v>1</v>
      </c>
      <c r="AH325">
        <v>40583</v>
      </c>
      <c r="AI325" t="s">
        <v>34</v>
      </c>
      <c r="AJ325" t="s">
        <v>362</v>
      </c>
    </row>
    <row r="326" spans="1:36">
      <c r="A326" t="s">
        <v>532</v>
      </c>
      <c r="B326" t="s">
        <v>112</v>
      </c>
      <c r="C326" t="s">
        <v>2308</v>
      </c>
      <c r="D326" t="s">
        <v>146</v>
      </c>
      <c r="E326" t="s">
        <v>34</v>
      </c>
      <c r="F326" t="s">
        <v>147</v>
      </c>
      <c r="G326" t="s">
        <v>36</v>
      </c>
      <c r="H326" t="s">
        <v>37</v>
      </c>
      <c r="I326" t="s">
        <v>38</v>
      </c>
      <c r="J326">
        <v>1982</v>
      </c>
      <c r="K326" t="s">
        <v>144</v>
      </c>
      <c r="L326">
        <v>2</v>
      </c>
      <c r="M326" t="s">
        <v>80</v>
      </c>
      <c r="N326" t="s">
        <v>41</v>
      </c>
      <c r="O326" t="s">
        <v>42</v>
      </c>
      <c r="P326">
        <v>62</v>
      </c>
      <c r="Q326">
        <f>IF(Table1[[#This Row],[vicage]]=999,"",Table1[[#This Row],[vicage]])</f>
        <v>62</v>
      </c>
      <c r="R326" t="s">
        <v>43</v>
      </c>
      <c r="S326" t="s">
        <v>132</v>
      </c>
      <c r="T326" t="s">
        <v>336</v>
      </c>
      <c r="U326">
        <v>999</v>
      </c>
      <c r="V326" t="str">
        <f>IF(Table1[[#This Row],[offage]]=999,"",Table1[[#This Row],[offage]])</f>
        <v/>
      </c>
      <c r="W326" t="s">
        <v>46</v>
      </c>
      <c r="X326" t="s">
        <v>46</v>
      </c>
      <c r="Y326" t="s">
        <v>45</v>
      </c>
      <c r="Z326" t="s">
        <v>86</v>
      </c>
      <c r="AA326" t="s">
        <v>47</v>
      </c>
      <c r="AB326" t="s">
        <v>57</v>
      </c>
      <c r="AD326">
        <v>0</v>
      </c>
      <c r="AE326">
        <f>Table1[[#This Row],[viccount]]+1</f>
        <v>1</v>
      </c>
      <c r="AF326">
        <v>0</v>
      </c>
      <c r="AG326">
        <f>Table1[[#This Row],[offcount]]+1</f>
        <v>1</v>
      </c>
      <c r="AH326">
        <v>41483</v>
      </c>
      <c r="AI326" t="s">
        <v>34</v>
      </c>
      <c r="AJ326" t="s">
        <v>58</v>
      </c>
    </row>
    <row r="327" spans="1:36">
      <c r="A327" t="s">
        <v>533</v>
      </c>
      <c r="B327" t="s">
        <v>51</v>
      </c>
      <c r="C327" t="s">
        <v>2304</v>
      </c>
      <c r="D327" t="s">
        <v>72</v>
      </c>
      <c r="E327" t="s">
        <v>34</v>
      </c>
      <c r="F327" t="s">
        <v>73</v>
      </c>
      <c r="G327" t="s">
        <v>36</v>
      </c>
      <c r="H327" t="s">
        <v>37</v>
      </c>
      <c r="I327" t="s">
        <v>38</v>
      </c>
      <c r="J327">
        <v>1982</v>
      </c>
      <c r="K327" t="s">
        <v>144</v>
      </c>
      <c r="L327">
        <v>3</v>
      </c>
      <c r="M327" t="s">
        <v>80</v>
      </c>
      <c r="N327" t="s">
        <v>41</v>
      </c>
      <c r="O327" t="s">
        <v>42</v>
      </c>
      <c r="P327">
        <v>13</v>
      </c>
      <c r="Q327">
        <f>IF(Table1[[#This Row],[vicage]]=999,"",Table1[[#This Row],[vicage]])</f>
        <v>13</v>
      </c>
      <c r="R327" t="s">
        <v>55</v>
      </c>
      <c r="S327" t="s">
        <v>44</v>
      </c>
      <c r="T327" t="s">
        <v>336</v>
      </c>
      <c r="U327">
        <v>999</v>
      </c>
      <c r="V327" t="str">
        <f>IF(Table1[[#This Row],[offage]]=999,"",Table1[[#This Row],[offage]])</f>
        <v/>
      </c>
      <c r="W327" t="s">
        <v>46</v>
      </c>
      <c r="X327" t="s">
        <v>46</v>
      </c>
      <c r="Y327" t="s">
        <v>45</v>
      </c>
      <c r="Z327" t="s">
        <v>142</v>
      </c>
      <c r="AA327" t="s">
        <v>47</v>
      </c>
      <c r="AB327" t="s">
        <v>57</v>
      </c>
      <c r="AD327">
        <v>0</v>
      </c>
      <c r="AE327">
        <f>Table1[[#This Row],[viccount]]+1</f>
        <v>1</v>
      </c>
      <c r="AF327">
        <v>0</v>
      </c>
      <c r="AG327">
        <f>Table1[[#This Row],[offcount]]+1</f>
        <v>1</v>
      </c>
      <c r="AH327">
        <v>32583</v>
      </c>
      <c r="AI327" t="s">
        <v>34</v>
      </c>
      <c r="AJ327" t="s">
        <v>58</v>
      </c>
    </row>
    <row r="328" spans="1:36">
      <c r="A328" t="s">
        <v>534</v>
      </c>
      <c r="B328" t="s">
        <v>51</v>
      </c>
      <c r="C328" t="s">
        <v>2304</v>
      </c>
      <c r="D328" t="s">
        <v>535</v>
      </c>
      <c r="E328" t="s">
        <v>34</v>
      </c>
      <c r="F328" t="s">
        <v>536</v>
      </c>
      <c r="G328" t="s">
        <v>36</v>
      </c>
      <c r="H328" t="s">
        <v>37</v>
      </c>
      <c r="I328" t="s">
        <v>38</v>
      </c>
      <c r="J328">
        <v>1982</v>
      </c>
      <c r="K328" t="s">
        <v>208</v>
      </c>
      <c r="L328">
        <v>1</v>
      </c>
      <c r="M328" t="s">
        <v>80</v>
      </c>
      <c r="N328" t="s">
        <v>41</v>
      </c>
      <c r="O328" t="s">
        <v>42</v>
      </c>
      <c r="P328">
        <v>33</v>
      </c>
      <c r="Q328">
        <f>IF(Table1[[#This Row],[vicage]]=999,"",Table1[[#This Row],[vicage]])</f>
        <v>33</v>
      </c>
      <c r="R328" t="s">
        <v>43</v>
      </c>
      <c r="S328" t="s">
        <v>44</v>
      </c>
      <c r="T328" t="s">
        <v>336</v>
      </c>
      <c r="U328">
        <v>999</v>
      </c>
      <c r="V328" t="str">
        <f>IF(Table1[[#This Row],[offage]]=999,"",Table1[[#This Row],[offage]])</f>
        <v/>
      </c>
      <c r="W328" t="s">
        <v>46</v>
      </c>
      <c r="X328" t="s">
        <v>46</v>
      </c>
      <c r="Y328" t="s">
        <v>45</v>
      </c>
      <c r="Z328" t="s">
        <v>86</v>
      </c>
      <c r="AA328" t="s">
        <v>47</v>
      </c>
      <c r="AB328" t="s">
        <v>57</v>
      </c>
      <c r="AD328">
        <v>0</v>
      </c>
      <c r="AE328">
        <f>Table1[[#This Row],[viccount]]+1</f>
        <v>1</v>
      </c>
      <c r="AF328">
        <v>0</v>
      </c>
      <c r="AG328">
        <f>Table1[[#This Row],[offcount]]+1</f>
        <v>1</v>
      </c>
      <c r="AH328">
        <v>40583</v>
      </c>
      <c r="AI328" t="s">
        <v>34</v>
      </c>
      <c r="AJ328" t="s">
        <v>58</v>
      </c>
    </row>
    <row r="329" spans="1:36">
      <c r="A329" t="s">
        <v>537</v>
      </c>
      <c r="B329" t="s">
        <v>106</v>
      </c>
      <c r="C329" t="s">
        <v>135</v>
      </c>
      <c r="D329" t="s">
        <v>107</v>
      </c>
      <c r="E329" t="s">
        <v>34</v>
      </c>
      <c r="F329" t="s">
        <v>108</v>
      </c>
      <c r="G329" t="s">
        <v>54</v>
      </c>
      <c r="H329" t="s">
        <v>37</v>
      </c>
      <c r="I329" t="s">
        <v>38</v>
      </c>
      <c r="J329">
        <v>1982</v>
      </c>
      <c r="K329" t="s">
        <v>208</v>
      </c>
      <c r="L329">
        <v>1</v>
      </c>
      <c r="M329" t="s">
        <v>40</v>
      </c>
      <c r="N329" t="s">
        <v>41</v>
      </c>
      <c r="O329" t="s">
        <v>42</v>
      </c>
      <c r="P329">
        <v>28</v>
      </c>
      <c r="Q329">
        <f>IF(Table1[[#This Row],[vicage]]=999,"",Table1[[#This Row],[vicage]])</f>
        <v>28</v>
      </c>
      <c r="R329" t="s">
        <v>43</v>
      </c>
      <c r="S329" t="s">
        <v>132</v>
      </c>
      <c r="T329" t="s">
        <v>336</v>
      </c>
      <c r="U329">
        <v>999</v>
      </c>
      <c r="V329" t="str">
        <f>IF(Table1[[#This Row],[offage]]=999,"",Table1[[#This Row],[offage]])</f>
        <v/>
      </c>
      <c r="W329" t="s">
        <v>46</v>
      </c>
      <c r="X329" t="s">
        <v>46</v>
      </c>
      <c r="Y329" t="s">
        <v>45</v>
      </c>
      <c r="Z329" t="s">
        <v>2338</v>
      </c>
      <c r="AA329" t="s">
        <v>47</v>
      </c>
      <c r="AB329" t="s">
        <v>69</v>
      </c>
      <c r="AD329">
        <v>0</v>
      </c>
      <c r="AE329">
        <f>Table1[[#This Row],[viccount]]+1</f>
        <v>1</v>
      </c>
      <c r="AF329">
        <v>0</v>
      </c>
      <c r="AG329">
        <f>Table1[[#This Row],[offcount]]+1</f>
        <v>1</v>
      </c>
      <c r="AH329">
        <v>32583</v>
      </c>
      <c r="AI329" t="s">
        <v>34</v>
      </c>
      <c r="AJ329" t="s">
        <v>106</v>
      </c>
    </row>
    <row r="330" spans="1:36">
      <c r="A330" t="s">
        <v>538</v>
      </c>
      <c r="B330" t="s">
        <v>112</v>
      </c>
      <c r="C330" t="s">
        <v>2308</v>
      </c>
      <c r="D330" t="s">
        <v>146</v>
      </c>
      <c r="E330" t="s">
        <v>34</v>
      </c>
      <c r="F330" t="s">
        <v>147</v>
      </c>
      <c r="G330" t="s">
        <v>36</v>
      </c>
      <c r="H330" t="s">
        <v>37</v>
      </c>
      <c r="I330" t="s">
        <v>38</v>
      </c>
      <c r="J330">
        <v>1982</v>
      </c>
      <c r="K330" t="s">
        <v>208</v>
      </c>
      <c r="L330">
        <v>2</v>
      </c>
      <c r="M330" t="s">
        <v>80</v>
      </c>
      <c r="N330" t="s">
        <v>41</v>
      </c>
      <c r="O330" t="s">
        <v>42</v>
      </c>
      <c r="P330">
        <v>62</v>
      </c>
      <c r="Q330">
        <f>IF(Table1[[#This Row],[vicage]]=999,"",Table1[[#This Row],[vicage]])</f>
        <v>62</v>
      </c>
      <c r="R330" t="s">
        <v>43</v>
      </c>
      <c r="S330" t="s">
        <v>132</v>
      </c>
      <c r="T330" t="s">
        <v>336</v>
      </c>
      <c r="U330">
        <v>999</v>
      </c>
      <c r="V330" t="str">
        <f>IF(Table1[[#This Row],[offage]]=999,"",Table1[[#This Row],[offage]])</f>
        <v/>
      </c>
      <c r="W330" t="s">
        <v>46</v>
      </c>
      <c r="X330" t="s">
        <v>46</v>
      </c>
      <c r="Y330" t="s">
        <v>45</v>
      </c>
      <c r="Z330" t="s">
        <v>86</v>
      </c>
      <c r="AA330" t="s">
        <v>47</v>
      </c>
      <c r="AB330" t="s">
        <v>57</v>
      </c>
      <c r="AD330">
        <v>0</v>
      </c>
      <c r="AE330">
        <f>Table1[[#This Row],[viccount]]+1</f>
        <v>1</v>
      </c>
      <c r="AF330">
        <v>0</v>
      </c>
      <c r="AG330">
        <f>Table1[[#This Row],[offcount]]+1</f>
        <v>1</v>
      </c>
      <c r="AH330">
        <v>32583</v>
      </c>
      <c r="AI330" t="s">
        <v>34</v>
      </c>
      <c r="AJ330" t="s">
        <v>58</v>
      </c>
    </row>
    <row r="331" spans="1:36">
      <c r="A331" t="s">
        <v>539</v>
      </c>
      <c r="B331" t="s">
        <v>51</v>
      </c>
      <c r="C331" t="s">
        <v>2304</v>
      </c>
      <c r="D331" t="s">
        <v>72</v>
      </c>
      <c r="E331" t="s">
        <v>34</v>
      </c>
      <c r="F331" t="s">
        <v>73</v>
      </c>
      <c r="G331" t="s">
        <v>36</v>
      </c>
      <c r="H331" t="s">
        <v>37</v>
      </c>
      <c r="I331" t="s">
        <v>38</v>
      </c>
      <c r="J331">
        <v>1983</v>
      </c>
      <c r="K331" t="s">
        <v>39</v>
      </c>
      <c r="L331">
        <v>2</v>
      </c>
      <c r="M331" t="s">
        <v>80</v>
      </c>
      <c r="N331" t="s">
        <v>41</v>
      </c>
      <c r="O331" t="s">
        <v>42</v>
      </c>
      <c r="P331">
        <v>23</v>
      </c>
      <c r="Q331">
        <f>IF(Table1[[#This Row],[vicage]]=999,"",Table1[[#This Row],[vicage]])</f>
        <v>23</v>
      </c>
      <c r="R331" t="s">
        <v>43</v>
      </c>
      <c r="S331" t="s">
        <v>132</v>
      </c>
      <c r="T331" t="s">
        <v>336</v>
      </c>
      <c r="U331">
        <v>999</v>
      </c>
      <c r="V331" t="str">
        <f>IF(Table1[[#This Row],[offage]]=999,"",Table1[[#This Row],[offage]])</f>
        <v/>
      </c>
      <c r="W331" t="s">
        <v>46</v>
      </c>
      <c r="X331" t="s">
        <v>46</v>
      </c>
      <c r="Y331" t="s">
        <v>45</v>
      </c>
      <c r="Z331" t="s">
        <v>2335</v>
      </c>
      <c r="AA331" t="s">
        <v>47</v>
      </c>
      <c r="AB331" t="s">
        <v>57</v>
      </c>
      <c r="AD331">
        <v>0</v>
      </c>
      <c r="AE331">
        <f>Table1[[#This Row],[viccount]]+1</f>
        <v>1</v>
      </c>
      <c r="AF331">
        <v>0</v>
      </c>
      <c r="AG331">
        <f>Table1[[#This Row],[offcount]]+1</f>
        <v>1</v>
      </c>
      <c r="AH331">
        <v>102983</v>
      </c>
      <c r="AI331" t="s">
        <v>34</v>
      </c>
      <c r="AJ331" t="s">
        <v>58</v>
      </c>
    </row>
    <row r="332" spans="1:36">
      <c r="A332" t="s">
        <v>540</v>
      </c>
      <c r="B332" t="s">
        <v>125</v>
      </c>
      <c r="C332" t="s">
        <v>2310</v>
      </c>
      <c r="D332" t="s">
        <v>126</v>
      </c>
      <c r="E332" t="s">
        <v>34</v>
      </c>
      <c r="F332" t="s">
        <v>127</v>
      </c>
      <c r="G332" t="s">
        <v>54</v>
      </c>
      <c r="H332" t="s">
        <v>37</v>
      </c>
      <c r="I332" t="s">
        <v>38</v>
      </c>
      <c r="J332">
        <v>1983</v>
      </c>
      <c r="K332" t="s">
        <v>79</v>
      </c>
      <c r="L332">
        <v>1</v>
      </c>
      <c r="M332" t="s">
        <v>40</v>
      </c>
      <c r="N332" t="s">
        <v>41</v>
      </c>
      <c r="O332" t="s">
        <v>42</v>
      </c>
      <c r="P332">
        <v>17</v>
      </c>
      <c r="Q332">
        <f>IF(Table1[[#This Row],[vicage]]=999,"",Table1[[#This Row],[vicage]])</f>
        <v>17</v>
      </c>
      <c r="R332" t="s">
        <v>55</v>
      </c>
      <c r="S332" t="s">
        <v>44</v>
      </c>
      <c r="T332" t="s">
        <v>336</v>
      </c>
      <c r="U332">
        <v>999</v>
      </c>
      <c r="V332" t="str">
        <f>IF(Table1[[#This Row],[offage]]=999,"",Table1[[#This Row],[offage]])</f>
        <v/>
      </c>
      <c r="W332" t="s">
        <v>46</v>
      </c>
      <c r="X332" t="s">
        <v>46</v>
      </c>
      <c r="Y332" t="s">
        <v>45</v>
      </c>
      <c r="Z332" t="s">
        <v>541</v>
      </c>
      <c r="AA332" t="s">
        <v>47</v>
      </c>
      <c r="AB332" t="s">
        <v>57</v>
      </c>
      <c r="AD332">
        <v>0</v>
      </c>
      <c r="AE332">
        <f>Table1[[#This Row],[viccount]]+1</f>
        <v>1</v>
      </c>
      <c r="AF332">
        <v>0</v>
      </c>
      <c r="AG332">
        <f>Table1[[#This Row],[offcount]]+1</f>
        <v>1</v>
      </c>
      <c r="AH332">
        <v>20984</v>
      </c>
      <c r="AI332" t="s">
        <v>34</v>
      </c>
      <c r="AJ332" t="s">
        <v>129</v>
      </c>
    </row>
    <row r="333" spans="1:36">
      <c r="A333" t="s">
        <v>542</v>
      </c>
      <c r="B333" t="s">
        <v>51</v>
      </c>
      <c r="C333" t="s">
        <v>2304</v>
      </c>
      <c r="D333" t="s">
        <v>52</v>
      </c>
      <c r="E333" t="s">
        <v>34</v>
      </c>
      <c r="F333" t="s">
        <v>53</v>
      </c>
      <c r="G333" t="s">
        <v>54</v>
      </c>
      <c r="H333" t="s">
        <v>37</v>
      </c>
      <c r="I333" t="s">
        <v>38</v>
      </c>
      <c r="J333">
        <v>1983</v>
      </c>
      <c r="K333" t="s">
        <v>79</v>
      </c>
      <c r="L333">
        <v>1</v>
      </c>
      <c r="M333" t="s">
        <v>40</v>
      </c>
      <c r="N333" t="s">
        <v>41</v>
      </c>
      <c r="O333" t="s">
        <v>42</v>
      </c>
      <c r="P333">
        <v>36</v>
      </c>
      <c r="Q333">
        <f>IF(Table1[[#This Row],[vicage]]=999,"",Table1[[#This Row],[vicage]])</f>
        <v>36</v>
      </c>
      <c r="R333" t="s">
        <v>43</v>
      </c>
      <c r="S333" t="s">
        <v>44</v>
      </c>
      <c r="T333" t="s">
        <v>336</v>
      </c>
      <c r="U333">
        <v>999</v>
      </c>
      <c r="V333" t="str">
        <f>IF(Table1[[#This Row],[offage]]=999,"",Table1[[#This Row],[offage]])</f>
        <v/>
      </c>
      <c r="W333" t="s">
        <v>46</v>
      </c>
      <c r="X333" t="s">
        <v>46</v>
      </c>
      <c r="Y333" t="s">
        <v>45</v>
      </c>
      <c r="Z333" t="s">
        <v>86</v>
      </c>
      <c r="AA333" t="s">
        <v>47</v>
      </c>
      <c r="AB333" t="s">
        <v>57</v>
      </c>
      <c r="AD333">
        <v>0</v>
      </c>
      <c r="AE333">
        <f>Table1[[#This Row],[viccount]]+1</f>
        <v>1</v>
      </c>
      <c r="AF333">
        <v>0</v>
      </c>
      <c r="AG333">
        <f>Table1[[#This Row],[offcount]]+1</f>
        <v>1</v>
      </c>
      <c r="AH333">
        <v>90983</v>
      </c>
      <c r="AI333" t="s">
        <v>34</v>
      </c>
      <c r="AJ333" t="s">
        <v>58</v>
      </c>
    </row>
    <row r="334" spans="1:36">
      <c r="A334" t="s">
        <v>543</v>
      </c>
      <c r="B334" t="s">
        <v>51</v>
      </c>
      <c r="C334" t="s">
        <v>2304</v>
      </c>
      <c r="D334" t="s">
        <v>52</v>
      </c>
      <c r="E334" t="s">
        <v>34</v>
      </c>
      <c r="F334" t="s">
        <v>53</v>
      </c>
      <c r="G334" t="s">
        <v>54</v>
      </c>
      <c r="H334" t="s">
        <v>37</v>
      </c>
      <c r="I334" t="s">
        <v>38</v>
      </c>
      <c r="J334">
        <v>1983</v>
      </c>
      <c r="K334" t="s">
        <v>79</v>
      </c>
      <c r="L334">
        <v>3</v>
      </c>
      <c r="M334" t="s">
        <v>40</v>
      </c>
      <c r="N334" t="s">
        <v>41</v>
      </c>
      <c r="O334" t="s">
        <v>42</v>
      </c>
      <c r="P334">
        <v>20</v>
      </c>
      <c r="Q334">
        <f>IF(Table1[[#This Row],[vicage]]=999,"",Table1[[#This Row],[vicage]])</f>
        <v>20</v>
      </c>
      <c r="R334" t="s">
        <v>55</v>
      </c>
      <c r="S334" t="s">
        <v>44</v>
      </c>
      <c r="T334" t="s">
        <v>336</v>
      </c>
      <c r="U334">
        <v>999</v>
      </c>
      <c r="V334" t="str">
        <f>IF(Table1[[#This Row],[offage]]=999,"",Table1[[#This Row],[offage]])</f>
        <v/>
      </c>
      <c r="W334" t="s">
        <v>46</v>
      </c>
      <c r="X334" t="s">
        <v>46</v>
      </c>
      <c r="Y334" t="s">
        <v>45</v>
      </c>
      <c r="Z334" t="s">
        <v>86</v>
      </c>
      <c r="AA334" t="s">
        <v>47</v>
      </c>
      <c r="AB334" t="s">
        <v>57</v>
      </c>
      <c r="AD334">
        <v>0</v>
      </c>
      <c r="AE334">
        <f>Table1[[#This Row],[viccount]]+1</f>
        <v>1</v>
      </c>
      <c r="AF334">
        <v>0</v>
      </c>
      <c r="AG334">
        <f>Table1[[#This Row],[offcount]]+1</f>
        <v>1</v>
      </c>
      <c r="AH334">
        <v>90983</v>
      </c>
      <c r="AI334" t="s">
        <v>34</v>
      </c>
      <c r="AJ334" t="s">
        <v>58</v>
      </c>
    </row>
    <row r="335" spans="1:36">
      <c r="A335" t="s">
        <v>544</v>
      </c>
      <c r="B335" t="s">
        <v>51</v>
      </c>
      <c r="C335" t="s">
        <v>2304</v>
      </c>
      <c r="D335" t="s">
        <v>72</v>
      </c>
      <c r="E335" t="s">
        <v>34</v>
      </c>
      <c r="F335" t="s">
        <v>73</v>
      </c>
      <c r="G335" t="s">
        <v>36</v>
      </c>
      <c r="H335" t="s">
        <v>37</v>
      </c>
      <c r="I335" t="s">
        <v>38</v>
      </c>
      <c r="J335">
        <v>1983</v>
      </c>
      <c r="K335" t="s">
        <v>79</v>
      </c>
      <c r="L335">
        <v>4</v>
      </c>
      <c r="M335" t="s">
        <v>40</v>
      </c>
      <c r="N335" t="s">
        <v>41</v>
      </c>
      <c r="O335" t="s">
        <v>42</v>
      </c>
      <c r="P335">
        <v>27</v>
      </c>
      <c r="Q335">
        <f>IF(Table1[[#This Row],[vicage]]=999,"",Table1[[#This Row],[vicage]])</f>
        <v>27</v>
      </c>
      <c r="R335" t="s">
        <v>43</v>
      </c>
      <c r="S335" t="s">
        <v>44</v>
      </c>
      <c r="T335" t="s">
        <v>375</v>
      </c>
      <c r="U335">
        <v>999</v>
      </c>
      <c r="V335" t="str">
        <f>IF(Table1[[#This Row],[offage]]=999,"",Table1[[#This Row],[offage]])</f>
        <v/>
      </c>
      <c r="W335" t="s">
        <v>46</v>
      </c>
      <c r="X335" t="s">
        <v>46</v>
      </c>
      <c r="Y335" t="s">
        <v>45</v>
      </c>
      <c r="Z335" t="s">
        <v>86</v>
      </c>
      <c r="AA335" t="s">
        <v>47</v>
      </c>
      <c r="AB335" t="s">
        <v>57</v>
      </c>
      <c r="AD335">
        <v>0</v>
      </c>
      <c r="AE335">
        <f>Table1[[#This Row],[viccount]]+1</f>
        <v>1</v>
      </c>
      <c r="AF335">
        <v>0</v>
      </c>
      <c r="AG335">
        <f>Table1[[#This Row],[offcount]]+1</f>
        <v>1</v>
      </c>
      <c r="AH335">
        <v>92183</v>
      </c>
      <c r="AI335" t="s">
        <v>34</v>
      </c>
      <c r="AJ335" t="s">
        <v>58</v>
      </c>
    </row>
    <row r="336" spans="1:36">
      <c r="A336" t="s">
        <v>545</v>
      </c>
      <c r="B336" t="s">
        <v>112</v>
      </c>
      <c r="C336" t="s">
        <v>2308</v>
      </c>
      <c r="D336" t="s">
        <v>146</v>
      </c>
      <c r="E336" t="s">
        <v>34</v>
      </c>
      <c r="F336" t="s">
        <v>147</v>
      </c>
      <c r="G336" t="s">
        <v>36</v>
      </c>
      <c r="H336" t="s">
        <v>37</v>
      </c>
      <c r="I336" t="s">
        <v>38</v>
      </c>
      <c r="J336">
        <v>1983</v>
      </c>
      <c r="K336" t="s">
        <v>91</v>
      </c>
      <c r="L336">
        <v>1</v>
      </c>
      <c r="M336" t="s">
        <v>40</v>
      </c>
      <c r="N336" t="s">
        <v>41</v>
      </c>
      <c r="O336" t="s">
        <v>42</v>
      </c>
      <c r="P336">
        <v>23</v>
      </c>
      <c r="Q336">
        <f>IF(Table1[[#This Row],[vicage]]=999,"",Table1[[#This Row],[vicage]])</f>
        <v>23</v>
      </c>
      <c r="R336" t="s">
        <v>55</v>
      </c>
      <c r="S336" t="s">
        <v>44</v>
      </c>
      <c r="T336" t="s">
        <v>336</v>
      </c>
      <c r="U336">
        <v>999</v>
      </c>
      <c r="V336" t="str">
        <f>IF(Table1[[#This Row],[offage]]=999,"",Table1[[#This Row],[offage]])</f>
        <v/>
      </c>
      <c r="W336" t="s">
        <v>46</v>
      </c>
      <c r="X336" t="s">
        <v>46</v>
      </c>
      <c r="Y336" t="s">
        <v>45</v>
      </c>
      <c r="Z336" t="s">
        <v>2335</v>
      </c>
      <c r="AA336" t="s">
        <v>47</v>
      </c>
      <c r="AB336" t="s">
        <v>57</v>
      </c>
      <c r="AD336">
        <v>0</v>
      </c>
      <c r="AE336">
        <f>Table1[[#This Row],[viccount]]+1</f>
        <v>1</v>
      </c>
      <c r="AF336">
        <v>0</v>
      </c>
      <c r="AG336">
        <f>Table1[[#This Row],[offcount]]+1</f>
        <v>1</v>
      </c>
      <c r="AH336">
        <v>80583</v>
      </c>
      <c r="AI336" t="s">
        <v>34</v>
      </c>
      <c r="AJ336" t="s">
        <v>58</v>
      </c>
    </row>
    <row r="337" spans="1:36">
      <c r="A337" t="s">
        <v>546</v>
      </c>
      <c r="B337" t="s">
        <v>112</v>
      </c>
      <c r="C337" t="s">
        <v>2308</v>
      </c>
      <c r="D337" t="s">
        <v>113</v>
      </c>
      <c r="E337" t="s">
        <v>34</v>
      </c>
      <c r="F337" t="s">
        <v>114</v>
      </c>
      <c r="G337" t="s">
        <v>54</v>
      </c>
      <c r="H337" t="s">
        <v>37</v>
      </c>
      <c r="I337" t="s">
        <v>38</v>
      </c>
      <c r="J337">
        <v>1983</v>
      </c>
      <c r="K337" t="s">
        <v>91</v>
      </c>
      <c r="L337">
        <v>2</v>
      </c>
      <c r="M337" t="s">
        <v>40</v>
      </c>
      <c r="N337" t="s">
        <v>41</v>
      </c>
      <c r="O337" t="s">
        <v>42</v>
      </c>
      <c r="P337">
        <v>31</v>
      </c>
      <c r="Q337">
        <f>IF(Table1[[#This Row],[vicage]]=999,"",Table1[[#This Row],[vicage]])</f>
        <v>31</v>
      </c>
      <c r="R337" t="s">
        <v>55</v>
      </c>
      <c r="S337" t="s">
        <v>44</v>
      </c>
      <c r="T337" t="s">
        <v>336</v>
      </c>
      <c r="U337">
        <v>999</v>
      </c>
      <c r="V337" t="str">
        <f>IF(Table1[[#This Row],[offage]]=999,"",Table1[[#This Row],[offage]])</f>
        <v/>
      </c>
      <c r="W337" t="s">
        <v>46</v>
      </c>
      <c r="X337" t="s">
        <v>46</v>
      </c>
      <c r="Y337" t="s">
        <v>45</v>
      </c>
      <c r="Z337" t="s">
        <v>142</v>
      </c>
      <c r="AA337" t="s">
        <v>47</v>
      </c>
      <c r="AB337" t="s">
        <v>57</v>
      </c>
      <c r="AD337">
        <v>0</v>
      </c>
      <c r="AE337">
        <f>Table1[[#This Row],[viccount]]+1</f>
        <v>1</v>
      </c>
      <c r="AF337">
        <v>0</v>
      </c>
      <c r="AG337">
        <f>Table1[[#This Row],[offcount]]+1</f>
        <v>1</v>
      </c>
      <c r="AH337">
        <v>80583</v>
      </c>
      <c r="AI337" t="s">
        <v>34</v>
      </c>
      <c r="AJ337" t="s">
        <v>58</v>
      </c>
    </row>
    <row r="338" spans="1:36">
      <c r="A338" t="s">
        <v>547</v>
      </c>
      <c r="B338" t="s">
        <v>198</v>
      </c>
      <c r="C338" t="s">
        <v>200</v>
      </c>
      <c r="D338" t="s">
        <v>199</v>
      </c>
      <c r="E338" t="s">
        <v>34</v>
      </c>
      <c r="F338" t="s">
        <v>200</v>
      </c>
      <c r="G338" t="s">
        <v>36</v>
      </c>
      <c r="H338" t="s">
        <v>37</v>
      </c>
      <c r="I338" t="s">
        <v>38</v>
      </c>
      <c r="J338">
        <v>1983</v>
      </c>
      <c r="K338" t="s">
        <v>91</v>
      </c>
      <c r="L338">
        <v>2</v>
      </c>
      <c r="M338" t="s">
        <v>80</v>
      </c>
      <c r="N338" t="s">
        <v>41</v>
      </c>
      <c r="O338" t="s">
        <v>42</v>
      </c>
      <c r="P338">
        <v>33</v>
      </c>
      <c r="Q338">
        <f>IF(Table1[[#This Row],[vicage]]=999,"",Table1[[#This Row],[vicage]])</f>
        <v>33</v>
      </c>
      <c r="R338" t="s">
        <v>43</v>
      </c>
      <c r="S338" t="s">
        <v>44</v>
      </c>
      <c r="T338" t="s">
        <v>336</v>
      </c>
      <c r="U338">
        <v>999</v>
      </c>
      <c r="V338" t="str">
        <f>IF(Table1[[#This Row],[offage]]=999,"",Table1[[#This Row],[offage]])</f>
        <v/>
      </c>
      <c r="W338" t="s">
        <v>46</v>
      </c>
      <c r="X338" t="s">
        <v>46</v>
      </c>
      <c r="Y338" t="s">
        <v>45</v>
      </c>
      <c r="Z338" t="s">
        <v>2338</v>
      </c>
      <c r="AA338" t="s">
        <v>47</v>
      </c>
      <c r="AB338" t="s">
        <v>48</v>
      </c>
      <c r="AD338">
        <v>0</v>
      </c>
      <c r="AE338">
        <f>Table1[[#This Row],[viccount]]+1</f>
        <v>1</v>
      </c>
      <c r="AF338">
        <v>1</v>
      </c>
      <c r="AG338">
        <f>Table1[[#This Row],[offcount]]+1</f>
        <v>2</v>
      </c>
      <c r="AH338">
        <v>102983</v>
      </c>
      <c r="AI338" t="s">
        <v>34</v>
      </c>
      <c r="AJ338" t="s">
        <v>198</v>
      </c>
    </row>
    <row r="339" spans="1:36">
      <c r="A339" t="s">
        <v>548</v>
      </c>
      <c r="B339" t="s">
        <v>51</v>
      </c>
      <c r="C339" t="s">
        <v>2304</v>
      </c>
      <c r="D339" t="s">
        <v>72</v>
      </c>
      <c r="E339" t="s">
        <v>34</v>
      </c>
      <c r="F339" t="s">
        <v>73</v>
      </c>
      <c r="G339" t="s">
        <v>36</v>
      </c>
      <c r="H339" t="s">
        <v>37</v>
      </c>
      <c r="I339" t="s">
        <v>38</v>
      </c>
      <c r="J339">
        <v>1983</v>
      </c>
      <c r="K339" t="s">
        <v>97</v>
      </c>
      <c r="L339">
        <v>3</v>
      </c>
      <c r="M339" t="s">
        <v>80</v>
      </c>
      <c r="N339" t="s">
        <v>41</v>
      </c>
      <c r="O339" t="s">
        <v>42</v>
      </c>
      <c r="P339">
        <v>62</v>
      </c>
      <c r="Q339">
        <f>IF(Table1[[#This Row],[vicage]]=999,"",Table1[[#This Row],[vicage]])</f>
        <v>62</v>
      </c>
      <c r="R339" t="s">
        <v>43</v>
      </c>
      <c r="S339" t="s">
        <v>44</v>
      </c>
      <c r="T339" t="s">
        <v>336</v>
      </c>
      <c r="U339">
        <v>999</v>
      </c>
      <c r="V339" t="str">
        <f>IF(Table1[[#This Row],[offage]]=999,"",Table1[[#This Row],[offage]])</f>
        <v/>
      </c>
      <c r="W339" t="s">
        <v>46</v>
      </c>
      <c r="X339" t="s">
        <v>46</v>
      </c>
      <c r="Y339" t="s">
        <v>45</v>
      </c>
      <c r="Z339" t="s">
        <v>2337</v>
      </c>
      <c r="AA339" t="s">
        <v>47</v>
      </c>
      <c r="AB339" t="s">
        <v>48</v>
      </c>
      <c r="AD339">
        <v>0</v>
      </c>
      <c r="AE339">
        <f>Table1[[#This Row],[viccount]]+1</f>
        <v>1</v>
      </c>
      <c r="AF339">
        <v>0</v>
      </c>
      <c r="AG339">
        <f>Table1[[#This Row],[offcount]]+1</f>
        <v>1</v>
      </c>
      <c r="AH339">
        <v>102983</v>
      </c>
      <c r="AI339" t="s">
        <v>34</v>
      </c>
      <c r="AJ339" t="s">
        <v>58</v>
      </c>
    </row>
    <row r="340" spans="1:36">
      <c r="A340" t="s">
        <v>549</v>
      </c>
      <c r="B340" t="s">
        <v>51</v>
      </c>
      <c r="C340" t="s">
        <v>2304</v>
      </c>
      <c r="D340" t="s">
        <v>52</v>
      </c>
      <c r="E340" t="s">
        <v>34</v>
      </c>
      <c r="F340" t="s">
        <v>53</v>
      </c>
      <c r="G340" t="s">
        <v>54</v>
      </c>
      <c r="H340" t="s">
        <v>37</v>
      </c>
      <c r="I340" t="s">
        <v>38</v>
      </c>
      <c r="J340">
        <v>1983</v>
      </c>
      <c r="K340" t="s">
        <v>100</v>
      </c>
      <c r="L340">
        <v>2</v>
      </c>
      <c r="M340" t="s">
        <v>40</v>
      </c>
      <c r="N340" t="s">
        <v>41</v>
      </c>
      <c r="O340" t="s">
        <v>42</v>
      </c>
      <c r="P340">
        <v>13</v>
      </c>
      <c r="Q340">
        <f>IF(Table1[[#This Row],[vicage]]=999,"",Table1[[#This Row],[vicage]])</f>
        <v>13</v>
      </c>
      <c r="R340" t="s">
        <v>43</v>
      </c>
      <c r="S340" t="s">
        <v>44</v>
      </c>
      <c r="T340" t="s">
        <v>336</v>
      </c>
      <c r="U340">
        <v>999</v>
      </c>
      <c r="V340" t="str">
        <f>IF(Table1[[#This Row],[offage]]=999,"",Table1[[#This Row],[offage]])</f>
        <v/>
      </c>
      <c r="W340" t="s">
        <v>46</v>
      </c>
      <c r="X340" t="s">
        <v>46</v>
      </c>
      <c r="Y340" t="s">
        <v>45</v>
      </c>
      <c r="Z340" t="s">
        <v>2336</v>
      </c>
      <c r="AA340" t="s">
        <v>47</v>
      </c>
      <c r="AB340" t="s">
        <v>57</v>
      </c>
      <c r="AD340">
        <v>0</v>
      </c>
      <c r="AE340">
        <f>Table1[[#This Row],[viccount]]+1</f>
        <v>1</v>
      </c>
      <c r="AF340">
        <v>0</v>
      </c>
      <c r="AG340">
        <f>Table1[[#This Row],[offcount]]+1</f>
        <v>1</v>
      </c>
      <c r="AH340">
        <v>102983</v>
      </c>
      <c r="AI340" t="s">
        <v>34</v>
      </c>
      <c r="AJ340" t="s">
        <v>58</v>
      </c>
    </row>
    <row r="341" spans="1:36">
      <c r="A341" t="s">
        <v>550</v>
      </c>
      <c r="B341" t="s">
        <v>51</v>
      </c>
      <c r="C341" t="s">
        <v>2304</v>
      </c>
      <c r="D341" t="s">
        <v>72</v>
      </c>
      <c r="E341" t="s">
        <v>34</v>
      </c>
      <c r="F341" t="s">
        <v>73</v>
      </c>
      <c r="G341" t="s">
        <v>36</v>
      </c>
      <c r="H341" t="s">
        <v>37</v>
      </c>
      <c r="I341" t="s">
        <v>38</v>
      </c>
      <c r="J341">
        <v>1983</v>
      </c>
      <c r="K341" t="s">
        <v>100</v>
      </c>
      <c r="L341">
        <v>2</v>
      </c>
      <c r="M341" t="s">
        <v>80</v>
      </c>
      <c r="N341" t="s">
        <v>41</v>
      </c>
      <c r="O341" t="s">
        <v>42</v>
      </c>
      <c r="P341">
        <v>29</v>
      </c>
      <c r="Q341">
        <f>IF(Table1[[#This Row],[vicage]]=999,"",Table1[[#This Row],[vicage]])</f>
        <v>29</v>
      </c>
      <c r="R341" t="s">
        <v>43</v>
      </c>
      <c r="S341" t="s">
        <v>44</v>
      </c>
      <c r="T341" t="s">
        <v>336</v>
      </c>
      <c r="U341">
        <v>999</v>
      </c>
      <c r="V341" t="str">
        <f>IF(Table1[[#This Row],[offage]]=999,"",Table1[[#This Row],[offage]])</f>
        <v/>
      </c>
      <c r="W341" t="s">
        <v>46</v>
      </c>
      <c r="X341" t="s">
        <v>46</v>
      </c>
      <c r="Y341" t="s">
        <v>45</v>
      </c>
      <c r="Z341" t="s">
        <v>2335</v>
      </c>
      <c r="AA341" t="s">
        <v>62</v>
      </c>
      <c r="AB341" t="s">
        <v>63</v>
      </c>
      <c r="AC341" t="s">
        <v>476</v>
      </c>
      <c r="AD341">
        <v>0</v>
      </c>
      <c r="AE341">
        <f>Table1[[#This Row],[viccount]]+1</f>
        <v>1</v>
      </c>
      <c r="AF341">
        <v>1</v>
      </c>
      <c r="AG341">
        <f>Table1[[#This Row],[offcount]]+1</f>
        <v>2</v>
      </c>
      <c r="AH341">
        <v>111183</v>
      </c>
      <c r="AI341" t="s">
        <v>34</v>
      </c>
      <c r="AJ341" t="s">
        <v>58</v>
      </c>
    </row>
    <row r="342" spans="1:36">
      <c r="A342" t="s">
        <v>551</v>
      </c>
      <c r="B342" t="s">
        <v>51</v>
      </c>
      <c r="C342" t="s">
        <v>2304</v>
      </c>
      <c r="D342" t="s">
        <v>52</v>
      </c>
      <c r="E342" t="s">
        <v>34</v>
      </c>
      <c r="F342" t="s">
        <v>53</v>
      </c>
      <c r="G342" t="s">
        <v>54</v>
      </c>
      <c r="H342" t="s">
        <v>37</v>
      </c>
      <c r="I342" t="s">
        <v>38</v>
      </c>
      <c r="J342">
        <v>1983</v>
      </c>
      <c r="K342" t="s">
        <v>100</v>
      </c>
      <c r="L342">
        <v>3</v>
      </c>
      <c r="M342" t="s">
        <v>40</v>
      </c>
      <c r="N342" t="s">
        <v>41</v>
      </c>
      <c r="O342" t="s">
        <v>42</v>
      </c>
      <c r="P342">
        <v>29</v>
      </c>
      <c r="Q342">
        <f>IF(Table1[[#This Row],[vicage]]=999,"",Table1[[#This Row],[vicage]])</f>
        <v>29</v>
      </c>
      <c r="R342" t="s">
        <v>43</v>
      </c>
      <c r="S342" t="s">
        <v>44</v>
      </c>
      <c r="T342" t="s">
        <v>336</v>
      </c>
      <c r="U342">
        <v>999</v>
      </c>
      <c r="V342" t="str">
        <f>IF(Table1[[#This Row],[offage]]=999,"",Table1[[#This Row],[offage]])</f>
        <v/>
      </c>
      <c r="W342" t="s">
        <v>46</v>
      </c>
      <c r="X342" t="s">
        <v>46</v>
      </c>
      <c r="Y342" t="s">
        <v>45</v>
      </c>
      <c r="Z342" t="s">
        <v>86</v>
      </c>
      <c r="AA342" t="s">
        <v>47</v>
      </c>
      <c r="AB342" t="s">
        <v>57</v>
      </c>
      <c r="AD342">
        <v>0</v>
      </c>
      <c r="AE342">
        <f>Table1[[#This Row],[viccount]]+1</f>
        <v>1</v>
      </c>
      <c r="AF342">
        <v>0</v>
      </c>
      <c r="AG342">
        <f>Table1[[#This Row],[offcount]]+1</f>
        <v>1</v>
      </c>
      <c r="AH342">
        <v>102983</v>
      </c>
      <c r="AI342" t="s">
        <v>34</v>
      </c>
      <c r="AJ342" t="s">
        <v>58</v>
      </c>
    </row>
    <row r="343" spans="1:36">
      <c r="A343" t="s">
        <v>552</v>
      </c>
      <c r="B343" t="s">
        <v>51</v>
      </c>
      <c r="C343" t="s">
        <v>2304</v>
      </c>
      <c r="D343" t="s">
        <v>52</v>
      </c>
      <c r="E343" t="s">
        <v>34</v>
      </c>
      <c r="F343" t="s">
        <v>53</v>
      </c>
      <c r="G343" t="s">
        <v>54</v>
      </c>
      <c r="H343" t="s">
        <v>37</v>
      </c>
      <c r="I343" t="s">
        <v>38</v>
      </c>
      <c r="J343">
        <v>1983</v>
      </c>
      <c r="K343" t="s">
        <v>100</v>
      </c>
      <c r="L343">
        <v>4</v>
      </c>
      <c r="M343" t="s">
        <v>40</v>
      </c>
      <c r="N343" t="s">
        <v>41</v>
      </c>
      <c r="O343" t="s">
        <v>42</v>
      </c>
      <c r="P343">
        <v>21</v>
      </c>
      <c r="Q343">
        <f>IF(Table1[[#This Row],[vicage]]=999,"",Table1[[#This Row],[vicage]])</f>
        <v>21</v>
      </c>
      <c r="R343" t="s">
        <v>55</v>
      </c>
      <c r="S343" t="s">
        <v>44</v>
      </c>
      <c r="T343" t="s">
        <v>336</v>
      </c>
      <c r="U343">
        <v>999</v>
      </c>
      <c r="V343" t="str">
        <f>IF(Table1[[#This Row],[offage]]=999,"",Table1[[#This Row],[offage]])</f>
        <v/>
      </c>
      <c r="W343" t="s">
        <v>46</v>
      </c>
      <c r="X343" t="s">
        <v>46</v>
      </c>
      <c r="Y343" t="s">
        <v>45</v>
      </c>
      <c r="Z343" t="s">
        <v>142</v>
      </c>
      <c r="AA343" t="s">
        <v>47</v>
      </c>
      <c r="AB343" t="s">
        <v>57</v>
      </c>
      <c r="AD343">
        <v>0</v>
      </c>
      <c r="AE343">
        <f>Table1[[#This Row],[viccount]]+1</f>
        <v>1</v>
      </c>
      <c r="AF343">
        <v>0</v>
      </c>
      <c r="AG343">
        <f>Table1[[#This Row],[offcount]]+1</f>
        <v>1</v>
      </c>
      <c r="AH343">
        <v>102983</v>
      </c>
      <c r="AI343" t="s">
        <v>34</v>
      </c>
      <c r="AJ343" t="s">
        <v>58</v>
      </c>
    </row>
    <row r="344" spans="1:36">
      <c r="A344" t="s">
        <v>553</v>
      </c>
      <c r="B344" t="s">
        <v>51</v>
      </c>
      <c r="C344" t="s">
        <v>2304</v>
      </c>
      <c r="D344" t="s">
        <v>72</v>
      </c>
      <c r="E344" t="s">
        <v>34</v>
      </c>
      <c r="F344" t="s">
        <v>73</v>
      </c>
      <c r="G344" t="s">
        <v>36</v>
      </c>
      <c r="H344" t="s">
        <v>37</v>
      </c>
      <c r="I344" t="s">
        <v>38</v>
      </c>
      <c r="J344">
        <v>1983</v>
      </c>
      <c r="K344" t="s">
        <v>100</v>
      </c>
      <c r="L344">
        <v>4</v>
      </c>
      <c r="M344" t="s">
        <v>40</v>
      </c>
      <c r="N344" t="s">
        <v>41</v>
      </c>
      <c r="O344" t="s">
        <v>42</v>
      </c>
      <c r="P344">
        <v>26</v>
      </c>
      <c r="Q344">
        <f>IF(Table1[[#This Row],[vicage]]=999,"",Table1[[#This Row],[vicage]])</f>
        <v>26</v>
      </c>
      <c r="R344" t="s">
        <v>43</v>
      </c>
      <c r="S344" t="s">
        <v>44</v>
      </c>
      <c r="T344" t="s">
        <v>336</v>
      </c>
      <c r="U344">
        <v>999</v>
      </c>
      <c r="V344" t="str">
        <f>IF(Table1[[#This Row],[offage]]=999,"",Table1[[#This Row],[offage]])</f>
        <v/>
      </c>
      <c r="W344" t="s">
        <v>46</v>
      </c>
      <c r="X344" t="s">
        <v>46</v>
      </c>
      <c r="Y344" t="s">
        <v>45</v>
      </c>
      <c r="Z344" t="s">
        <v>86</v>
      </c>
      <c r="AA344" t="s">
        <v>47</v>
      </c>
      <c r="AB344" t="s">
        <v>57</v>
      </c>
      <c r="AD344">
        <v>0</v>
      </c>
      <c r="AE344">
        <f>Table1[[#This Row],[viccount]]+1</f>
        <v>1</v>
      </c>
      <c r="AF344">
        <v>0</v>
      </c>
      <c r="AG344">
        <f>Table1[[#This Row],[offcount]]+1</f>
        <v>1</v>
      </c>
      <c r="AH344">
        <v>102983</v>
      </c>
      <c r="AI344" t="s">
        <v>34</v>
      </c>
      <c r="AJ344" t="s">
        <v>58</v>
      </c>
    </row>
    <row r="345" spans="1:36">
      <c r="A345" t="s">
        <v>554</v>
      </c>
      <c r="B345" t="s">
        <v>51</v>
      </c>
      <c r="C345" t="s">
        <v>2304</v>
      </c>
      <c r="D345" t="s">
        <v>72</v>
      </c>
      <c r="E345" t="s">
        <v>34</v>
      </c>
      <c r="F345" t="s">
        <v>73</v>
      </c>
      <c r="G345" t="s">
        <v>36</v>
      </c>
      <c r="H345" t="s">
        <v>37</v>
      </c>
      <c r="I345" t="s">
        <v>38</v>
      </c>
      <c r="J345">
        <v>1983</v>
      </c>
      <c r="K345" t="s">
        <v>100</v>
      </c>
      <c r="L345">
        <v>5</v>
      </c>
      <c r="M345" t="s">
        <v>40</v>
      </c>
      <c r="N345" t="s">
        <v>41</v>
      </c>
      <c r="O345" t="s">
        <v>42</v>
      </c>
      <c r="P345">
        <v>22</v>
      </c>
      <c r="Q345">
        <f>IF(Table1[[#This Row],[vicage]]=999,"",Table1[[#This Row],[vicage]])</f>
        <v>22</v>
      </c>
      <c r="R345" t="s">
        <v>55</v>
      </c>
      <c r="S345" t="s">
        <v>44</v>
      </c>
      <c r="T345" t="s">
        <v>336</v>
      </c>
      <c r="U345">
        <v>999</v>
      </c>
      <c r="V345" t="str">
        <f>IF(Table1[[#This Row],[offage]]=999,"",Table1[[#This Row],[offage]])</f>
        <v/>
      </c>
      <c r="W345" t="s">
        <v>46</v>
      </c>
      <c r="X345" t="s">
        <v>46</v>
      </c>
      <c r="Y345" t="s">
        <v>45</v>
      </c>
      <c r="Z345" t="s">
        <v>2336</v>
      </c>
      <c r="AA345" t="s">
        <v>47</v>
      </c>
      <c r="AB345" t="s">
        <v>57</v>
      </c>
      <c r="AD345">
        <v>0</v>
      </c>
      <c r="AE345">
        <f>Table1[[#This Row],[viccount]]+1</f>
        <v>1</v>
      </c>
      <c r="AF345">
        <v>0</v>
      </c>
      <c r="AG345">
        <f>Table1[[#This Row],[offcount]]+1</f>
        <v>1</v>
      </c>
      <c r="AH345">
        <v>102983</v>
      </c>
      <c r="AI345" t="s">
        <v>34</v>
      </c>
      <c r="AJ345" t="s">
        <v>58</v>
      </c>
    </row>
    <row r="346" spans="1:36">
      <c r="A346" t="s">
        <v>555</v>
      </c>
      <c r="B346" t="s">
        <v>51</v>
      </c>
      <c r="C346" t="s">
        <v>2304</v>
      </c>
      <c r="D346" t="s">
        <v>72</v>
      </c>
      <c r="E346" t="s">
        <v>34</v>
      </c>
      <c r="F346" t="s">
        <v>73</v>
      </c>
      <c r="G346" t="s">
        <v>36</v>
      </c>
      <c r="H346" t="s">
        <v>37</v>
      </c>
      <c r="I346" t="s">
        <v>38</v>
      </c>
      <c r="J346">
        <v>1983</v>
      </c>
      <c r="K346" t="s">
        <v>100</v>
      </c>
      <c r="L346">
        <v>7</v>
      </c>
      <c r="M346" t="s">
        <v>40</v>
      </c>
      <c r="N346" t="s">
        <v>41</v>
      </c>
      <c r="O346" t="s">
        <v>42</v>
      </c>
      <c r="P346">
        <v>50</v>
      </c>
      <c r="Q346">
        <f>IF(Table1[[#This Row],[vicage]]=999,"",Table1[[#This Row],[vicage]])</f>
        <v>50</v>
      </c>
      <c r="R346" t="s">
        <v>43</v>
      </c>
      <c r="S346" t="s">
        <v>44</v>
      </c>
      <c r="T346" t="s">
        <v>336</v>
      </c>
      <c r="U346">
        <v>999</v>
      </c>
      <c r="V346" t="str">
        <f>IF(Table1[[#This Row],[offage]]=999,"",Table1[[#This Row],[offage]])</f>
        <v/>
      </c>
      <c r="W346" t="s">
        <v>46</v>
      </c>
      <c r="X346" t="s">
        <v>46</v>
      </c>
      <c r="Y346" t="s">
        <v>45</v>
      </c>
      <c r="Z346" t="s">
        <v>2335</v>
      </c>
      <c r="AA346" t="s">
        <v>47</v>
      </c>
      <c r="AB346" t="s">
        <v>57</v>
      </c>
      <c r="AD346">
        <v>0</v>
      </c>
      <c r="AE346">
        <f>Table1[[#This Row],[viccount]]+1</f>
        <v>1</v>
      </c>
      <c r="AF346">
        <v>0</v>
      </c>
      <c r="AG346">
        <f>Table1[[#This Row],[offcount]]+1</f>
        <v>1</v>
      </c>
      <c r="AH346">
        <v>102983</v>
      </c>
      <c r="AI346" t="s">
        <v>34</v>
      </c>
      <c r="AJ346" t="s">
        <v>58</v>
      </c>
    </row>
    <row r="347" spans="1:36">
      <c r="A347" t="s">
        <v>556</v>
      </c>
      <c r="B347" t="s">
        <v>112</v>
      </c>
      <c r="C347" t="s">
        <v>2308</v>
      </c>
      <c r="D347" t="s">
        <v>113</v>
      </c>
      <c r="E347" t="s">
        <v>34</v>
      </c>
      <c r="F347" t="s">
        <v>114</v>
      </c>
      <c r="G347" t="s">
        <v>54</v>
      </c>
      <c r="H347" t="s">
        <v>37</v>
      </c>
      <c r="I347" t="s">
        <v>38</v>
      </c>
      <c r="J347">
        <v>1983</v>
      </c>
      <c r="K347" t="s">
        <v>115</v>
      </c>
      <c r="L347">
        <v>1</v>
      </c>
      <c r="M347" t="s">
        <v>80</v>
      </c>
      <c r="N347" t="s">
        <v>41</v>
      </c>
      <c r="O347" t="s">
        <v>42</v>
      </c>
      <c r="P347">
        <v>26</v>
      </c>
      <c r="Q347">
        <f>IF(Table1[[#This Row],[vicage]]=999,"",Table1[[#This Row],[vicage]])</f>
        <v>26</v>
      </c>
      <c r="R347" t="s">
        <v>55</v>
      </c>
      <c r="S347" t="s">
        <v>44</v>
      </c>
      <c r="T347" t="s">
        <v>336</v>
      </c>
      <c r="U347">
        <v>999</v>
      </c>
      <c r="V347" t="str">
        <f>IF(Table1[[#This Row],[offage]]=999,"",Table1[[#This Row],[offage]])</f>
        <v/>
      </c>
      <c r="W347" t="s">
        <v>46</v>
      </c>
      <c r="X347" t="s">
        <v>46</v>
      </c>
      <c r="Y347" t="s">
        <v>45</v>
      </c>
      <c r="Z347" t="s">
        <v>142</v>
      </c>
      <c r="AA347" t="s">
        <v>47</v>
      </c>
      <c r="AB347" t="s">
        <v>57</v>
      </c>
      <c r="AD347">
        <v>0</v>
      </c>
      <c r="AE347">
        <f>Table1[[#This Row],[viccount]]+1</f>
        <v>1</v>
      </c>
      <c r="AF347">
        <v>0</v>
      </c>
      <c r="AG347">
        <f>Table1[[#This Row],[offcount]]+1</f>
        <v>1</v>
      </c>
      <c r="AH347">
        <v>120783</v>
      </c>
      <c r="AI347" t="s">
        <v>34</v>
      </c>
      <c r="AJ347" t="s">
        <v>58</v>
      </c>
    </row>
    <row r="348" spans="1:36">
      <c r="A348" t="s">
        <v>557</v>
      </c>
      <c r="B348" t="s">
        <v>198</v>
      </c>
      <c r="C348" t="s">
        <v>200</v>
      </c>
      <c r="D348" t="s">
        <v>199</v>
      </c>
      <c r="E348" t="s">
        <v>34</v>
      </c>
      <c r="F348" t="s">
        <v>200</v>
      </c>
      <c r="G348" t="s">
        <v>36</v>
      </c>
      <c r="H348" t="s">
        <v>37</v>
      </c>
      <c r="I348" t="s">
        <v>38</v>
      </c>
      <c r="J348">
        <v>1983</v>
      </c>
      <c r="K348" t="s">
        <v>115</v>
      </c>
      <c r="L348">
        <v>1</v>
      </c>
      <c r="M348" t="s">
        <v>40</v>
      </c>
      <c r="N348" t="s">
        <v>41</v>
      </c>
      <c r="O348" t="s">
        <v>42</v>
      </c>
      <c r="P348">
        <v>19</v>
      </c>
      <c r="Q348">
        <f>IF(Table1[[#This Row],[vicage]]=999,"",Table1[[#This Row],[vicage]])</f>
        <v>19</v>
      </c>
      <c r="R348" t="s">
        <v>55</v>
      </c>
      <c r="S348" t="s">
        <v>44</v>
      </c>
      <c r="T348" t="s">
        <v>336</v>
      </c>
      <c r="U348">
        <v>999</v>
      </c>
      <c r="V348" t="str">
        <f>IF(Table1[[#This Row],[offage]]=999,"",Table1[[#This Row],[offage]])</f>
        <v/>
      </c>
      <c r="W348" t="s">
        <v>46</v>
      </c>
      <c r="X348" t="s">
        <v>46</v>
      </c>
      <c r="Y348" t="s">
        <v>45</v>
      </c>
      <c r="Z348" t="s">
        <v>56</v>
      </c>
      <c r="AA348" t="s">
        <v>47</v>
      </c>
      <c r="AB348" t="s">
        <v>57</v>
      </c>
      <c r="AD348">
        <v>0</v>
      </c>
      <c r="AE348">
        <f>Table1[[#This Row],[viccount]]+1</f>
        <v>1</v>
      </c>
      <c r="AF348">
        <v>0</v>
      </c>
      <c r="AG348">
        <f>Table1[[#This Row],[offcount]]+1</f>
        <v>1</v>
      </c>
      <c r="AH348">
        <v>102983</v>
      </c>
      <c r="AI348" t="s">
        <v>34</v>
      </c>
      <c r="AJ348" t="s">
        <v>198</v>
      </c>
    </row>
    <row r="349" spans="1:36">
      <c r="A349" t="s">
        <v>558</v>
      </c>
      <c r="B349" t="s">
        <v>229</v>
      </c>
      <c r="C349" t="s">
        <v>231</v>
      </c>
      <c r="D349" t="s">
        <v>230</v>
      </c>
      <c r="E349" t="s">
        <v>34</v>
      </c>
      <c r="F349" t="s">
        <v>231</v>
      </c>
      <c r="G349" t="s">
        <v>36</v>
      </c>
      <c r="H349" t="s">
        <v>37</v>
      </c>
      <c r="I349" t="s">
        <v>38</v>
      </c>
      <c r="J349">
        <v>1983</v>
      </c>
      <c r="K349" t="s">
        <v>115</v>
      </c>
      <c r="L349">
        <v>1</v>
      </c>
      <c r="M349" t="s">
        <v>40</v>
      </c>
      <c r="N349" t="s">
        <v>41</v>
      </c>
      <c r="O349" t="s">
        <v>42</v>
      </c>
      <c r="P349">
        <v>89</v>
      </c>
      <c r="Q349">
        <f>IF(Table1[[#This Row],[vicage]]=999,"",Table1[[#This Row],[vicage]])</f>
        <v>89</v>
      </c>
      <c r="R349" t="s">
        <v>55</v>
      </c>
      <c r="S349" t="s">
        <v>44</v>
      </c>
      <c r="T349" t="s">
        <v>336</v>
      </c>
      <c r="U349">
        <v>999</v>
      </c>
      <c r="V349" t="str">
        <f>IF(Table1[[#This Row],[offage]]=999,"",Table1[[#This Row],[offage]])</f>
        <v/>
      </c>
      <c r="W349" t="s">
        <v>46</v>
      </c>
      <c r="X349" t="s">
        <v>46</v>
      </c>
      <c r="Y349" t="s">
        <v>45</v>
      </c>
      <c r="Z349" t="s">
        <v>2337</v>
      </c>
      <c r="AA349" t="s">
        <v>47</v>
      </c>
      <c r="AB349" t="s">
        <v>57</v>
      </c>
      <c r="AD349">
        <v>0</v>
      </c>
      <c r="AE349">
        <f>Table1[[#This Row],[viccount]]+1</f>
        <v>1</v>
      </c>
      <c r="AF349">
        <v>0</v>
      </c>
      <c r="AG349">
        <f>Table1[[#This Row],[offcount]]+1</f>
        <v>1</v>
      </c>
      <c r="AH349">
        <v>20984</v>
      </c>
      <c r="AI349" t="s">
        <v>34</v>
      </c>
      <c r="AJ349" t="s">
        <v>49</v>
      </c>
    </row>
    <row r="350" spans="1:36">
      <c r="A350" t="s">
        <v>559</v>
      </c>
      <c r="B350" t="s">
        <v>560</v>
      </c>
      <c r="C350" t="s">
        <v>2323</v>
      </c>
      <c r="D350" t="s">
        <v>561</v>
      </c>
      <c r="E350" t="s">
        <v>34</v>
      </c>
      <c r="F350" t="s">
        <v>562</v>
      </c>
      <c r="G350" t="s">
        <v>54</v>
      </c>
      <c r="H350" t="s">
        <v>37</v>
      </c>
      <c r="I350" t="s">
        <v>38</v>
      </c>
      <c r="J350">
        <v>1983</v>
      </c>
      <c r="K350" t="s">
        <v>122</v>
      </c>
      <c r="L350">
        <v>1</v>
      </c>
      <c r="M350" t="s">
        <v>40</v>
      </c>
      <c r="N350" t="s">
        <v>41</v>
      </c>
      <c r="O350" t="s">
        <v>42</v>
      </c>
      <c r="P350">
        <v>39</v>
      </c>
      <c r="Q350">
        <f>IF(Table1[[#This Row],[vicage]]=999,"",Table1[[#This Row],[vicage]])</f>
        <v>39</v>
      </c>
      <c r="R350" t="s">
        <v>43</v>
      </c>
      <c r="S350" t="s">
        <v>44</v>
      </c>
      <c r="T350" t="s">
        <v>336</v>
      </c>
      <c r="U350">
        <v>999</v>
      </c>
      <c r="V350" t="str">
        <f>IF(Table1[[#This Row],[offage]]=999,"",Table1[[#This Row],[offage]])</f>
        <v/>
      </c>
      <c r="W350" t="s">
        <v>46</v>
      </c>
      <c r="X350" t="s">
        <v>46</v>
      </c>
      <c r="Y350" t="s">
        <v>45</v>
      </c>
      <c r="Z350" t="s">
        <v>2336</v>
      </c>
      <c r="AA350" t="s">
        <v>47</v>
      </c>
      <c r="AB350" t="s">
        <v>563</v>
      </c>
      <c r="AD350">
        <v>0</v>
      </c>
      <c r="AE350">
        <f>Table1[[#This Row],[viccount]]+1</f>
        <v>1</v>
      </c>
      <c r="AF350">
        <v>0</v>
      </c>
      <c r="AG350">
        <f>Table1[[#This Row],[offcount]]+1</f>
        <v>1</v>
      </c>
      <c r="AH350">
        <v>111783</v>
      </c>
      <c r="AI350" t="s">
        <v>34</v>
      </c>
      <c r="AJ350" t="s">
        <v>49</v>
      </c>
    </row>
    <row r="351" spans="1:36">
      <c r="A351" t="s">
        <v>564</v>
      </c>
      <c r="B351" t="s">
        <v>112</v>
      </c>
      <c r="C351" t="s">
        <v>2308</v>
      </c>
      <c r="D351" t="s">
        <v>113</v>
      </c>
      <c r="E351" t="s">
        <v>34</v>
      </c>
      <c r="F351" t="s">
        <v>114</v>
      </c>
      <c r="G351" t="s">
        <v>54</v>
      </c>
      <c r="H351" t="s">
        <v>37</v>
      </c>
      <c r="I351" t="s">
        <v>38</v>
      </c>
      <c r="J351">
        <v>1983</v>
      </c>
      <c r="K351" t="s">
        <v>122</v>
      </c>
      <c r="L351">
        <v>2</v>
      </c>
      <c r="M351" t="s">
        <v>40</v>
      </c>
      <c r="N351" t="s">
        <v>41</v>
      </c>
      <c r="O351" t="s">
        <v>42</v>
      </c>
      <c r="P351">
        <v>30</v>
      </c>
      <c r="Q351">
        <f>IF(Table1[[#This Row],[vicage]]=999,"",Table1[[#This Row],[vicage]])</f>
        <v>30</v>
      </c>
      <c r="R351" t="s">
        <v>43</v>
      </c>
      <c r="S351" t="s">
        <v>44</v>
      </c>
      <c r="T351" t="s">
        <v>336</v>
      </c>
      <c r="U351">
        <v>999</v>
      </c>
      <c r="V351" t="str">
        <f>IF(Table1[[#This Row],[offage]]=999,"",Table1[[#This Row],[offage]])</f>
        <v/>
      </c>
      <c r="W351" t="s">
        <v>46</v>
      </c>
      <c r="X351" t="s">
        <v>46</v>
      </c>
      <c r="Y351" t="s">
        <v>45</v>
      </c>
      <c r="Z351" t="s">
        <v>2335</v>
      </c>
      <c r="AA351" t="s">
        <v>47</v>
      </c>
      <c r="AB351" t="s">
        <v>57</v>
      </c>
      <c r="AD351">
        <v>0</v>
      </c>
      <c r="AE351">
        <f>Table1[[#This Row],[viccount]]+1</f>
        <v>1</v>
      </c>
      <c r="AF351">
        <v>0</v>
      </c>
      <c r="AG351">
        <f>Table1[[#This Row],[offcount]]+1</f>
        <v>1</v>
      </c>
      <c r="AH351">
        <v>111183</v>
      </c>
      <c r="AI351" t="s">
        <v>34</v>
      </c>
      <c r="AJ351" t="s">
        <v>58</v>
      </c>
    </row>
    <row r="352" spans="1:36">
      <c r="A352" t="s">
        <v>565</v>
      </c>
      <c r="B352" t="s">
        <v>51</v>
      </c>
      <c r="C352" t="s">
        <v>2304</v>
      </c>
      <c r="D352" t="s">
        <v>52</v>
      </c>
      <c r="E352" t="s">
        <v>34</v>
      </c>
      <c r="F352" t="s">
        <v>53</v>
      </c>
      <c r="G352" t="s">
        <v>54</v>
      </c>
      <c r="H352" t="s">
        <v>37</v>
      </c>
      <c r="I352" t="s">
        <v>38</v>
      </c>
      <c r="J352">
        <v>1983</v>
      </c>
      <c r="K352" t="s">
        <v>128</v>
      </c>
      <c r="L352">
        <v>1</v>
      </c>
      <c r="M352" t="s">
        <v>40</v>
      </c>
      <c r="N352" t="s">
        <v>41</v>
      </c>
      <c r="O352" t="s">
        <v>42</v>
      </c>
      <c r="P352">
        <v>999</v>
      </c>
      <c r="Q352" t="str">
        <f>IF(Table1[[#This Row],[vicage]]=999,"",Table1[[#This Row],[vicage]])</f>
        <v/>
      </c>
      <c r="R352" t="s">
        <v>55</v>
      </c>
      <c r="S352" t="s">
        <v>46</v>
      </c>
      <c r="T352" t="s">
        <v>45</v>
      </c>
      <c r="U352">
        <v>999</v>
      </c>
      <c r="V352" t="str">
        <f>IF(Table1[[#This Row],[offage]]=999,"",Table1[[#This Row],[offage]])</f>
        <v/>
      </c>
      <c r="W352" t="s">
        <v>46</v>
      </c>
      <c r="X352" t="s">
        <v>46</v>
      </c>
      <c r="Y352" t="s">
        <v>45</v>
      </c>
      <c r="Z352" t="s">
        <v>56</v>
      </c>
      <c r="AA352" t="s">
        <v>47</v>
      </c>
      <c r="AB352" t="s">
        <v>57</v>
      </c>
      <c r="AD352">
        <v>0</v>
      </c>
      <c r="AE352">
        <f>Table1[[#This Row],[viccount]]+1</f>
        <v>1</v>
      </c>
      <c r="AF352">
        <v>0</v>
      </c>
      <c r="AG352">
        <f>Table1[[#This Row],[offcount]]+1</f>
        <v>1</v>
      </c>
      <c r="AH352">
        <v>121983</v>
      </c>
      <c r="AI352" t="s">
        <v>34</v>
      </c>
      <c r="AJ352" t="s">
        <v>58</v>
      </c>
    </row>
    <row r="353" spans="1:36">
      <c r="A353" t="s">
        <v>566</v>
      </c>
      <c r="B353" t="s">
        <v>51</v>
      </c>
      <c r="C353" t="s">
        <v>2304</v>
      </c>
      <c r="D353" t="s">
        <v>72</v>
      </c>
      <c r="E353" t="s">
        <v>34</v>
      </c>
      <c r="F353" t="s">
        <v>73</v>
      </c>
      <c r="G353" t="s">
        <v>36</v>
      </c>
      <c r="H353" t="s">
        <v>37</v>
      </c>
      <c r="I353" t="s">
        <v>38</v>
      </c>
      <c r="J353">
        <v>1983</v>
      </c>
      <c r="K353" t="s">
        <v>128</v>
      </c>
      <c r="L353">
        <v>1</v>
      </c>
      <c r="M353" t="s">
        <v>80</v>
      </c>
      <c r="N353" t="s">
        <v>41</v>
      </c>
      <c r="O353" t="s">
        <v>42</v>
      </c>
      <c r="P353">
        <v>20</v>
      </c>
      <c r="Q353">
        <f>IF(Table1[[#This Row],[vicage]]=999,"",Table1[[#This Row],[vicage]])</f>
        <v>20</v>
      </c>
      <c r="R353" t="s">
        <v>43</v>
      </c>
      <c r="S353" t="s">
        <v>44</v>
      </c>
      <c r="T353" t="s">
        <v>336</v>
      </c>
      <c r="U353">
        <v>999</v>
      </c>
      <c r="V353" t="str">
        <f>IF(Table1[[#This Row],[offage]]=999,"",Table1[[#This Row],[offage]])</f>
        <v/>
      </c>
      <c r="W353" t="s">
        <v>46</v>
      </c>
      <c r="X353" t="s">
        <v>46</v>
      </c>
      <c r="Y353" t="s">
        <v>45</v>
      </c>
      <c r="Z353" t="s">
        <v>86</v>
      </c>
      <c r="AA353" t="s">
        <v>47</v>
      </c>
      <c r="AB353" t="s">
        <v>57</v>
      </c>
      <c r="AD353">
        <v>0</v>
      </c>
      <c r="AE353">
        <f>Table1[[#This Row],[viccount]]+1</f>
        <v>1</v>
      </c>
      <c r="AF353">
        <v>1</v>
      </c>
      <c r="AG353">
        <f>Table1[[#This Row],[offcount]]+1</f>
        <v>2</v>
      </c>
      <c r="AH353">
        <v>31684</v>
      </c>
      <c r="AI353" t="s">
        <v>34</v>
      </c>
      <c r="AJ353" t="s">
        <v>58</v>
      </c>
    </row>
    <row r="354" spans="1:36">
      <c r="A354" t="s">
        <v>567</v>
      </c>
      <c r="B354" t="s">
        <v>112</v>
      </c>
      <c r="C354" t="s">
        <v>2308</v>
      </c>
      <c r="D354" t="s">
        <v>146</v>
      </c>
      <c r="E354" t="s">
        <v>34</v>
      </c>
      <c r="F354" t="s">
        <v>147</v>
      </c>
      <c r="G354" t="s">
        <v>36</v>
      </c>
      <c r="H354" t="s">
        <v>37</v>
      </c>
      <c r="I354" t="s">
        <v>38</v>
      </c>
      <c r="J354">
        <v>1983</v>
      </c>
      <c r="K354" t="s">
        <v>128</v>
      </c>
      <c r="L354">
        <v>2</v>
      </c>
      <c r="M354" t="s">
        <v>40</v>
      </c>
      <c r="N354" t="s">
        <v>41</v>
      </c>
      <c r="O354" t="s">
        <v>42</v>
      </c>
      <c r="P354">
        <v>30</v>
      </c>
      <c r="Q354">
        <f>IF(Table1[[#This Row],[vicage]]=999,"",Table1[[#This Row],[vicage]])</f>
        <v>30</v>
      </c>
      <c r="R354" t="s">
        <v>43</v>
      </c>
      <c r="S354" t="s">
        <v>44</v>
      </c>
      <c r="T354" t="s">
        <v>336</v>
      </c>
      <c r="U354">
        <v>999</v>
      </c>
      <c r="V354" t="str">
        <f>IF(Table1[[#This Row],[offage]]=999,"",Table1[[#This Row],[offage]])</f>
        <v/>
      </c>
      <c r="W354" t="s">
        <v>46</v>
      </c>
      <c r="X354" t="s">
        <v>46</v>
      </c>
      <c r="Y354" t="s">
        <v>45</v>
      </c>
      <c r="Z354" t="s">
        <v>2336</v>
      </c>
      <c r="AA354" t="s">
        <v>47</v>
      </c>
      <c r="AB354" t="s">
        <v>82</v>
      </c>
      <c r="AD354">
        <v>0</v>
      </c>
      <c r="AE354">
        <f>Table1[[#This Row],[viccount]]+1</f>
        <v>1</v>
      </c>
      <c r="AF354">
        <v>0</v>
      </c>
      <c r="AG354">
        <f>Table1[[#This Row],[offcount]]+1</f>
        <v>1</v>
      </c>
      <c r="AH354">
        <v>121983</v>
      </c>
      <c r="AI354" t="s">
        <v>34</v>
      </c>
      <c r="AJ354" t="s">
        <v>58</v>
      </c>
    </row>
    <row r="355" spans="1:36">
      <c r="A355" t="s">
        <v>568</v>
      </c>
      <c r="B355" t="s">
        <v>112</v>
      </c>
      <c r="C355" t="s">
        <v>2308</v>
      </c>
      <c r="D355" t="s">
        <v>146</v>
      </c>
      <c r="E355" t="s">
        <v>34</v>
      </c>
      <c r="F355" t="s">
        <v>147</v>
      </c>
      <c r="G355" t="s">
        <v>36</v>
      </c>
      <c r="H355" t="s">
        <v>37</v>
      </c>
      <c r="I355" t="s">
        <v>38</v>
      </c>
      <c r="J355">
        <v>1983</v>
      </c>
      <c r="K355" t="s">
        <v>128</v>
      </c>
      <c r="L355">
        <v>3</v>
      </c>
      <c r="M355" t="s">
        <v>40</v>
      </c>
      <c r="N355" t="s">
        <v>41</v>
      </c>
      <c r="O355" t="s">
        <v>42</v>
      </c>
      <c r="P355">
        <v>68</v>
      </c>
      <c r="Q355">
        <f>IF(Table1[[#This Row],[vicage]]=999,"",Table1[[#This Row],[vicage]])</f>
        <v>68</v>
      </c>
      <c r="R355" t="s">
        <v>43</v>
      </c>
      <c r="S355" t="s">
        <v>132</v>
      </c>
      <c r="T355" t="s">
        <v>336</v>
      </c>
      <c r="U355">
        <v>999</v>
      </c>
      <c r="V355" t="str">
        <f>IF(Table1[[#This Row],[offage]]=999,"",Table1[[#This Row],[offage]])</f>
        <v/>
      </c>
      <c r="W355" t="s">
        <v>46</v>
      </c>
      <c r="X355" t="s">
        <v>46</v>
      </c>
      <c r="Y355" t="s">
        <v>45</v>
      </c>
      <c r="Z355" t="s">
        <v>56</v>
      </c>
      <c r="AA355" t="s">
        <v>47</v>
      </c>
      <c r="AB355" t="s">
        <v>57</v>
      </c>
      <c r="AD355">
        <v>0</v>
      </c>
      <c r="AE355">
        <f>Table1[[#This Row],[viccount]]+1</f>
        <v>1</v>
      </c>
      <c r="AF355">
        <v>0</v>
      </c>
      <c r="AG355">
        <f>Table1[[#This Row],[offcount]]+1</f>
        <v>1</v>
      </c>
      <c r="AH355">
        <v>121983</v>
      </c>
      <c r="AI355" t="s">
        <v>34</v>
      </c>
      <c r="AJ355" t="s">
        <v>58</v>
      </c>
    </row>
    <row r="356" spans="1:36">
      <c r="A356" t="s">
        <v>569</v>
      </c>
      <c r="B356" t="s">
        <v>198</v>
      </c>
      <c r="C356" t="s">
        <v>200</v>
      </c>
      <c r="D356" t="s">
        <v>199</v>
      </c>
      <c r="E356" t="s">
        <v>34</v>
      </c>
      <c r="F356" t="s">
        <v>200</v>
      </c>
      <c r="G356" t="s">
        <v>36</v>
      </c>
      <c r="H356" t="s">
        <v>37</v>
      </c>
      <c r="I356" t="s">
        <v>38</v>
      </c>
      <c r="J356">
        <v>1983</v>
      </c>
      <c r="K356" t="s">
        <v>128</v>
      </c>
      <c r="L356">
        <v>3</v>
      </c>
      <c r="M356" t="s">
        <v>40</v>
      </c>
      <c r="N356" t="s">
        <v>41</v>
      </c>
      <c r="O356" t="s">
        <v>42</v>
      </c>
      <c r="P356">
        <v>64</v>
      </c>
      <c r="Q356">
        <f>IF(Table1[[#This Row],[vicage]]=999,"",Table1[[#This Row],[vicage]])</f>
        <v>64</v>
      </c>
      <c r="R356" t="s">
        <v>55</v>
      </c>
      <c r="S356" t="s">
        <v>44</v>
      </c>
      <c r="T356" t="s">
        <v>336</v>
      </c>
      <c r="U356">
        <v>999</v>
      </c>
      <c r="V356" t="str">
        <f>IF(Table1[[#This Row],[offage]]=999,"",Table1[[#This Row],[offage]])</f>
        <v/>
      </c>
      <c r="W356" t="s">
        <v>46</v>
      </c>
      <c r="X356" t="s">
        <v>46</v>
      </c>
      <c r="Y356" t="s">
        <v>45</v>
      </c>
      <c r="Z356" t="s">
        <v>56</v>
      </c>
      <c r="AA356" t="s">
        <v>47</v>
      </c>
      <c r="AB356" t="s">
        <v>48</v>
      </c>
      <c r="AD356">
        <v>0</v>
      </c>
      <c r="AE356">
        <f>Table1[[#This Row],[viccount]]+1</f>
        <v>1</v>
      </c>
      <c r="AF356">
        <v>0</v>
      </c>
      <c r="AG356">
        <f>Table1[[#This Row],[offcount]]+1</f>
        <v>1</v>
      </c>
      <c r="AH356">
        <v>121983</v>
      </c>
      <c r="AI356" t="s">
        <v>34</v>
      </c>
      <c r="AJ356" t="s">
        <v>198</v>
      </c>
    </row>
    <row r="357" spans="1:36">
      <c r="A357" t="s">
        <v>570</v>
      </c>
      <c r="B357" t="s">
        <v>51</v>
      </c>
      <c r="C357" t="s">
        <v>2304</v>
      </c>
      <c r="D357" t="s">
        <v>52</v>
      </c>
      <c r="E357" t="s">
        <v>34</v>
      </c>
      <c r="F357" t="s">
        <v>53</v>
      </c>
      <c r="G357" t="s">
        <v>54</v>
      </c>
      <c r="H357" t="s">
        <v>37</v>
      </c>
      <c r="I357" t="s">
        <v>38</v>
      </c>
      <c r="J357">
        <v>1983</v>
      </c>
      <c r="K357" t="s">
        <v>128</v>
      </c>
      <c r="L357">
        <v>5</v>
      </c>
      <c r="M357" t="s">
        <v>40</v>
      </c>
      <c r="N357" t="s">
        <v>41</v>
      </c>
      <c r="O357" t="s">
        <v>81</v>
      </c>
      <c r="P357">
        <v>31</v>
      </c>
      <c r="Q357">
        <f>IF(Table1[[#This Row],[vicage]]=999,"",Table1[[#This Row],[vicage]])</f>
        <v>31</v>
      </c>
      <c r="R357" t="s">
        <v>55</v>
      </c>
      <c r="S357" t="s">
        <v>44</v>
      </c>
      <c r="T357" t="s">
        <v>336</v>
      </c>
      <c r="U357">
        <v>999</v>
      </c>
      <c r="V357" t="str">
        <f>IF(Table1[[#This Row],[offage]]=999,"",Table1[[#This Row],[offage]])</f>
        <v/>
      </c>
      <c r="W357" t="s">
        <v>46</v>
      </c>
      <c r="X357" t="s">
        <v>46</v>
      </c>
      <c r="Y357" t="s">
        <v>45</v>
      </c>
      <c r="Z357" t="s">
        <v>2338</v>
      </c>
      <c r="AA357" t="s">
        <v>47</v>
      </c>
      <c r="AB357" t="s">
        <v>57</v>
      </c>
      <c r="AD357">
        <v>1</v>
      </c>
      <c r="AE357">
        <f>Table1[[#This Row],[viccount]]+1</f>
        <v>2</v>
      </c>
      <c r="AF357">
        <v>1</v>
      </c>
      <c r="AG357">
        <f>Table1[[#This Row],[offcount]]+1</f>
        <v>2</v>
      </c>
      <c r="AH357">
        <v>121983</v>
      </c>
      <c r="AI357" t="s">
        <v>34</v>
      </c>
      <c r="AJ357" t="s">
        <v>58</v>
      </c>
    </row>
    <row r="358" spans="1:36">
      <c r="A358" t="s">
        <v>570</v>
      </c>
      <c r="B358" t="s">
        <v>51</v>
      </c>
      <c r="C358" t="s">
        <v>2304</v>
      </c>
      <c r="D358" t="s">
        <v>52</v>
      </c>
      <c r="E358" t="s">
        <v>34</v>
      </c>
      <c r="F358" t="s">
        <v>53</v>
      </c>
      <c r="G358" t="s">
        <v>54</v>
      </c>
      <c r="H358" t="s">
        <v>37</v>
      </c>
      <c r="I358" t="s">
        <v>38</v>
      </c>
      <c r="J358">
        <v>1983</v>
      </c>
      <c r="K358" t="s">
        <v>128</v>
      </c>
      <c r="L358">
        <v>5</v>
      </c>
      <c r="M358" t="s">
        <v>40</v>
      </c>
      <c r="N358" t="s">
        <v>41</v>
      </c>
      <c r="O358" t="s">
        <v>81</v>
      </c>
      <c r="P358">
        <v>32</v>
      </c>
      <c r="Q358">
        <f>IF(Table1[[#This Row],[vicage]]=999,"",Table1[[#This Row],[vicage]])</f>
        <v>32</v>
      </c>
      <c r="R358" t="s">
        <v>43</v>
      </c>
      <c r="S358" t="s">
        <v>44</v>
      </c>
      <c r="T358" t="s">
        <v>336</v>
      </c>
      <c r="U358">
        <v>999</v>
      </c>
      <c r="V358" t="str">
        <f>IF(Table1[[#This Row],[offage]]=999,"",Table1[[#This Row],[offage]])</f>
        <v/>
      </c>
      <c r="W358" t="s">
        <v>46</v>
      </c>
      <c r="X358" t="s">
        <v>46</v>
      </c>
      <c r="Y358" t="s">
        <v>45</v>
      </c>
      <c r="Z358" t="s">
        <v>2338</v>
      </c>
      <c r="AA358" t="s">
        <v>47</v>
      </c>
      <c r="AB358" t="s">
        <v>57</v>
      </c>
      <c r="AD358">
        <v>1</v>
      </c>
      <c r="AE358">
        <f>Table1[[#This Row],[viccount]]+1</f>
        <v>2</v>
      </c>
      <c r="AF358">
        <v>1</v>
      </c>
      <c r="AG358">
        <f>Table1[[#This Row],[offcount]]+1</f>
        <v>2</v>
      </c>
      <c r="AH358">
        <v>121983</v>
      </c>
      <c r="AI358" t="s">
        <v>34</v>
      </c>
      <c r="AJ358" t="s">
        <v>58</v>
      </c>
    </row>
    <row r="359" spans="1:36">
      <c r="A359" t="s">
        <v>571</v>
      </c>
      <c r="B359" t="s">
        <v>51</v>
      </c>
      <c r="C359" t="s">
        <v>2304</v>
      </c>
      <c r="D359" t="s">
        <v>52</v>
      </c>
      <c r="E359" t="s">
        <v>34</v>
      </c>
      <c r="F359" t="s">
        <v>53</v>
      </c>
      <c r="G359" t="s">
        <v>54</v>
      </c>
      <c r="H359" t="s">
        <v>37</v>
      </c>
      <c r="I359" t="s">
        <v>38</v>
      </c>
      <c r="J359">
        <v>1983</v>
      </c>
      <c r="K359" t="s">
        <v>131</v>
      </c>
      <c r="L359">
        <v>1</v>
      </c>
      <c r="M359" t="s">
        <v>40</v>
      </c>
      <c r="N359" t="s">
        <v>41</v>
      </c>
      <c r="O359" t="s">
        <v>42</v>
      </c>
      <c r="P359">
        <v>999</v>
      </c>
      <c r="Q359" t="str">
        <f>IF(Table1[[#This Row],[vicage]]=999,"",Table1[[#This Row],[vicage]])</f>
        <v/>
      </c>
      <c r="R359" t="s">
        <v>55</v>
      </c>
      <c r="S359" t="s">
        <v>46</v>
      </c>
      <c r="T359" t="s">
        <v>45</v>
      </c>
      <c r="U359">
        <v>999</v>
      </c>
      <c r="V359" t="str">
        <f>IF(Table1[[#This Row],[offage]]=999,"",Table1[[#This Row],[offage]])</f>
        <v/>
      </c>
      <c r="W359" t="s">
        <v>46</v>
      </c>
      <c r="X359" t="s">
        <v>46</v>
      </c>
      <c r="Y359" t="s">
        <v>45</v>
      </c>
      <c r="Z359" t="s">
        <v>56</v>
      </c>
      <c r="AA359" t="s">
        <v>47</v>
      </c>
      <c r="AB359" t="s">
        <v>57</v>
      </c>
      <c r="AD359">
        <v>0</v>
      </c>
      <c r="AE359">
        <f>Table1[[#This Row],[viccount]]+1</f>
        <v>1</v>
      </c>
      <c r="AF359">
        <v>0</v>
      </c>
      <c r="AG359">
        <f>Table1[[#This Row],[offcount]]+1</f>
        <v>1</v>
      </c>
      <c r="AH359">
        <v>10484</v>
      </c>
      <c r="AI359" t="s">
        <v>34</v>
      </c>
      <c r="AJ359" t="s">
        <v>58</v>
      </c>
    </row>
    <row r="360" spans="1:36">
      <c r="A360" t="s">
        <v>572</v>
      </c>
      <c r="B360" t="s">
        <v>198</v>
      </c>
      <c r="C360" t="s">
        <v>200</v>
      </c>
      <c r="D360" t="s">
        <v>261</v>
      </c>
      <c r="E360" t="s">
        <v>34</v>
      </c>
      <c r="F360" t="s">
        <v>262</v>
      </c>
      <c r="G360" t="s">
        <v>54</v>
      </c>
      <c r="H360" t="s">
        <v>37</v>
      </c>
      <c r="I360" t="s">
        <v>38</v>
      </c>
      <c r="J360">
        <v>1983</v>
      </c>
      <c r="K360" t="s">
        <v>131</v>
      </c>
      <c r="L360">
        <v>1</v>
      </c>
      <c r="M360" t="s">
        <v>40</v>
      </c>
      <c r="N360" t="s">
        <v>41</v>
      </c>
      <c r="O360" t="s">
        <v>42</v>
      </c>
      <c r="P360">
        <v>13</v>
      </c>
      <c r="Q360">
        <f>IF(Table1[[#This Row],[vicage]]=999,"",Table1[[#This Row],[vicage]])</f>
        <v>13</v>
      </c>
      <c r="R360" t="s">
        <v>55</v>
      </c>
      <c r="S360" t="s">
        <v>44</v>
      </c>
      <c r="T360" t="s">
        <v>336</v>
      </c>
      <c r="U360">
        <v>999</v>
      </c>
      <c r="V360" t="str">
        <f>IF(Table1[[#This Row],[offage]]=999,"",Table1[[#This Row],[offage]])</f>
        <v/>
      </c>
      <c r="W360" t="s">
        <v>46</v>
      </c>
      <c r="X360" t="s">
        <v>46</v>
      </c>
      <c r="Y360" t="s">
        <v>45</v>
      </c>
      <c r="Z360" t="s">
        <v>117</v>
      </c>
      <c r="AA360" t="s">
        <v>47</v>
      </c>
      <c r="AB360" t="s">
        <v>57</v>
      </c>
      <c r="AD360">
        <v>0</v>
      </c>
      <c r="AE360">
        <f>Table1[[#This Row],[viccount]]+1</f>
        <v>1</v>
      </c>
      <c r="AF360">
        <v>0</v>
      </c>
      <c r="AG360">
        <f>Table1[[#This Row],[offcount]]+1</f>
        <v>1</v>
      </c>
      <c r="AH360">
        <v>11984</v>
      </c>
      <c r="AI360" t="s">
        <v>34</v>
      </c>
      <c r="AJ360" t="s">
        <v>198</v>
      </c>
    </row>
    <row r="361" spans="1:36">
      <c r="A361" t="s">
        <v>573</v>
      </c>
      <c r="B361" t="s">
        <v>51</v>
      </c>
      <c r="C361" t="s">
        <v>2304</v>
      </c>
      <c r="D361" t="s">
        <v>52</v>
      </c>
      <c r="E361" t="s">
        <v>34</v>
      </c>
      <c r="F361" t="s">
        <v>53</v>
      </c>
      <c r="G361" t="s">
        <v>54</v>
      </c>
      <c r="H361" t="s">
        <v>37</v>
      </c>
      <c r="I361" t="s">
        <v>38</v>
      </c>
      <c r="J361">
        <v>1983</v>
      </c>
      <c r="K361" t="s">
        <v>140</v>
      </c>
      <c r="L361">
        <v>1</v>
      </c>
      <c r="M361" t="s">
        <v>40</v>
      </c>
      <c r="N361" t="s">
        <v>41</v>
      </c>
      <c r="O361" t="s">
        <v>42</v>
      </c>
      <c r="P361">
        <v>19</v>
      </c>
      <c r="Q361">
        <f>IF(Table1[[#This Row],[vicage]]=999,"",Table1[[#This Row],[vicage]])</f>
        <v>19</v>
      </c>
      <c r="R361" t="s">
        <v>55</v>
      </c>
      <c r="S361" t="s">
        <v>44</v>
      </c>
      <c r="T361" t="s">
        <v>45</v>
      </c>
      <c r="U361">
        <v>999</v>
      </c>
      <c r="V361" t="str">
        <f>IF(Table1[[#This Row],[offage]]=999,"",Table1[[#This Row],[offage]])</f>
        <v/>
      </c>
      <c r="W361" t="s">
        <v>46</v>
      </c>
      <c r="X361" t="s">
        <v>46</v>
      </c>
      <c r="Y361" t="s">
        <v>45</v>
      </c>
      <c r="Z361" t="s">
        <v>56</v>
      </c>
      <c r="AA361" t="s">
        <v>47</v>
      </c>
      <c r="AB361" t="s">
        <v>57</v>
      </c>
      <c r="AD361">
        <v>0</v>
      </c>
      <c r="AE361">
        <f>Table1[[#This Row],[viccount]]+1</f>
        <v>1</v>
      </c>
      <c r="AF361">
        <v>0</v>
      </c>
      <c r="AG361">
        <f>Table1[[#This Row],[offcount]]+1</f>
        <v>1</v>
      </c>
      <c r="AH361">
        <v>13084</v>
      </c>
      <c r="AI361" t="s">
        <v>34</v>
      </c>
      <c r="AJ361" t="s">
        <v>58</v>
      </c>
    </row>
    <row r="362" spans="1:36">
      <c r="A362" t="s">
        <v>574</v>
      </c>
      <c r="B362" t="s">
        <v>51</v>
      </c>
      <c r="C362" t="s">
        <v>2304</v>
      </c>
      <c r="D362" t="s">
        <v>575</v>
      </c>
      <c r="E362" t="s">
        <v>34</v>
      </c>
      <c r="F362" t="s">
        <v>576</v>
      </c>
      <c r="G362" t="s">
        <v>577</v>
      </c>
      <c r="H362" t="s">
        <v>37</v>
      </c>
      <c r="I362" t="s">
        <v>38</v>
      </c>
      <c r="J362">
        <v>1983</v>
      </c>
      <c r="K362" t="s">
        <v>140</v>
      </c>
      <c r="L362">
        <v>1</v>
      </c>
      <c r="M362" t="s">
        <v>40</v>
      </c>
      <c r="N362" t="s">
        <v>41</v>
      </c>
      <c r="O362" t="s">
        <v>81</v>
      </c>
      <c r="P362">
        <v>20</v>
      </c>
      <c r="Q362">
        <f>IF(Table1[[#This Row],[vicage]]=999,"",Table1[[#This Row],[vicage]])</f>
        <v>20</v>
      </c>
      <c r="R362" t="s">
        <v>55</v>
      </c>
      <c r="S362" t="s">
        <v>44</v>
      </c>
      <c r="T362" t="s">
        <v>336</v>
      </c>
      <c r="U362">
        <v>999</v>
      </c>
      <c r="V362" t="str">
        <f>IF(Table1[[#This Row],[offage]]=999,"",Table1[[#This Row],[offage]])</f>
        <v/>
      </c>
      <c r="W362" t="s">
        <v>46</v>
      </c>
      <c r="X362" t="s">
        <v>46</v>
      </c>
      <c r="Y362" t="s">
        <v>45</v>
      </c>
      <c r="Z362" t="s">
        <v>56</v>
      </c>
      <c r="AA362" t="s">
        <v>47</v>
      </c>
      <c r="AB362" t="s">
        <v>57</v>
      </c>
      <c r="AD362">
        <v>1</v>
      </c>
      <c r="AE362">
        <f>Table1[[#This Row],[viccount]]+1</f>
        <v>2</v>
      </c>
      <c r="AF362">
        <v>1</v>
      </c>
      <c r="AG362">
        <f>Table1[[#This Row],[offcount]]+1</f>
        <v>2</v>
      </c>
      <c r="AH362">
        <v>30684</v>
      </c>
      <c r="AI362" t="s">
        <v>34</v>
      </c>
      <c r="AJ362" t="s">
        <v>58</v>
      </c>
    </row>
    <row r="363" spans="1:36">
      <c r="A363" t="s">
        <v>574</v>
      </c>
      <c r="B363" t="s">
        <v>51</v>
      </c>
      <c r="C363" t="s">
        <v>2304</v>
      </c>
      <c r="D363" t="s">
        <v>575</v>
      </c>
      <c r="E363" t="s">
        <v>34</v>
      </c>
      <c r="F363" t="s">
        <v>576</v>
      </c>
      <c r="G363" t="s">
        <v>577</v>
      </c>
      <c r="H363" t="s">
        <v>37</v>
      </c>
      <c r="I363" t="s">
        <v>38</v>
      </c>
      <c r="J363">
        <v>1983</v>
      </c>
      <c r="K363" t="s">
        <v>140</v>
      </c>
      <c r="L363">
        <v>1</v>
      </c>
      <c r="M363" t="s">
        <v>40</v>
      </c>
      <c r="N363" t="s">
        <v>41</v>
      </c>
      <c r="O363" t="s">
        <v>81</v>
      </c>
      <c r="P363">
        <v>999</v>
      </c>
      <c r="Q363" t="str">
        <f>IF(Table1[[#This Row],[vicage]]=999,"",Table1[[#This Row],[vicage]])</f>
        <v/>
      </c>
      <c r="R363" t="s">
        <v>55</v>
      </c>
      <c r="S363" t="s">
        <v>44</v>
      </c>
      <c r="T363" t="s">
        <v>336</v>
      </c>
      <c r="U363">
        <v>999</v>
      </c>
      <c r="V363" t="str">
        <f>IF(Table1[[#This Row],[offage]]=999,"",Table1[[#This Row],[offage]])</f>
        <v/>
      </c>
      <c r="W363" t="s">
        <v>46</v>
      </c>
      <c r="X363" t="s">
        <v>46</v>
      </c>
      <c r="Y363" t="s">
        <v>45</v>
      </c>
      <c r="Z363" t="s">
        <v>56</v>
      </c>
      <c r="AA363" t="s">
        <v>47</v>
      </c>
      <c r="AB363" t="s">
        <v>57</v>
      </c>
      <c r="AD363">
        <v>1</v>
      </c>
      <c r="AE363">
        <f>Table1[[#This Row],[viccount]]+1</f>
        <v>2</v>
      </c>
      <c r="AF363">
        <v>1</v>
      </c>
      <c r="AG363">
        <f>Table1[[#This Row],[offcount]]+1</f>
        <v>2</v>
      </c>
      <c r="AH363">
        <v>30684</v>
      </c>
      <c r="AI363" t="s">
        <v>34</v>
      </c>
      <c r="AJ363" t="s">
        <v>58</v>
      </c>
    </row>
    <row r="364" spans="1:36">
      <c r="A364" t="s">
        <v>578</v>
      </c>
      <c r="B364" t="s">
        <v>51</v>
      </c>
      <c r="C364" t="s">
        <v>2304</v>
      </c>
      <c r="D364" t="s">
        <v>72</v>
      </c>
      <c r="E364" t="s">
        <v>34</v>
      </c>
      <c r="F364" t="s">
        <v>73</v>
      </c>
      <c r="G364" t="s">
        <v>36</v>
      </c>
      <c r="H364" t="s">
        <v>37</v>
      </c>
      <c r="I364" t="s">
        <v>38</v>
      </c>
      <c r="J364">
        <v>1983</v>
      </c>
      <c r="K364" t="s">
        <v>140</v>
      </c>
      <c r="L364">
        <v>5</v>
      </c>
      <c r="M364" t="s">
        <v>80</v>
      </c>
      <c r="N364" t="s">
        <v>41</v>
      </c>
      <c r="O364" t="s">
        <v>42</v>
      </c>
      <c r="P364">
        <v>33</v>
      </c>
      <c r="Q364">
        <f>IF(Table1[[#This Row],[vicage]]=999,"",Table1[[#This Row],[vicage]])</f>
        <v>33</v>
      </c>
      <c r="R364" t="s">
        <v>43</v>
      </c>
      <c r="S364" t="s">
        <v>44</v>
      </c>
      <c r="T364" t="s">
        <v>336</v>
      </c>
      <c r="U364">
        <v>999</v>
      </c>
      <c r="V364" t="str">
        <f>IF(Table1[[#This Row],[offage]]=999,"",Table1[[#This Row],[offage]])</f>
        <v/>
      </c>
      <c r="W364" t="s">
        <v>46</v>
      </c>
      <c r="X364" t="s">
        <v>46</v>
      </c>
      <c r="Y364" t="s">
        <v>45</v>
      </c>
      <c r="Z364" t="s">
        <v>86</v>
      </c>
      <c r="AA364" t="s">
        <v>47</v>
      </c>
      <c r="AB364" t="s">
        <v>57</v>
      </c>
      <c r="AD364">
        <v>0</v>
      </c>
      <c r="AE364">
        <f>Table1[[#This Row],[viccount]]+1</f>
        <v>1</v>
      </c>
      <c r="AF364">
        <v>1</v>
      </c>
      <c r="AG364">
        <f>Table1[[#This Row],[offcount]]+1</f>
        <v>2</v>
      </c>
      <c r="AH364">
        <v>31684</v>
      </c>
      <c r="AI364" t="s">
        <v>34</v>
      </c>
      <c r="AJ364" t="s">
        <v>58</v>
      </c>
    </row>
    <row r="365" spans="1:36">
      <c r="A365" t="s">
        <v>579</v>
      </c>
      <c r="B365" t="s">
        <v>51</v>
      </c>
      <c r="C365" t="s">
        <v>2304</v>
      </c>
      <c r="D365" t="s">
        <v>72</v>
      </c>
      <c r="E365" t="s">
        <v>34</v>
      </c>
      <c r="F365" t="s">
        <v>73</v>
      </c>
      <c r="G365" t="s">
        <v>36</v>
      </c>
      <c r="H365" t="s">
        <v>37</v>
      </c>
      <c r="I365" t="s">
        <v>38</v>
      </c>
      <c r="J365">
        <v>1983</v>
      </c>
      <c r="K365" t="s">
        <v>140</v>
      </c>
      <c r="L365">
        <v>6</v>
      </c>
      <c r="M365" t="s">
        <v>80</v>
      </c>
      <c r="N365" t="s">
        <v>41</v>
      </c>
      <c r="O365" t="s">
        <v>42</v>
      </c>
      <c r="P365">
        <v>17</v>
      </c>
      <c r="Q365">
        <f>IF(Table1[[#This Row],[vicage]]=999,"",Table1[[#This Row],[vicage]])</f>
        <v>17</v>
      </c>
      <c r="R365" t="s">
        <v>55</v>
      </c>
      <c r="S365" t="s">
        <v>44</v>
      </c>
      <c r="T365" t="s">
        <v>336</v>
      </c>
      <c r="U365">
        <v>999</v>
      </c>
      <c r="V365" t="str">
        <f>IF(Table1[[#This Row],[offage]]=999,"",Table1[[#This Row],[offage]])</f>
        <v/>
      </c>
      <c r="W365" t="s">
        <v>46</v>
      </c>
      <c r="X365" t="s">
        <v>46</v>
      </c>
      <c r="Y365" t="s">
        <v>45</v>
      </c>
      <c r="Z365" t="s">
        <v>2337</v>
      </c>
      <c r="AA365" t="s">
        <v>47</v>
      </c>
      <c r="AB365" t="s">
        <v>57</v>
      </c>
      <c r="AD365">
        <v>0</v>
      </c>
      <c r="AE365">
        <f>Table1[[#This Row],[viccount]]+1</f>
        <v>1</v>
      </c>
      <c r="AF365">
        <v>1</v>
      </c>
      <c r="AG365">
        <f>Table1[[#This Row],[offcount]]+1</f>
        <v>2</v>
      </c>
      <c r="AH365">
        <v>31684</v>
      </c>
      <c r="AI365" t="s">
        <v>34</v>
      </c>
      <c r="AJ365" t="s">
        <v>58</v>
      </c>
    </row>
    <row r="366" spans="1:36">
      <c r="A366" t="s">
        <v>580</v>
      </c>
      <c r="B366" t="s">
        <v>51</v>
      </c>
      <c r="C366" t="s">
        <v>2304</v>
      </c>
      <c r="D366" t="s">
        <v>72</v>
      </c>
      <c r="E366" t="s">
        <v>34</v>
      </c>
      <c r="F366" t="s">
        <v>73</v>
      </c>
      <c r="G366" t="s">
        <v>36</v>
      </c>
      <c r="H366" t="s">
        <v>37</v>
      </c>
      <c r="I366" t="s">
        <v>38</v>
      </c>
      <c r="J366">
        <v>1983</v>
      </c>
      <c r="K366" t="s">
        <v>140</v>
      </c>
      <c r="L366">
        <v>7</v>
      </c>
      <c r="M366" t="s">
        <v>80</v>
      </c>
      <c r="N366" t="s">
        <v>41</v>
      </c>
      <c r="O366" t="s">
        <v>42</v>
      </c>
      <c r="P366">
        <v>23</v>
      </c>
      <c r="Q366">
        <f>IF(Table1[[#This Row],[vicage]]=999,"",Table1[[#This Row],[vicage]])</f>
        <v>23</v>
      </c>
      <c r="R366" t="s">
        <v>55</v>
      </c>
      <c r="S366" t="s">
        <v>44</v>
      </c>
      <c r="T366" t="s">
        <v>336</v>
      </c>
      <c r="U366">
        <v>999</v>
      </c>
      <c r="V366" t="str">
        <f>IF(Table1[[#This Row],[offage]]=999,"",Table1[[#This Row],[offage]])</f>
        <v/>
      </c>
      <c r="W366" t="s">
        <v>46</v>
      </c>
      <c r="X366" t="s">
        <v>46</v>
      </c>
      <c r="Y366" t="s">
        <v>45</v>
      </c>
      <c r="Z366" t="s">
        <v>202</v>
      </c>
      <c r="AA366" t="s">
        <v>47</v>
      </c>
      <c r="AB366" t="s">
        <v>307</v>
      </c>
      <c r="AD366">
        <v>0</v>
      </c>
      <c r="AE366">
        <f>Table1[[#This Row],[viccount]]+1</f>
        <v>1</v>
      </c>
      <c r="AF366">
        <v>1</v>
      </c>
      <c r="AG366">
        <f>Table1[[#This Row],[offcount]]+1</f>
        <v>2</v>
      </c>
      <c r="AH366">
        <v>31684</v>
      </c>
      <c r="AI366" t="s">
        <v>34</v>
      </c>
      <c r="AJ366" t="s">
        <v>58</v>
      </c>
    </row>
    <row r="367" spans="1:36">
      <c r="A367" t="s">
        <v>581</v>
      </c>
      <c r="B367" t="s">
        <v>76</v>
      </c>
      <c r="C367" t="s">
        <v>2306</v>
      </c>
      <c r="D367" t="s">
        <v>582</v>
      </c>
      <c r="E367" t="s">
        <v>34</v>
      </c>
      <c r="F367" t="s">
        <v>583</v>
      </c>
      <c r="G367" t="s">
        <v>54</v>
      </c>
      <c r="H367" t="s">
        <v>37</v>
      </c>
      <c r="I367" t="s">
        <v>38</v>
      </c>
      <c r="J367">
        <v>1983</v>
      </c>
      <c r="K367" t="s">
        <v>144</v>
      </c>
      <c r="L367">
        <v>1</v>
      </c>
      <c r="M367" t="s">
        <v>40</v>
      </c>
      <c r="N367" t="s">
        <v>41</v>
      </c>
      <c r="O367" t="s">
        <v>42</v>
      </c>
      <c r="P367">
        <v>27</v>
      </c>
      <c r="Q367">
        <f>IF(Table1[[#This Row],[vicage]]=999,"",Table1[[#This Row],[vicage]])</f>
        <v>27</v>
      </c>
      <c r="R367" t="s">
        <v>55</v>
      </c>
      <c r="S367" t="s">
        <v>44</v>
      </c>
      <c r="T367" t="s">
        <v>336</v>
      </c>
      <c r="U367">
        <v>999</v>
      </c>
      <c r="V367" t="str">
        <f>IF(Table1[[#This Row],[offage]]=999,"",Table1[[#This Row],[offage]])</f>
        <v/>
      </c>
      <c r="W367" t="s">
        <v>46</v>
      </c>
      <c r="X367" t="s">
        <v>46</v>
      </c>
      <c r="Y367" t="s">
        <v>45</v>
      </c>
      <c r="Z367" t="s">
        <v>2336</v>
      </c>
      <c r="AA367" t="s">
        <v>47</v>
      </c>
      <c r="AB367" t="s">
        <v>57</v>
      </c>
      <c r="AD367">
        <v>0</v>
      </c>
      <c r="AE367">
        <f>Table1[[#This Row],[viccount]]+1</f>
        <v>1</v>
      </c>
      <c r="AF367">
        <v>1</v>
      </c>
      <c r="AG367">
        <f>Table1[[#This Row],[offcount]]+1</f>
        <v>2</v>
      </c>
      <c r="AH367">
        <v>32684</v>
      </c>
      <c r="AI367" t="s">
        <v>34</v>
      </c>
      <c r="AJ367" t="s">
        <v>83</v>
      </c>
    </row>
    <row r="368" spans="1:36">
      <c r="A368" t="s">
        <v>584</v>
      </c>
      <c r="B368" t="s">
        <v>51</v>
      </c>
      <c r="C368" t="s">
        <v>2304</v>
      </c>
      <c r="D368" t="s">
        <v>575</v>
      </c>
      <c r="E368" t="s">
        <v>34</v>
      </c>
      <c r="F368" t="s">
        <v>576</v>
      </c>
      <c r="G368" t="s">
        <v>577</v>
      </c>
      <c r="H368" t="s">
        <v>37</v>
      </c>
      <c r="I368" t="s">
        <v>38</v>
      </c>
      <c r="J368">
        <v>1983</v>
      </c>
      <c r="K368" t="s">
        <v>144</v>
      </c>
      <c r="L368">
        <v>1</v>
      </c>
      <c r="M368" t="s">
        <v>40</v>
      </c>
      <c r="N368" t="s">
        <v>41</v>
      </c>
      <c r="O368" t="s">
        <v>42</v>
      </c>
      <c r="P368">
        <v>29</v>
      </c>
      <c r="Q368">
        <f>IF(Table1[[#This Row],[vicage]]=999,"",Table1[[#This Row],[vicage]])</f>
        <v>29</v>
      </c>
      <c r="R368" t="s">
        <v>55</v>
      </c>
      <c r="S368" t="s">
        <v>44</v>
      </c>
      <c r="T368" t="s">
        <v>336</v>
      </c>
      <c r="U368">
        <v>999</v>
      </c>
      <c r="V368" t="str">
        <f>IF(Table1[[#This Row],[offage]]=999,"",Table1[[#This Row],[offage]])</f>
        <v/>
      </c>
      <c r="W368" t="s">
        <v>46</v>
      </c>
      <c r="X368" t="s">
        <v>46</v>
      </c>
      <c r="Y368" t="s">
        <v>45</v>
      </c>
      <c r="Z368" t="s">
        <v>56</v>
      </c>
      <c r="AA368" t="s">
        <v>47</v>
      </c>
      <c r="AB368" t="s">
        <v>57</v>
      </c>
      <c r="AD368">
        <v>0</v>
      </c>
      <c r="AE368">
        <f>Table1[[#This Row],[viccount]]+1</f>
        <v>1</v>
      </c>
      <c r="AF368">
        <v>1</v>
      </c>
      <c r="AG368">
        <f>Table1[[#This Row],[offcount]]+1</f>
        <v>2</v>
      </c>
      <c r="AH368">
        <v>30684</v>
      </c>
      <c r="AI368" t="s">
        <v>34</v>
      </c>
      <c r="AJ368" t="s">
        <v>58</v>
      </c>
    </row>
    <row r="369" spans="1:36">
      <c r="A369" t="s">
        <v>585</v>
      </c>
      <c r="B369" t="s">
        <v>198</v>
      </c>
      <c r="C369" t="s">
        <v>200</v>
      </c>
      <c r="D369" t="s">
        <v>199</v>
      </c>
      <c r="E369" t="s">
        <v>34</v>
      </c>
      <c r="F369" t="s">
        <v>200</v>
      </c>
      <c r="G369" t="s">
        <v>36</v>
      </c>
      <c r="H369" t="s">
        <v>37</v>
      </c>
      <c r="I369" t="s">
        <v>38</v>
      </c>
      <c r="J369">
        <v>1983</v>
      </c>
      <c r="K369" t="s">
        <v>144</v>
      </c>
      <c r="L369">
        <v>1</v>
      </c>
      <c r="M369" t="s">
        <v>40</v>
      </c>
      <c r="N369" t="s">
        <v>41</v>
      </c>
      <c r="O369" t="s">
        <v>42</v>
      </c>
      <c r="P369">
        <v>32</v>
      </c>
      <c r="Q369">
        <f>IF(Table1[[#This Row],[vicage]]=999,"",Table1[[#This Row],[vicage]])</f>
        <v>32</v>
      </c>
      <c r="R369" t="s">
        <v>43</v>
      </c>
      <c r="S369" t="s">
        <v>89</v>
      </c>
      <c r="T369" t="s">
        <v>336</v>
      </c>
      <c r="U369">
        <v>999</v>
      </c>
      <c r="V369" t="str">
        <f>IF(Table1[[#This Row],[offage]]=999,"",Table1[[#This Row],[offage]])</f>
        <v/>
      </c>
      <c r="W369" t="s">
        <v>46</v>
      </c>
      <c r="X369" t="s">
        <v>46</v>
      </c>
      <c r="Y369" t="s">
        <v>45</v>
      </c>
      <c r="Z369" t="s">
        <v>2338</v>
      </c>
      <c r="AA369" t="s">
        <v>47</v>
      </c>
      <c r="AB369" t="s">
        <v>57</v>
      </c>
      <c r="AD369">
        <v>0</v>
      </c>
      <c r="AE369">
        <f>Table1[[#This Row],[viccount]]+1</f>
        <v>1</v>
      </c>
      <c r="AF369">
        <v>0</v>
      </c>
      <c r="AG369">
        <f>Table1[[#This Row],[offcount]]+1</f>
        <v>1</v>
      </c>
      <c r="AH369">
        <v>22484</v>
      </c>
      <c r="AI369" t="s">
        <v>34</v>
      </c>
      <c r="AJ369" t="s">
        <v>198</v>
      </c>
    </row>
    <row r="370" spans="1:36">
      <c r="A370" t="s">
        <v>586</v>
      </c>
      <c r="B370" t="s">
        <v>51</v>
      </c>
      <c r="C370" t="s">
        <v>2304</v>
      </c>
      <c r="D370" t="s">
        <v>72</v>
      </c>
      <c r="E370" t="s">
        <v>34</v>
      </c>
      <c r="F370" t="s">
        <v>73</v>
      </c>
      <c r="G370" t="s">
        <v>36</v>
      </c>
      <c r="H370" t="s">
        <v>37</v>
      </c>
      <c r="I370" t="s">
        <v>38</v>
      </c>
      <c r="J370">
        <v>1983</v>
      </c>
      <c r="K370" t="s">
        <v>144</v>
      </c>
      <c r="L370">
        <v>1</v>
      </c>
      <c r="M370" t="s">
        <v>80</v>
      </c>
      <c r="N370" t="s">
        <v>41</v>
      </c>
      <c r="O370" t="s">
        <v>42</v>
      </c>
      <c r="P370">
        <v>46</v>
      </c>
      <c r="Q370">
        <f>IF(Table1[[#This Row],[vicage]]=999,"",Table1[[#This Row],[vicage]])</f>
        <v>46</v>
      </c>
      <c r="R370" t="s">
        <v>43</v>
      </c>
      <c r="S370" t="s">
        <v>44</v>
      </c>
      <c r="T370" t="s">
        <v>336</v>
      </c>
      <c r="U370">
        <v>999</v>
      </c>
      <c r="V370" t="str">
        <f>IF(Table1[[#This Row],[offage]]=999,"",Table1[[#This Row],[offage]])</f>
        <v/>
      </c>
      <c r="W370" t="s">
        <v>46</v>
      </c>
      <c r="X370" t="s">
        <v>46</v>
      </c>
      <c r="Y370" t="s">
        <v>45</v>
      </c>
      <c r="Z370" t="s">
        <v>2335</v>
      </c>
      <c r="AA370" t="s">
        <v>47</v>
      </c>
      <c r="AB370" t="s">
        <v>587</v>
      </c>
      <c r="AD370">
        <v>0</v>
      </c>
      <c r="AE370">
        <f>Table1[[#This Row],[viccount]]+1</f>
        <v>1</v>
      </c>
      <c r="AF370">
        <v>1</v>
      </c>
      <c r="AG370">
        <f>Table1[[#This Row],[offcount]]+1</f>
        <v>2</v>
      </c>
      <c r="AH370">
        <v>31684</v>
      </c>
      <c r="AI370" t="s">
        <v>34</v>
      </c>
      <c r="AJ370" t="s">
        <v>58</v>
      </c>
    </row>
    <row r="371" spans="1:36">
      <c r="A371" t="s">
        <v>588</v>
      </c>
      <c r="B371" t="s">
        <v>51</v>
      </c>
      <c r="C371" t="s">
        <v>2304</v>
      </c>
      <c r="D371" t="s">
        <v>72</v>
      </c>
      <c r="E371" t="s">
        <v>34</v>
      </c>
      <c r="F371" t="s">
        <v>73</v>
      </c>
      <c r="G371" t="s">
        <v>36</v>
      </c>
      <c r="H371" t="s">
        <v>37</v>
      </c>
      <c r="I371" t="s">
        <v>38</v>
      </c>
      <c r="J371">
        <v>1983</v>
      </c>
      <c r="K371" t="s">
        <v>144</v>
      </c>
      <c r="L371">
        <v>2</v>
      </c>
      <c r="M371" t="s">
        <v>80</v>
      </c>
      <c r="N371" t="s">
        <v>41</v>
      </c>
      <c r="O371" t="s">
        <v>42</v>
      </c>
      <c r="P371">
        <v>34</v>
      </c>
      <c r="Q371">
        <f>IF(Table1[[#This Row],[vicage]]=999,"",Table1[[#This Row],[vicage]])</f>
        <v>34</v>
      </c>
      <c r="R371" t="s">
        <v>43</v>
      </c>
      <c r="S371" t="s">
        <v>89</v>
      </c>
      <c r="T371" t="s">
        <v>336</v>
      </c>
      <c r="U371">
        <v>999</v>
      </c>
      <c r="V371" t="str">
        <f>IF(Table1[[#This Row],[offage]]=999,"",Table1[[#This Row],[offage]])</f>
        <v/>
      </c>
      <c r="W371" t="s">
        <v>46</v>
      </c>
      <c r="X371" t="s">
        <v>46</v>
      </c>
      <c r="Y371" t="s">
        <v>45</v>
      </c>
      <c r="Z371" t="s">
        <v>2335</v>
      </c>
      <c r="AA371" t="s">
        <v>47</v>
      </c>
      <c r="AB371" t="s">
        <v>587</v>
      </c>
      <c r="AD371">
        <v>0</v>
      </c>
      <c r="AE371">
        <f>Table1[[#This Row],[viccount]]+1</f>
        <v>1</v>
      </c>
      <c r="AF371">
        <v>1</v>
      </c>
      <c r="AG371">
        <f>Table1[[#This Row],[offcount]]+1</f>
        <v>2</v>
      </c>
      <c r="AH371">
        <v>31684</v>
      </c>
      <c r="AI371" t="s">
        <v>34</v>
      </c>
      <c r="AJ371" t="s">
        <v>58</v>
      </c>
    </row>
    <row r="372" spans="1:36">
      <c r="A372" t="s">
        <v>589</v>
      </c>
      <c r="B372" t="s">
        <v>51</v>
      </c>
      <c r="C372" t="s">
        <v>2304</v>
      </c>
      <c r="D372" t="s">
        <v>52</v>
      </c>
      <c r="E372" t="s">
        <v>34</v>
      </c>
      <c r="F372" t="s">
        <v>53</v>
      </c>
      <c r="G372" t="s">
        <v>54</v>
      </c>
      <c r="H372" t="s">
        <v>37</v>
      </c>
      <c r="I372" t="s">
        <v>38</v>
      </c>
      <c r="J372">
        <v>1983</v>
      </c>
      <c r="K372" t="s">
        <v>144</v>
      </c>
      <c r="L372">
        <v>3</v>
      </c>
      <c r="M372" t="s">
        <v>80</v>
      </c>
      <c r="N372" t="s">
        <v>41</v>
      </c>
      <c r="O372" t="s">
        <v>81</v>
      </c>
      <c r="P372">
        <v>16</v>
      </c>
      <c r="Q372">
        <f>IF(Table1[[#This Row],[vicage]]=999,"",Table1[[#This Row],[vicage]])</f>
        <v>16</v>
      </c>
      <c r="R372" t="s">
        <v>43</v>
      </c>
      <c r="S372" t="s">
        <v>132</v>
      </c>
      <c r="T372" t="s">
        <v>336</v>
      </c>
      <c r="U372">
        <v>999</v>
      </c>
      <c r="V372" t="str">
        <f>IF(Table1[[#This Row],[offage]]=999,"",Table1[[#This Row],[offage]])</f>
        <v/>
      </c>
      <c r="W372" t="s">
        <v>46</v>
      </c>
      <c r="X372" t="s">
        <v>46</v>
      </c>
      <c r="Y372" t="s">
        <v>45</v>
      </c>
      <c r="Z372" t="s">
        <v>2335</v>
      </c>
      <c r="AA372" t="s">
        <v>47</v>
      </c>
      <c r="AB372" t="s">
        <v>57</v>
      </c>
      <c r="AD372">
        <v>2</v>
      </c>
      <c r="AE372">
        <f>Table1[[#This Row],[viccount]]+1</f>
        <v>3</v>
      </c>
      <c r="AF372">
        <v>1</v>
      </c>
      <c r="AG372">
        <f>Table1[[#This Row],[offcount]]+1</f>
        <v>2</v>
      </c>
      <c r="AH372">
        <v>31684</v>
      </c>
      <c r="AI372" t="s">
        <v>34</v>
      </c>
      <c r="AJ372" t="s">
        <v>58</v>
      </c>
    </row>
    <row r="373" spans="1:36">
      <c r="A373" t="s">
        <v>589</v>
      </c>
      <c r="B373" t="s">
        <v>51</v>
      </c>
      <c r="C373" t="s">
        <v>2304</v>
      </c>
      <c r="D373" t="s">
        <v>52</v>
      </c>
      <c r="E373" t="s">
        <v>34</v>
      </c>
      <c r="F373" t="s">
        <v>53</v>
      </c>
      <c r="G373" t="s">
        <v>54</v>
      </c>
      <c r="H373" t="s">
        <v>37</v>
      </c>
      <c r="I373" t="s">
        <v>38</v>
      </c>
      <c r="J373">
        <v>1983</v>
      </c>
      <c r="K373" t="s">
        <v>144</v>
      </c>
      <c r="L373">
        <v>3</v>
      </c>
      <c r="M373" t="s">
        <v>80</v>
      </c>
      <c r="N373" t="s">
        <v>41</v>
      </c>
      <c r="O373" t="s">
        <v>81</v>
      </c>
      <c r="P373">
        <v>34</v>
      </c>
      <c r="Q373">
        <f>IF(Table1[[#This Row],[vicage]]=999,"",Table1[[#This Row],[vicage]])</f>
        <v>34</v>
      </c>
      <c r="R373" t="s">
        <v>43</v>
      </c>
      <c r="S373" t="s">
        <v>132</v>
      </c>
      <c r="T373" t="s">
        <v>336</v>
      </c>
      <c r="U373">
        <v>999</v>
      </c>
      <c r="V373" t="str">
        <f>IF(Table1[[#This Row],[offage]]=999,"",Table1[[#This Row],[offage]])</f>
        <v/>
      </c>
      <c r="W373" t="s">
        <v>46</v>
      </c>
      <c r="X373" t="s">
        <v>46</v>
      </c>
      <c r="Y373" t="s">
        <v>45</v>
      </c>
      <c r="Z373" t="s">
        <v>2335</v>
      </c>
      <c r="AA373" t="s">
        <v>47</v>
      </c>
      <c r="AB373" t="s">
        <v>57</v>
      </c>
      <c r="AD373">
        <v>2</v>
      </c>
      <c r="AE373">
        <f>Table1[[#This Row],[viccount]]+1</f>
        <v>3</v>
      </c>
      <c r="AF373">
        <v>1</v>
      </c>
      <c r="AG373">
        <f>Table1[[#This Row],[offcount]]+1</f>
        <v>2</v>
      </c>
      <c r="AH373">
        <v>31684</v>
      </c>
      <c r="AI373" t="s">
        <v>34</v>
      </c>
      <c r="AJ373" t="s">
        <v>58</v>
      </c>
    </row>
    <row r="374" spans="1:36">
      <c r="A374" t="s">
        <v>589</v>
      </c>
      <c r="B374" t="s">
        <v>51</v>
      </c>
      <c r="C374" t="s">
        <v>2304</v>
      </c>
      <c r="D374" t="s">
        <v>52</v>
      </c>
      <c r="E374" t="s">
        <v>34</v>
      </c>
      <c r="F374" t="s">
        <v>53</v>
      </c>
      <c r="G374" t="s">
        <v>54</v>
      </c>
      <c r="H374" t="s">
        <v>37</v>
      </c>
      <c r="I374" t="s">
        <v>38</v>
      </c>
      <c r="J374">
        <v>1983</v>
      </c>
      <c r="K374" t="s">
        <v>144</v>
      </c>
      <c r="L374">
        <v>3</v>
      </c>
      <c r="M374" t="s">
        <v>80</v>
      </c>
      <c r="N374" t="s">
        <v>41</v>
      </c>
      <c r="O374" t="s">
        <v>81</v>
      </c>
      <c r="P374">
        <v>23</v>
      </c>
      <c r="Q374">
        <f>IF(Table1[[#This Row],[vicage]]=999,"",Table1[[#This Row],[vicage]])</f>
        <v>23</v>
      </c>
      <c r="R374" t="s">
        <v>55</v>
      </c>
      <c r="S374" t="s">
        <v>44</v>
      </c>
      <c r="T374" t="s">
        <v>336</v>
      </c>
      <c r="U374">
        <v>999</v>
      </c>
      <c r="V374" t="str">
        <f>IF(Table1[[#This Row],[offage]]=999,"",Table1[[#This Row],[offage]])</f>
        <v/>
      </c>
      <c r="W374" t="s">
        <v>46</v>
      </c>
      <c r="X374" t="s">
        <v>46</v>
      </c>
      <c r="Y374" t="s">
        <v>45</v>
      </c>
      <c r="Z374" t="s">
        <v>2335</v>
      </c>
      <c r="AA374" t="s">
        <v>47</v>
      </c>
      <c r="AB374" t="s">
        <v>57</v>
      </c>
      <c r="AD374">
        <v>2</v>
      </c>
      <c r="AE374">
        <f>Table1[[#This Row],[viccount]]+1</f>
        <v>3</v>
      </c>
      <c r="AF374">
        <v>1</v>
      </c>
      <c r="AG374">
        <f>Table1[[#This Row],[offcount]]+1</f>
        <v>2</v>
      </c>
      <c r="AH374">
        <v>31684</v>
      </c>
      <c r="AI374" t="s">
        <v>34</v>
      </c>
      <c r="AJ374" t="s">
        <v>58</v>
      </c>
    </row>
    <row r="375" spans="1:36">
      <c r="A375" t="s">
        <v>590</v>
      </c>
      <c r="B375" t="s">
        <v>51</v>
      </c>
      <c r="C375" t="s">
        <v>2304</v>
      </c>
      <c r="D375" t="s">
        <v>72</v>
      </c>
      <c r="E375" t="s">
        <v>34</v>
      </c>
      <c r="F375" t="s">
        <v>73</v>
      </c>
      <c r="G375" t="s">
        <v>36</v>
      </c>
      <c r="H375" t="s">
        <v>37</v>
      </c>
      <c r="I375" t="s">
        <v>38</v>
      </c>
      <c r="J375">
        <v>1983</v>
      </c>
      <c r="K375" t="s">
        <v>144</v>
      </c>
      <c r="L375">
        <v>5</v>
      </c>
      <c r="M375" t="s">
        <v>80</v>
      </c>
      <c r="N375" t="s">
        <v>41</v>
      </c>
      <c r="O375" t="s">
        <v>42</v>
      </c>
      <c r="P375">
        <v>38</v>
      </c>
      <c r="Q375">
        <f>IF(Table1[[#This Row],[vicage]]=999,"",Table1[[#This Row],[vicage]])</f>
        <v>38</v>
      </c>
      <c r="R375" t="s">
        <v>43</v>
      </c>
      <c r="S375" t="s">
        <v>44</v>
      </c>
      <c r="T375" t="s">
        <v>336</v>
      </c>
      <c r="U375">
        <v>999</v>
      </c>
      <c r="V375" t="str">
        <f>IF(Table1[[#This Row],[offage]]=999,"",Table1[[#This Row],[offage]])</f>
        <v/>
      </c>
      <c r="W375" t="s">
        <v>46</v>
      </c>
      <c r="X375" t="s">
        <v>46</v>
      </c>
      <c r="Y375" t="s">
        <v>45</v>
      </c>
      <c r="Z375" t="s">
        <v>2339</v>
      </c>
      <c r="AA375" t="s">
        <v>47</v>
      </c>
      <c r="AB375" t="s">
        <v>57</v>
      </c>
      <c r="AD375">
        <v>0</v>
      </c>
      <c r="AE375">
        <f>Table1[[#This Row],[viccount]]+1</f>
        <v>1</v>
      </c>
      <c r="AF375">
        <v>1</v>
      </c>
      <c r="AG375">
        <f>Table1[[#This Row],[offcount]]+1</f>
        <v>2</v>
      </c>
      <c r="AH375">
        <v>31684</v>
      </c>
      <c r="AI375" t="s">
        <v>34</v>
      </c>
      <c r="AJ375" t="s">
        <v>58</v>
      </c>
    </row>
    <row r="376" spans="1:36">
      <c r="A376" t="s">
        <v>591</v>
      </c>
      <c r="B376" t="s">
        <v>66</v>
      </c>
      <c r="C376" t="s">
        <v>2305</v>
      </c>
      <c r="D376" t="s">
        <v>67</v>
      </c>
      <c r="E376" t="s">
        <v>34</v>
      </c>
      <c r="F376" t="s">
        <v>68</v>
      </c>
      <c r="G376" t="s">
        <v>54</v>
      </c>
      <c r="H376" t="s">
        <v>37</v>
      </c>
      <c r="I376" t="s">
        <v>38</v>
      </c>
      <c r="J376">
        <v>1983</v>
      </c>
      <c r="K376" t="s">
        <v>208</v>
      </c>
      <c r="L376">
        <v>1</v>
      </c>
      <c r="M376" t="s">
        <v>40</v>
      </c>
      <c r="N376" t="s">
        <v>41</v>
      </c>
      <c r="O376" t="s">
        <v>42</v>
      </c>
      <c r="P376">
        <v>26</v>
      </c>
      <c r="Q376">
        <f>IF(Table1[[#This Row],[vicage]]=999,"",Table1[[#This Row],[vicage]])</f>
        <v>26</v>
      </c>
      <c r="R376" t="s">
        <v>55</v>
      </c>
      <c r="S376" t="s">
        <v>44</v>
      </c>
      <c r="T376" t="s">
        <v>336</v>
      </c>
      <c r="U376">
        <v>999</v>
      </c>
      <c r="V376" t="str">
        <f>IF(Table1[[#This Row],[offage]]=999,"",Table1[[#This Row],[offage]])</f>
        <v/>
      </c>
      <c r="W376" t="s">
        <v>46</v>
      </c>
      <c r="X376" t="s">
        <v>46</v>
      </c>
      <c r="Y376" t="s">
        <v>45</v>
      </c>
      <c r="Z376" t="s">
        <v>2338</v>
      </c>
      <c r="AA376" t="s">
        <v>47</v>
      </c>
      <c r="AB376" t="s">
        <v>57</v>
      </c>
      <c r="AD376">
        <v>0</v>
      </c>
      <c r="AE376">
        <f>Table1[[#This Row],[viccount]]+1</f>
        <v>1</v>
      </c>
      <c r="AF376">
        <v>1</v>
      </c>
      <c r="AG376">
        <f>Table1[[#This Row],[offcount]]+1</f>
        <v>2</v>
      </c>
      <c r="AH376">
        <v>32684</v>
      </c>
      <c r="AI376" t="s">
        <v>34</v>
      </c>
      <c r="AJ376" t="s">
        <v>70</v>
      </c>
    </row>
    <row r="377" spans="1:36">
      <c r="A377" t="s">
        <v>592</v>
      </c>
      <c r="B377" t="s">
        <v>112</v>
      </c>
      <c r="C377" t="s">
        <v>2308</v>
      </c>
      <c r="D377" t="s">
        <v>113</v>
      </c>
      <c r="E377" t="s">
        <v>34</v>
      </c>
      <c r="F377" t="s">
        <v>114</v>
      </c>
      <c r="G377" t="s">
        <v>54</v>
      </c>
      <c r="H377" t="s">
        <v>37</v>
      </c>
      <c r="I377" t="s">
        <v>38</v>
      </c>
      <c r="J377">
        <v>1983</v>
      </c>
      <c r="K377" t="s">
        <v>208</v>
      </c>
      <c r="L377">
        <v>1</v>
      </c>
      <c r="M377" t="s">
        <v>80</v>
      </c>
      <c r="N377" t="s">
        <v>41</v>
      </c>
      <c r="O377" t="s">
        <v>42</v>
      </c>
      <c r="P377">
        <v>46</v>
      </c>
      <c r="Q377">
        <f>IF(Table1[[#This Row],[vicage]]=999,"",Table1[[#This Row],[vicage]])</f>
        <v>46</v>
      </c>
      <c r="R377" t="s">
        <v>43</v>
      </c>
      <c r="S377" t="s">
        <v>44</v>
      </c>
      <c r="T377" t="s">
        <v>375</v>
      </c>
      <c r="U377">
        <v>999</v>
      </c>
      <c r="V377" t="str">
        <f>IF(Table1[[#This Row],[offage]]=999,"",Table1[[#This Row],[offage]])</f>
        <v/>
      </c>
      <c r="W377" t="s">
        <v>46</v>
      </c>
      <c r="X377" t="s">
        <v>46</v>
      </c>
      <c r="Y377" t="s">
        <v>45</v>
      </c>
      <c r="Z377" t="s">
        <v>2335</v>
      </c>
      <c r="AA377" t="s">
        <v>47</v>
      </c>
      <c r="AB377" t="s">
        <v>587</v>
      </c>
      <c r="AD377">
        <v>0</v>
      </c>
      <c r="AE377">
        <f>Table1[[#This Row],[viccount]]+1</f>
        <v>1</v>
      </c>
      <c r="AF377">
        <v>1</v>
      </c>
      <c r="AG377">
        <f>Table1[[#This Row],[offcount]]+1</f>
        <v>2</v>
      </c>
      <c r="AH377">
        <v>31684</v>
      </c>
      <c r="AI377" t="s">
        <v>34</v>
      </c>
      <c r="AJ377" t="s">
        <v>58</v>
      </c>
    </row>
    <row r="378" spans="1:36">
      <c r="A378" t="s">
        <v>593</v>
      </c>
      <c r="B378" t="s">
        <v>51</v>
      </c>
      <c r="C378" t="s">
        <v>2304</v>
      </c>
      <c r="D378" t="s">
        <v>52</v>
      </c>
      <c r="E378" t="s">
        <v>34</v>
      </c>
      <c r="F378" t="s">
        <v>53</v>
      </c>
      <c r="G378" t="s">
        <v>54</v>
      </c>
      <c r="H378" t="s">
        <v>37</v>
      </c>
      <c r="I378" t="s">
        <v>38</v>
      </c>
      <c r="J378">
        <v>1983</v>
      </c>
      <c r="K378" t="s">
        <v>208</v>
      </c>
      <c r="L378">
        <v>2</v>
      </c>
      <c r="M378" t="s">
        <v>80</v>
      </c>
      <c r="N378" t="s">
        <v>41</v>
      </c>
      <c r="O378" t="s">
        <v>42</v>
      </c>
      <c r="P378">
        <v>16</v>
      </c>
      <c r="Q378">
        <f>IF(Table1[[#This Row],[vicage]]=999,"",Table1[[#This Row],[vicage]])</f>
        <v>16</v>
      </c>
      <c r="R378" t="s">
        <v>55</v>
      </c>
      <c r="S378" t="s">
        <v>44</v>
      </c>
      <c r="T378" t="s">
        <v>336</v>
      </c>
      <c r="U378">
        <v>999</v>
      </c>
      <c r="V378" t="str">
        <f>IF(Table1[[#This Row],[offage]]=999,"",Table1[[#This Row],[offage]])</f>
        <v/>
      </c>
      <c r="W378" t="s">
        <v>46</v>
      </c>
      <c r="X378" t="s">
        <v>46</v>
      </c>
      <c r="Y378" t="s">
        <v>45</v>
      </c>
      <c r="Z378" t="s">
        <v>56</v>
      </c>
      <c r="AA378" t="s">
        <v>47</v>
      </c>
      <c r="AB378" t="s">
        <v>57</v>
      </c>
      <c r="AD378">
        <v>0</v>
      </c>
      <c r="AE378">
        <f>Table1[[#This Row],[viccount]]+1</f>
        <v>1</v>
      </c>
      <c r="AF378">
        <v>1</v>
      </c>
      <c r="AG378">
        <f>Table1[[#This Row],[offcount]]+1</f>
        <v>2</v>
      </c>
      <c r="AH378">
        <v>31684</v>
      </c>
      <c r="AI378" t="s">
        <v>34</v>
      </c>
      <c r="AJ378" t="s">
        <v>58</v>
      </c>
    </row>
    <row r="379" spans="1:36">
      <c r="A379" t="s">
        <v>594</v>
      </c>
      <c r="B379" t="s">
        <v>51</v>
      </c>
      <c r="C379" t="s">
        <v>2304</v>
      </c>
      <c r="D379" t="s">
        <v>72</v>
      </c>
      <c r="E379" t="s">
        <v>34</v>
      </c>
      <c r="F379" t="s">
        <v>73</v>
      </c>
      <c r="G379" t="s">
        <v>36</v>
      </c>
      <c r="H379" t="s">
        <v>37</v>
      </c>
      <c r="I379" t="s">
        <v>38</v>
      </c>
      <c r="J379">
        <v>1983</v>
      </c>
      <c r="K379" t="s">
        <v>208</v>
      </c>
      <c r="L379">
        <v>4</v>
      </c>
      <c r="M379" t="s">
        <v>80</v>
      </c>
      <c r="N379" t="s">
        <v>41</v>
      </c>
      <c r="O379" t="s">
        <v>42</v>
      </c>
      <c r="P379">
        <v>36</v>
      </c>
      <c r="Q379">
        <f>IF(Table1[[#This Row],[vicage]]=999,"",Table1[[#This Row],[vicage]])</f>
        <v>36</v>
      </c>
      <c r="R379" t="s">
        <v>43</v>
      </c>
      <c r="S379" t="s">
        <v>44</v>
      </c>
      <c r="T379" t="s">
        <v>336</v>
      </c>
      <c r="U379">
        <v>999</v>
      </c>
      <c r="V379" t="str">
        <f>IF(Table1[[#This Row],[offage]]=999,"",Table1[[#This Row],[offage]])</f>
        <v/>
      </c>
      <c r="W379" t="s">
        <v>46</v>
      </c>
      <c r="X379" t="s">
        <v>46</v>
      </c>
      <c r="Y379" t="s">
        <v>45</v>
      </c>
      <c r="Z379" t="s">
        <v>86</v>
      </c>
      <c r="AA379" t="s">
        <v>47</v>
      </c>
      <c r="AB379" t="s">
        <v>82</v>
      </c>
      <c r="AD379">
        <v>0</v>
      </c>
      <c r="AE379">
        <f>Table1[[#This Row],[viccount]]+1</f>
        <v>1</v>
      </c>
      <c r="AF379">
        <v>1</v>
      </c>
      <c r="AG379">
        <f>Table1[[#This Row],[offcount]]+1</f>
        <v>2</v>
      </c>
      <c r="AH379">
        <v>31684</v>
      </c>
      <c r="AI379" t="s">
        <v>34</v>
      </c>
      <c r="AJ379" t="s">
        <v>58</v>
      </c>
    </row>
    <row r="380" spans="1:36">
      <c r="A380" t="s">
        <v>595</v>
      </c>
      <c r="B380" t="s">
        <v>51</v>
      </c>
      <c r="C380" t="s">
        <v>2304</v>
      </c>
      <c r="D380" t="s">
        <v>72</v>
      </c>
      <c r="E380" t="s">
        <v>34</v>
      </c>
      <c r="F380" t="s">
        <v>73</v>
      </c>
      <c r="G380" t="s">
        <v>36</v>
      </c>
      <c r="H380" t="s">
        <v>37</v>
      </c>
      <c r="I380" t="s">
        <v>38</v>
      </c>
      <c r="J380">
        <v>1983</v>
      </c>
      <c r="K380" t="s">
        <v>208</v>
      </c>
      <c r="L380">
        <v>5</v>
      </c>
      <c r="M380" t="s">
        <v>80</v>
      </c>
      <c r="N380" t="s">
        <v>41</v>
      </c>
      <c r="O380" t="s">
        <v>42</v>
      </c>
      <c r="P380">
        <v>40</v>
      </c>
      <c r="Q380">
        <f>IF(Table1[[#This Row],[vicage]]=999,"",Table1[[#This Row],[vicage]])</f>
        <v>40</v>
      </c>
      <c r="R380" t="s">
        <v>43</v>
      </c>
      <c r="S380" t="s">
        <v>132</v>
      </c>
      <c r="T380" t="s">
        <v>336</v>
      </c>
      <c r="U380">
        <v>999</v>
      </c>
      <c r="V380" t="str">
        <f>IF(Table1[[#This Row],[offage]]=999,"",Table1[[#This Row],[offage]])</f>
        <v/>
      </c>
      <c r="W380" t="s">
        <v>46</v>
      </c>
      <c r="X380" t="s">
        <v>46</v>
      </c>
      <c r="Y380" t="s">
        <v>45</v>
      </c>
      <c r="Z380" t="s">
        <v>2338</v>
      </c>
      <c r="AA380" t="s">
        <v>47</v>
      </c>
      <c r="AB380" t="s">
        <v>57</v>
      </c>
      <c r="AD380">
        <v>0</v>
      </c>
      <c r="AE380">
        <f>Table1[[#This Row],[viccount]]+1</f>
        <v>1</v>
      </c>
      <c r="AF380">
        <v>1</v>
      </c>
      <c r="AG380">
        <f>Table1[[#This Row],[offcount]]+1</f>
        <v>2</v>
      </c>
      <c r="AH380">
        <v>31684</v>
      </c>
      <c r="AI380" t="s">
        <v>34</v>
      </c>
      <c r="AJ380" t="s">
        <v>58</v>
      </c>
    </row>
    <row r="381" spans="1:36">
      <c r="A381" t="s">
        <v>596</v>
      </c>
      <c r="B381" t="s">
        <v>51</v>
      </c>
      <c r="C381" t="s">
        <v>2304</v>
      </c>
      <c r="D381" t="s">
        <v>72</v>
      </c>
      <c r="E381" t="s">
        <v>34</v>
      </c>
      <c r="F381" t="s">
        <v>73</v>
      </c>
      <c r="G381" t="s">
        <v>36</v>
      </c>
      <c r="H381" t="s">
        <v>37</v>
      </c>
      <c r="I381" t="s">
        <v>38</v>
      </c>
      <c r="J381">
        <v>1983</v>
      </c>
      <c r="K381" t="s">
        <v>208</v>
      </c>
      <c r="L381">
        <v>6</v>
      </c>
      <c r="M381" t="s">
        <v>80</v>
      </c>
      <c r="N381" t="s">
        <v>41</v>
      </c>
      <c r="O381" t="s">
        <v>42</v>
      </c>
      <c r="P381">
        <v>43</v>
      </c>
      <c r="Q381">
        <f>IF(Table1[[#This Row],[vicage]]=999,"",Table1[[#This Row],[vicage]])</f>
        <v>43</v>
      </c>
      <c r="R381" t="s">
        <v>43</v>
      </c>
      <c r="S381" t="s">
        <v>89</v>
      </c>
      <c r="T381" t="s">
        <v>336</v>
      </c>
      <c r="U381">
        <v>999</v>
      </c>
      <c r="V381" t="str">
        <f>IF(Table1[[#This Row],[offage]]=999,"",Table1[[#This Row],[offage]])</f>
        <v/>
      </c>
      <c r="W381" t="s">
        <v>46</v>
      </c>
      <c r="X381" t="s">
        <v>46</v>
      </c>
      <c r="Y381" t="s">
        <v>45</v>
      </c>
      <c r="Z381" t="s">
        <v>86</v>
      </c>
      <c r="AA381" t="s">
        <v>47</v>
      </c>
      <c r="AB381" t="s">
        <v>57</v>
      </c>
      <c r="AD381">
        <v>0</v>
      </c>
      <c r="AE381">
        <f>Table1[[#This Row],[viccount]]+1</f>
        <v>1</v>
      </c>
      <c r="AF381">
        <v>1</v>
      </c>
      <c r="AG381">
        <f>Table1[[#This Row],[offcount]]+1</f>
        <v>2</v>
      </c>
      <c r="AH381">
        <v>31684</v>
      </c>
      <c r="AI381" t="s">
        <v>34</v>
      </c>
      <c r="AJ381" t="s">
        <v>58</v>
      </c>
    </row>
    <row r="382" spans="1:36">
      <c r="A382" t="s">
        <v>597</v>
      </c>
      <c r="B382" t="s">
        <v>51</v>
      </c>
      <c r="C382" t="s">
        <v>2304</v>
      </c>
      <c r="D382" t="s">
        <v>72</v>
      </c>
      <c r="E382" t="s">
        <v>34</v>
      </c>
      <c r="F382" t="s">
        <v>73</v>
      </c>
      <c r="G382" t="s">
        <v>36</v>
      </c>
      <c r="H382" t="s">
        <v>37</v>
      </c>
      <c r="I382" t="s">
        <v>38</v>
      </c>
      <c r="J382">
        <v>1984</v>
      </c>
      <c r="K382" t="s">
        <v>39</v>
      </c>
      <c r="L382">
        <v>6</v>
      </c>
      <c r="M382" t="s">
        <v>40</v>
      </c>
      <c r="N382" t="s">
        <v>41</v>
      </c>
      <c r="O382" t="s">
        <v>42</v>
      </c>
      <c r="P382">
        <v>26</v>
      </c>
      <c r="Q382">
        <f>IF(Table1[[#This Row],[vicage]]=999,"",Table1[[#This Row],[vicage]])</f>
        <v>26</v>
      </c>
      <c r="R382" t="s">
        <v>43</v>
      </c>
      <c r="S382" t="s">
        <v>44</v>
      </c>
      <c r="T382" t="s">
        <v>336</v>
      </c>
      <c r="U382">
        <v>999</v>
      </c>
      <c r="V382" t="str">
        <f>IF(Table1[[#This Row],[offage]]=999,"",Table1[[#This Row],[offage]])</f>
        <v/>
      </c>
      <c r="W382" t="s">
        <v>46</v>
      </c>
      <c r="X382" t="s">
        <v>46</v>
      </c>
      <c r="Y382" t="s">
        <v>45</v>
      </c>
      <c r="Z382" t="s">
        <v>86</v>
      </c>
      <c r="AA382" t="s">
        <v>47</v>
      </c>
      <c r="AB382" t="s">
        <v>57</v>
      </c>
      <c r="AD382">
        <v>0</v>
      </c>
      <c r="AE382">
        <f>Table1[[#This Row],[viccount]]+1</f>
        <v>1</v>
      </c>
      <c r="AF382">
        <v>0</v>
      </c>
      <c r="AG382">
        <f>Table1[[#This Row],[offcount]]+1</f>
        <v>1</v>
      </c>
      <c r="AH382">
        <v>102584</v>
      </c>
      <c r="AI382" t="s">
        <v>34</v>
      </c>
      <c r="AJ382" t="s">
        <v>58</v>
      </c>
    </row>
    <row r="383" spans="1:36">
      <c r="A383" t="s">
        <v>598</v>
      </c>
      <c r="B383" t="s">
        <v>51</v>
      </c>
      <c r="C383" t="s">
        <v>2304</v>
      </c>
      <c r="D383" t="s">
        <v>52</v>
      </c>
      <c r="E383" t="s">
        <v>34</v>
      </c>
      <c r="F383" t="s">
        <v>53</v>
      </c>
      <c r="G383" t="s">
        <v>54</v>
      </c>
      <c r="H383" t="s">
        <v>37</v>
      </c>
      <c r="I383" t="s">
        <v>38</v>
      </c>
      <c r="J383">
        <v>1984</v>
      </c>
      <c r="K383" t="s">
        <v>79</v>
      </c>
      <c r="L383">
        <v>1</v>
      </c>
      <c r="M383" t="s">
        <v>40</v>
      </c>
      <c r="N383" t="s">
        <v>41</v>
      </c>
      <c r="O383" t="s">
        <v>42</v>
      </c>
      <c r="P383">
        <v>999</v>
      </c>
      <c r="Q383" t="str">
        <f>IF(Table1[[#This Row],[vicage]]=999,"",Table1[[#This Row],[vicage]])</f>
        <v/>
      </c>
      <c r="R383" t="s">
        <v>46</v>
      </c>
      <c r="S383" t="s">
        <v>46</v>
      </c>
      <c r="T383" t="s">
        <v>45</v>
      </c>
      <c r="U383">
        <v>999</v>
      </c>
      <c r="V383" t="str">
        <f>IF(Table1[[#This Row],[offage]]=999,"",Table1[[#This Row],[offage]])</f>
        <v/>
      </c>
      <c r="W383" t="s">
        <v>46</v>
      </c>
      <c r="X383" t="s">
        <v>46</v>
      </c>
      <c r="Y383" t="s">
        <v>45</v>
      </c>
      <c r="Z383" t="s">
        <v>56</v>
      </c>
      <c r="AA383" t="s">
        <v>47</v>
      </c>
      <c r="AB383" t="s">
        <v>57</v>
      </c>
      <c r="AD383">
        <v>0</v>
      </c>
      <c r="AE383">
        <f>Table1[[#This Row],[viccount]]+1</f>
        <v>1</v>
      </c>
      <c r="AF383">
        <v>0</v>
      </c>
      <c r="AG383">
        <f>Table1[[#This Row],[offcount]]+1</f>
        <v>1</v>
      </c>
      <c r="AH383">
        <v>90684</v>
      </c>
      <c r="AI383" t="s">
        <v>34</v>
      </c>
      <c r="AJ383" t="s">
        <v>58</v>
      </c>
    </row>
    <row r="384" spans="1:36">
      <c r="A384" t="s">
        <v>599</v>
      </c>
      <c r="B384" t="s">
        <v>51</v>
      </c>
      <c r="C384" t="s">
        <v>2304</v>
      </c>
      <c r="D384" t="s">
        <v>287</v>
      </c>
      <c r="E384" t="s">
        <v>34</v>
      </c>
      <c r="F384" t="s">
        <v>288</v>
      </c>
      <c r="G384" t="s">
        <v>36</v>
      </c>
      <c r="H384" t="s">
        <v>37</v>
      </c>
      <c r="I384" t="s">
        <v>38</v>
      </c>
      <c r="J384">
        <v>1984</v>
      </c>
      <c r="K384" t="s">
        <v>79</v>
      </c>
      <c r="L384">
        <v>1</v>
      </c>
      <c r="M384" t="s">
        <v>40</v>
      </c>
      <c r="N384" t="s">
        <v>41</v>
      </c>
      <c r="O384" t="s">
        <v>42</v>
      </c>
      <c r="P384">
        <v>42</v>
      </c>
      <c r="Q384">
        <f>IF(Table1[[#This Row],[vicage]]=999,"",Table1[[#This Row],[vicage]])</f>
        <v>42</v>
      </c>
      <c r="R384" t="s">
        <v>43</v>
      </c>
      <c r="S384" t="s">
        <v>44</v>
      </c>
      <c r="T384" t="s">
        <v>336</v>
      </c>
      <c r="U384">
        <v>999</v>
      </c>
      <c r="V384" t="str">
        <f>IF(Table1[[#This Row],[offage]]=999,"",Table1[[#This Row],[offage]])</f>
        <v/>
      </c>
      <c r="W384" t="s">
        <v>46</v>
      </c>
      <c r="X384" t="s">
        <v>46</v>
      </c>
      <c r="Y384" t="s">
        <v>45</v>
      </c>
      <c r="Z384" t="s">
        <v>2335</v>
      </c>
      <c r="AA384" t="s">
        <v>47</v>
      </c>
      <c r="AB384" t="s">
        <v>57</v>
      </c>
      <c r="AD384">
        <v>0</v>
      </c>
      <c r="AE384">
        <f>Table1[[#This Row],[viccount]]+1</f>
        <v>1</v>
      </c>
      <c r="AF384">
        <v>0</v>
      </c>
      <c r="AG384">
        <f>Table1[[#This Row],[offcount]]+1</f>
        <v>1</v>
      </c>
      <c r="AH384">
        <v>121384</v>
      </c>
      <c r="AI384" t="s">
        <v>34</v>
      </c>
      <c r="AJ384" t="s">
        <v>58</v>
      </c>
    </row>
    <row r="385" spans="1:36">
      <c r="A385" t="s">
        <v>600</v>
      </c>
      <c r="B385" t="s">
        <v>112</v>
      </c>
      <c r="C385" t="s">
        <v>2308</v>
      </c>
      <c r="D385" t="s">
        <v>113</v>
      </c>
      <c r="E385" t="s">
        <v>34</v>
      </c>
      <c r="F385" t="s">
        <v>114</v>
      </c>
      <c r="G385" t="s">
        <v>54</v>
      </c>
      <c r="H385" t="s">
        <v>37</v>
      </c>
      <c r="I385" t="s">
        <v>38</v>
      </c>
      <c r="J385">
        <v>1984</v>
      </c>
      <c r="K385" t="s">
        <v>79</v>
      </c>
      <c r="L385">
        <v>2</v>
      </c>
      <c r="M385" t="s">
        <v>40</v>
      </c>
      <c r="N385" t="s">
        <v>41</v>
      </c>
      <c r="O385" t="s">
        <v>42</v>
      </c>
      <c r="P385">
        <v>22</v>
      </c>
      <c r="Q385">
        <f>IF(Table1[[#This Row],[vicage]]=999,"",Table1[[#This Row],[vicage]])</f>
        <v>22</v>
      </c>
      <c r="R385" t="s">
        <v>43</v>
      </c>
      <c r="S385" t="s">
        <v>44</v>
      </c>
      <c r="T385" t="s">
        <v>336</v>
      </c>
      <c r="U385">
        <v>999</v>
      </c>
      <c r="V385" t="str">
        <f>IF(Table1[[#This Row],[offage]]=999,"",Table1[[#This Row],[offage]])</f>
        <v/>
      </c>
      <c r="W385" t="s">
        <v>46</v>
      </c>
      <c r="X385" t="s">
        <v>46</v>
      </c>
      <c r="Y385" t="s">
        <v>45</v>
      </c>
      <c r="Z385" t="s">
        <v>2335</v>
      </c>
      <c r="AA385" t="s">
        <v>47</v>
      </c>
      <c r="AB385" t="s">
        <v>587</v>
      </c>
      <c r="AD385">
        <v>0</v>
      </c>
      <c r="AE385">
        <f>Table1[[#This Row],[viccount]]+1</f>
        <v>1</v>
      </c>
      <c r="AF385">
        <v>0</v>
      </c>
      <c r="AG385">
        <f>Table1[[#This Row],[offcount]]+1</f>
        <v>1</v>
      </c>
      <c r="AH385">
        <v>102584</v>
      </c>
      <c r="AI385" t="s">
        <v>34</v>
      </c>
      <c r="AJ385" t="s">
        <v>58</v>
      </c>
    </row>
    <row r="386" spans="1:36">
      <c r="A386" t="s">
        <v>601</v>
      </c>
      <c r="B386" t="s">
        <v>51</v>
      </c>
      <c r="C386" t="s">
        <v>2304</v>
      </c>
      <c r="D386" t="s">
        <v>52</v>
      </c>
      <c r="E386" t="s">
        <v>34</v>
      </c>
      <c r="F386" t="s">
        <v>53</v>
      </c>
      <c r="G386" t="s">
        <v>54</v>
      </c>
      <c r="H386" t="s">
        <v>37</v>
      </c>
      <c r="I386" t="s">
        <v>38</v>
      </c>
      <c r="J386">
        <v>1984</v>
      </c>
      <c r="K386" t="s">
        <v>91</v>
      </c>
      <c r="L386">
        <v>1</v>
      </c>
      <c r="M386" t="s">
        <v>40</v>
      </c>
      <c r="N386" t="s">
        <v>41</v>
      </c>
      <c r="O386" t="s">
        <v>42</v>
      </c>
      <c r="P386">
        <v>999</v>
      </c>
      <c r="Q386" t="str">
        <f>IF(Table1[[#This Row],[vicage]]=999,"",Table1[[#This Row],[vicage]])</f>
        <v/>
      </c>
      <c r="R386" t="s">
        <v>55</v>
      </c>
      <c r="S386" t="s">
        <v>46</v>
      </c>
      <c r="T386" t="s">
        <v>45</v>
      </c>
      <c r="U386">
        <v>999</v>
      </c>
      <c r="V386" t="str">
        <f>IF(Table1[[#This Row],[offage]]=999,"",Table1[[#This Row],[offage]])</f>
        <v/>
      </c>
      <c r="W386" t="s">
        <v>46</v>
      </c>
      <c r="X386" t="s">
        <v>46</v>
      </c>
      <c r="Y386" t="s">
        <v>45</v>
      </c>
      <c r="Z386" t="s">
        <v>56</v>
      </c>
      <c r="AA386" t="s">
        <v>47</v>
      </c>
      <c r="AB386" t="s">
        <v>57</v>
      </c>
      <c r="AD386">
        <v>0</v>
      </c>
      <c r="AE386">
        <f>Table1[[#This Row],[viccount]]+1</f>
        <v>1</v>
      </c>
      <c r="AF386">
        <v>0</v>
      </c>
      <c r="AG386">
        <f>Table1[[#This Row],[offcount]]+1</f>
        <v>1</v>
      </c>
      <c r="AH386">
        <v>102584</v>
      </c>
      <c r="AI386" t="s">
        <v>34</v>
      </c>
      <c r="AJ386" t="s">
        <v>58</v>
      </c>
    </row>
    <row r="387" spans="1:36">
      <c r="A387" t="s">
        <v>602</v>
      </c>
      <c r="B387" t="s">
        <v>198</v>
      </c>
      <c r="C387" t="s">
        <v>200</v>
      </c>
      <c r="D387" t="s">
        <v>199</v>
      </c>
      <c r="E387" t="s">
        <v>34</v>
      </c>
      <c r="F387" t="s">
        <v>200</v>
      </c>
      <c r="G387" t="s">
        <v>36</v>
      </c>
      <c r="H387" t="s">
        <v>37</v>
      </c>
      <c r="I387" t="s">
        <v>38</v>
      </c>
      <c r="J387">
        <v>1984</v>
      </c>
      <c r="K387" t="s">
        <v>91</v>
      </c>
      <c r="L387">
        <v>1</v>
      </c>
      <c r="M387" t="s">
        <v>40</v>
      </c>
      <c r="N387" t="s">
        <v>41</v>
      </c>
      <c r="O387" t="s">
        <v>42</v>
      </c>
      <c r="P387">
        <v>87</v>
      </c>
      <c r="Q387">
        <f>IF(Table1[[#This Row],[vicage]]=999,"",Table1[[#This Row],[vicage]])</f>
        <v>87</v>
      </c>
      <c r="R387" t="s">
        <v>55</v>
      </c>
      <c r="S387" t="s">
        <v>44</v>
      </c>
      <c r="T387" t="s">
        <v>336</v>
      </c>
      <c r="U387">
        <v>999</v>
      </c>
      <c r="V387" t="str">
        <f>IF(Table1[[#This Row],[offage]]=999,"",Table1[[#This Row],[offage]])</f>
        <v/>
      </c>
      <c r="W387" t="s">
        <v>46</v>
      </c>
      <c r="X387" t="s">
        <v>46</v>
      </c>
      <c r="Y387" t="s">
        <v>45</v>
      </c>
      <c r="Z387" t="s">
        <v>2336</v>
      </c>
      <c r="AA387" t="s">
        <v>47</v>
      </c>
      <c r="AB387" t="s">
        <v>57</v>
      </c>
      <c r="AD387">
        <v>0</v>
      </c>
      <c r="AE387">
        <f>Table1[[#This Row],[viccount]]+1</f>
        <v>1</v>
      </c>
      <c r="AF387">
        <v>0</v>
      </c>
      <c r="AG387">
        <f>Table1[[#This Row],[offcount]]+1</f>
        <v>1</v>
      </c>
      <c r="AH387">
        <v>90684</v>
      </c>
      <c r="AI387" t="s">
        <v>34</v>
      </c>
      <c r="AJ387" t="s">
        <v>198</v>
      </c>
    </row>
    <row r="388" spans="1:36">
      <c r="A388" t="s">
        <v>603</v>
      </c>
      <c r="B388" t="s">
        <v>106</v>
      </c>
      <c r="C388" t="s">
        <v>135</v>
      </c>
      <c r="D388" t="s">
        <v>107</v>
      </c>
      <c r="E388" t="s">
        <v>34</v>
      </c>
      <c r="F388" t="s">
        <v>108</v>
      </c>
      <c r="G388" t="s">
        <v>54</v>
      </c>
      <c r="H388" t="s">
        <v>37</v>
      </c>
      <c r="I388" t="s">
        <v>38</v>
      </c>
      <c r="J388">
        <v>1984</v>
      </c>
      <c r="K388" t="s">
        <v>91</v>
      </c>
      <c r="L388">
        <v>1</v>
      </c>
      <c r="M388" t="s">
        <v>80</v>
      </c>
      <c r="N388" t="s">
        <v>41</v>
      </c>
      <c r="O388" t="s">
        <v>42</v>
      </c>
      <c r="P388">
        <v>29</v>
      </c>
      <c r="Q388">
        <f>IF(Table1[[#This Row],[vicage]]=999,"",Table1[[#This Row],[vicage]])</f>
        <v>29</v>
      </c>
      <c r="R388" t="s">
        <v>55</v>
      </c>
      <c r="S388" t="s">
        <v>44</v>
      </c>
      <c r="T388" t="s">
        <v>336</v>
      </c>
      <c r="U388">
        <v>999</v>
      </c>
      <c r="V388" t="str">
        <f>IF(Table1[[#This Row],[offage]]=999,"",Table1[[#This Row],[offage]])</f>
        <v/>
      </c>
      <c r="W388" t="s">
        <v>46</v>
      </c>
      <c r="X388" t="s">
        <v>46</v>
      </c>
      <c r="Y388" t="s">
        <v>45</v>
      </c>
      <c r="Z388" t="s">
        <v>2335</v>
      </c>
      <c r="AA388" t="s">
        <v>47</v>
      </c>
      <c r="AB388" t="s">
        <v>57</v>
      </c>
      <c r="AD388">
        <v>0</v>
      </c>
      <c r="AE388">
        <f>Table1[[#This Row],[viccount]]+1</f>
        <v>1</v>
      </c>
      <c r="AF388">
        <v>0</v>
      </c>
      <c r="AG388">
        <f>Table1[[#This Row],[offcount]]+1</f>
        <v>1</v>
      </c>
      <c r="AH388">
        <v>110384</v>
      </c>
      <c r="AI388" t="s">
        <v>34</v>
      </c>
      <c r="AJ388" t="s">
        <v>106</v>
      </c>
    </row>
    <row r="389" spans="1:36">
      <c r="A389" t="s">
        <v>604</v>
      </c>
      <c r="B389" t="s">
        <v>51</v>
      </c>
      <c r="C389" t="s">
        <v>2304</v>
      </c>
      <c r="D389" t="s">
        <v>72</v>
      </c>
      <c r="E389" t="s">
        <v>34</v>
      </c>
      <c r="F389" t="s">
        <v>73</v>
      </c>
      <c r="G389" t="s">
        <v>36</v>
      </c>
      <c r="H389" t="s">
        <v>37</v>
      </c>
      <c r="I389" t="s">
        <v>38</v>
      </c>
      <c r="J389">
        <v>1984</v>
      </c>
      <c r="K389" t="s">
        <v>91</v>
      </c>
      <c r="L389">
        <v>1</v>
      </c>
      <c r="M389" t="s">
        <v>40</v>
      </c>
      <c r="N389" t="s">
        <v>41</v>
      </c>
      <c r="O389" t="s">
        <v>42</v>
      </c>
      <c r="P389">
        <v>64</v>
      </c>
      <c r="Q389">
        <f>IF(Table1[[#This Row],[vicage]]=999,"",Table1[[#This Row],[vicage]])</f>
        <v>64</v>
      </c>
      <c r="R389" t="s">
        <v>43</v>
      </c>
      <c r="S389" t="s">
        <v>44</v>
      </c>
      <c r="T389" t="s">
        <v>336</v>
      </c>
      <c r="U389">
        <v>999</v>
      </c>
      <c r="V389" t="str">
        <f>IF(Table1[[#This Row],[offage]]=999,"",Table1[[#This Row],[offage]])</f>
        <v/>
      </c>
      <c r="W389" t="s">
        <v>46</v>
      </c>
      <c r="X389" t="s">
        <v>46</v>
      </c>
      <c r="Y389" t="s">
        <v>45</v>
      </c>
      <c r="Z389" t="s">
        <v>2336</v>
      </c>
      <c r="AA389" t="s">
        <v>47</v>
      </c>
      <c r="AB389" t="s">
        <v>48</v>
      </c>
      <c r="AD389">
        <v>0</v>
      </c>
      <c r="AE389">
        <f>Table1[[#This Row],[viccount]]+1</f>
        <v>1</v>
      </c>
      <c r="AF389">
        <v>0</v>
      </c>
      <c r="AG389">
        <f>Table1[[#This Row],[offcount]]+1</f>
        <v>1</v>
      </c>
      <c r="AH389">
        <v>102584</v>
      </c>
      <c r="AI389" t="s">
        <v>34</v>
      </c>
      <c r="AJ389" t="s">
        <v>58</v>
      </c>
    </row>
    <row r="390" spans="1:36">
      <c r="A390" t="s">
        <v>605</v>
      </c>
      <c r="B390" t="s">
        <v>51</v>
      </c>
      <c r="C390" t="s">
        <v>2304</v>
      </c>
      <c r="D390" t="s">
        <v>52</v>
      </c>
      <c r="E390" t="s">
        <v>34</v>
      </c>
      <c r="F390" t="s">
        <v>53</v>
      </c>
      <c r="G390" t="s">
        <v>54</v>
      </c>
      <c r="H390" t="s">
        <v>37</v>
      </c>
      <c r="I390" t="s">
        <v>38</v>
      </c>
      <c r="J390">
        <v>1984</v>
      </c>
      <c r="K390" t="s">
        <v>91</v>
      </c>
      <c r="L390">
        <v>2</v>
      </c>
      <c r="M390" t="s">
        <v>40</v>
      </c>
      <c r="N390" t="s">
        <v>41</v>
      </c>
      <c r="O390" t="s">
        <v>42</v>
      </c>
      <c r="P390">
        <v>999</v>
      </c>
      <c r="Q390" t="str">
        <f>IF(Table1[[#This Row],[vicage]]=999,"",Table1[[#This Row],[vicage]])</f>
        <v/>
      </c>
      <c r="R390" t="s">
        <v>55</v>
      </c>
      <c r="S390" t="s">
        <v>46</v>
      </c>
      <c r="T390" t="s">
        <v>45</v>
      </c>
      <c r="U390">
        <v>999</v>
      </c>
      <c r="V390" t="str">
        <f>IF(Table1[[#This Row],[offage]]=999,"",Table1[[#This Row],[offage]])</f>
        <v/>
      </c>
      <c r="W390" t="s">
        <v>46</v>
      </c>
      <c r="X390" t="s">
        <v>46</v>
      </c>
      <c r="Y390" t="s">
        <v>45</v>
      </c>
      <c r="Z390" t="s">
        <v>56</v>
      </c>
      <c r="AA390" t="s">
        <v>47</v>
      </c>
      <c r="AB390" t="s">
        <v>57</v>
      </c>
      <c r="AD390">
        <v>0</v>
      </c>
      <c r="AE390">
        <f>Table1[[#This Row],[viccount]]+1</f>
        <v>1</v>
      </c>
      <c r="AF390">
        <v>0</v>
      </c>
      <c r="AG390">
        <f>Table1[[#This Row],[offcount]]+1</f>
        <v>1</v>
      </c>
      <c r="AH390">
        <v>102584</v>
      </c>
      <c r="AI390" t="s">
        <v>34</v>
      </c>
      <c r="AJ390" t="s">
        <v>58</v>
      </c>
    </row>
    <row r="391" spans="1:36">
      <c r="A391" t="s">
        <v>606</v>
      </c>
      <c r="B391" t="s">
        <v>51</v>
      </c>
      <c r="C391" t="s">
        <v>2304</v>
      </c>
      <c r="D391" t="s">
        <v>52</v>
      </c>
      <c r="E391" t="s">
        <v>34</v>
      </c>
      <c r="F391" t="s">
        <v>53</v>
      </c>
      <c r="G391" t="s">
        <v>54</v>
      </c>
      <c r="H391" t="s">
        <v>37</v>
      </c>
      <c r="I391" t="s">
        <v>38</v>
      </c>
      <c r="J391">
        <v>1984</v>
      </c>
      <c r="K391" t="s">
        <v>91</v>
      </c>
      <c r="L391">
        <v>3</v>
      </c>
      <c r="M391" t="s">
        <v>40</v>
      </c>
      <c r="N391" t="s">
        <v>41</v>
      </c>
      <c r="O391" t="s">
        <v>42</v>
      </c>
      <c r="P391">
        <v>18</v>
      </c>
      <c r="Q391">
        <f>IF(Table1[[#This Row],[vicage]]=999,"",Table1[[#This Row],[vicage]])</f>
        <v>18</v>
      </c>
      <c r="R391" t="s">
        <v>55</v>
      </c>
      <c r="S391" t="s">
        <v>46</v>
      </c>
      <c r="T391" t="s">
        <v>45</v>
      </c>
      <c r="U391">
        <v>999</v>
      </c>
      <c r="V391" t="str">
        <f>IF(Table1[[#This Row],[offage]]=999,"",Table1[[#This Row],[offage]])</f>
        <v/>
      </c>
      <c r="W391" t="s">
        <v>46</v>
      </c>
      <c r="X391" t="s">
        <v>46</v>
      </c>
      <c r="Y391" t="s">
        <v>45</v>
      </c>
      <c r="Z391" t="s">
        <v>56</v>
      </c>
      <c r="AA391" t="s">
        <v>47</v>
      </c>
      <c r="AB391" t="s">
        <v>57</v>
      </c>
      <c r="AD391">
        <v>0</v>
      </c>
      <c r="AE391">
        <f>Table1[[#This Row],[viccount]]+1</f>
        <v>1</v>
      </c>
      <c r="AF391">
        <v>0</v>
      </c>
      <c r="AG391">
        <f>Table1[[#This Row],[offcount]]+1</f>
        <v>1</v>
      </c>
      <c r="AH391">
        <v>102584</v>
      </c>
      <c r="AI391" t="s">
        <v>34</v>
      </c>
      <c r="AJ391" t="s">
        <v>58</v>
      </c>
    </row>
    <row r="392" spans="1:36">
      <c r="A392" t="s">
        <v>607</v>
      </c>
      <c r="B392" t="s">
        <v>51</v>
      </c>
      <c r="C392" t="s">
        <v>2304</v>
      </c>
      <c r="D392" t="s">
        <v>72</v>
      </c>
      <c r="E392" t="s">
        <v>34</v>
      </c>
      <c r="F392" t="s">
        <v>73</v>
      </c>
      <c r="G392" t="s">
        <v>36</v>
      </c>
      <c r="H392" t="s">
        <v>37</v>
      </c>
      <c r="I392" t="s">
        <v>38</v>
      </c>
      <c r="J392">
        <v>1984</v>
      </c>
      <c r="K392" t="s">
        <v>91</v>
      </c>
      <c r="L392">
        <v>4</v>
      </c>
      <c r="M392" t="s">
        <v>40</v>
      </c>
      <c r="N392" t="s">
        <v>41</v>
      </c>
      <c r="O392" t="s">
        <v>42</v>
      </c>
      <c r="P392">
        <v>42</v>
      </c>
      <c r="Q392">
        <f>IF(Table1[[#This Row],[vicage]]=999,"",Table1[[#This Row],[vicage]])</f>
        <v>42</v>
      </c>
      <c r="R392" t="s">
        <v>43</v>
      </c>
      <c r="S392" t="s">
        <v>132</v>
      </c>
      <c r="T392" t="s">
        <v>45</v>
      </c>
      <c r="U392">
        <v>999</v>
      </c>
      <c r="V392" t="str">
        <f>IF(Table1[[#This Row],[offage]]=999,"",Table1[[#This Row],[offage]])</f>
        <v/>
      </c>
      <c r="W392" t="s">
        <v>46</v>
      </c>
      <c r="X392" t="s">
        <v>46</v>
      </c>
      <c r="Y392" t="s">
        <v>45</v>
      </c>
      <c r="Z392" t="s">
        <v>240</v>
      </c>
      <c r="AA392" t="s">
        <v>62</v>
      </c>
      <c r="AB392" t="s">
        <v>63</v>
      </c>
      <c r="AC392" t="s">
        <v>476</v>
      </c>
      <c r="AD392">
        <v>0</v>
      </c>
      <c r="AE392">
        <f>Table1[[#This Row],[viccount]]+1</f>
        <v>1</v>
      </c>
      <c r="AF392">
        <v>0</v>
      </c>
      <c r="AG392">
        <f>Table1[[#This Row],[offcount]]+1</f>
        <v>1</v>
      </c>
      <c r="AH392">
        <v>102584</v>
      </c>
      <c r="AI392" t="s">
        <v>34</v>
      </c>
      <c r="AJ392" t="s">
        <v>58</v>
      </c>
    </row>
    <row r="393" spans="1:36">
      <c r="A393" t="s">
        <v>608</v>
      </c>
      <c r="B393" t="s">
        <v>51</v>
      </c>
      <c r="C393" t="s">
        <v>2304</v>
      </c>
      <c r="D393" t="s">
        <v>52</v>
      </c>
      <c r="E393" t="s">
        <v>34</v>
      </c>
      <c r="F393" t="s">
        <v>53</v>
      </c>
      <c r="G393" t="s">
        <v>54</v>
      </c>
      <c r="H393" t="s">
        <v>37</v>
      </c>
      <c r="I393" t="s">
        <v>38</v>
      </c>
      <c r="J393">
        <v>1984</v>
      </c>
      <c r="K393" t="s">
        <v>91</v>
      </c>
      <c r="L393">
        <v>5</v>
      </c>
      <c r="M393" t="s">
        <v>40</v>
      </c>
      <c r="N393" t="s">
        <v>41</v>
      </c>
      <c r="O393" t="s">
        <v>42</v>
      </c>
      <c r="P393">
        <v>999</v>
      </c>
      <c r="Q393" t="str">
        <f>IF(Table1[[#This Row],[vicage]]=999,"",Table1[[#This Row],[vicage]])</f>
        <v/>
      </c>
      <c r="R393" t="s">
        <v>55</v>
      </c>
      <c r="S393" t="s">
        <v>46</v>
      </c>
      <c r="T393" t="s">
        <v>45</v>
      </c>
      <c r="U393">
        <v>999</v>
      </c>
      <c r="V393" t="str">
        <f>IF(Table1[[#This Row],[offage]]=999,"",Table1[[#This Row],[offage]])</f>
        <v/>
      </c>
      <c r="W393" t="s">
        <v>46</v>
      </c>
      <c r="X393" t="s">
        <v>46</v>
      </c>
      <c r="Y393" t="s">
        <v>45</v>
      </c>
      <c r="Z393" t="s">
        <v>56</v>
      </c>
      <c r="AA393" t="s">
        <v>47</v>
      </c>
      <c r="AB393" t="s">
        <v>57</v>
      </c>
      <c r="AD393">
        <v>0</v>
      </c>
      <c r="AE393">
        <f>Table1[[#This Row],[viccount]]+1</f>
        <v>1</v>
      </c>
      <c r="AF393">
        <v>0</v>
      </c>
      <c r="AG393">
        <f>Table1[[#This Row],[offcount]]+1</f>
        <v>1</v>
      </c>
      <c r="AH393">
        <v>102584</v>
      </c>
      <c r="AI393" t="s">
        <v>34</v>
      </c>
      <c r="AJ393" t="s">
        <v>58</v>
      </c>
    </row>
    <row r="394" spans="1:36">
      <c r="A394" t="s">
        <v>609</v>
      </c>
      <c r="B394" t="s">
        <v>51</v>
      </c>
      <c r="C394" t="s">
        <v>2304</v>
      </c>
      <c r="D394" t="s">
        <v>72</v>
      </c>
      <c r="E394" t="s">
        <v>34</v>
      </c>
      <c r="F394" t="s">
        <v>73</v>
      </c>
      <c r="G394" t="s">
        <v>36</v>
      </c>
      <c r="H394" t="s">
        <v>37</v>
      </c>
      <c r="I394" t="s">
        <v>38</v>
      </c>
      <c r="J394">
        <v>1984</v>
      </c>
      <c r="K394" t="s">
        <v>91</v>
      </c>
      <c r="L394">
        <v>5</v>
      </c>
      <c r="M394" t="s">
        <v>40</v>
      </c>
      <c r="N394" t="s">
        <v>41</v>
      </c>
      <c r="O394" t="s">
        <v>42</v>
      </c>
      <c r="P394">
        <v>49</v>
      </c>
      <c r="Q394">
        <f>IF(Table1[[#This Row],[vicage]]=999,"",Table1[[#This Row],[vicage]])</f>
        <v>49</v>
      </c>
      <c r="R394" t="s">
        <v>43</v>
      </c>
      <c r="S394" t="s">
        <v>44</v>
      </c>
      <c r="T394" t="s">
        <v>336</v>
      </c>
      <c r="U394">
        <v>999</v>
      </c>
      <c r="V394" t="str">
        <f>IF(Table1[[#This Row],[offage]]=999,"",Table1[[#This Row],[offage]])</f>
        <v/>
      </c>
      <c r="W394" t="s">
        <v>46</v>
      </c>
      <c r="X394" t="s">
        <v>46</v>
      </c>
      <c r="Y394" t="s">
        <v>45</v>
      </c>
      <c r="Z394" t="s">
        <v>86</v>
      </c>
      <c r="AA394" t="s">
        <v>47</v>
      </c>
      <c r="AB394" t="s">
        <v>57</v>
      </c>
      <c r="AD394">
        <v>0</v>
      </c>
      <c r="AE394">
        <f>Table1[[#This Row],[viccount]]+1</f>
        <v>1</v>
      </c>
      <c r="AF394">
        <v>0</v>
      </c>
      <c r="AG394">
        <f>Table1[[#This Row],[offcount]]+1</f>
        <v>1</v>
      </c>
      <c r="AH394">
        <v>102584</v>
      </c>
      <c r="AI394" t="s">
        <v>34</v>
      </c>
      <c r="AJ394" t="s">
        <v>58</v>
      </c>
    </row>
    <row r="395" spans="1:36">
      <c r="A395" t="s">
        <v>610</v>
      </c>
      <c r="B395" t="s">
        <v>51</v>
      </c>
      <c r="C395" t="s">
        <v>2304</v>
      </c>
      <c r="D395" t="s">
        <v>52</v>
      </c>
      <c r="E395" t="s">
        <v>34</v>
      </c>
      <c r="F395" t="s">
        <v>53</v>
      </c>
      <c r="G395" t="s">
        <v>54</v>
      </c>
      <c r="H395" t="s">
        <v>37</v>
      </c>
      <c r="I395" t="s">
        <v>38</v>
      </c>
      <c r="J395">
        <v>1984</v>
      </c>
      <c r="K395" t="s">
        <v>91</v>
      </c>
      <c r="L395">
        <v>6</v>
      </c>
      <c r="M395" t="s">
        <v>40</v>
      </c>
      <c r="N395" t="s">
        <v>41</v>
      </c>
      <c r="O395" t="s">
        <v>42</v>
      </c>
      <c r="P395">
        <v>999</v>
      </c>
      <c r="Q395" t="str">
        <f>IF(Table1[[#This Row],[vicage]]=999,"",Table1[[#This Row],[vicage]])</f>
        <v/>
      </c>
      <c r="R395" t="s">
        <v>55</v>
      </c>
      <c r="S395" t="s">
        <v>46</v>
      </c>
      <c r="T395" t="s">
        <v>45</v>
      </c>
      <c r="U395">
        <v>999</v>
      </c>
      <c r="V395" t="str">
        <f>IF(Table1[[#This Row],[offage]]=999,"",Table1[[#This Row],[offage]])</f>
        <v/>
      </c>
      <c r="W395" t="s">
        <v>46</v>
      </c>
      <c r="X395" t="s">
        <v>46</v>
      </c>
      <c r="Y395" t="s">
        <v>45</v>
      </c>
      <c r="Z395" t="s">
        <v>56</v>
      </c>
      <c r="AA395" t="s">
        <v>47</v>
      </c>
      <c r="AB395" t="s">
        <v>57</v>
      </c>
      <c r="AD395">
        <v>0</v>
      </c>
      <c r="AE395">
        <f>Table1[[#This Row],[viccount]]+1</f>
        <v>1</v>
      </c>
      <c r="AF395">
        <v>0</v>
      </c>
      <c r="AG395">
        <f>Table1[[#This Row],[offcount]]+1</f>
        <v>1</v>
      </c>
      <c r="AH395">
        <v>102584</v>
      </c>
      <c r="AI395" t="s">
        <v>34</v>
      </c>
      <c r="AJ395" t="s">
        <v>58</v>
      </c>
    </row>
    <row r="396" spans="1:36">
      <c r="A396" t="s">
        <v>611</v>
      </c>
      <c r="B396" t="s">
        <v>51</v>
      </c>
      <c r="C396" t="s">
        <v>2304</v>
      </c>
      <c r="D396" t="s">
        <v>52</v>
      </c>
      <c r="E396" t="s">
        <v>34</v>
      </c>
      <c r="F396" t="s">
        <v>53</v>
      </c>
      <c r="G396" t="s">
        <v>54</v>
      </c>
      <c r="H396" t="s">
        <v>37</v>
      </c>
      <c r="I396" t="s">
        <v>38</v>
      </c>
      <c r="J396">
        <v>1984</v>
      </c>
      <c r="K396" t="s">
        <v>97</v>
      </c>
      <c r="L396">
        <v>1</v>
      </c>
      <c r="M396" t="s">
        <v>40</v>
      </c>
      <c r="N396" t="s">
        <v>41</v>
      </c>
      <c r="O396" t="s">
        <v>42</v>
      </c>
      <c r="P396">
        <v>18</v>
      </c>
      <c r="Q396">
        <f>IF(Table1[[#This Row],[vicage]]=999,"",Table1[[#This Row],[vicage]])</f>
        <v>18</v>
      </c>
      <c r="R396" t="s">
        <v>55</v>
      </c>
      <c r="S396" t="s">
        <v>44</v>
      </c>
      <c r="T396" t="s">
        <v>336</v>
      </c>
      <c r="U396">
        <v>999</v>
      </c>
      <c r="V396" t="str">
        <f>IF(Table1[[#This Row],[offage]]=999,"",Table1[[#This Row],[offage]])</f>
        <v/>
      </c>
      <c r="W396" t="s">
        <v>46</v>
      </c>
      <c r="X396" t="s">
        <v>46</v>
      </c>
      <c r="Y396" t="s">
        <v>45</v>
      </c>
      <c r="Z396" t="s">
        <v>56</v>
      </c>
      <c r="AA396" t="s">
        <v>47</v>
      </c>
      <c r="AB396" t="s">
        <v>57</v>
      </c>
      <c r="AD396">
        <v>0</v>
      </c>
      <c r="AE396">
        <f>Table1[[#This Row],[viccount]]+1</f>
        <v>1</v>
      </c>
      <c r="AF396">
        <v>0</v>
      </c>
      <c r="AG396">
        <f>Table1[[#This Row],[offcount]]+1</f>
        <v>1</v>
      </c>
      <c r="AH396">
        <v>102584</v>
      </c>
      <c r="AI396" t="s">
        <v>34</v>
      </c>
      <c r="AJ396" t="s">
        <v>58</v>
      </c>
    </row>
    <row r="397" spans="1:36">
      <c r="A397" t="s">
        <v>612</v>
      </c>
      <c r="B397" t="s">
        <v>359</v>
      </c>
      <c r="C397" t="s">
        <v>2321</v>
      </c>
      <c r="D397" t="s">
        <v>613</v>
      </c>
      <c r="E397" t="s">
        <v>34</v>
      </c>
      <c r="F397" t="s">
        <v>614</v>
      </c>
      <c r="G397" t="s">
        <v>615</v>
      </c>
      <c r="H397" t="s">
        <v>37</v>
      </c>
      <c r="I397" t="s">
        <v>38</v>
      </c>
      <c r="J397">
        <v>1984</v>
      </c>
      <c r="K397" t="s">
        <v>97</v>
      </c>
      <c r="L397">
        <v>1</v>
      </c>
      <c r="M397" t="s">
        <v>40</v>
      </c>
      <c r="N397" t="s">
        <v>41</v>
      </c>
      <c r="O397" t="s">
        <v>42</v>
      </c>
      <c r="P397">
        <v>35</v>
      </c>
      <c r="Q397">
        <f>IF(Table1[[#This Row],[vicage]]=999,"",Table1[[#This Row],[vicage]])</f>
        <v>35</v>
      </c>
      <c r="R397" t="s">
        <v>55</v>
      </c>
      <c r="S397" t="s">
        <v>89</v>
      </c>
      <c r="T397" t="s">
        <v>336</v>
      </c>
      <c r="U397">
        <v>999</v>
      </c>
      <c r="V397" t="str">
        <f>IF(Table1[[#This Row],[offage]]=999,"",Table1[[#This Row],[offage]])</f>
        <v/>
      </c>
      <c r="W397" t="s">
        <v>46</v>
      </c>
      <c r="X397" t="s">
        <v>46</v>
      </c>
      <c r="Y397" t="s">
        <v>45</v>
      </c>
      <c r="Z397" t="s">
        <v>56</v>
      </c>
      <c r="AA397" t="s">
        <v>47</v>
      </c>
      <c r="AB397" t="s">
        <v>57</v>
      </c>
      <c r="AD397">
        <v>0</v>
      </c>
      <c r="AE397">
        <f>Table1[[#This Row],[viccount]]+1</f>
        <v>1</v>
      </c>
      <c r="AF397">
        <v>0</v>
      </c>
      <c r="AG397">
        <f>Table1[[#This Row],[offcount]]+1</f>
        <v>1</v>
      </c>
      <c r="AH397">
        <v>22585</v>
      </c>
      <c r="AI397" t="s">
        <v>34</v>
      </c>
      <c r="AJ397" t="s">
        <v>362</v>
      </c>
    </row>
    <row r="398" spans="1:36">
      <c r="A398" t="s">
        <v>616</v>
      </c>
      <c r="B398" t="s">
        <v>51</v>
      </c>
      <c r="C398" t="s">
        <v>2304</v>
      </c>
      <c r="D398" t="s">
        <v>52</v>
      </c>
      <c r="E398" t="s">
        <v>34</v>
      </c>
      <c r="F398" t="s">
        <v>53</v>
      </c>
      <c r="G398" t="s">
        <v>54</v>
      </c>
      <c r="H398" t="s">
        <v>37</v>
      </c>
      <c r="I398" t="s">
        <v>38</v>
      </c>
      <c r="J398">
        <v>1984</v>
      </c>
      <c r="K398" t="s">
        <v>97</v>
      </c>
      <c r="L398">
        <v>3</v>
      </c>
      <c r="M398" t="s">
        <v>40</v>
      </c>
      <c r="N398" t="s">
        <v>41</v>
      </c>
      <c r="O398" t="s">
        <v>42</v>
      </c>
      <c r="P398">
        <v>41</v>
      </c>
      <c r="Q398">
        <f>IF(Table1[[#This Row],[vicage]]=999,"",Table1[[#This Row],[vicage]])</f>
        <v>41</v>
      </c>
      <c r="R398" t="s">
        <v>43</v>
      </c>
      <c r="S398" t="s">
        <v>44</v>
      </c>
      <c r="T398" t="s">
        <v>336</v>
      </c>
      <c r="U398">
        <v>999</v>
      </c>
      <c r="V398" t="str">
        <f>IF(Table1[[#This Row],[offage]]=999,"",Table1[[#This Row],[offage]])</f>
        <v/>
      </c>
      <c r="W398" t="s">
        <v>46</v>
      </c>
      <c r="X398" t="s">
        <v>46</v>
      </c>
      <c r="Y398" t="s">
        <v>45</v>
      </c>
      <c r="Z398" t="s">
        <v>2338</v>
      </c>
      <c r="AA398" t="s">
        <v>47</v>
      </c>
      <c r="AB398" t="s">
        <v>57</v>
      </c>
      <c r="AD398">
        <v>0</v>
      </c>
      <c r="AE398">
        <f>Table1[[#This Row],[viccount]]+1</f>
        <v>1</v>
      </c>
      <c r="AF398">
        <v>0</v>
      </c>
      <c r="AG398">
        <f>Table1[[#This Row],[offcount]]+1</f>
        <v>1</v>
      </c>
      <c r="AH398">
        <v>102584</v>
      </c>
      <c r="AI398" t="s">
        <v>34</v>
      </c>
      <c r="AJ398" t="s">
        <v>58</v>
      </c>
    </row>
    <row r="399" spans="1:36">
      <c r="A399" t="s">
        <v>617</v>
      </c>
      <c r="B399" t="s">
        <v>51</v>
      </c>
      <c r="C399" t="s">
        <v>2304</v>
      </c>
      <c r="D399" t="s">
        <v>72</v>
      </c>
      <c r="E399" t="s">
        <v>34</v>
      </c>
      <c r="F399" t="s">
        <v>73</v>
      </c>
      <c r="G399" t="s">
        <v>36</v>
      </c>
      <c r="H399" t="s">
        <v>37</v>
      </c>
      <c r="I399" t="s">
        <v>38</v>
      </c>
      <c r="J399">
        <v>1984</v>
      </c>
      <c r="K399" t="s">
        <v>97</v>
      </c>
      <c r="L399">
        <v>3</v>
      </c>
      <c r="M399" t="s">
        <v>40</v>
      </c>
      <c r="N399" t="s">
        <v>41</v>
      </c>
      <c r="O399" t="s">
        <v>42</v>
      </c>
      <c r="P399">
        <v>30</v>
      </c>
      <c r="Q399">
        <f>IF(Table1[[#This Row],[vicage]]=999,"",Table1[[#This Row],[vicage]])</f>
        <v>30</v>
      </c>
      <c r="R399" t="s">
        <v>43</v>
      </c>
      <c r="S399" t="s">
        <v>44</v>
      </c>
      <c r="T399" t="s">
        <v>336</v>
      </c>
      <c r="U399">
        <v>999</v>
      </c>
      <c r="V399" t="str">
        <f>IF(Table1[[#This Row],[offage]]=999,"",Table1[[#This Row],[offage]])</f>
        <v/>
      </c>
      <c r="W399" t="s">
        <v>46</v>
      </c>
      <c r="X399" t="s">
        <v>46</v>
      </c>
      <c r="Y399" t="s">
        <v>45</v>
      </c>
      <c r="Z399" t="s">
        <v>86</v>
      </c>
      <c r="AA399" t="s">
        <v>47</v>
      </c>
      <c r="AB399" t="s">
        <v>57</v>
      </c>
      <c r="AD399">
        <v>0</v>
      </c>
      <c r="AE399">
        <f>Table1[[#This Row],[viccount]]+1</f>
        <v>1</v>
      </c>
      <c r="AF399">
        <v>0</v>
      </c>
      <c r="AG399">
        <f>Table1[[#This Row],[offcount]]+1</f>
        <v>1</v>
      </c>
      <c r="AH399">
        <v>110384</v>
      </c>
      <c r="AI399" t="s">
        <v>34</v>
      </c>
      <c r="AJ399" t="s">
        <v>58</v>
      </c>
    </row>
    <row r="400" spans="1:36">
      <c r="A400" t="s">
        <v>618</v>
      </c>
      <c r="B400" t="s">
        <v>51</v>
      </c>
      <c r="C400" t="s">
        <v>2304</v>
      </c>
      <c r="D400" t="s">
        <v>52</v>
      </c>
      <c r="E400" t="s">
        <v>34</v>
      </c>
      <c r="F400" t="s">
        <v>53</v>
      </c>
      <c r="G400" t="s">
        <v>54</v>
      </c>
      <c r="H400" t="s">
        <v>37</v>
      </c>
      <c r="I400" t="s">
        <v>38</v>
      </c>
      <c r="J400">
        <v>1984</v>
      </c>
      <c r="K400" t="s">
        <v>97</v>
      </c>
      <c r="L400">
        <v>4</v>
      </c>
      <c r="M400" t="s">
        <v>40</v>
      </c>
      <c r="N400" t="s">
        <v>41</v>
      </c>
      <c r="O400" t="s">
        <v>42</v>
      </c>
      <c r="P400">
        <v>36</v>
      </c>
      <c r="Q400">
        <f>IF(Table1[[#This Row],[vicage]]=999,"",Table1[[#This Row],[vicage]])</f>
        <v>36</v>
      </c>
      <c r="R400" t="s">
        <v>55</v>
      </c>
      <c r="S400" t="s">
        <v>44</v>
      </c>
      <c r="T400" t="s">
        <v>336</v>
      </c>
      <c r="U400">
        <v>999</v>
      </c>
      <c r="V400" t="str">
        <f>IF(Table1[[#This Row],[offage]]=999,"",Table1[[#This Row],[offage]])</f>
        <v/>
      </c>
      <c r="W400" t="s">
        <v>46</v>
      </c>
      <c r="X400" t="s">
        <v>46</v>
      </c>
      <c r="Y400" t="s">
        <v>45</v>
      </c>
      <c r="Z400" t="s">
        <v>56</v>
      </c>
      <c r="AA400" t="s">
        <v>47</v>
      </c>
      <c r="AB400" t="s">
        <v>57</v>
      </c>
      <c r="AD400">
        <v>0</v>
      </c>
      <c r="AE400">
        <f>Table1[[#This Row],[viccount]]+1</f>
        <v>1</v>
      </c>
      <c r="AF400">
        <v>0</v>
      </c>
      <c r="AG400">
        <f>Table1[[#This Row],[offcount]]+1</f>
        <v>1</v>
      </c>
      <c r="AH400">
        <v>102584</v>
      </c>
      <c r="AI400" t="s">
        <v>34</v>
      </c>
      <c r="AJ400" t="s">
        <v>58</v>
      </c>
    </row>
    <row r="401" spans="1:36">
      <c r="A401" t="s">
        <v>619</v>
      </c>
      <c r="B401" t="s">
        <v>51</v>
      </c>
      <c r="C401" t="s">
        <v>2304</v>
      </c>
      <c r="D401" t="s">
        <v>72</v>
      </c>
      <c r="E401" t="s">
        <v>34</v>
      </c>
      <c r="F401" t="s">
        <v>73</v>
      </c>
      <c r="G401" t="s">
        <v>36</v>
      </c>
      <c r="H401" t="s">
        <v>37</v>
      </c>
      <c r="I401" t="s">
        <v>38</v>
      </c>
      <c r="J401">
        <v>1984</v>
      </c>
      <c r="K401" t="s">
        <v>97</v>
      </c>
      <c r="L401">
        <v>4</v>
      </c>
      <c r="M401" t="s">
        <v>40</v>
      </c>
      <c r="N401" t="s">
        <v>41</v>
      </c>
      <c r="O401" t="s">
        <v>42</v>
      </c>
      <c r="P401">
        <v>37</v>
      </c>
      <c r="Q401">
        <f>IF(Table1[[#This Row],[vicage]]=999,"",Table1[[#This Row],[vicage]])</f>
        <v>37</v>
      </c>
      <c r="R401" t="s">
        <v>43</v>
      </c>
      <c r="S401" t="s">
        <v>44</v>
      </c>
      <c r="T401" t="s">
        <v>336</v>
      </c>
      <c r="U401">
        <v>999</v>
      </c>
      <c r="V401" t="str">
        <f>IF(Table1[[#This Row],[offage]]=999,"",Table1[[#This Row],[offage]])</f>
        <v/>
      </c>
      <c r="W401" t="s">
        <v>46</v>
      </c>
      <c r="X401" t="s">
        <v>46</v>
      </c>
      <c r="Y401" t="s">
        <v>45</v>
      </c>
      <c r="Z401" t="s">
        <v>142</v>
      </c>
      <c r="AA401" t="s">
        <v>47</v>
      </c>
      <c r="AB401" t="s">
        <v>57</v>
      </c>
      <c r="AD401">
        <v>0</v>
      </c>
      <c r="AE401">
        <f>Table1[[#This Row],[viccount]]+1</f>
        <v>1</v>
      </c>
      <c r="AF401">
        <v>0</v>
      </c>
      <c r="AG401">
        <f>Table1[[#This Row],[offcount]]+1</f>
        <v>1</v>
      </c>
      <c r="AH401">
        <v>110384</v>
      </c>
      <c r="AI401" t="s">
        <v>34</v>
      </c>
      <c r="AJ401" t="s">
        <v>58</v>
      </c>
    </row>
    <row r="402" spans="1:36">
      <c r="A402" t="s">
        <v>620</v>
      </c>
      <c r="B402" t="s">
        <v>51</v>
      </c>
      <c r="C402" t="s">
        <v>2304</v>
      </c>
      <c r="D402" t="s">
        <v>52</v>
      </c>
      <c r="E402" t="s">
        <v>34</v>
      </c>
      <c r="F402" t="s">
        <v>53</v>
      </c>
      <c r="G402" t="s">
        <v>54</v>
      </c>
      <c r="H402" t="s">
        <v>37</v>
      </c>
      <c r="I402" t="s">
        <v>38</v>
      </c>
      <c r="J402">
        <v>1984</v>
      </c>
      <c r="K402" t="s">
        <v>97</v>
      </c>
      <c r="L402">
        <v>5</v>
      </c>
      <c r="M402" t="s">
        <v>40</v>
      </c>
      <c r="N402" t="s">
        <v>41</v>
      </c>
      <c r="O402" t="s">
        <v>42</v>
      </c>
      <c r="P402">
        <v>999</v>
      </c>
      <c r="Q402" t="str">
        <f>IF(Table1[[#This Row],[vicage]]=999,"",Table1[[#This Row],[vicage]])</f>
        <v/>
      </c>
      <c r="R402" t="s">
        <v>46</v>
      </c>
      <c r="S402" t="s">
        <v>46</v>
      </c>
      <c r="T402" t="s">
        <v>45</v>
      </c>
      <c r="U402">
        <v>999</v>
      </c>
      <c r="V402" t="str">
        <f>IF(Table1[[#This Row],[offage]]=999,"",Table1[[#This Row],[offage]])</f>
        <v/>
      </c>
      <c r="W402" t="s">
        <v>46</v>
      </c>
      <c r="X402" t="s">
        <v>46</v>
      </c>
      <c r="Y402" t="s">
        <v>45</v>
      </c>
      <c r="Z402" t="s">
        <v>56</v>
      </c>
      <c r="AA402" t="s">
        <v>47</v>
      </c>
      <c r="AB402" t="s">
        <v>57</v>
      </c>
      <c r="AD402">
        <v>0</v>
      </c>
      <c r="AE402">
        <f>Table1[[#This Row],[viccount]]+1</f>
        <v>1</v>
      </c>
      <c r="AF402">
        <v>0</v>
      </c>
      <c r="AG402">
        <f>Table1[[#This Row],[offcount]]+1</f>
        <v>1</v>
      </c>
      <c r="AH402">
        <v>102584</v>
      </c>
      <c r="AI402" t="s">
        <v>34</v>
      </c>
      <c r="AJ402" t="s">
        <v>58</v>
      </c>
    </row>
    <row r="403" spans="1:36">
      <c r="A403" t="s">
        <v>621</v>
      </c>
      <c r="B403" t="s">
        <v>51</v>
      </c>
      <c r="C403" t="s">
        <v>2304</v>
      </c>
      <c r="D403" t="s">
        <v>52</v>
      </c>
      <c r="E403" t="s">
        <v>34</v>
      </c>
      <c r="F403" t="s">
        <v>53</v>
      </c>
      <c r="G403" t="s">
        <v>54</v>
      </c>
      <c r="H403" t="s">
        <v>37</v>
      </c>
      <c r="I403" t="s">
        <v>38</v>
      </c>
      <c r="J403">
        <v>1984</v>
      </c>
      <c r="K403" t="s">
        <v>97</v>
      </c>
      <c r="L403">
        <v>6</v>
      </c>
      <c r="M403" t="s">
        <v>40</v>
      </c>
      <c r="N403" t="s">
        <v>41</v>
      </c>
      <c r="O403" t="s">
        <v>42</v>
      </c>
      <c r="P403">
        <v>16</v>
      </c>
      <c r="Q403">
        <f>IF(Table1[[#This Row],[vicage]]=999,"",Table1[[#This Row],[vicage]])</f>
        <v>16</v>
      </c>
      <c r="R403" t="s">
        <v>55</v>
      </c>
      <c r="S403" t="s">
        <v>44</v>
      </c>
      <c r="T403" t="s">
        <v>336</v>
      </c>
      <c r="U403">
        <v>999</v>
      </c>
      <c r="V403" t="str">
        <f>IF(Table1[[#This Row],[offage]]=999,"",Table1[[#This Row],[offage]])</f>
        <v/>
      </c>
      <c r="W403" t="s">
        <v>46</v>
      </c>
      <c r="X403" t="s">
        <v>46</v>
      </c>
      <c r="Y403" t="s">
        <v>45</v>
      </c>
      <c r="Z403" t="s">
        <v>56</v>
      </c>
      <c r="AA403" t="s">
        <v>47</v>
      </c>
      <c r="AB403" t="s">
        <v>57</v>
      </c>
      <c r="AD403">
        <v>0</v>
      </c>
      <c r="AE403">
        <f>Table1[[#This Row],[viccount]]+1</f>
        <v>1</v>
      </c>
      <c r="AF403">
        <v>0</v>
      </c>
      <c r="AG403">
        <f>Table1[[#This Row],[offcount]]+1</f>
        <v>1</v>
      </c>
      <c r="AH403">
        <v>102584</v>
      </c>
      <c r="AI403" t="s">
        <v>34</v>
      </c>
      <c r="AJ403" t="s">
        <v>58</v>
      </c>
    </row>
    <row r="404" spans="1:36">
      <c r="A404" t="s">
        <v>622</v>
      </c>
      <c r="B404" t="s">
        <v>51</v>
      </c>
      <c r="C404" t="s">
        <v>2304</v>
      </c>
      <c r="D404" t="s">
        <v>72</v>
      </c>
      <c r="E404" t="s">
        <v>34</v>
      </c>
      <c r="F404" t="s">
        <v>73</v>
      </c>
      <c r="G404" t="s">
        <v>36</v>
      </c>
      <c r="H404" t="s">
        <v>37</v>
      </c>
      <c r="I404" t="s">
        <v>38</v>
      </c>
      <c r="J404">
        <v>1984</v>
      </c>
      <c r="K404" t="s">
        <v>97</v>
      </c>
      <c r="L404">
        <v>6</v>
      </c>
      <c r="M404" t="s">
        <v>40</v>
      </c>
      <c r="N404" t="s">
        <v>41</v>
      </c>
      <c r="O404" t="s">
        <v>42</v>
      </c>
      <c r="P404">
        <v>30</v>
      </c>
      <c r="Q404">
        <f>IF(Table1[[#This Row],[vicage]]=999,"",Table1[[#This Row],[vicage]])</f>
        <v>30</v>
      </c>
      <c r="R404" t="s">
        <v>43</v>
      </c>
      <c r="S404" t="s">
        <v>132</v>
      </c>
      <c r="T404" t="s">
        <v>336</v>
      </c>
      <c r="U404">
        <v>999</v>
      </c>
      <c r="V404" t="str">
        <f>IF(Table1[[#This Row],[offage]]=999,"",Table1[[#This Row],[offage]])</f>
        <v/>
      </c>
      <c r="W404" t="s">
        <v>46</v>
      </c>
      <c r="X404" t="s">
        <v>46</v>
      </c>
      <c r="Y404" t="s">
        <v>45</v>
      </c>
      <c r="Z404" t="s">
        <v>2335</v>
      </c>
      <c r="AA404" t="s">
        <v>47</v>
      </c>
      <c r="AB404" t="s">
        <v>57</v>
      </c>
      <c r="AD404">
        <v>0</v>
      </c>
      <c r="AE404">
        <f>Table1[[#This Row],[viccount]]+1</f>
        <v>1</v>
      </c>
      <c r="AF404">
        <v>0</v>
      </c>
      <c r="AG404">
        <f>Table1[[#This Row],[offcount]]+1</f>
        <v>1</v>
      </c>
      <c r="AH404">
        <v>110384</v>
      </c>
      <c r="AI404" t="s">
        <v>34</v>
      </c>
      <c r="AJ404" t="s">
        <v>58</v>
      </c>
    </row>
    <row r="405" spans="1:36">
      <c r="A405" t="s">
        <v>623</v>
      </c>
      <c r="B405" t="s">
        <v>51</v>
      </c>
      <c r="C405" t="s">
        <v>2304</v>
      </c>
      <c r="D405" t="s">
        <v>52</v>
      </c>
      <c r="E405" t="s">
        <v>34</v>
      </c>
      <c r="F405" t="s">
        <v>53</v>
      </c>
      <c r="G405" t="s">
        <v>54</v>
      </c>
      <c r="H405" t="s">
        <v>37</v>
      </c>
      <c r="I405" t="s">
        <v>38</v>
      </c>
      <c r="J405">
        <v>1984</v>
      </c>
      <c r="K405" t="s">
        <v>97</v>
      </c>
      <c r="L405">
        <v>7</v>
      </c>
      <c r="M405" t="s">
        <v>40</v>
      </c>
      <c r="N405" t="s">
        <v>41</v>
      </c>
      <c r="O405" t="s">
        <v>42</v>
      </c>
      <c r="P405">
        <v>16</v>
      </c>
      <c r="Q405">
        <f>IF(Table1[[#This Row],[vicage]]=999,"",Table1[[#This Row],[vicage]])</f>
        <v>16</v>
      </c>
      <c r="R405" t="s">
        <v>55</v>
      </c>
      <c r="S405" t="s">
        <v>132</v>
      </c>
      <c r="T405" t="s">
        <v>336</v>
      </c>
      <c r="U405">
        <v>999</v>
      </c>
      <c r="V405" t="str">
        <f>IF(Table1[[#This Row],[offage]]=999,"",Table1[[#This Row],[offage]])</f>
        <v/>
      </c>
      <c r="W405" t="s">
        <v>46</v>
      </c>
      <c r="X405" t="s">
        <v>46</v>
      </c>
      <c r="Y405" t="s">
        <v>45</v>
      </c>
      <c r="Z405" t="s">
        <v>56</v>
      </c>
      <c r="AA405" t="s">
        <v>47</v>
      </c>
      <c r="AB405" t="s">
        <v>57</v>
      </c>
      <c r="AD405">
        <v>0</v>
      </c>
      <c r="AE405">
        <f>Table1[[#This Row],[viccount]]+1</f>
        <v>1</v>
      </c>
      <c r="AF405">
        <v>0</v>
      </c>
      <c r="AG405">
        <f>Table1[[#This Row],[offcount]]+1</f>
        <v>1</v>
      </c>
      <c r="AH405">
        <v>102584</v>
      </c>
      <c r="AI405" t="s">
        <v>34</v>
      </c>
      <c r="AJ405" t="s">
        <v>58</v>
      </c>
    </row>
    <row r="406" spans="1:36">
      <c r="A406" t="s">
        <v>624</v>
      </c>
      <c r="B406" t="s">
        <v>51</v>
      </c>
      <c r="C406" t="s">
        <v>2304</v>
      </c>
      <c r="D406" t="s">
        <v>72</v>
      </c>
      <c r="E406" t="s">
        <v>34</v>
      </c>
      <c r="F406" t="s">
        <v>73</v>
      </c>
      <c r="G406" t="s">
        <v>36</v>
      </c>
      <c r="H406" t="s">
        <v>37</v>
      </c>
      <c r="I406" t="s">
        <v>38</v>
      </c>
      <c r="J406">
        <v>1984</v>
      </c>
      <c r="K406" t="s">
        <v>97</v>
      </c>
      <c r="L406">
        <v>7</v>
      </c>
      <c r="M406" t="s">
        <v>40</v>
      </c>
      <c r="N406" t="s">
        <v>41</v>
      </c>
      <c r="O406" t="s">
        <v>81</v>
      </c>
      <c r="P406">
        <v>15</v>
      </c>
      <c r="Q406">
        <f>IF(Table1[[#This Row],[vicage]]=999,"",Table1[[#This Row],[vicage]])</f>
        <v>15</v>
      </c>
      <c r="R406" t="s">
        <v>55</v>
      </c>
      <c r="S406" t="s">
        <v>44</v>
      </c>
      <c r="T406" t="s">
        <v>336</v>
      </c>
      <c r="U406">
        <v>999</v>
      </c>
      <c r="V406" t="str">
        <f>IF(Table1[[#This Row],[offage]]=999,"",Table1[[#This Row],[offage]])</f>
        <v/>
      </c>
      <c r="W406" t="s">
        <v>46</v>
      </c>
      <c r="X406" t="s">
        <v>46</v>
      </c>
      <c r="Y406" t="s">
        <v>45</v>
      </c>
      <c r="Z406" t="s">
        <v>2338</v>
      </c>
      <c r="AA406" t="s">
        <v>47</v>
      </c>
      <c r="AB406" t="s">
        <v>57</v>
      </c>
      <c r="AD406">
        <v>1</v>
      </c>
      <c r="AE406">
        <f>Table1[[#This Row],[viccount]]+1</f>
        <v>2</v>
      </c>
      <c r="AF406">
        <v>0</v>
      </c>
      <c r="AG406">
        <f>Table1[[#This Row],[offcount]]+1</f>
        <v>1</v>
      </c>
      <c r="AH406">
        <v>110384</v>
      </c>
      <c r="AI406" t="s">
        <v>34</v>
      </c>
      <c r="AJ406" t="s">
        <v>58</v>
      </c>
    </row>
    <row r="407" spans="1:36">
      <c r="A407" t="s">
        <v>624</v>
      </c>
      <c r="B407" t="s">
        <v>51</v>
      </c>
      <c r="C407" t="s">
        <v>2304</v>
      </c>
      <c r="D407" t="s">
        <v>72</v>
      </c>
      <c r="E407" t="s">
        <v>34</v>
      </c>
      <c r="F407" t="s">
        <v>73</v>
      </c>
      <c r="G407" t="s">
        <v>36</v>
      </c>
      <c r="H407" t="s">
        <v>37</v>
      </c>
      <c r="I407" t="s">
        <v>38</v>
      </c>
      <c r="J407">
        <v>1984</v>
      </c>
      <c r="K407" t="s">
        <v>97</v>
      </c>
      <c r="L407">
        <v>7</v>
      </c>
      <c r="M407" t="s">
        <v>40</v>
      </c>
      <c r="N407" t="s">
        <v>41</v>
      </c>
      <c r="O407" t="s">
        <v>81</v>
      </c>
      <c r="P407">
        <v>16</v>
      </c>
      <c r="Q407">
        <f>IF(Table1[[#This Row],[vicage]]=999,"",Table1[[#This Row],[vicage]])</f>
        <v>16</v>
      </c>
      <c r="R407" t="s">
        <v>43</v>
      </c>
      <c r="S407" t="s">
        <v>44</v>
      </c>
      <c r="T407" t="s">
        <v>336</v>
      </c>
      <c r="U407">
        <v>999</v>
      </c>
      <c r="V407" t="str">
        <f>IF(Table1[[#This Row],[offage]]=999,"",Table1[[#This Row],[offage]])</f>
        <v/>
      </c>
      <c r="W407" t="s">
        <v>46</v>
      </c>
      <c r="X407" t="s">
        <v>46</v>
      </c>
      <c r="Y407" t="s">
        <v>45</v>
      </c>
      <c r="Z407" t="s">
        <v>2338</v>
      </c>
      <c r="AA407" t="s">
        <v>47</v>
      </c>
      <c r="AB407" t="s">
        <v>57</v>
      </c>
      <c r="AD407">
        <v>1</v>
      </c>
      <c r="AE407">
        <f>Table1[[#This Row],[viccount]]+1</f>
        <v>2</v>
      </c>
      <c r="AF407">
        <v>0</v>
      </c>
      <c r="AG407">
        <f>Table1[[#This Row],[offcount]]+1</f>
        <v>1</v>
      </c>
      <c r="AH407">
        <v>110384</v>
      </c>
      <c r="AI407" t="s">
        <v>34</v>
      </c>
      <c r="AJ407" t="s">
        <v>58</v>
      </c>
    </row>
    <row r="408" spans="1:36">
      <c r="A408" t="s">
        <v>625</v>
      </c>
      <c r="B408" t="s">
        <v>51</v>
      </c>
      <c r="C408" t="s">
        <v>2304</v>
      </c>
      <c r="D408" t="s">
        <v>52</v>
      </c>
      <c r="E408" t="s">
        <v>34</v>
      </c>
      <c r="F408" t="s">
        <v>53</v>
      </c>
      <c r="G408" t="s">
        <v>54</v>
      </c>
      <c r="H408" t="s">
        <v>37</v>
      </c>
      <c r="I408" t="s">
        <v>38</v>
      </c>
      <c r="J408">
        <v>1984</v>
      </c>
      <c r="K408" t="s">
        <v>100</v>
      </c>
      <c r="L408">
        <v>1</v>
      </c>
      <c r="M408" t="s">
        <v>40</v>
      </c>
      <c r="N408" t="s">
        <v>41</v>
      </c>
      <c r="O408" t="s">
        <v>42</v>
      </c>
      <c r="P408">
        <v>21</v>
      </c>
      <c r="Q408">
        <f>IF(Table1[[#This Row],[vicage]]=999,"",Table1[[#This Row],[vicage]])</f>
        <v>21</v>
      </c>
      <c r="R408" t="s">
        <v>43</v>
      </c>
      <c r="S408" t="s">
        <v>44</v>
      </c>
      <c r="T408" t="s">
        <v>336</v>
      </c>
      <c r="U408">
        <v>999</v>
      </c>
      <c r="V408" t="str">
        <f>IF(Table1[[#This Row],[offage]]=999,"",Table1[[#This Row],[offage]])</f>
        <v/>
      </c>
      <c r="W408" t="s">
        <v>46</v>
      </c>
      <c r="X408" t="s">
        <v>46</v>
      </c>
      <c r="Y408" t="s">
        <v>45</v>
      </c>
      <c r="Z408" t="s">
        <v>2338</v>
      </c>
      <c r="AA408" t="s">
        <v>47</v>
      </c>
      <c r="AB408" t="s">
        <v>57</v>
      </c>
      <c r="AD408">
        <v>0</v>
      </c>
      <c r="AE408">
        <f>Table1[[#This Row],[viccount]]+1</f>
        <v>1</v>
      </c>
      <c r="AF408">
        <v>0</v>
      </c>
      <c r="AG408">
        <f>Table1[[#This Row],[offcount]]+1</f>
        <v>1</v>
      </c>
      <c r="AH408">
        <v>102284</v>
      </c>
      <c r="AI408" t="s">
        <v>34</v>
      </c>
      <c r="AJ408" t="s">
        <v>58</v>
      </c>
    </row>
    <row r="409" spans="1:36">
      <c r="A409" t="s">
        <v>626</v>
      </c>
      <c r="B409" t="s">
        <v>51</v>
      </c>
      <c r="C409" t="s">
        <v>2304</v>
      </c>
      <c r="D409" t="s">
        <v>52</v>
      </c>
      <c r="E409" t="s">
        <v>34</v>
      </c>
      <c r="F409" t="s">
        <v>53</v>
      </c>
      <c r="G409" t="s">
        <v>54</v>
      </c>
      <c r="H409" t="s">
        <v>37</v>
      </c>
      <c r="I409" t="s">
        <v>38</v>
      </c>
      <c r="J409">
        <v>1984</v>
      </c>
      <c r="K409" t="s">
        <v>100</v>
      </c>
      <c r="L409">
        <v>2</v>
      </c>
      <c r="M409" t="s">
        <v>40</v>
      </c>
      <c r="N409" t="s">
        <v>41</v>
      </c>
      <c r="O409" t="s">
        <v>42</v>
      </c>
      <c r="P409">
        <v>39</v>
      </c>
      <c r="Q409">
        <f>IF(Table1[[#This Row],[vicage]]=999,"",Table1[[#This Row],[vicage]])</f>
        <v>39</v>
      </c>
      <c r="R409" t="s">
        <v>55</v>
      </c>
      <c r="S409" t="s">
        <v>92</v>
      </c>
      <c r="T409" t="s">
        <v>336</v>
      </c>
      <c r="U409">
        <v>999</v>
      </c>
      <c r="V409" t="str">
        <f>IF(Table1[[#This Row],[offage]]=999,"",Table1[[#This Row],[offage]])</f>
        <v/>
      </c>
      <c r="W409" t="s">
        <v>46</v>
      </c>
      <c r="X409" t="s">
        <v>46</v>
      </c>
      <c r="Y409" t="s">
        <v>45</v>
      </c>
      <c r="Z409" t="s">
        <v>142</v>
      </c>
      <c r="AA409" t="s">
        <v>47</v>
      </c>
      <c r="AB409" t="s">
        <v>57</v>
      </c>
      <c r="AD409">
        <v>0</v>
      </c>
      <c r="AE409">
        <f>Table1[[#This Row],[viccount]]+1</f>
        <v>1</v>
      </c>
      <c r="AF409">
        <v>0</v>
      </c>
      <c r="AG409">
        <f>Table1[[#This Row],[offcount]]+1</f>
        <v>1</v>
      </c>
      <c r="AH409">
        <v>102284</v>
      </c>
      <c r="AI409" t="s">
        <v>34</v>
      </c>
      <c r="AJ409" t="s">
        <v>58</v>
      </c>
    </row>
    <row r="410" spans="1:36">
      <c r="A410" t="s">
        <v>627</v>
      </c>
      <c r="B410" t="s">
        <v>51</v>
      </c>
      <c r="C410" t="s">
        <v>2304</v>
      </c>
      <c r="D410" t="s">
        <v>72</v>
      </c>
      <c r="E410" t="s">
        <v>34</v>
      </c>
      <c r="F410" t="s">
        <v>73</v>
      </c>
      <c r="G410" t="s">
        <v>36</v>
      </c>
      <c r="H410" t="s">
        <v>37</v>
      </c>
      <c r="I410" t="s">
        <v>38</v>
      </c>
      <c r="J410">
        <v>1984</v>
      </c>
      <c r="K410" t="s">
        <v>100</v>
      </c>
      <c r="L410">
        <v>3</v>
      </c>
      <c r="M410" t="s">
        <v>40</v>
      </c>
      <c r="N410" t="s">
        <v>41</v>
      </c>
      <c r="O410" t="s">
        <v>42</v>
      </c>
      <c r="P410">
        <v>36</v>
      </c>
      <c r="Q410">
        <f>IF(Table1[[#This Row],[vicage]]=999,"",Table1[[#This Row],[vicage]])</f>
        <v>36</v>
      </c>
      <c r="R410" t="s">
        <v>43</v>
      </c>
      <c r="S410" t="s">
        <v>44</v>
      </c>
      <c r="T410" t="s">
        <v>336</v>
      </c>
      <c r="U410">
        <v>999</v>
      </c>
      <c r="V410" t="str">
        <f>IF(Table1[[#This Row],[offage]]=999,"",Table1[[#This Row],[offage]])</f>
        <v/>
      </c>
      <c r="W410" t="s">
        <v>46</v>
      </c>
      <c r="X410" t="s">
        <v>46</v>
      </c>
      <c r="Y410" t="s">
        <v>45</v>
      </c>
      <c r="Z410" t="s">
        <v>2335</v>
      </c>
      <c r="AA410" t="s">
        <v>47</v>
      </c>
      <c r="AB410" t="s">
        <v>57</v>
      </c>
      <c r="AD410">
        <v>0</v>
      </c>
      <c r="AE410">
        <f>Table1[[#This Row],[viccount]]+1</f>
        <v>1</v>
      </c>
      <c r="AF410">
        <v>0</v>
      </c>
      <c r="AG410">
        <f>Table1[[#This Row],[offcount]]+1</f>
        <v>1</v>
      </c>
      <c r="AH410">
        <v>110384</v>
      </c>
      <c r="AI410" t="s">
        <v>34</v>
      </c>
      <c r="AJ410" t="s">
        <v>58</v>
      </c>
    </row>
    <row r="411" spans="1:36">
      <c r="A411" t="s">
        <v>628</v>
      </c>
      <c r="B411" t="s">
        <v>51</v>
      </c>
      <c r="C411" t="s">
        <v>2304</v>
      </c>
      <c r="D411" t="s">
        <v>72</v>
      </c>
      <c r="E411" t="s">
        <v>34</v>
      </c>
      <c r="F411" t="s">
        <v>73</v>
      </c>
      <c r="G411" t="s">
        <v>36</v>
      </c>
      <c r="H411" t="s">
        <v>37</v>
      </c>
      <c r="I411" t="s">
        <v>38</v>
      </c>
      <c r="J411">
        <v>1984</v>
      </c>
      <c r="K411" t="s">
        <v>100</v>
      </c>
      <c r="L411">
        <v>6</v>
      </c>
      <c r="M411" t="s">
        <v>40</v>
      </c>
      <c r="N411" t="s">
        <v>41</v>
      </c>
      <c r="O411" t="s">
        <v>81</v>
      </c>
      <c r="P411">
        <v>16</v>
      </c>
      <c r="Q411">
        <f>IF(Table1[[#This Row],[vicage]]=999,"",Table1[[#This Row],[vicage]])</f>
        <v>16</v>
      </c>
      <c r="R411" t="s">
        <v>55</v>
      </c>
      <c r="S411" t="s">
        <v>44</v>
      </c>
      <c r="T411" t="s">
        <v>336</v>
      </c>
      <c r="U411">
        <v>999</v>
      </c>
      <c r="V411" t="str">
        <f>IF(Table1[[#This Row],[offage]]=999,"",Table1[[#This Row],[offage]])</f>
        <v/>
      </c>
      <c r="W411" t="s">
        <v>46</v>
      </c>
      <c r="X411" t="s">
        <v>46</v>
      </c>
      <c r="Y411" t="s">
        <v>45</v>
      </c>
      <c r="Z411" t="s">
        <v>86</v>
      </c>
      <c r="AA411" t="s">
        <v>47</v>
      </c>
      <c r="AB411" t="s">
        <v>57</v>
      </c>
      <c r="AD411">
        <v>1</v>
      </c>
      <c r="AE411">
        <f>Table1[[#This Row],[viccount]]+1</f>
        <v>2</v>
      </c>
      <c r="AF411">
        <v>0</v>
      </c>
      <c r="AG411">
        <f>Table1[[#This Row],[offcount]]+1</f>
        <v>1</v>
      </c>
      <c r="AH411">
        <v>110384</v>
      </c>
      <c r="AI411" t="s">
        <v>34</v>
      </c>
      <c r="AJ411" t="s">
        <v>58</v>
      </c>
    </row>
    <row r="412" spans="1:36">
      <c r="A412" t="s">
        <v>628</v>
      </c>
      <c r="B412" t="s">
        <v>51</v>
      </c>
      <c r="C412" t="s">
        <v>2304</v>
      </c>
      <c r="D412" t="s">
        <v>72</v>
      </c>
      <c r="E412" t="s">
        <v>34</v>
      </c>
      <c r="F412" t="s">
        <v>73</v>
      </c>
      <c r="G412" t="s">
        <v>36</v>
      </c>
      <c r="H412" t="s">
        <v>37</v>
      </c>
      <c r="I412" t="s">
        <v>38</v>
      </c>
      <c r="J412">
        <v>1984</v>
      </c>
      <c r="K412" t="s">
        <v>100</v>
      </c>
      <c r="L412">
        <v>6</v>
      </c>
      <c r="M412" t="s">
        <v>40</v>
      </c>
      <c r="N412" t="s">
        <v>41</v>
      </c>
      <c r="O412" t="s">
        <v>81</v>
      </c>
      <c r="P412">
        <v>56</v>
      </c>
      <c r="Q412">
        <f>IF(Table1[[#This Row],[vicage]]=999,"",Table1[[#This Row],[vicage]])</f>
        <v>56</v>
      </c>
      <c r="R412" t="s">
        <v>55</v>
      </c>
      <c r="S412" t="s">
        <v>44</v>
      </c>
      <c r="T412" t="s">
        <v>336</v>
      </c>
      <c r="U412">
        <v>999</v>
      </c>
      <c r="V412" t="str">
        <f>IF(Table1[[#This Row],[offage]]=999,"",Table1[[#This Row],[offage]])</f>
        <v/>
      </c>
      <c r="W412" t="s">
        <v>46</v>
      </c>
      <c r="X412" t="s">
        <v>46</v>
      </c>
      <c r="Y412" t="s">
        <v>45</v>
      </c>
      <c r="Z412" t="s">
        <v>86</v>
      </c>
      <c r="AA412" t="s">
        <v>47</v>
      </c>
      <c r="AB412" t="s">
        <v>57</v>
      </c>
      <c r="AD412">
        <v>1</v>
      </c>
      <c r="AE412">
        <f>Table1[[#This Row],[viccount]]+1</f>
        <v>2</v>
      </c>
      <c r="AF412">
        <v>0</v>
      </c>
      <c r="AG412">
        <f>Table1[[#This Row],[offcount]]+1</f>
        <v>1</v>
      </c>
      <c r="AH412">
        <v>110384</v>
      </c>
      <c r="AI412" t="s">
        <v>34</v>
      </c>
      <c r="AJ412" t="s">
        <v>58</v>
      </c>
    </row>
    <row r="413" spans="1:36">
      <c r="A413" t="s">
        <v>629</v>
      </c>
      <c r="B413" t="s">
        <v>51</v>
      </c>
      <c r="C413" t="s">
        <v>2304</v>
      </c>
      <c r="D413" t="s">
        <v>194</v>
      </c>
      <c r="E413" t="s">
        <v>34</v>
      </c>
      <c r="F413" t="s">
        <v>195</v>
      </c>
      <c r="G413" t="s">
        <v>36</v>
      </c>
      <c r="H413" t="s">
        <v>37</v>
      </c>
      <c r="I413" t="s">
        <v>38</v>
      </c>
      <c r="J413">
        <v>1984</v>
      </c>
      <c r="K413" t="s">
        <v>115</v>
      </c>
      <c r="L413">
        <v>1</v>
      </c>
      <c r="M413" t="s">
        <v>40</v>
      </c>
      <c r="N413" t="s">
        <v>41</v>
      </c>
      <c r="O413" t="s">
        <v>42</v>
      </c>
      <c r="P413">
        <v>16</v>
      </c>
      <c r="Q413">
        <f>IF(Table1[[#This Row],[vicage]]=999,"",Table1[[#This Row],[vicage]])</f>
        <v>16</v>
      </c>
      <c r="R413" t="s">
        <v>43</v>
      </c>
      <c r="S413" t="s">
        <v>44</v>
      </c>
      <c r="T413" t="s">
        <v>336</v>
      </c>
      <c r="U413">
        <v>999</v>
      </c>
      <c r="V413" t="str">
        <f>IF(Table1[[#This Row],[offage]]=999,"",Table1[[#This Row],[offage]])</f>
        <v/>
      </c>
      <c r="W413" t="s">
        <v>46</v>
      </c>
      <c r="X413" t="s">
        <v>46</v>
      </c>
      <c r="Y413" t="s">
        <v>45</v>
      </c>
      <c r="Z413" t="s">
        <v>142</v>
      </c>
      <c r="AA413" t="s">
        <v>47</v>
      </c>
      <c r="AB413" t="s">
        <v>57</v>
      </c>
      <c r="AD413">
        <v>0</v>
      </c>
      <c r="AE413">
        <f>Table1[[#This Row],[viccount]]+1</f>
        <v>1</v>
      </c>
      <c r="AF413">
        <v>0</v>
      </c>
      <c r="AG413">
        <f>Table1[[#This Row],[offcount]]+1</f>
        <v>1</v>
      </c>
      <c r="AH413">
        <v>121384</v>
      </c>
      <c r="AI413" t="s">
        <v>34</v>
      </c>
      <c r="AJ413" t="s">
        <v>58</v>
      </c>
    </row>
    <row r="414" spans="1:36">
      <c r="A414" t="s">
        <v>630</v>
      </c>
      <c r="B414" t="s">
        <v>102</v>
      </c>
      <c r="C414" t="s">
        <v>2307</v>
      </c>
      <c r="D414" t="s">
        <v>338</v>
      </c>
      <c r="E414" t="s">
        <v>34</v>
      </c>
      <c r="F414" t="s">
        <v>339</v>
      </c>
      <c r="G414" t="s">
        <v>36</v>
      </c>
      <c r="H414" t="s">
        <v>37</v>
      </c>
      <c r="I414" t="s">
        <v>38</v>
      </c>
      <c r="J414">
        <v>1984</v>
      </c>
      <c r="K414" t="s">
        <v>115</v>
      </c>
      <c r="L414">
        <v>1</v>
      </c>
      <c r="M414" t="s">
        <v>40</v>
      </c>
      <c r="N414" t="s">
        <v>41</v>
      </c>
      <c r="O414" t="s">
        <v>42</v>
      </c>
      <c r="P414">
        <v>42</v>
      </c>
      <c r="Q414">
        <f>IF(Table1[[#This Row],[vicage]]=999,"",Table1[[#This Row],[vicage]])</f>
        <v>42</v>
      </c>
      <c r="R414" t="s">
        <v>55</v>
      </c>
      <c r="S414" t="s">
        <v>44</v>
      </c>
      <c r="T414" t="s">
        <v>336</v>
      </c>
      <c r="U414">
        <v>999</v>
      </c>
      <c r="V414" t="str">
        <f>IF(Table1[[#This Row],[offage]]=999,"",Table1[[#This Row],[offage]])</f>
        <v/>
      </c>
      <c r="W414" t="s">
        <v>46</v>
      </c>
      <c r="X414" t="s">
        <v>46</v>
      </c>
      <c r="Y414" t="s">
        <v>45</v>
      </c>
      <c r="Z414" t="s">
        <v>142</v>
      </c>
      <c r="AA414" t="s">
        <v>47</v>
      </c>
      <c r="AB414" t="s">
        <v>48</v>
      </c>
      <c r="AD414">
        <v>0</v>
      </c>
      <c r="AE414">
        <f>Table1[[#This Row],[viccount]]+1</f>
        <v>1</v>
      </c>
      <c r="AF414">
        <v>0</v>
      </c>
      <c r="AG414">
        <f>Table1[[#This Row],[offcount]]+1</f>
        <v>1</v>
      </c>
      <c r="AH414">
        <v>102284</v>
      </c>
      <c r="AI414" t="s">
        <v>34</v>
      </c>
      <c r="AJ414" t="s">
        <v>58</v>
      </c>
    </row>
    <row r="415" spans="1:36">
      <c r="A415" t="s">
        <v>631</v>
      </c>
      <c r="B415" t="s">
        <v>198</v>
      </c>
      <c r="C415" t="s">
        <v>200</v>
      </c>
      <c r="D415" t="s">
        <v>199</v>
      </c>
      <c r="E415" t="s">
        <v>34</v>
      </c>
      <c r="F415" t="s">
        <v>200</v>
      </c>
      <c r="G415" t="s">
        <v>36</v>
      </c>
      <c r="H415" t="s">
        <v>37</v>
      </c>
      <c r="I415" t="s">
        <v>38</v>
      </c>
      <c r="J415">
        <v>1984</v>
      </c>
      <c r="K415" t="s">
        <v>115</v>
      </c>
      <c r="L415">
        <v>1</v>
      </c>
      <c r="M415" t="s">
        <v>40</v>
      </c>
      <c r="N415" t="s">
        <v>41</v>
      </c>
      <c r="O415" t="s">
        <v>42</v>
      </c>
      <c r="P415">
        <v>999</v>
      </c>
      <c r="Q415" t="str">
        <f>IF(Table1[[#This Row],[vicage]]=999,"",Table1[[#This Row],[vicage]])</f>
        <v/>
      </c>
      <c r="R415" t="s">
        <v>55</v>
      </c>
      <c r="S415" t="s">
        <v>44</v>
      </c>
      <c r="T415" t="s">
        <v>336</v>
      </c>
      <c r="U415">
        <v>999</v>
      </c>
      <c r="V415" t="str">
        <f>IF(Table1[[#This Row],[offage]]=999,"",Table1[[#This Row],[offage]])</f>
        <v/>
      </c>
      <c r="W415" t="s">
        <v>46</v>
      </c>
      <c r="X415" t="s">
        <v>46</v>
      </c>
      <c r="Y415" t="s">
        <v>45</v>
      </c>
      <c r="Z415" t="s">
        <v>56</v>
      </c>
      <c r="AA415" t="s">
        <v>47</v>
      </c>
      <c r="AB415" t="s">
        <v>180</v>
      </c>
      <c r="AD415">
        <v>0</v>
      </c>
      <c r="AE415">
        <f>Table1[[#This Row],[viccount]]+1</f>
        <v>1</v>
      </c>
      <c r="AF415">
        <v>0</v>
      </c>
      <c r="AG415">
        <f>Table1[[#This Row],[offcount]]+1</f>
        <v>1</v>
      </c>
      <c r="AH415">
        <v>102584</v>
      </c>
      <c r="AI415" t="s">
        <v>34</v>
      </c>
      <c r="AJ415" t="s">
        <v>198</v>
      </c>
    </row>
    <row r="416" spans="1:36">
      <c r="A416" t="s">
        <v>632</v>
      </c>
      <c r="B416" t="s">
        <v>198</v>
      </c>
      <c r="C416" t="s">
        <v>200</v>
      </c>
      <c r="D416" t="s">
        <v>199</v>
      </c>
      <c r="E416" t="s">
        <v>34</v>
      </c>
      <c r="F416" t="s">
        <v>200</v>
      </c>
      <c r="G416" t="s">
        <v>36</v>
      </c>
      <c r="H416" t="s">
        <v>37</v>
      </c>
      <c r="I416" t="s">
        <v>38</v>
      </c>
      <c r="J416">
        <v>1984</v>
      </c>
      <c r="K416" t="s">
        <v>115</v>
      </c>
      <c r="L416">
        <v>2</v>
      </c>
      <c r="M416" t="s">
        <v>40</v>
      </c>
      <c r="N416" t="s">
        <v>41</v>
      </c>
      <c r="O416" t="s">
        <v>42</v>
      </c>
      <c r="P416">
        <v>30</v>
      </c>
      <c r="Q416">
        <f>IF(Table1[[#This Row],[vicage]]=999,"",Table1[[#This Row],[vicage]])</f>
        <v>30</v>
      </c>
      <c r="R416" t="s">
        <v>55</v>
      </c>
      <c r="S416" t="s">
        <v>44</v>
      </c>
      <c r="T416" t="s">
        <v>336</v>
      </c>
      <c r="U416">
        <v>999</v>
      </c>
      <c r="V416" t="str">
        <f>IF(Table1[[#This Row],[offage]]=999,"",Table1[[#This Row],[offage]])</f>
        <v/>
      </c>
      <c r="W416" t="s">
        <v>46</v>
      </c>
      <c r="X416" t="s">
        <v>46</v>
      </c>
      <c r="Y416" t="s">
        <v>45</v>
      </c>
      <c r="Z416" t="s">
        <v>86</v>
      </c>
      <c r="AA416" t="s">
        <v>47</v>
      </c>
      <c r="AB416" t="s">
        <v>57</v>
      </c>
      <c r="AD416">
        <v>0</v>
      </c>
      <c r="AE416">
        <f>Table1[[#This Row],[viccount]]+1</f>
        <v>1</v>
      </c>
      <c r="AF416">
        <v>0</v>
      </c>
      <c r="AG416">
        <f>Table1[[#This Row],[offcount]]+1</f>
        <v>1</v>
      </c>
      <c r="AH416">
        <v>102584</v>
      </c>
      <c r="AI416" t="s">
        <v>34</v>
      </c>
      <c r="AJ416" t="s">
        <v>198</v>
      </c>
    </row>
    <row r="417" spans="1:36">
      <c r="A417" t="s">
        <v>633</v>
      </c>
      <c r="B417" t="s">
        <v>125</v>
      </c>
      <c r="C417" t="s">
        <v>2310</v>
      </c>
      <c r="D417" t="s">
        <v>634</v>
      </c>
      <c r="E417" t="s">
        <v>34</v>
      </c>
      <c r="F417" t="s">
        <v>635</v>
      </c>
      <c r="G417" t="s">
        <v>36</v>
      </c>
      <c r="H417" t="s">
        <v>37</v>
      </c>
      <c r="I417" t="s">
        <v>38</v>
      </c>
      <c r="J417">
        <v>1984</v>
      </c>
      <c r="K417" t="s">
        <v>122</v>
      </c>
      <c r="L417">
        <v>1</v>
      </c>
      <c r="M417" t="s">
        <v>40</v>
      </c>
      <c r="N417" t="s">
        <v>41</v>
      </c>
      <c r="O417" t="s">
        <v>81</v>
      </c>
      <c r="P417">
        <v>15</v>
      </c>
      <c r="Q417">
        <f>IF(Table1[[#This Row],[vicage]]=999,"",Table1[[#This Row],[vicage]])</f>
        <v>15</v>
      </c>
      <c r="R417" t="s">
        <v>43</v>
      </c>
      <c r="S417" t="s">
        <v>92</v>
      </c>
      <c r="T417" t="s">
        <v>336</v>
      </c>
      <c r="U417">
        <v>999</v>
      </c>
      <c r="V417" t="str">
        <f>IF(Table1[[#This Row],[offage]]=999,"",Table1[[#This Row],[offage]])</f>
        <v/>
      </c>
      <c r="W417" t="s">
        <v>46</v>
      </c>
      <c r="X417" t="s">
        <v>46</v>
      </c>
      <c r="Y417" t="s">
        <v>45</v>
      </c>
      <c r="Z417" t="s">
        <v>202</v>
      </c>
      <c r="AA417" t="s">
        <v>47</v>
      </c>
      <c r="AB417" t="s">
        <v>307</v>
      </c>
      <c r="AD417">
        <v>1</v>
      </c>
      <c r="AE417">
        <f>Table1[[#This Row],[viccount]]+1</f>
        <v>2</v>
      </c>
      <c r="AF417">
        <v>0</v>
      </c>
      <c r="AG417">
        <f>Table1[[#This Row],[offcount]]+1</f>
        <v>1</v>
      </c>
      <c r="AH417">
        <v>31785</v>
      </c>
      <c r="AI417" t="s">
        <v>34</v>
      </c>
      <c r="AJ417" t="s">
        <v>129</v>
      </c>
    </row>
    <row r="418" spans="1:36">
      <c r="A418" t="s">
        <v>633</v>
      </c>
      <c r="B418" t="s">
        <v>125</v>
      </c>
      <c r="C418" t="s">
        <v>2310</v>
      </c>
      <c r="D418" t="s">
        <v>634</v>
      </c>
      <c r="E418" t="s">
        <v>34</v>
      </c>
      <c r="F418" t="s">
        <v>635</v>
      </c>
      <c r="G418" t="s">
        <v>36</v>
      </c>
      <c r="H418" t="s">
        <v>37</v>
      </c>
      <c r="I418" t="s">
        <v>38</v>
      </c>
      <c r="J418">
        <v>1984</v>
      </c>
      <c r="K418" t="s">
        <v>122</v>
      </c>
      <c r="L418">
        <v>1</v>
      </c>
      <c r="M418" t="s">
        <v>40</v>
      </c>
      <c r="N418" t="s">
        <v>41</v>
      </c>
      <c r="O418" t="s">
        <v>81</v>
      </c>
      <c r="P418">
        <v>19</v>
      </c>
      <c r="Q418">
        <f>IF(Table1[[#This Row],[vicage]]=999,"",Table1[[#This Row],[vicage]])</f>
        <v>19</v>
      </c>
      <c r="R418" t="s">
        <v>43</v>
      </c>
      <c r="S418" t="s">
        <v>92</v>
      </c>
      <c r="T418" t="s">
        <v>336</v>
      </c>
      <c r="U418">
        <v>999</v>
      </c>
      <c r="V418" t="str">
        <f>IF(Table1[[#This Row],[offage]]=999,"",Table1[[#This Row],[offage]])</f>
        <v/>
      </c>
      <c r="W418" t="s">
        <v>46</v>
      </c>
      <c r="X418" t="s">
        <v>46</v>
      </c>
      <c r="Y418" t="s">
        <v>45</v>
      </c>
      <c r="Z418" t="s">
        <v>202</v>
      </c>
      <c r="AA418" t="s">
        <v>47</v>
      </c>
      <c r="AB418" t="s">
        <v>307</v>
      </c>
      <c r="AD418">
        <v>1</v>
      </c>
      <c r="AE418">
        <f>Table1[[#This Row],[viccount]]+1</f>
        <v>2</v>
      </c>
      <c r="AF418">
        <v>0</v>
      </c>
      <c r="AG418">
        <f>Table1[[#This Row],[offcount]]+1</f>
        <v>1</v>
      </c>
      <c r="AH418">
        <v>31785</v>
      </c>
      <c r="AI418" t="s">
        <v>34</v>
      </c>
      <c r="AJ418" t="s">
        <v>129</v>
      </c>
    </row>
    <row r="419" spans="1:36">
      <c r="A419" t="s">
        <v>636</v>
      </c>
      <c r="B419" t="s">
        <v>112</v>
      </c>
      <c r="C419" t="s">
        <v>2308</v>
      </c>
      <c r="D419" t="s">
        <v>113</v>
      </c>
      <c r="E419" t="s">
        <v>34</v>
      </c>
      <c r="F419" t="s">
        <v>114</v>
      </c>
      <c r="G419" t="s">
        <v>54</v>
      </c>
      <c r="H419" t="s">
        <v>37</v>
      </c>
      <c r="I419" t="s">
        <v>38</v>
      </c>
      <c r="J419">
        <v>1984</v>
      </c>
      <c r="K419" t="s">
        <v>122</v>
      </c>
      <c r="L419">
        <v>1</v>
      </c>
      <c r="M419" t="s">
        <v>40</v>
      </c>
      <c r="N419" t="s">
        <v>41</v>
      </c>
      <c r="O419" t="s">
        <v>42</v>
      </c>
      <c r="P419">
        <v>22</v>
      </c>
      <c r="Q419">
        <f>IF(Table1[[#This Row],[vicage]]=999,"",Table1[[#This Row],[vicage]])</f>
        <v>22</v>
      </c>
      <c r="R419" t="s">
        <v>43</v>
      </c>
      <c r="S419" t="s">
        <v>44</v>
      </c>
      <c r="T419" t="s">
        <v>336</v>
      </c>
      <c r="U419">
        <v>999</v>
      </c>
      <c r="V419" t="str">
        <f>IF(Table1[[#This Row],[offage]]=999,"",Table1[[#This Row],[offage]])</f>
        <v/>
      </c>
      <c r="W419" t="s">
        <v>46</v>
      </c>
      <c r="X419" t="s">
        <v>46</v>
      </c>
      <c r="Y419" t="s">
        <v>45</v>
      </c>
      <c r="Z419" t="s">
        <v>86</v>
      </c>
      <c r="AA419" t="s">
        <v>47</v>
      </c>
      <c r="AB419" t="s">
        <v>48</v>
      </c>
      <c r="AD419">
        <v>0</v>
      </c>
      <c r="AE419">
        <f>Table1[[#This Row],[viccount]]+1</f>
        <v>1</v>
      </c>
      <c r="AF419">
        <v>0</v>
      </c>
      <c r="AG419">
        <f>Table1[[#This Row],[offcount]]+1</f>
        <v>1</v>
      </c>
      <c r="AH419">
        <v>121184</v>
      </c>
      <c r="AI419" t="s">
        <v>34</v>
      </c>
      <c r="AJ419" t="s">
        <v>58</v>
      </c>
    </row>
    <row r="420" spans="1:36">
      <c r="A420" t="s">
        <v>637</v>
      </c>
      <c r="B420" t="s">
        <v>198</v>
      </c>
      <c r="C420" t="s">
        <v>200</v>
      </c>
      <c r="D420" t="s">
        <v>199</v>
      </c>
      <c r="E420" t="s">
        <v>34</v>
      </c>
      <c r="F420" t="s">
        <v>200</v>
      </c>
      <c r="G420" t="s">
        <v>36</v>
      </c>
      <c r="H420" t="s">
        <v>37</v>
      </c>
      <c r="I420" t="s">
        <v>38</v>
      </c>
      <c r="J420">
        <v>1984</v>
      </c>
      <c r="K420" t="s">
        <v>122</v>
      </c>
      <c r="L420">
        <v>1</v>
      </c>
      <c r="M420" t="s">
        <v>40</v>
      </c>
      <c r="N420" t="s">
        <v>41</v>
      </c>
      <c r="O420" t="s">
        <v>42</v>
      </c>
      <c r="P420">
        <v>37</v>
      </c>
      <c r="Q420">
        <f>IF(Table1[[#This Row],[vicage]]=999,"",Table1[[#This Row],[vicage]])</f>
        <v>37</v>
      </c>
      <c r="R420" t="s">
        <v>43</v>
      </c>
      <c r="S420" t="s">
        <v>44</v>
      </c>
      <c r="T420" t="s">
        <v>336</v>
      </c>
      <c r="U420">
        <v>999</v>
      </c>
      <c r="V420" t="str">
        <f>IF(Table1[[#This Row],[offage]]=999,"",Table1[[#This Row],[offage]])</f>
        <v/>
      </c>
      <c r="W420" t="s">
        <v>46</v>
      </c>
      <c r="X420" t="s">
        <v>46</v>
      </c>
      <c r="Y420" t="s">
        <v>45</v>
      </c>
      <c r="Z420" t="s">
        <v>56</v>
      </c>
      <c r="AA420" t="s">
        <v>47</v>
      </c>
      <c r="AB420" t="s">
        <v>57</v>
      </c>
      <c r="AD420">
        <v>0</v>
      </c>
      <c r="AE420">
        <f>Table1[[#This Row],[viccount]]+1</f>
        <v>1</v>
      </c>
      <c r="AF420">
        <v>0</v>
      </c>
      <c r="AG420">
        <f>Table1[[#This Row],[offcount]]+1</f>
        <v>1</v>
      </c>
      <c r="AH420">
        <v>110384</v>
      </c>
      <c r="AI420" t="s">
        <v>34</v>
      </c>
      <c r="AJ420" t="s">
        <v>198</v>
      </c>
    </row>
    <row r="421" spans="1:36">
      <c r="A421" t="s">
        <v>638</v>
      </c>
      <c r="B421" t="s">
        <v>51</v>
      </c>
      <c r="C421" t="s">
        <v>2304</v>
      </c>
      <c r="D421" t="s">
        <v>72</v>
      </c>
      <c r="E421" t="s">
        <v>34</v>
      </c>
      <c r="F421" t="s">
        <v>73</v>
      </c>
      <c r="G421" t="s">
        <v>36</v>
      </c>
      <c r="H421" t="s">
        <v>37</v>
      </c>
      <c r="I421" t="s">
        <v>38</v>
      </c>
      <c r="J421">
        <v>1984</v>
      </c>
      <c r="K421" t="s">
        <v>122</v>
      </c>
      <c r="L421">
        <v>1</v>
      </c>
      <c r="M421" t="s">
        <v>80</v>
      </c>
      <c r="N421" t="s">
        <v>41</v>
      </c>
      <c r="O421" t="s">
        <v>42</v>
      </c>
      <c r="P421">
        <v>71</v>
      </c>
      <c r="Q421">
        <f>IF(Table1[[#This Row],[vicage]]=999,"",Table1[[#This Row],[vicage]])</f>
        <v>71</v>
      </c>
      <c r="R421" t="s">
        <v>43</v>
      </c>
      <c r="S421" t="s">
        <v>44</v>
      </c>
      <c r="T421" t="s">
        <v>336</v>
      </c>
      <c r="U421">
        <v>999</v>
      </c>
      <c r="V421" t="str">
        <f>IF(Table1[[#This Row],[offage]]=999,"",Table1[[#This Row],[offage]])</f>
        <v/>
      </c>
      <c r="W421" t="s">
        <v>46</v>
      </c>
      <c r="X421" t="s">
        <v>46</v>
      </c>
      <c r="Y421" t="s">
        <v>45</v>
      </c>
      <c r="Z421" t="s">
        <v>2337</v>
      </c>
      <c r="AA421" t="s">
        <v>47</v>
      </c>
      <c r="AB421" t="s">
        <v>57</v>
      </c>
      <c r="AD421">
        <v>0</v>
      </c>
      <c r="AE421">
        <f>Table1[[#This Row],[viccount]]+1</f>
        <v>1</v>
      </c>
      <c r="AF421">
        <v>0</v>
      </c>
      <c r="AG421">
        <f>Table1[[#This Row],[offcount]]+1</f>
        <v>1</v>
      </c>
      <c r="AH421">
        <v>32285</v>
      </c>
      <c r="AI421" t="s">
        <v>34</v>
      </c>
      <c r="AJ421" t="s">
        <v>58</v>
      </c>
    </row>
    <row r="422" spans="1:36">
      <c r="A422" t="s">
        <v>639</v>
      </c>
      <c r="B422" t="s">
        <v>51</v>
      </c>
      <c r="C422" t="s">
        <v>2304</v>
      </c>
      <c r="D422" t="s">
        <v>72</v>
      </c>
      <c r="E422" t="s">
        <v>34</v>
      </c>
      <c r="F422" t="s">
        <v>73</v>
      </c>
      <c r="G422" t="s">
        <v>36</v>
      </c>
      <c r="H422" t="s">
        <v>37</v>
      </c>
      <c r="I422" t="s">
        <v>38</v>
      </c>
      <c r="J422">
        <v>1984</v>
      </c>
      <c r="K422" t="s">
        <v>122</v>
      </c>
      <c r="L422">
        <v>4</v>
      </c>
      <c r="M422" t="s">
        <v>80</v>
      </c>
      <c r="N422" t="s">
        <v>41</v>
      </c>
      <c r="O422" t="s">
        <v>42</v>
      </c>
      <c r="P422">
        <v>49</v>
      </c>
      <c r="Q422">
        <f>IF(Table1[[#This Row],[vicage]]=999,"",Table1[[#This Row],[vicage]])</f>
        <v>49</v>
      </c>
      <c r="R422" t="s">
        <v>43</v>
      </c>
      <c r="S422" t="s">
        <v>89</v>
      </c>
      <c r="T422" t="s">
        <v>336</v>
      </c>
      <c r="U422">
        <v>999</v>
      </c>
      <c r="V422" t="str">
        <f>IF(Table1[[#This Row],[offage]]=999,"",Table1[[#This Row],[offage]])</f>
        <v/>
      </c>
      <c r="W422" t="s">
        <v>46</v>
      </c>
      <c r="X422" t="s">
        <v>46</v>
      </c>
      <c r="Y422" t="s">
        <v>45</v>
      </c>
      <c r="Z422" t="s">
        <v>2337</v>
      </c>
      <c r="AA422" t="s">
        <v>47</v>
      </c>
      <c r="AB422" t="s">
        <v>57</v>
      </c>
      <c r="AD422">
        <v>0</v>
      </c>
      <c r="AE422">
        <f>Table1[[#This Row],[viccount]]+1</f>
        <v>1</v>
      </c>
      <c r="AF422">
        <v>0</v>
      </c>
      <c r="AG422">
        <f>Table1[[#This Row],[offcount]]+1</f>
        <v>1</v>
      </c>
      <c r="AH422">
        <v>32285</v>
      </c>
      <c r="AI422" t="s">
        <v>34</v>
      </c>
      <c r="AJ422" t="s">
        <v>58</v>
      </c>
    </row>
    <row r="423" spans="1:36">
      <c r="A423" t="s">
        <v>640</v>
      </c>
      <c r="B423" t="s">
        <v>161</v>
      </c>
      <c r="C423" t="s">
        <v>2311</v>
      </c>
      <c r="D423" t="s">
        <v>453</v>
      </c>
      <c r="E423" t="s">
        <v>34</v>
      </c>
      <c r="F423" t="s">
        <v>454</v>
      </c>
      <c r="G423" t="s">
        <v>36</v>
      </c>
      <c r="H423" t="s">
        <v>37</v>
      </c>
      <c r="I423" t="s">
        <v>38</v>
      </c>
      <c r="J423">
        <v>1984</v>
      </c>
      <c r="K423" t="s">
        <v>128</v>
      </c>
      <c r="L423">
        <v>1</v>
      </c>
      <c r="M423" t="s">
        <v>80</v>
      </c>
      <c r="N423" t="s">
        <v>41</v>
      </c>
      <c r="O423" t="s">
        <v>42</v>
      </c>
      <c r="P423">
        <v>4</v>
      </c>
      <c r="Q423">
        <f>IF(Table1[[#This Row],[vicage]]=999,"",Table1[[#This Row],[vicage]])</f>
        <v>4</v>
      </c>
      <c r="R423" t="s">
        <v>43</v>
      </c>
      <c r="S423" t="s">
        <v>44</v>
      </c>
      <c r="T423" t="s">
        <v>336</v>
      </c>
      <c r="U423">
        <v>999</v>
      </c>
      <c r="V423" t="str">
        <f>IF(Table1[[#This Row],[offage]]=999,"",Table1[[#This Row],[offage]])</f>
        <v/>
      </c>
      <c r="W423" t="s">
        <v>46</v>
      </c>
      <c r="X423" t="s">
        <v>46</v>
      </c>
      <c r="Y423" t="s">
        <v>45</v>
      </c>
      <c r="Z423" t="s">
        <v>86</v>
      </c>
      <c r="AA423" t="s">
        <v>47</v>
      </c>
      <c r="AB423" t="s">
        <v>57</v>
      </c>
      <c r="AD423">
        <v>0</v>
      </c>
      <c r="AE423">
        <f>Table1[[#This Row],[viccount]]+1</f>
        <v>1</v>
      </c>
      <c r="AF423">
        <v>0</v>
      </c>
      <c r="AG423">
        <f>Table1[[#This Row],[offcount]]+1</f>
        <v>1</v>
      </c>
      <c r="AH423">
        <v>31385</v>
      </c>
      <c r="AI423" t="s">
        <v>34</v>
      </c>
      <c r="AJ423" t="s">
        <v>164</v>
      </c>
    </row>
    <row r="424" spans="1:36">
      <c r="A424" t="s">
        <v>641</v>
      </c>
      <c r="B424" t="s">
        <v>393</v>
      </c>
      <c r="C424" t="s">
        <v>2322</v>
      </c>
      <c r="D424" t="s">
        <v>394</v>
      </c>
      <c r="E424" t="s">
        <v>34</v>
      </c>
      <c r="F424" t="s">
        <v>395</v>
      </c>
      <c r="G424" t="s">
        <v>54</v>
      </c>
      <c r="H424" t="s">
        <v>37</v>
      </c>
      <c r="I424" t="s">
        <v>38</v>
      </c>
      <c r="J424">
        <v>1984</v>
      </c>
      <c r="K424" t="s">
        <v>128</v>
      </c>
      <c r="L424">
        <v>1</v>
      </c>
      <c r="M424" t="s">
        <v>40</v>
      </c>
      <c r="N424" t="s">
        <v>41</v>
      </c>
      <c r="O424" t="s">
        <v>42</v>
      </c>
      <c r="P424">
        <v>32</v>
      </c>
      <c r="Q424">
        <f>IF(Table1[[#This Row],[vicage]]=999,"",Table1[[#This Row],[vicage]])</f>
        <v>32</v>
      </c>
      <c r="R424" t="s">
        <v>55</v>
      </c>
      <c r="S424" t="s">
        <v>44</v>
      </c>
      <c r="T424" t="s">
        <v>336</v>
      </c>
      <c r="U424">
        <v>999</v>
      </c>
      <c r="V424" t="str">
        <f>IF(Table1[[#This Row],[offage]]=999,"",Table1[[#This Row],[offage]])</f>
        <v/>
      </c>
      <c r="W424" t="s">
        <v>46</v>
      </c>
      <c r="X424" t="s">
        <v>46</v>
      </c>
      <c r="Y424" t="s">
        <v>45</v>
      </c>
      <c r="Z424" t="s">
        <v>117</v>
      </c>
      <c r="AA424" t="s">
        <v>47</v>
      </c>
      <c r="AB424" t="s">
        <v>57</v>
      </c>
      <c r="AD424">
        <v>0</v>
      </c>
      <c r="AE424">
        <f>Table1[[#This Row],[viccount]]+1</f>
        <v>1</v>
      </c>
      <c r="AF424">
        <v>0</v>
      </c>
      <c r="AG424">
        <f>Table1[[#This Row],[offcount]]+1</f>
        <v>1</v>
      </c>
      <c r="AH424">
        <v>120584</v>
      </c>
      <c r="AI424" t="s">
        <v>34</v>
      </c>
      <c r="AJ424" t="s">
        <v>49</v>
      </c>
    </row>
    <row r="425" spans="1:36">
      <c r="A425" t="s">
        <v>642</v>
      </c>
      <c r="B425" t="s">
        <v>112</v>
      </c>
      <c r="C425" t="s">
        <v>2308</v>
      </c>
      <c r="D425" t="s">
        <v>113</v>
      </c>
      <c r="E425" t="s">
        <v>34</v>
      </c>
      <c r="F425" t="s">
        <v>114</v>
      </c>
      <c r="G425" t="s">
        <v>54</v>
      </c>
      <c r="H425" t="s">
        <v>37</v>
      </c>
      <c r="I425" t="s">
        <v>38</v>
      </c>
      <c r="J425">
        <v>1984</v>
      </c>
      <c r="K425" t="s">
        <v>128</v>
      </c>
      <c r="L425">
        <v>1</v>
      </c>
      <c r="M425" t="s">
        <v>40</v>
      </c>
      <c r="N425" t="s">
        <v>41</v>
      </c>
      <c r="O425" t="s">
        <v>81</v>
      </c>
      <c r="P425">
        <v>47</v>
      </c>
      <c r="Q425">
        <f>IF(Table1[[#This Row],[vicage]]=999,"",Table1[[#This Row],[vicage]])</f>
        <v>47</v>
      </c>
      <c r="R425" t="s">
        <v>55</v>
      </c>
      <c r="S425" t="s">
        <v>92</v>
      </c>
      <c r="T425" t="s">
        <v>336</v>
      </c>
      <c r="U425">
        <v>999</v>
      </c>
      <c r="V425" t="str">
        <f>IF(Table1[[#This Row],[offage]]=999,"",Table1[[#This Row],[offage]])</f>
        <v/>
      </c>
      <c r="W425" t="s">
        <v>46</v>
      </c>
      <c r="X425" t="s">
        <v>46</v>
      </c>
      <c r="Y425" t="s">
        <v>45</v>
      </c>
      <c r="Z425" t="s">
        <v>2335</v>
      </c>
      <c r="AA425" t="s">
        <v>47</v>
      </c>
      <c r="AB425" t="s">
        <v>57</v>
      </c>
      <c r="AD425">
        <v>2</v>
      </c>
      <c r="AE425">
        <f>Table1[[#This Row],[viccount]]+1</f>
        <v>3</v>
      </c>
      <c r="AF425">
        <v>0</v>
      </c>
      <c r="AG425">
        <f>Table1[[#This Row],[offcount]]+1</f>
        <v>1</v>
      </c>
      <c r="AH425">
        <v>11185</v>
      </c>
      <c r="AI425" t="s">
        <v>34</v>
      </c>
      <c r="AJ425" t="s">
        <v>58</v>
      </c>
    </row>
    <row r="426" spans="1:36">
      <c r="A426" t="s">
        <v>642</v>
      </c>
      <c r="B426" t="s">
        <v>112</v>
      </c>
      <c r="C426" t="s">
        <v>2308</v>
      </c>
      <c r="D426" t="s">
        <v>113</v>
      </c>
      <c r="E426" t="s">
        <v>34</v>
      </c>
      <c r="F426" t="s">
        <v>114</v>
      </c>
      <c r="G426" t="s">
        <v>54</v>
      </c>
      <c r="H426" t="s">
        <v>37</v>
      </c>
      <c r="I426" t="s">
        <v>38</v>
      </c>
      <c r="J426">
        <v>1984</v>
      </c>
      <c r="K426" t="s">
        <v>128</v>
      </c>
      <c r="L426">
        <v>1</v>
      </c>
      <c r="M426" t="s">
        <v>40</v>
      </c>
      <c r="N426" t="s">
        <v>41</v>
      </c>
      <c r="O426" t="s">
        <v>81</v>
      </c>
      <c r="P426">
        <v>58</v>
      </c>
      <c r="Q426">
        <f>IF(Table1[[#This Row],[vicage]]=999,"",Table1[[#This Row],[vicage]])</f>
        <v>58</v>
      </c>
      <c r="R426" t="s">
        <v>55</v>
      </c>
      <c r="S426" t="s">
        <v>92</v>
      </c>
      <c r="T426" t="s">
        <v>336</v>
      </c>
      <c r="U426">
        <v>999</v>
      </c>
      <c r="V426" t="str">
        <f>IF(Table1[[#This Row],[offage]]=999,"",Table1[[#This Row],[offage]])</f>
        <v/>
      </c>
      <c r="W426" t="s">
        <v>46</v>
      </c>
      <c r="X426" t="s">
        <v>46</v>
      </c>
      <c r="Y426" t="s">
        <v>45</v>
      </c>
      <c r="Z426" t="s">
        <v>2335</v>
      </c>
      <c r="AA426" t="s">
        <v>47</v>
      </c>
      <c r="AB426" t="s">
        <v>57</v>
      </c>
      <c r="AD426">
        <v>2</v>
      </c>
      <c r="AE426">
        <f>Table1[[#This Row],[viccount]]+1</f>
        <v>3</v>
      </c>
      <c r="AF426">
        <v>0</v>
      </c>
      <c r="AG426">
        <f>Table1[[#This Row],[offcount]]+1</f>
        <v>1</v>
      </c>
      <c r="AH426">
        <v>11185</v>
      </c>
      <c r="AI426" t="s">
        <v>34</v>
      </c>
      <c r="AJ426" t="s">
        <v>58</v>
      </c>
    </row>
    <row r="427" spans="1:36">
      <c r="A427" t="s">
        <v>642</v>
      </c>
      <c r="B427" t="s">
        <v>112</v>
      </c>
      <c r="C427" t="s">
        <v>2308</v>
      </c>
      <c r="D427" t="s">
        <v>113</v>
      </c>
      <c r="E427" t="s">
        <v>34</v>
      </c>
      <c r="F427" t="s">
        <v>114</v>
      </c>
      <c r="G427" t="s">
        <v>54</v>
      </c>
      <c r="H427" t="s">
        <v>37</v>
      </c>
      <c r="I427" t="s">
        <v>38</v>
      </c>
      <c r="J427">
        <v>1984</v>
      </c>
      <c r="K427" t="s">
        <v>128</v>
      </c>
      <c r="L427">
        <v>1</v>
      </c>
      <c r="M427" t="s">
        <v>40</v>
      </c>
      <c r="N427" t="s">
        <v>41</v>
      </c>
      <c r="O427" t="s">
        <v>81</v>
      </c>
      <c r="P427">
        <v>59</v>
      </c>
      <c r="Q427">
        <f>IF(Table1[[#This Row],[vicage]]=999,"",Table1[[#This Row],[vicage]])</f>
        <v>59</v>
      </c>
      <c r="R427" t="s">
        <v>43</v>
      </c>
      <c r="S427" t="s">
        <v>92</v>
      </c>
      <c r="T427" t="s">
        <v>336</v>
      </c>
      <c r="U427">
        <v>999</v>
      </c>
      <c r="V427" t="str">
        <f>IF(Table1[[#This Row],[offage]]=999,"",Table1[[#This Row],[offage]])</f>
        <v/>
      </c>
      <c r="W427" t="s">
        <v>46</v>
      </c>
      <c r="X427" t="s">
        <v>46</v>
      </c>
      <c r="Y427" t="s">
        <v>45</v>
      </c>
      <c r="Z427" t="s">
        <v>2335</v>
      </c>
      <c r="AA427" t="s">
        <v>47</v>
      </c>
      <c r="AB427" t="s">
        <v>57</v>
      </c>
      <c r="AD427">
        <v>2</v>
      </c>
      <c r="AE427">
        <f>Table1[[#This Row],[viccount]]+1</f>
        <v>3</v>
      </c>
      <c r="AF427">
        <v>0</v>
      </c>
      <c r="AG427">
        <f>Table1[[#This Row],[offcount]]+1</f>
        <v>1</v>
      </c>
      <c r="AH427">
        <v>11185</v>
      </c>
      <c r="AI427" t="s">
        <v>34</v>
      </c>
      <c r="AJ427" t="s">
        <v>58</v>
      </c>
    </row>
    <row r="428" spans="1:36">
      <c r="A428" t="s">
        <v>643</v>
      </c>
      <c r="B428" t="s">
        <v>112</v>
      </c>
      <c r="C428" t="s">
        <v>2308</v>
      </c>
      <c r="D428" t="s">
        <v>146</v>
      </c>
      <c r="E428" t="s">
        <v>34</v>
      </c>
      <c r="F428" t="s">
        <v>147</v>
      </c>
      <c r="G428" t="s">
        <v>36</v>
      </c>
      <c r="H428" t="s">
        <v>37</v>
      </c>
      <c r="I428" t="s">
        <v>38</v>
      </c>
      <c r="J428">
        <v>1984</v>
      </c>
      <c r="K428" t="s">
        <v>128</v>
      </c>
      <c r="L428">
        <v>1</v>
      </c>
      <c r="M428" t="s">
        <v>40</v>
      </c>
      <c r="N428" t="s">
        <v>41</v>
      </c>
      <c r="O428" t="s">
        <v>42</v>
      </c>
      <c r="P428">
        <v>26</v>
      </c>
      <c r="Q428">
        <f>IF(Table1[[#This Row],[vicage]]=999,"",Table1[[#This Row],[vicage]])</f>
        <v>26</v>
      </c>
      <c r="R428" t="s">
        <v>43</v>
      </c>
      <c r="S428" t="s">
        <v>132</v>
      </c>
      <c r="T428" t="s">
        <v>336</v>
      </c>
      <c r="U428">
        <v>999</v>
      </c>
      <c r="V428" t="str">
        <f>IF(Table1[[#This Row],[offage]]=999,"",Table1[[#This Row],[offage]])</f>
        <v/>
      </c>
      <c r="W428" t="s">
        <v>46</v>
      </c>
      <c r="X428" t="s">
        <v>46</v>
      </c>
      <c r="Y428" t="s">
        <v>45</v>
      </c>
      <c r="Z428" t="s">
        <v>86</v>
      </c>
      <c r="AA428" t="s">
        <v>47</v>
      </c>
      <c r="AB428" t="s">
        <v>57</v>
      </c>
      <c r="AD428">
        <v>0</v>
      </c>
      <c r="AE428">
        <f>Table1[[#This Row],[viccount]]+1</f>
        <v>1</v>
      </c>
      <c r="AF428">
        <v>0</v>
      </c>
      <c r="AG428">
        <f>Table1[[#This Row],[offcount]]+1</f>
        <v>1</v>
      </c>
      <c r="AH428">
        <v>121184</v>
      </c>
      <c r="AI428" t="s">
        <v>34</v>
      </c>
      <c r="AJ428" t="s">
        <v>58</v>
      </c>
    </row>
    <row r="429" spans="1:36">
      <c r="A429" t="s">
        <v>644</v>
      </c>
      <c r="B429" t="s">
        <v>102</v>
      </c>
      <c r="C429" t="s">
        <v>2307</v>
      </c>
      <c r="D429" t="s">
        <v>171</v>
      </c>
      <c r="E429" t="s">
        <v>34</v>
      </c>
      <c r="F429" t="s">
        <v>172</v>
      </c>
      <c r="G429" t="s">
        <v>54</v>
      </c>
      <c r="H429" t="s">
        <v>37</v>
      </c>
      <c r="I429" t="s">
        <v>38</v>
      </c>
      <c r="J429">
        <v>1984</v>
      </c>
      <c r="K429" t="s">
        <v>128</v>
      </c>
      <c r="L429">
        <v>1</v>
      </c>
      <c r="M429" t="s">
        <v>40</v>
      </c>
      <c r="N429" t="s">
        <v>41</v>
      </c>
      <c r="O429" t="s">
        <v>42</v>
      </c>
      <c r="P429">
        <v>36</v>
      </c>
      <c r="Q429">
        <f>IF(Table1[[#This Row],[vicage]]=999,"",Table1[[#This Row],[vicage]])</f>
        <v>36</v>
      </c>
      <c r="R429" t="s">
        <v>43</v>
      </c>
      <c r="S429" t="s">
        <v>44</v>
      </c>
      <c r="T429" t="s">
        <v>336</v>
      </c>
      <c r="U429">
        <v>999</v>
      </c>
      <c r="V429" t="str">
        <f>IF(Table1[[#This Row],[offage]]=999,"",Table1[[#This Row],[offage]])</f>
        <v/>
      </c>
      <c r="W429" t="s">
        <v>46</v>
      </c>
      <c r="X429" t="s">
        <v>46</v>
      </c>
      <c r="Y429" t="s">
        <v>45</v>
      </c>
      <c r="Z429" t="s">
        <v>2335</v>
      </c>
      <c r="AA429" t="s">
        <v>47</v>
      </c>
      <c r="AB429" t="s">
        <v>57</v>
      </c>
      <c r="AD429">
        <v>0</v>
      </c>
      <c r="AE429">
        <f>Table1[[#This Row],[viccount]]+1</f>
        <v>1</v>
      </c>
      <c r="AF429">
        <v>0</v>
      </c>
      <c r="AG429">
        <f>Table1[[#This Row],[offcount]]+1</f>
        <v>1</v>
      </c>
      <c r="AH429">
        <v>12585</v>
      </c>
      <c r="AI429" t="s">
        <v>34</v>
      </c>
      <c r="AJ429" t="s">
        <v>58</v>
      </c>
    </row>
    <row r="430" spans="1:36">
      <c r="A430" t="s">
        <v>645</v>
      </c>
      <c r="B430" t="s">
        <v>112</v>
      </c>
      <c r="C430" t="s">
        <v>2308</v>
      </c>
      <c r="D430" t="s">
        <v>113</v>
      </c>
      <c r="E430" t="s">
        <v>34</v>
      </c>
      <c r="F430" t="s">
        <v>114</v>
      </c>
      <c r="G430" t="s">
        <v>54</v>
      </c>
      <c r="H430" t="s">
        <v>37</v>
      </c>
      <c r="I430" t="s">
        <v>38</v>
      </c>
      <c r="J430">
        <v>1984</v>
      </c>
      <c r="K430" t="s">
        <v>128</v>
      </c>
      <c r="L430">
        <v>2</v>
      </c>
      <c r="M430" t="s">
        <v>40</v>
      </c>
      <c r="N430" t="s">
        <v>41</v>
      </c>
      <c r="O430" t="s">
        <v>42</v>
      </c>
      <c r="P430">
        <v>27</v>
      </c>
      <c r="Q430">
        <f>IF(Table1[[#This Row],[vicage]]=999,"",Table1[[#This Row],[vicage]])</f>
        <v>27</v>
      </c>
      <c r="R430" t="s">
        <v>55</v>
      </c>
      <c r="S430" t="s">
        <v>44</v>
      </c>
      <c r="T430" t="s">
        <v>336</v>
      </c>
      <c r="U430">
        <v>999</v>
      </c>
      <c r="V430" t="str">
        <f>IF(Table1[[#This Row],[offage]]=999,"",Table1[[#This Row],[offage]])</f>
        <v/>
      </c>
      <c r="W430" t="s">
        <v>46</v>
      </c>
      <c r="X430" t="s">
        <v>46</v>
      </c>
      <c r="Y430" t="s">
        <v>45</v>
      </c>
      <c r="Z430" t="s">
        <v>142</v>
      </c>
      <c r="AA430" t="s">
        <v>47</v>
      </c>
      <c r="AB430" t="s">
        <v>57</v>
      </c>
      <c r="AD430">
        <v>0</v>
      </c>
      <c r="AE430">
        <f>Table1[[#This Row],[viccount]]+1</f>
        <v>1</v>
      </c>
      <c r="AF430">
        <v>0</v>
      </c>
      <c r="AG430">
        <f>Table1[[#This Row],[offcount]]+1</f>
        <v>1</v>
      </c>
      <c r="AH430">
        <v>11185</v>
      </c>
      <c r="AI430" t="s">
        <v>34</v>
      </c>
      <c r="AJ430" t="s">
        <v>58</v>
      </c>
    </row>
    <row r="431" spans="1:36">
      <c r="A431" t="s">
        <v>646</v>
      </c>
      <c r="B431" t="s">
        <v>51</v>
      </c>
      <c r="C431" t="s">
        <v>2304</v>
      </c>
      <c r="D431" t="s">
        <v>72</v>
      </c>
      <c r="E431" t="s">
        <v>34</v>
      </c>
      <c r="F431" t="s">
        <v>73</v>
      </c>
      <c r="G431" t="s">
        <v>36</v>
      </c>
      <c r="H431" t="s">
        <v>37</v>
      </c>
      <c r="I431" t="s">
        <v>38</v>
      </c>
      <c r="J431">
        <v>1984</v>
      </c>
      <c r="K431" t="s">
        <v>128</v>
      </c>
      <c r="L431">
        <v>2</v>
      </c>
      <c r="M431" t="s">
        <v>80</v>
      </c>
      <c r="N431" t="s">
        <v>41</v>
      </c>
      <c r="O431" t="s">
        <v>42</v>
      </c>
      <c r="P431">
        <v>28</v>
      </c>
      <c r="Q431">
        <f>IF(Table1[[#This Row],[vicage]]=999,"",Table1[[#This Row],[vicage]])</f>
        <v>28</v>
      </c>
      <c r="R431" t="s">
        <v>43</v>
      </c>
      <c r="S431" t="s">
        <v>44</v>
      </c>
      <c r="T431" t="s">
        <v>336</v>
      </c>
      <c r="U431">
        <v>999</v>
      </c>
      <c r="V431" t="str">
        <f>IF(Table1[[#This Row],[offage]]=999,"",Table1[[#This Row],[offage]])</f>
        <v/>
      </c>
      <c r="W431" t="s">
        <v>46</v>
      </c>
      <c r="X431" t="s">
        <v>46</v>
      </c>
      <c r="Y431" t="s">
        <v>45</v>
      </c>
      <c r="Z431" t="s">
        <v>86</v>
      </c>
      <c r="AA431" t="s">
        <v>47</v>
      </c>
      <c r="AB431" t="s">
        <v>57</v>
      </c>
      <c r="AD431">
        <v>0</v>
      </c>
      <c r="AE431">
        <f>Table1[[#This Row],[viccount]]+1</f>
        <v>1</v>
      </c>
      <c r="AF431">
        <v>0</v>
      </c>
      <c r="AG431">
        <f>Table1[[#This Row],[offcount]]+1</f>
        <v>1</v>
      </c>
      <c r="AH431">
        <v>32285</v>
      </c>
      <c r="AI431" t="s">
        <v>34</v>
      </c>
      <c r="AJ431" t="s">
        <v>58</v>
      </c>
    </row>
    <row r="432" spans="1:36">
      <c r="A432" t="s">
        <v>647</v>
      </c>
      <c r="B432" t="s">
        <v>51</v>
      </c>
      <c r="C432" t="s">
        <v>2304</v>
      </c>
      <c r="D432" t="s">
        <v>72</v>
      </c>
      <c r="E432" t="s">
        <v>34</v>
      </c>
      <c r="F432" t="s">
        <v>73</v>
      </c>
      <c r="G432" t="s">
        <v>36</v>
      </c>
      <c r="H432" t="s">
        <v>37</v>
      </c>
      <c r="I432" t="s">
        <v>38</v>
      </c>
      <c r="J432">
        <v>1984</v>
      </c>
      <c r="K432" t="s">
        <v>128</v>
      </c>
      <c r="L432">
        <v>3</v>
      </c>
      <c r="M432" t="s">
        <v>80</v>
      </c>
      <c r="N432" t="s">
        <v>41</v>
      </c>
      <c r="O432" t="s">
        <v>42</v>
      </c>
      <c r="P432">
        <v>70</v>
      </c>
      <c r="Q432">
        <f>IF(Table1[[#This Row],[vicage]]=999,"",Table1[[#This Row],[vicage]])</f>
        <v>70</v>
      </c>
      <c r="R432" t="s">
        <v>55</v>
      </c>
      <c r="S432" t="s">
        <v>44</v>
      </c>
      <c r="T432" t="s">
        <v>336</v>
      </c>
      <c r="U432">
        <v>999</v>
      </c>
      <c r="V432" t="str">
        <f>IF(Table1[[#This Row],[offage]]=999,"",Table1[[#This Row],[offage]])</f>
        <v/>
      </c>
      <c r="W432" t="s">
        <v>46</v>
      </c>
      <c r="X432" t="s">
        <v>46</v>
      </c>
      <c r="Y432" t="s">
        <v>45</v>
      </c>
      <c r="Z432" t="s">
        <v>86</v>
      </c>
      <c r="AA432" t="s">
        <v>47</v>
      </c>
      <c r="AB432" t="s">
        <v>57</v>
      </c>
      <c r="AD432">
        <v>0</v>
      </c>
      <c r="AE432">
        <f>Table1[[#This Row],[viccount]]+1</f>
        <v>1</v>
      </c>
      <c r="AF432">
        <v>0</v>
      </c>
      <c r="AG432">
        <f>Table1[[#This Row],[offcount]]+1</f>
        <v>1</v>
      </c>
      <c r="AH432">
        <v>32285</v>
      </c>
      <c r="AI432" t="s">
        <v>34</v>
      </c>
      <c r="AJ432" t="s">
        <v>58</v>
      </c>
    </row>
    <row r="433" spans="1:36">
      <c r="A433" t="s">
        <v>648</v>
      </c>
      <c r="B433" t="s">
        <v>112</v>
      </c>
      <c r="C433" t="s">
        <v>2308</v>
      </c>
      <c r="D433" t="s">
        <v>113</v>
      </c>
      <c r="E433" t="s">
        <v>34</v>
      </c>
      <c r="F433" t="s">
        <v>114</v>
      </c>
      <c r="G433" t="s">
        <v>54</v>
      </c>
      <c r="H433" t="s">
        <v>37</v>
      </c>
      <c r="I433" t="s">
        <v>38</v>
      </c>
      <c r="J433">
        <v>1984</v>
      </c>
      <c r="K433" t="s">
        <v>128</v>
      </c>
      <c r="L433">
        <v>4</v>
      </c>
      <c r="M433" t="s">
        <v>40</v>
      </c>
      <c r="N433" t="s">
        <v>41</v>
      </c>
      <c r="O433" t="s">
        <v>42</v>
      </c>
      <c r="P433">
        <v>16</v>
      </c>
      <c r="Q433">
        <f>IF(Table1[[#This Row],[vicage]]=999,"",Table1[[#This Row],[vicage]])</f>
        <v>16</v>
      </c>
      <c r="R433" t="s">
        <v>55</v>
      </c>
      <c r="S433" t="s">
        <v>44</v>
      </c>
      <c r="T433" t="s">
        <v>336</v>
      </c>
      <c r="U433">
        <v>999</v>
      </c>
      <c r="V433" t="str">
        <f>IF(Table1[[#This Row],[offage]]=999,"",Table1[[#This Row],[offage]])</f>
        <v/>
      </c>
      <c r="W433" t="s">
        <v>46</v>
      </c>
      <c r="X433" t="s">
        <v>46</v>
      </c>
      <c r="Y433" t="s">
        <v>45</v>
      </c>
      <c r="Z433" t="s">
        <v>56</v>
      </c>
      <c r="AA433" t="s">
        <v>47</v>
      </c>
      <c r="AB433" t="s">
        <v>57</v>
      </c>
      <c r="AD433">
        <v>0</v>
      </c>
      <c r="AE433">
        <f>Table1[[#This Row],[viccount]]+1</f>
        <v>1</v>
      </c>
      <c r="AF433">
        <v>0</v>
      </c>
      <c r="AG433">
        <f>Table1[[#This Row],[offcount]]+1</f>
        <v>1</v>
      </c>
      <c r="AH433">
        <v>11185</v>
      </c>
      <c r="AI433" t="s">
        <v>34</v>
      </c>
      <c r="AJ433" t="s">
        <v>58</v>
      </c>
    </row>
    <row r="434" spans="1:36">
      <c r="A434" t="s">
        <v>649</v>
      </c>
      <c r="B434" t="s">
        <v>51</v>
      </c>
      <c r="C434" t="s">
        <v>2304</v>
      </c>
      <c r="D434" t="s">
        <v>72</v>
      </c>
      <c r="E434" t="s">
        <v>34</v>
      </c>
      <c r="F434" t="s">
        <v>73</v>
      </c>
      <c r="G434" t="s">
        <v>36</v>
      </c>
      <c r="H434" t="s">
        <v>37</v>
      </c>
      <c r="I434" t="s">
        <v>38</v>
      </c>
      <c r="J434">
        <v>1984</v>
      </c>
      <c r="K434" t="s">
        <v>128</v>
      </c>
      <c r="L434">
        <v>4</v>
      </c>
      <c r="M434" t="s">
        <v>80</v>
      </c>
      <c r="N434" t="s">
        <v>41</v>
      </c>
      <c r="O434" t="s">
        <v>42</v>
      </c>
      <c r="P434">
        <v>25</v>
      </c>
      <c r="Q434">
        <f>IF(Table1[[#This Row],[vicage]]=999,"",Table1[[#This Row],[vicage]])</f>
        <v>25</v>
      </c>
      <c r="R434" t="s">
        <v>55</v>
      </c>
      <c r="S434" t="s">
        <v>132</v>
      </c>
      <c r="T434" t="s">
        <v>336</v>
      </c>
      <c r="U434">
        <v>999</v>
      </c>
      <c r="V434" t="str">
        <f>IF(Table1[[#This Row],[offage]]=999,"",Table1[[#This Row],[offage]])</f>
        <v/>
      </c>
      <c r="W434" t="s">
        <v>46</v>
      </c>
      <c r="X434" t="s">
        <v>46</v>
      </c>
      <c r="Y434" t="s">
        <v>45</v>
      </c>
      <c r="Z434" t="s">
        <v>2337</v>
      </c>
      <c r="AA434" t="s">
        <v>47</v>
      </c>
      <c r="AB434" t="s">
        <v>57</v>
      </c>
      <c r="AD434">
        <v>0</v>
      </c>
      <c r="AE434">
        <f>Table1[[#This Row],[viccount]]+1</f>
        <v>1</v>
      </c>
      <c r="AF434">
        <v>0</v>
      </c>
      <c r="AG434">
        <f>Table1[[#This Row],[offcount]]+1</f>
        <v>1</v>
      </c>
      <c r="AH434">
        <v>32285</v>
      </c>
      <c r="AI434" t="s">
        <v>34</v>
      </c>
      <c r="AJ434" t="s">
        <v>58</v>
      </c>
    </row>
    <row r="435" spans="1:36">
      <c r="A435" t="s">
        <v>650</v>
      </c>
      <c r="B435" t="s">
        <v>112</v>
      </c>
      <c r="C435" t="s">
        <v>2308</v>
      </c>
      <c r="D435" t="s">
        <v>113</v>
      </c>
      <c r="E435" t="s">
        <v>34</v>
      </c>
      <c r="F435" t="s">
        <v>114</v>
      </c>
      <c r="G435" t="s">
        <v>54</v>
      </c>
      <c r="H435" t="s">
        <v>37</v>
      </c>
      <c r="I435" t="s">
        <v>38</v>
      </c>
      <c r="J435">
        <v>1984</v>
      </c>
      <c r="K435" t="s">
        <v>131</v>
      </c>
      <c r="L435">
        <v>1</v>
      </c>
      <c r="M435" t="s">
        <v>80</v>
      </c>
      <c r="N435" t="s">
        <v>41</v>
      </c>
      <c r="O435" t="s">
        <v>42</v>
      </c>
      <c r="P435">
        <v>21</v>
      </c>
      <c r="Q435">
        <f>IF(Table1[[#This Row],[vicage]]=999,"",Table1[[#This Row],[vicage]])</f>
        <v>21</v>
      </c>
      <c r="R435" t="s">
        <v>55</v>
      </c>
      <c r="S435" t="s">
        <v>44</v>
      </c>
      <c r="T435" t="s">
        <v>336</v>
      </c>
      <c r="U435">
        <v>999</v>
      </c>
      <c r="V435" t="str">
        <f>IF(Table1[[#This Row],[offage]]=999,"",Table1[[#This Row],[offage]])</f>
        <v/>
      </c>
      <c r="W435" t="s">
        <v>46</v>
      </c>
      <c r="X435" t="s">
        <v>46</v>
      </c>
      <c r="Y435" t="s">
        <v>45</v>
      </c>
      <c r="Z435" t="s">
        <v>56</v>
      </c>
      <c r="AA435" t="s">
        <v>47</v>
      </c>
      <c r="AB435" t="s">
        <v>57</v>
      </c>
      <c r="AD435">
        <v>0</v>
      </c>
      <c r="AE435">
        <f>Table1[[#This Row],[viccount]]+1</f>
        <v>1</v>
      </c>
      <c r="AF435">
        <v>0</v>
      </c>
      <c r="AG435">
        <f>Table1[[#This Row],[offcount]]+1</f>
        <v>1</v>
      </c>
      <c r="AH435">
        <v>11185</v>
      </c>
      <c r="AI435" t="s">
        <v>34</v>
      </c>
      <c r="AJ435" t="s">
        <v>58</v>
      </c>
    </row>
    <row r="436" spans="1:36">
      <c r="A436" t="s">
        <v>651</v>
      </c>
      <c r="B436" t="s">
        <v>106</v>
      </c>
      <c r="C436" t="s">
        <v>135</v>
      </c>
      <c r="D436" t="s">
        <v>134</v>
      </c>
      <c r="E436" t="s">
        <v>34</v>
      </c>
      <c r="F436" t="s">
        <v>135</v>
      </c>
      <c r="G436" t="s">
        <v>36</v>
      </c>
      <c r="H436" t="s">
        <v>37</v>
      </c>
      <c r="I436" t="s">
        <v>38</v>
      </c>
      <c r="J436">
        <v>1984</v>
      </c>
      <c r="K436" t="s">
        <v>131</v>
      </c>
      <c r="L436">
        <v>1</v>
      </c>
      <c r="M436" t="s">
        <v>40</v>
      </c>
      <c r="N436" t="s">
        <v>41</v>
      </c>
      <c r="O436" t="s">
        <v>42</v>
      </c>
      <c r="P436">
        <v>43</v>
      </c>
      <c r="Q436">
        <f>IF(Table1[[#This Row],[vicage]]=999,"",Table1[[#This Row],[vicage]])</f>
        <v>43</v>
      </c>
      <c r="R436" t="s">
        <v>43</v>
      </c>
      <c r="S436" t="s">
        <v>44</v>
      </c>
      <c r="T436" t="s">
        <v>375</v>
      </c>
      <c r="U436">
        <v>999</v>
      </c>
      <c r="V436" t="str">
        <f>IF(Table1[[#This Row],[offage]]=999,"",Table1[[#This Row],[offage]])</f>
        <v/>
      </c>
      <c r="W436" t="s">
        <v>46</v>
      </c>
      <c r="X436" t="s">
        <v>46</v>
      </c>
      <c r="Y436" t="s">
        <v>45</v>
      </c>
      <c r="Z436" t="s">
        <v>2337</v>
      </c>
      <c r="AA436" t="s">
        <v>47</v>
      </c>
      <c r="AB436" t="s">
        <v>110</v>
      </c>
      <c r="AD436">
        <v>0</v>
      </c>
      <c r="AE436">
        <f>Table1[[#This Row],[viccount]]+1</f>
        <v>1</v>
      </c>
      <c r="AF436">
        <v>0</v>
      </c>
      <c r="AG436">
        <f>Table1[[#This Row],[offcount]]+1</f>
        <v>1</v>
      </c>
      <c r="AH436">
        <v>12585</v>
      </c>
      <c r="AI436" t="s">
        <v>34</v>
      </c>
      <c r="AJ436" t="s">
        <v>106</v>
      </c>
    </row>
    <row r="437" spans="1:36">
      <c r="A437" t="s">
        <v>652</v>
      </c>
      <c r="B437" t="s">
        <v>51</v>
      </c>
      <c r="C437" t="s">
        <v>2304</v>
      </c>
      <c r="D437" t="s">
        <v>52</v>
      </c>
      <c r="E437" t="s">
        <v>34</v>
      </c>
      <c r="F437" t="s">
        <v>53</v>
      </c>
      <c r="G437" t="s">
        <v>54</v>
      </c>
      <c r="H437" t="s">
        <v>37</v>
      </c>
      <c r="I437" t="s">
        <v>38</v>
      </c>
      <c r="J437">
        <v>1984</v>
      </c>
      <c r="K437" t="s">
        <v>131</v>
      </c>
      <c r="L437">
        <v>2</v>
      </c>
      <c r="M437" t="s">
        <v>40</v>
      </c>
      <c r="N437" t="s">
        <v>41</v>
      </c>
      <c r="O437" t="s">
        <v>42</v>
      </c>
      <c r="P437">
        <v>42</v>
      </c>
      <c r="Q437">
        <f>IF(Table1[[#This Row],[vicage]]=999,"",Table1[[#This Row],[vicage]])</f>
        <v>42</v>
      </c>
      <c r="R437" t="s">
        <v>43</v>
      </c>
      <c r="S437" t="s">
        <v>44</v>
      </c>
      <c r="T437" t="s">
        <v>336</v>
      </c>
      <c r="U437">
        <v>999</v>
      </c>
      <c r="V437" t="str">
        <f>IF(Table1[[#This Row],[offage]]=999,"",Table1[[#This Row],[offage]])</f>
        <v/>
      </c>
      <c r="W437" t="s">
        <v>46</v>
      </c>
      <c r="X437" t="s">
        <v>46</v>
      </c>
      <c r="Y437" t="s">
        <v>45</v>
      </c>
      <c r="Z437" t="s">
        <v>2335</v>
      </c>
      <c r="AA437" t="s">
        <v>47</v>
      </c>
      <c r="AB437" t="s">
        <v>57</v>
      </c>
      <c r="AD437">
        <v>0</v>
      </c>
      <c r="AE437">
        <f>Table1[[#This Row],[viccount]]+1</f>
        <v>1</v>
      </c>
      <c r="AF437">
        <v>1</v>
      </c>
      <c r="AG437">
        <f>Table1[[#This Row],[offcount]]+1</f>
        <v>2</v>
      </c>
      <c r="AH437">
        <v>11185</v>
      </c>
      <c r="AI437" t="s">
        <v>34</v>
      </c>
      <c r="AJ437" t="s">
        <v>58</v>
      </c>
    </row>
    <row r="438" spans="1:36">
      <c r="A438" t="s">
        <v>653</v>
      </c>
      <c r="B438" t="s">
        <v>654</v>
      </c>
      <c r="C438" t="s">
        <v>2324</v>
      </c>
      <c r="D438" t="s">
        <v>655</v>
      </c>
      <c r="E438" t="s">
        <v>34</v>
      </c>
      <c r="F438" t="s">
        <v>656</v>
      </c>
      <c r="G438" t="s">
        <v>36</v>
      </c>
      <c r="H438" t="s">
        <v>37</v>
      </c>
      <c r="I438" t="s">
        <v>38</v>
      </c>
      <c r="J438">
        <v>1984</v>
      </c>
      <c r="K438" t="s">
        <v>140</v>
      </c>
      <c r="L438">
        <v>1</v>
      </c>
      <c r="M438" t="s">
        <v>40</v>
      </c>
      <c r="N438" t="s">
        <v>41</v>
      </c>
      <c r="O438" t="s">
        <v>42</v>
      </c>
      <c r="P438">
        <v>30</v>
      </c>
      <c r="Q438">
        <f>IF(Table1[[#This Row],[vicage]]=999,"",Table1[[#This Row],[vicage]])</f>
        <v>30</v>
      </c>
      <c r="R438" t="s">
        <v>43</v>
      </c>
      <c r="S438" t="s">
        <v>44</v>
      </c>
      <c r="T438" t="s">
        <v>336</v>
      </c>
      <c r="U438">
        <v>999</v>
      </c>
      <c r="V438" t="str">
        <f>IF(Table1[[#This Row],[offage]]=999,"",Table1[[#This Row],[offage]])</f>
        <v/>
      </c>
      <c r="W438" t="s">
        <v>46</v>
      </c>
      <c r="X438" t="s">
        <v>46</v>
      </c>
      <c r="Y438" t="s">
        <v>45</v>
      </c>
      <c r="Z438" t="s">
        <v>56</v>
      </c>
      <c r="AA438" t="s">
        <v>47</v>
      </c>
      <c r="AB438" t="s">
        <v>57</v>
      </c>
      <c r="AD438">
        <v>0</v>
      </c>
      <c r="AE438">
        <f>Table1[[#This Row],[viccount]]+1</f>
        <v>1</v>
      </c>
      <c r="AF438">
        <v>0</v>
      </c>
      <c r="AG438">
        <f>Table1[[#This Row],[offcount]]+1</f>
        <v>1</v>
      </c>
      <c r="AH438">
        <v>32285</v>
      </c>
      <c r="AI438" t="s">
        <v>34</v>
      </c>
      <c r="AJ438" t="s">
        <v>278</v>
      </c>
    </row>
    <row r="439" spans="1:36">
      <c r="A439" t="s">
        <v>657</v>
      </c>
      <c r="B439" t="s">
        <v>51</v>
      </c>
      <c r="C439" t="s">
        <v>2304</v>
      </c>
      <c r="D439" t="s">
        <v>52</v>
      </c>
      <c r="E439" t="s">
        <v>34</v>
      </c>
      <c r="F439" t="s">
        <v>53</v>
      </c>
      <c r="G439" t="s">
        <v>54</v>
      </c>
      <c r="H439" t="s">
        <v>37</v>
      </c>
      <c r="I439" t="s">
        <v>38</v>
      </c>
      <c r="J439">
        <v>1984</v>
      </c>
      <c r="K439" t="s">
        <v>140</v>
      </c>
      <c r="L439">
        <v>1</v>
      </c>
      <c r="M439" t="s">
        <v>40</v>
      </c>
      <c r="N439" t="s">
        <v>41</v>
      </c>
      <c r="O439" t="s">
        <v>42</v>
      </c>
      <c r="P439">
        <v>26</v>
      </c>
      <c r="Q439">
        <f>IF(Table1[[#This Row],[vicage]]=999,"",Table1[[#This Row],[vicage]])</f>
        <v>26</v>
      </c>
      <c r="R439" t="s">
        <v>55</v>
      </c>
      <c r="S439" t="s">
        <v>44</v>
      </c>
      <c r="T439" t="s">
        <v>45</v>
      </c>
      <c r="U439">
        <v>999</v>
      </c>
      <c r="V439" t="str">
        <f>IF(Table1[[#This Row],[offage]]=999,"",Table1[[#This Row],[offage]])</f>
        <v/>
      </c>
      <c r="W439" t="s">
        <v>46</v>
      </c>
      <c r="X439" t="s">
        <v>46</v>
      </c>
      <c r="Y439" t="s">
        <v>45</v>
      </c>
      <c r="Z439" t="s">
        <v>56</v>
      </c>
      <c r="AA439" t="s">
        <v>47</v>
      </c>
      <c r="AB439" t="s">
        <v>57</v>
      </c>
      <c r="AD439">
        <v>0</v>
      </c>
      <c r="AE439">
        <f>Table1[[#This Row],[viccount]]+1</f>
        <v>1</v>
      </c>
      <c r="AF439">
        <v>1</v>
      </c>
      <c r="AG439">
        <f>Table1[[#This Row],[offcount]]+1</f>
        <v>2</v>
      </c>
      <c r="AH439">
        <v>30285</v>
      </c>
      <c r="AI439" t="s">
        <v>34</v>
      </c>
      <c r="AJ439" t="s">
        <v>58</v>
      </c>
    </row>
    <row r="440" spans="1:36">
      <c r="A440" t="s">
        <v>658</v>
      </c>
      <c r="B440" t="s">
        <v>393</v>
      </c>
      <c r="C440" t="s">
        <v>2322</v>
      </c>
      <c r="D440" t="s">
        <v>394</v>
      </c>
      <c r="E440" t="s">
        <v>34</v>
      </c>
      <c r="F440" t="s">
        <v>395</v>
      </c>
      <c r="G440" t="s">
        <v>54</v>
      </c>
      <c r="H440" t="s">
        <v>37</v>
      </c>
      <c r="I440" t="s">
        <v>38</v>
      </c>
      <c r="J440">
        <v>1984</v>
      </c>
      <c r="K440" t="s">
        <v>140</v>
      </c>
      <c r="L440">
        <v>1</v>
      </c>
      <c r="M440" t="s">
        <v>40</v>
      </c>
      <c r="N440" t="s">
        <v>41</v>
      </c>
      <c r="O440" t="s">
        <v>42</v>
      </c>
      <c r="P440">
        <v>24</v>
      </c>
      <c r="Q440">
        <f>IF(Table1[[#This Row],[vicage]]=999,"",Table1[[#This Row],[vicage]])</f>
        <v>24</v>
      </c>
      <c r="R440" t="s">
        <v>55</v>
      </c>
      <c r="S440" t="s">
        <v>44</v>
      </c>
      <c r="T440" t="s">
        <v>336</v>
      </c>
      <c r="U440">
        <v>999</v>
      </c>
      <c r="V440" t="str">
        <f>IF(Table1[[#This Row],[offage]]=999,"",Table1[[#This Row],[offage]])</f>
        <v/>
      </c>
      <c r="W440" t="s">
        <v>46</v>
      </c>
      <c r="X440" t="s">
        <v>46</v>
      </c>
      <c r="Y440" t="s">
        <v>45</v>
      </c>
      <c r="Z440" t="s">
        <v>2335</v>
      </c>
      <c r="AA440" t="s">
        <v>47</v>
      </c>
      <c r="AB440" t="s">
        <v>57</v>
      </c>
      <c r="AD440">
        <v>0</v>
      </c>
      <c r="AE440">
        <f>Table1[[#This Row],[viccount]]+1</f>
        <v>1</v>
      </c>
      <c r="AF440">
        <v>0</v>
      </c>
      <c r="AG440">
        <f>Table1[[#This Row],[offcount]]+1</f>
        <v>1</v>
      </c>
      <c r="AH440">
        <v>22585</v>
      </c>
      <c r="AI440" t="s">
        <v>34</v>
      </c>
      <c r="AJ440" t="s">
        <v>49</v>
      </c>
    </row>
    <row r="441" spans="1:36">
      <c r="A441" t="s">
        <v>659</v>
      </c>
      <c r="B441" t="s">
        <v>198</v>
      </c>
      <c r="C441" t="s">
        <v>200</v>
      </c>
      <c r="D441" t="s">
        <v>261</v>
      </c>
      <c r="E441" t="s">
        <v>34</v>
      </c>
      <c r="F441" t="s">
        <v>262</v>
      </c>
      <c r="G441" t="s">
        <v>54</v>
      </c>
      <c r="H441" t="s">
        <v>37</v>
      </c>
      <c r="I441" t="s">
        <v>38</v>
      </c>
      <c r="J441">
        <v>1984</v>
      </c>
      <c r="K441" t="s">
        <v>140</v>
      </c>
      <c r="L441">
        <v>1</v>
      </c>
      <c r="M441" t="s">
        <v>80</v>
      </c>
      <c r="N441" t="s">
        <v>41</v>
      </c>
      <c r="O441" t="s">
        <v>42</v>
      </c>
      <c r="P441">
        <v>25</v>
      </c>
      <c r="Q441">
        <f>IF(Table1[[#This Row],[vicage]]=999,"",Table1[[#This Row],[vicage]])</f>
        <v>25</v>
      </c>
      <c r="R441" t="s">
        <v>55</v>
      </c>
      <c r="S441" t="s">
        <v>44</v>
      </c>
      <c r="T441" t="s">
        <v>336</v>
      </c>
      <c r="U441">
        <v>999</v>
      </c>
      <c r="V441" t="str">
        <f>IF(Table1[[#This Row],[offage]]=999,"",Table1[[#This Row],[offage]])</f>
        <v/>
      </c>
      <c r="W441" t="s">
        <v>46</v>
      </c>
      <c r="X441" t="s">
        <v>46</v>
      </c>
      <c r="Y441" t="s">
        <v>45</v>
      </c>
      <c r="Z441" t="s">
        <v>142</v>
      </c>
      <c r="AA441" t="s">
        <v>47</v>
      </c>
      <c r="AB441" t="s">
        <v>57</v>
      </c>
      <c r="AD441">
        <v>0</v>
      </c>
      <c r="AE441">
        <f>Table1[[#This Row],[viccount]]+1</f>
        <v>1</v>
      </c>
      <c r="AF441">
        <v>0</v>
      </c>
      <c r="AG441">
        <f>Table1[[#This Row],[offcount]]+1</f>
        <v>1</v>
      </c>
      <c r="AH441">
        <v>31785</v>
      </c>
      <c r="AI441" t="s">
        <v>34</v>
      </c>
      <c r="AJ441" t="s">
        <v>198</v>
      </c>
    </row>
    <row r="442" spans="1:36">
      <c r="A442" t="s">
        <v>660</v>
      </c>
      <c r="B442" t="s">
        <v>51</v>
      </c>
      <c r="C442" t="s">
        <v>2304</v>
      </c>
      <c r="D442" t="s">
        <v>52</v>
      </c>
      <c r="E442" t="s">
        <v>34</v>
      </c>
      <c r="F442" t="s">
        <v>53</v>
      </c>
      <c r="G442" t="s">
        <v>54</v>
      </c>
      <c r="H442" t="s">
        <v>37</v>
      </c>
      <c r="I442" t="s">
        <v>38</v>
      </c>
      <c r="J442">
        <v>1984</v>
      </c>
      <c r="K442" t="s">
        <v>144</v>
      </c>
      <c r="L442">
        <v>1</v>
      </c>
      <c r="M442" t="s">
        <v>40</v>
      </c>
      <c r="N442" t="s">
        <v>41</v>
      </c>
      <c r="O442" t="s">
        <v>42</v>
      </c>
      <c r="P442">
        <v>18</v>
      </c>
      <c r="Q442">
        <f>IF(Table1[[#This Row],[vicage]]=999,"",Table1[[#This Row],[vicage]])</f>
        <v>18</v>
      </c>
      <c r="R442" t="s">
        <v>55</v>
      </c>
      <c r="S442" t="s">
        <v>132</v>
      </c>
      <c r="T442" t="s">
        <v>336</v>
      </c>
      <c r="U442">
        <v>999</v>
      </c>
      <c r="V442" t="str">
        <f>IF(Table1[[#This Row],[offage]]=999,"",Table1[[#This Row],[offage]])</f>
        <v/>
      </c>
      <c r="W442" t="s">
        <v>46</v>
      </c>
      <c r="X442" t="s">
        <v>46</v>
      </c>
      <c r="Y442" t="s">
        <v>45</v>
      </c>
      <c r="Z442" t="s">
        <v>56</v>
      </c>
      <c r="AA442" t="s">
        <v>47</v>
      </c>
      <c r="AB442" t="s">
        <v>57</v>
      </c>
      <c r="AD442">
        <v>0</v>
      </c>
      <c r="AE442">
        <f>Table1[[#This Row],[viccount]]+1</f>
        <v>1</v>
      </c>
      <c r="AF442">
        <v>0</v>
      </c>
      <c r="AG442">
        <f>Table1[[#This Row],[offcount]]+1</f>
        <v>1</v>
      </c>
      <c r="AH442">
        <v>31785</v>
      </c>
      <c r="AI442" t="s">
        <v>34</v>
      </c>
      <c r="AJ442" t="s">
        <v>58</v>
      </c>
    </row>
    <row r="443" spans="1:36">
      <c r="A443" t="s">
        <v>661</v>
      </c>
      <c r="B443" t="s">
        <v>198</v>
      </c>
      <c r="C443" t="s">
        <v>200</v>
      </c>
      <c r="D443" t="s">
        <v>261</v>
      </c>
      <c r="E443" t="s">
        <v>34</v>
      </c>
      <c r="F443" t="s">
        <v>262</v>
      </c>
      <c r="G443" t="s">
        <v>54</v>
      </c>
      <c r="H443" t="s">
        <v>37</v>
      </c>
      <c r="I443" t="s">
        <v>38</v>
      </c>
      <c r="J443">
        <v>1984</v>
      </c>
      <c r="K443" t="s">
        <v>144</v>
      </c>
      <c r="L443">
        <v>1</v>
      </c>
      <c r="M443" t="s">
        <v>40</v>
      </c>
      <c r="N443" t="s">
        <v>41</v>
      </c>
      <c r="O443" t="s">
        <v>42</v>
      </c>
      <c r="P443">
        <v>31</v>
      </c>
      <c r="Q443">
        <f>IF(Table1[[#This Row],[vicage]]=999,"",Table1[[#This Row],[vicage]])</f>
        <v>31</v>
      </c>
      <c r="R443" t="s">
        <v>43</v>
      </c>
      <c r="S443" t="s">
        <v>44</v>
      </c>
      <c r="T443" t="s">
        <v>336</v>
      </c>
      <c r="U443">
        <v>999</v>
      </c>
      <c r="V443" t="str">
        <f>IF(Table1[[#This Row],[offage]]=999,"",Table1[[#This Row],[offage]])</f>
        <v/>
      </c>
      <c r="W443" t="s">
        <v>46</v>
      </c>
      <c r="X443" t="s">
        <v>46</v>
      </c>
      <c r="Y443" t="s">
        <v>45</v>
      </c>
      <c r="Z443" t="s">
        <v>2335</v>
      </c>
      <c r="AA443" t="s">
        <v>47</v>
      </c>
      <c r="AB443" t="s">
        <v>587</v>
      </c>
      <c r="AD443">
        <v>0</v>
      </c>
      <c r="AE443">
        <f>Table1[[#This Row],[viccount]]+1</f>
        <v>1</v>
      </c>
      <c r="AF443">
        <v>0</v>
      </c>
      <c r="AG443">
        <f>Table1[[#This Row],[offcount]]+1</f>
        <v>1</v>
      </c>
      <c r="AH443">
        <v>52285</v>
      </c>
      <c r="AI443" t="s">
        <v>34</v>
      </c>
      <c r="AJ443" t="s">
        <v>198</v>
      </c>
    </row>
    <row r="444" spans="1:36">
      <c r="A444" t="s">
        <v>662</v>
      </c>
      <c r="B444" t="s">
        <v>51</v>
      </c>
      <c r="C444" t="s">
        <v>2304</v>
      </c>
      <c r="D444" t="s">
        <v>72</v>
      </c>
      <c r="E444" t="s">
        <v>34</v>
      </c>
      <c r="F444" t="s">
        <v>73</v>
      </c>
      <c r="G444" t="s">
        <v>36</v>
      </c>
      <c r="H444" t="s">
        <v>37</v>
      </c>
      <c r="I444" t="s">
        <v>38</v>
      </c>
      <c r="J444">
        <v>1984</v>
      </c>
      <c r="K444" t="s">
        <v>144</v>
      </c>
      <c r="L444">
        <v>5</v>
      </c>
      <c r="M444" t="s">
        <v>80</v>
      </c>
      <c r="N444" t="s">
        <v>41</v>
      </c>
      <c r="O444" t="s">
        <v>42</v>
      </c>
      <c r="P444">
        <v>42</v>
      </c>
      <c r="Q444">
        <f>IF(Table1[[#This Row],[vicage]]=999,"",Table1[[#This Row],[vicage]])</f>
        <v>42</v>
      </c>
      <c r="R444" t="s">
        <v>43</v>
      </c>
      <c r="S444" t="s">
        <v>44</v>
      </c>
      <c r="T444" t="s">
        <v>336</v>
      </c>
      <c r="U444">
        <v>999</v>
      </c>
      <c r="V444" t="str">
        <f>IF(Table1[[#This Row],[offage]]=999,"",Table1[[#This Row],[offage]])</f>
        <v/>
      </c>
      <c r="W444" t="s">
        <v>46</v>
      </c>
      <c r="X444" t="s">
        <v>46</v>
      </c>
      <c r="Y444" t="s">
        <v>45</v>
      </c>
      <c r="Z444" t="s">
        <v>86</v>
      </c>
      <c r="AA444" t="s">
        <v>47</v>
      </c>
      <c r="AB444" t="s">
        <v>82</v>
      </c>
      <c r="AD444">
        <v>0</v>
      </c>
      <c r="AE444">
        <f>Table1[[#This Row],[viccount]]+1</f>
        <v>1</v>
      </c>
      <c r="AF444">
        <v>0</v>
      </c>
      <c r="AG444">
        <f>Table1[[#This Row],[offcount]]+1</f>
        <v>1</v>
      </c>
      <c r="AH444">
        <v>32285</v>
      </c>
      <c r="AI444" t="s">
        <v>34</v>
      </c>
      <c r="AJ444" t="s">
        <v>58</v>
      </c>
    </row>
    <row r="445" spans="1:36">
      <c r="A445" t="s">
        <v>663</v>
      </c>
      <c r="B445" t="s">
        <v>51</v>
      </c>
      <c r="C445" t="s">
        <v>2304</v>
      </c>
      <c r="D445" t="s">
        <v>72</v>
      </c>
      <c r="E445" t="s">
        <v>34</v>
      </c>
      <c r="F445" t="s">
        <v>73</v>
      </c>
      <c r="G445" t="s">
        <v>36</v>
      </c>
      <c r="H445" t="s">
        <v>37</v>
      </c>
      <c r="I445" t="s">
        <v>38</v>
      </c>
      <c r="J445">
        <v>1984</v>
      </c>
      <c r="K445" t="s">
        <v>144</v>
      </c>
      <c r="L445">
        <v>6</v>
      </c>
      <c r="M445" t="s">
        <v>80</v>
      </c>
      <c r="N445" t="s">
        <v>41</v>
      </c>
      <c r="O445" t="s">
        <v>42</v>
      </c>
      <c r="P445">
        <v>1</v>
      </c>
      <c r="Q445">
        <f>IF(Table1[[#This Row],[vicage]]=999,"",Table1[[#This Row],[vicage]])</f>
        <v>1</v>
      </c>
      <c r="R445" t="s">
        <v>43</v>
      </c>
      <c r="S445" t="s">
        <v>132</v>
      </c>
      <c r="T445" t="s">
        <v>336</v>
      </c>
      <c r="U445">
        <v>999</v>
      </c>
      <c r="V445" t="str">
        <f>IF(Table1[[#This Row],[offage]]=999,"",Table1[[#This Row],[offage]])</f>
        <v/>
      </c>
      <c r="W445" t="s">
        <v>46</v>
      </c>
      <c r="X445" t="s">
        <v>46</v>
      </c>
      <c r="Y445" t="s">
        <v>45</v>
      </c>
      <c r="Z445" t="s">
        <v>2337</v>
      </c>
      <c r="AA445" t="s">
        <v>47</v>
      </c>
      <c r="AB445" t="s">
        <v>98</v>
      </c>
      <c r="AD445">
        <v>0</v>
      </c>
      <c r="AE445">
        <f>Table1[[#This Row],[viccount]]+1</f>
        <v>1</v>
      </c>
      <c r="AF445">
        <v>0</v>
      </c>
      <c r="AG445">
        <f>Table1[[#This Row],[offcount]]+1</f>
        <v>1</v>
      </c>
      <c r="AH445">
        <v>32285</v>
      </c>
      <c r="AI445" t="s">
        <v>34</v>
      </c>
      <c r="AJ445" t="s">
        <v>58</v>
      </c>
    </row>
    <row r="446" spans="1:36">
      <c r="A446" t="s">
        <v>664</v>
      </c>
      <c r="B446" t="s">
        <v>32</v>
      </c>
      <c r="C446" t="s">
        <v>2303</v>
      </c>
      <c r="D446" t="s">
        <v>665</v>
      </c>
      <c r="E446" t="s">
        <v>34</v>
      </c>
      <c r="F446" t="s">
        <v>666</v>
      </c>
      <c r="G446" t="s">
        <v>54</v>
      </c>
      <c r="H446" t="s">
        <v>37</v>
      </c>
      <c r="I446" t="s">
        <v>38</v>
      </c>
      <c r="J446">
        <v>1984</v>
      </c>
      <c r="K446" t="s">
        <v>208</v>
      </c>
      <c r="L446">
        <v>1</v>
      </c>
      <c r="M446" t="s">
        <v>40</v>
      </c>
      <c r="N446" t="s">
        <v>41</v>
      </c>
      <c r="O446" t="s">
        <v>42</v>
      </c>
      <c r="P446">
        <v>30</v>
      </c>
      <c r="Q446">
        <f>IF(Table1[[#This Row],[vicage]]=999,"",Table1[[#This Row],[vicage]])</f>
        <v>30</v>
      </c>
      <c r="R446" t="s">
        <v>55</v>
      </c>
      <c r="S446" t="s">
        <v>44</v>
      </c>
      <c r="T446" t="s">
        <v>336</v>
      </c>
      <c r="U446">
        <v>999</v>
      </c>
      <c r="V446" t="str">
        <f>IF(Table1[[#This Row],[offage]]=999,"",Table1[[#This Row],[offage]])</f>
        <v/>
      </c>
      <c r="W446" t="s">
        <v>46</v>
      </c>
      <c r="X446" t="s">
        <v>46</v>
      </c>
      <c r="Y446" t="s">
        <v>45</v>
      </c>
      <c r="Z446" t="s">
        <v>2335</v>
      </c>
      <c r="AA446" t="s">
        <v>47</v>
      </c>
      <c r="AB446" t="s">
        <v>57</v>
      </c>
      <c r="AD446">
        <v>0</v>
      </c>
      <c r="AE446">
        <f>Table1[[#This Row],[viccount]]+1</f>
        <v>1</v>
      </c>
      <c r="AF446">
        <v>0</v>
      </c>
      <c r="AG446">
        <f>Table1[[#This Row],[offcount]]+1</f>
        <v>1</v>
      </c>
      <c r="AH446">
        <v>52285</v>
      </c>
      <c r="AI446" t="s">
        <v>34</v>
      </c>
      <c r="AJ446" t="s">
        <v>49</v>
      </c>
    </row>
    <row r="447" spans="1:36">
      <c r="A447" t="s">
        <v>667</v>
      </c>
      <c r="B447" t="s">
        <v>51</v>
      </c>
      <c r="C447" t="s">
        <v>2304</v>
      </c>
      <c r="D447" t="s">
        <v>52</v>
      </c>
      <c r="E447" t="s">
        <v>34</v>
      </c>
      <c r="F447" t="s">
        <v>53</v>
      </c>
      <c r="G447" t="s">
        <v>54</v>
      </c>
      <c r="H447" t="s">
        <v>37</v>
      </c>
      <c r="I447" t="s">
        <v>38</v>
      </c>
      <c r="J447">
        <v>1984</v>
      </c>
      <c r="K447" t="s">
        <v>208</v>
      </c>
      <c r="L447">
        <v>1</v>
      </c>
      <c r="M447" t="s">
        <v>80</v>
      </c>
      <c r="N447" t="s">
        <v>41</v>
      </c>
      <c r="O447" t="s">
        <v>42</v>
      </c>
      <c r="P447">
        <v>24</v>
      </c>
      <c r="Q447">
        <f>IF(Table1[[#This Row],[vicage]]=999,"",Table1[[#This Row],[vicage]])</f>
        <v>24</v>
      </c>
      <c r="R447" t="s">
        <v>55</v>
      </c>
      <c r="S447" t="s">
        <v>44</v>
      </c>
      <c r="T447" t="s">
        <v>336</v>
      </c>
      <c r="U447">
        <v>999</v>
      </c>
      <c r="V447" t="str">
        <f>IF(Table1[[#This Row],[offage]]=999,"",Table1[[#This Row],[offage]])</f>
        <v/>
      </c>
      <c r="W447" t="s">
        <v>46</v>
      </c>
      <c r="X447" t="s">
        <v>46</v>
      </c>
      <c r="Y447" t="s">
        <v>45</v>
      </c>
      <c r="Z447" t="s">
        <v>56</v>
      </c>
      <c r="AA447" t="s">
        <v>47</v>
      </c>
      <c r="AB447" t="s">
        <v>57</v>
      </c>
      <c r="AD447">
        <v>0</v>
      </c>
      <c r="AE447">
        <f>Table1[[#This Row],[viccount]]+1</f>
        <v>1</v>
      </c>
      <c r="AF447">
        <v>0</v>
      </c>
      <c r="AG447">
        <f>Table1[[#This Row],[offcount]]+1</f>
        <v>1</v>
      </c>
      <c r="AH447">
        <v>32285</v>
      </c>
      <c r="AI447" t="s">
        <v>34</v>
      </c>
      <c r="AJ447" t="s">
        <v>58</v>
      </c>
    </row>
    <row r="448" spans="1:36">
      <c r="A448" t="s">
        <v>668</v>
      </c>
      <c r="B448" t="s">
        <v>119</v>
      </c>
      <c r="C448" t="s">
        <v>2309</v>
      </c>
      <c r="D448" t="s">
        <v>669</v>
      </c>
      <c r="E448" t="s">
        <v>34</v>
      </c>
      <c r="F448" t="s">
        <v>670</v>
      </c>
      <c r="G448" t="s">
        <v>36</v>
      </c>
      <c r="H448" t="s">
        <v>37</v>
      </c>
      <c r="I448" t="s">
        <v>38</v>
      </c>
      <c r="J448">
        <v>1984</v>
      </c>
      <c r="K448" t="s">
        <v>208</v>
      </c>
      <c r="L448">
        <v>1</v>
      </c>
      <c r="M448" t="s">
        <v>40</v>
      </c>
      <c r="N448" t="s">
        <v>41</v>
      </c>
      <c r="O448" t="s">
        <v>42</v>
      </c>
      <c r="P448">
        <v>57</v>
      </c>
      <c r="Q448">
        <f>IF(Table1[[#This Row],[vicage]]=999,"",Table1[[#This Row],[vicage]])</f>
        <v>57</v>
      </c>
      <c r="R448" t="s">
        <v>43</v>
      </c>
      <c r="S448" t="s">
        <v>44</v>
      </c>
      <c r="T448" t="s">
        <v>336</v>
      </c>
      <c r="U448">
        <v>999</v>
      </c>
      <c r="V448" t="str">
        <f>IF(Table1[[#This Row],[offage]]=999,"",Table1[[#This Row],[offage]])</f>
        <v/>
      </c>
      <c r="W448" t="s">
        <v>46</v>
      </c>
      <c r="X448" t="s">
        <v>46</v>
      </c>
      <c r="Y448" t="s">
        <v>45</v>
      </c>
      <c r="Z448" t="s">
        <v>86</v>
      </c>
      <c r="AA448" t="s">
        <v>47</v>
      </c>
      <c r="AB448" t="s">
        <v>57</v>
      </c>
      <c r="AD448">
        <v>0</v>
      </c>
      <c r="AE448">
        <f>Table1[[#This Row],[viccount]]+1</f>
        <v>1</v>
      </c>
      <c r="AF448">
        <v>0</v>
      </c>
      <c r="AG448">
        <f>Table1[[#This Row],[offcount]]+1</f>
        <v>1</v>
      </c>
      <c r="AH448">
        <v>32085</v>
      </c>
      <c r="AI448" t="s">
        <v>34</v>
      </c>
      <c r="AJ448" t="s">
        <v>123</v>
      </c>
    </row>
    <row r="449" spans="1:36">
      <c r="A449" t="s">
        <v>671</v>
      </c>
      <c r="B449" t="s">
        <v>112</v>
      </c>
      <c r="C449" t="s">
        <v>2308</v>
      </c>
      <c r="D449" t="s">
        <v>113</v>
      </c>
      <c r="E449" t="s">
        <v>34</v>
      </c>
      <c r="F449" t="s">
        <v>114</v>
      </c>
      <c r="G449" t="s">
        <v>54</v>
      </c>
      <c r="H449" t="s">
        <v>37</v>
      </c>
      <c r="I449" t="s">
        <v>38</v>
      </c>
      <c r="J449">
        <v>1985</v>
      </c>
      <c r="K449" t="s">
        <v>79</v>
      </c>
      <c r="L449">
        <v>1</v>
      </c>
      <c r="M449" t="s">
        <v>40</v>
      </c>
      <c r="N449" t="s">
        <v>41</v>
      </c>
      <c r="O449" t="s">
        <v>42</v>
      </c>
      <c r="P449">
        <v>70</v>
      </c>
      <c r="Q449">
        <f>IF(Table1[[#This Row],[vicage]]=999,"",Table1[[#This Row],[vicage]])</f>
        <v>70</v>
      </c>
      <c r="R449" t="s">
        <v>43</v>
      </c>
      <c r="S449" t="s">
        <v>44</v>
      </c>
      <c r="T449" t="s">
        <v>336</v>
      </c>
      <c r="U449">
        <v>999</v>
      </c>
      <c r="V449" t="str">
        <f>IF(Table1[[#This Row],[offage]]=999,"",Table1[[#This Row],[offage]])</f>
        <v/>
      </c>
      <c r="W449" t="s">
        <v>46</v>
      </c>
      <c r="X449" t="s">
        <v>46</v>
      </c>
      <c r="Y449" t="s">
        <v>45</v>
      </c>
      <c r="Z449" t="s">
        <v>56</v>
      </c>
      <c r="AA449" t="s">
        <v>47</v>
      </c>
      <c r="AB449" t="s">
        <v>48</v>
      </c>
      <c r="AD449">
        <v>0</v>
      </c>
      <c r="AE449">
        <f>Table1[[#This Row],[viccount]]+1</f>
        <v>1</v>
      </c>
      <c r="AF449">
        <v>1</v>
      </c>
      <c r="AG449">
        <f>Table1[[#This Row],[offcount]]+1</f>
        <v>2</v>
      </c>
      <c r="AH449">
        <v>71885</v>
      </c>
      <c r="AI449" t="s">
        <v>34</v>
      </c>
      <c r="AJ449" t="s">
        <v>58</v>
      </c>
    </row>
    <row r="450" spans="1:36">
      <c r="A450" t="s">
        <v>672</v>
      </c>
      <c r="B450" t="s">
        <v>295</v>
      </c>
      <c r="C450" t="s">
        <v>2318</v>
      </c>
      <c r="D450" t="s">
        <v>296</v>
      </c>
      <c r="E450" t="s">
        <v>34</v>
      </c>
      <c r="F450" t="s">
        <v>297</v>
      </c>
      <c r="G450" t="s">
        <v>54</v>
      </c>
      <c r="H450" t="s">
        <v>37</v>
      </c>
      <c r="I450" t="s">
        <v>38</v>
      </c>
      <c r="J450">
        <v>1985</v>
      </c>
      <c r="K450" t="s">
        <v>91</v>
      </c>
      <c r="L450">
        <v>1</v>
      </c>
      <c r="M450" t="s">
        <v>40</v>
      </c>
      <c r="N450" t="s">
        <v>41</v>
      </c>
      <c r="O450" t="s">
        <v>42</v>
      </c>
      <c r="P450">
        <v>26</v>
      </c>
      <c r="Q450">
        <f>IF(Table1[[#This Row],[vicage]]=999,"",Table1[[#This Row],[vicage]])</f>
        <v>26</v>
      </c>
      <c r="R450" t="s">
        <v>43</v>
      </c>
      <c r="S450" t="s">
        <v>44</v>
      </c>
      <c r="T450" t="s">
        <v>336</v>
      </c>
      <c r="U450">
        <v>999</v>
      </c>
      <c r="V450" t="str">
        <f>IF(Table1[[#This Row],[offage]]=999,"",Table1[[#This Row],[offage]])</f>
        <v/>
      </c>
      <c r="W450" t="s">
        <v>46</v>
      </c>
      <c r="X450" t="s">
        <v>46</v>
      </c>
      <c r="Y450" t="s">
        <v>45</v>
      </c>
      <c r="Z450" t="s">
        <v>86</v>
      </c>
      <c r="AA450" t="s">
        <v>47</v>
      </c>
      <c r="AB450" t="s">
        <v>57</v>
      </c>
      <c r="AD450">
        <v>0</v>
      </c>
      <c r="AE450">
        <f>Table1[[#This Row],[viccount]]+1</f>
        <v>1</v>
      </c>
      <c r="AF450">
        <v>0</v>
      </c>
      <c r="AG450">
        <f>Table1[[#This Row],[offcount]]+1</f>
        <v>1</v>
      </c>
      <c r="AH450">
        <v>82385</v>
      </c>
      <c r="AI450" t="s">
        <v>34</v>
      </c>
      <c r="AJ450" t="s">
        <v>49</v>
      </c>
    </row>
    <row r="451" spans="1:36">
      <c r="A451" t="s">
        <v>673</v>
      </c>
      <c r="B451" t="s">
        <v>112</v>
      </c>
      <c r="C451" t="s">
        <v>2308</v>
      </c>
      <c r="D451" t="s">
        <v>113</v>
      </c>
      <c r="E451" t="s">
        <v>34</v>
      </c>
      <c r="F451" t="s">
        <v>114</v>
      </c>
      <c r="G451" t="s">
        <v>54</v>
      </c>
      <c r="H451" t="s">
        <v>37</v>
      </c>
      <c r="I451" t="s">
        <v>38</v>
      </c>
      <c r="J451">
        <v>1985</v>
      </c>
      <c r="K451" t="s">
        <v>91</v>
      </c>
      <c r="L451">
        <v>1</v>
      </c>
      <c r="M451" t="s">
        <v>40</v>
      </c>
      <c r="N451" t="s">
        <v>41</v>
      </c>
      <c r="O451" t="s">
        <v>42</v>
      </c>
      <c r="P451">
        <v>31</v>
      </c>
      <c r="Q451">
        <f>IF(Table1[[#This Row],[vicage]]=999,"",Table1[[#This Row],[vicage]])</f>
        <v>31</v>
      </c>
      <c r="R451" t="s">
        <v>55</v>
      </c>
      <c r="S451" t="s">
        <v>89</v>
      </c>
      <c r="T451" t="s">
        <v>336</v>
      </c>
      <c r="U451">
        <v>999</v>
      </c>
      <c r="V451" t="str">
        <f>IF(Table1[[#This Row],[offage]]=999,"",Table1[[#This Row],[offage]])</f>
        <v/>
      </c>
      <c r="W451" t="s">
        <v>46</v>
      </c>
      <c r="X451" t="s">
        <v>46</v>
      </c>
      <c r="Y451" t="s">
        <v>45</v>
      </c>
      <c r="Z451" t="s">
        <v>2336</v>
      </c>
      <c r="AA451" t="s">
        <v>47</v>
      </c>
      <c r="AB451" t="s">
        <v>57</v>
      </c>
      <c r="AD451">
        <v>0</v>
      </c>
      <c r="AE451">
        <f>Table1[[#This Row],[viccount]]+1</f>
        <v>1</v>
      </c>
      <c r="AF451">
        <v>0</v>
      </c>
      <c r="AG451">
        <f>Table1[[#This Row],[offcount]]+1</f>
        <v>1</v>
      </c>
      <c r="AH451">
        <v>81485</v>
      </c>
      <c r="AI451" t="s">
        <v>34</v>
      </c>
      <c r="AJ451" t="s">
        <v>58</v>
      </c>
    </row>
    <row r="452" spans="1:36">
      <c r="A452" t="s">
        <v>674</v>
      </c>
      <c r="B452" t="s">
        <v>51</v>
      </c>
      <c r="C452" t="s">
        <v>2304</v>
      </c>
      <c r="D452" t="s">
        <v>72</v>
      </c>
      <c r="E452" t="s">
        <v>34</v>
      </c>
      <c r="F452" t="s">
        <v>73</v>
      </c>
      <c r="G452" t="s">
        <v>36</v>
      </c>
      <c r="H452" t="s">
        <v>37</v>
      </c>
      <c r="I452" t="s">
        <v>38</v>
      </c>
      <c r="J452">
        <v>1985</v>
      </c>
      <c r="K452" t="s">
        <v>91</v>
      </c>
      <c r="L452">
        <v>1</v>
      </c>
      <c r="M452" t="s">
        <v>40</v>
      </c>
      <c r="N452" t="s">
        <v>41</v>
      </c>
      <c r="O452" t="s">
        <v>42</v>
      </c>
      <c r="P452">
        <v>59</v>
      </c>
      <c r="Q452">
        <f>IF(Table1[[#This Row],[vicage]]=999,"",Table1[[#This Row],[vicage]])</f>
        <v>59</v>
      </c>
      <c r="R452" t="s">
        <v>43</v>
      </c>
      <c r="S452" t="s">
        <v>44</v>
      </c>
      <c r="T452" t="s">
        <v>336</v>
      </c>
      <c r="U452">
        <v>999</v>
      </c>
      <c r="V452" t="str">
        <f>IF(Table1[[#This Row],[offage]]=999,"",Table1[[#This Row],[offage]])</f>
        <v/>
      </c>
      <c r="W452" t="s">
        <v>46</v>
      </c>
      <c r="X452" t="s">
        <v>46</v>
      </c>
      <c r="Y452" t="s">
        <v>45</v>
      </c>
      <c r="Z452" t="s">
        <v>142</v>
      </c>
      <c r="AA452" t="s">
        <v>47</v>
      </c>
      <c r="AB452" t="s">
        <v>153</v>
      </c>
      <c r="AD452">
        <v>0</v>
      </c>
      <c r="AE452">
        <f>Table1[[#This Row],[viccount]]+1</f>
        <v>1</v>
      </c>
      <c r="AF452">
        <v>0</v>
      </c>
      <c r="AG452">
        <f>Table1[[#This Row],[offcount]]+1</f>
        <v>1</v>
      </c>
      <c r="AH452">
        <v>80385</v>
      </c>
      <c r="AI452" t="s">
        <v>34</v>
      </c>
      <c r="AJ452" t="s">
        <v>58</v>
      </c>
    </row>
    <row r="453" spans="1:36">
      <c r="A453" t="s">
        <v>675</v>
      </c>
      <c r="B453" t="s">
        <v>51</v>
      </c>
      <c r="C453" t="s">
        <v>2304</v>
      </c>
      <c r="D453" t="s">
        <v>52</v>
      </c>
      <c r="E453" t="s">
        <v>34</v>
      </c>
      <c r="F453" t="s">
        <v>53</v>
      </c>
      <c r="G453" t="s">
        <v>54</v>
      </c>
      <c r="H453" t="s">
        <v>37</v>
      </c>
      <c r="I453" t="s">
        <v>38</v>
      </c>
      <c r="J453">
        <v>1985</v>
      </c>
      <c r="K453" t="s">
        <v>91</v>
      </c>
      <c r="L453">
        <v>2</v>
      </c>
      <c r="M453" t="s">
        <v>40</v>
      </c>
      <c r="N453" t="s">
        <v>41</v>
      </c>
      <c r="O453" t="s">
        <v>42</v>
      </c>
      <c r="P453">
        <v>16</v>
      </c>
      <c r="Q453">
        <f>IF(Table1[[#This Row],[vicage]]=999,"",Table1[[#This Row],[vicage]])</f>
        <v>16</v>
      </c>
      <c r="R453" t="s">
        <v>55</v>
      </c>
      <c r="S453" t="s">
        <v>44</v>
      </c>
      <c r="T453" t="s">
        <v>336</v>
      </c>
      <c r="U453">
        <v>999</v>
      </c>
      <c r="V453" t="str">
        <f>IF(Table1[[#This Row],[offage]]=999,"",Table1[[#This Row],[offage]])</f>
        <v/>
      </c>
      <c r="W453" t="s">
        <v>46</v>
      </c>
      <c r="X453" t="s">
        <v>46</v>
      </c>
      <c r="Y453" t="s">
        <v>45</v>
      </c>
      <c r="Z453" t="s">
        <v>56</v>
      </c>
      <c r="AA453" t="s">
        <v>47</v>
      </c>
      <c r="AB453" t="s">
        <v>57</v>
      </c>
      <c r="AD453">
        <v>0</v>
      </c>
      <c r="AE453">
        <f>Table1[[#This Row],[viccount]]+1</f>
        <v>1</v>
      </c>
      <c r="AF453">
        <v>0</v>
      </c>
      <c r="AG453">
        <f>Table1[[#This Row],[offcount]]+1</f>
        <v>1</v>
      </c>
      <c r="AH453">
        <v>82085</v>
      </c>
      <c r="AI453" t="s">
        <v>34</v>
      </c>
      <c r="AJ453" t="s">
        <v>58</v>
      </c>
    </row>
    <row r="454" spans="1:36">
      <c r="A454" t="s">
        <v>676</v>
      </c>
      <c r="B454" t="s">
        <v>51</v>
      </c>
      <c r="C454" t="s">
        <v>2304</v>
      </c>
      <c r="D454" t="s">
        <v>52</v>
      </c>
      <c r="E454" t="s">
        <v>34</v>
      </c>
      <c r="F454" t="s">
        <v>53</v>
      </c>
      <c r="G454" t="s">
        <v>54</v>
      </c>
      <c r="H454" t="s">
        <v>37</v>
      </c>
      <c r="I454" t="s">
        <v>38</v>
      </c>
      <c r="J454">
        <v>1985</v>
      </c>
      <c r="K454" t="s">
        <v>91</v>
      </c>
      <c r="L454">
        <v>3</v>
      </c>
      <c r="M454" t="s">
        <v>40</v>
      </c>
      <c r="N454" t="s">
        <v>41</v>
      </c>
      <c r="O454" t="s">
        <v>42</v>
      </c>
      <c r="P454">
        <v>64</v>
      </c>
      <c r="Q454">
        <f>IF(Table1[[#This Row],[vicage]]=999,"",Table1[[#This Row],[vicage]])</f>
        <v>64</v>
      </c>
      <c r="R454" t="s">
        <v>43</v>
      </c>
      <c r="S454" t="s">
        <v>44</v>
      </c>
      <c r="T454" t="s">
        <v>336</v>
      </c>
      <c r="U454">
        <v>999</v>
      </c>
      <c r="V454" t="str">
        <f>IF(Table1[[#This Row],[offage]]=999,"",Table1[[#This Row],[offage]])</f>
        <v/>
      </c>
      <c r="W454" t="s">
        <v>46</v>
      </c>
      <c r="X454" t="s">
        <v>46</v>
      </c>
      <c r="Y454" t="s">
        <v>45</v>
      </c>
      <c r="Z454" t="s">
        <v>56</v>
      </c>
      <c r="AA454" t="s">
        <v>47</v>
      </c>
      <c r="AB454" t="s">
        <v>69</v>
      </c>
      <c r="AD454">
        <v>0</v>
      </c>
      <c r="AE454">
        <f>Table1[[#This Row],[viccount]]+1</f>
        <v>1</v>
      </c>
      <c r="AF454">
        <v>0</v>
      </c>
      <c r="AG454">
        <f>Table1[[#This Row],[offcount]]+1</f>
        <v>1</v>
      </c>
      <c r="AH454">
        <v>82085</v>
      </c>
      <c r="AI454" t="s">
        <v>34</v>
      </c>
      <c r="AJ454" t="s">
        <v>58</v>
      </c>
    </row>
    <row r="455" spans="1:36">
      <c r="A455" t="s">
        <v>677</v>
      </c>
      <c r="B455" t="s">
        <v>51</v>
      </c>
      <c r="C455" t="s">
        <v>2304</v>
      </c>
      <c r="D455" t="s">
        <v>72</v>
      </c>
      <c r="E455" t="s">
        <v>34</v>
      </c>
      <c r="F455" t="s">
        <v>73</v>
      </c>
      <c r="G455" t="s">
        <v>36</v>
      </c>
      <c r="H455" t="s">
        <v>37</v>
      </c>
      <c r="I455" t="s">
        <v>38</v>
      </c>
      <c r="J455">
        <v>1985</v>
      </c>
      <c r="K455" t="s">
        <v>91</v>
      </c>
      <c r="L455">
        <v>5</v>
      </c>
      <c r="M455" t="s">
        <v>40</v>
      </c>
      <c r="N455" t="s">
        <v>41</v>
      </c>
      <c r="O455" t="s">
        <v>42</v>
      </c>
      <c r="P455">
        <v>40</v>
      </c>
      <c r="Q455">
        <f>IF(Table1[[#This Row],[vicage]]=999,"",Table1[[#This Row],[vicage]])</f>
        <v>40</v>
      </c>
      <c r="R455" t="s">
        <v>43</v>
      </c>
      <c r="S455" t="s">
        <v>132</v>
      </c>
      <c r="T455" t="s">
        <v>336</v>
      </c>
      <c r="U455">
        <v>999</v>
      </c>
      <c r="V455" t="str">
        <f>IF(Table1[[#This Row],[offage]]=999,"",Table1[[#This Row],[offage]])</f>
        <v/>
      </c>
      <c r="W455" t="s">
        <v>46</v>
      </c>
      <c r="X455" t="s">
        <v>46</v>
      </c>
      <c r="Y455" t="s">
        <v>45</v>
      </c>
      <c r="Z455" t="s">
        <v>2335</v>
      </c>
      <c r="AA455" t="s">
        <v>148</v>
      </c>
      <c r="AB455" t="s">
        <v>587</v>
      </c>
      <c r="AD455">
        <v>0</v>
      </c>
      <c r="AE455">
        <f>Table1[[#This Row],[viccount]]+1</f>
        <v>1</v>
      </c>
      <c r="AF455">
        <v>0</v>
      </c>
      <c r="AG455">
        <f>Table1[[#This Row],[offcount]]+1</f>
        <v>1</v>
      </c>
      <c r="AH455">
        <v>80385</v>
      </c>
      <c r="AI455" t="s">
        <v>34</v>
      </c>
      <c r="AJ455" t="s">
        <v>58</v>
      </c>
    </row>
    <row r="456" spans="1:36">
      <c r="A456" t="s">
        <v>678</v>
      </c>
      <c r="B456" t="s">
        <v>51</v>
      </c>
      <c r="C456" t="s">
        <v>2304</v>
      </c>
      <c r="D456" t="s">
        <v>72</v>
      </c>
      <c r="E456" t="s">
        <v>34</v>
      </c>
      <c r="F456" t="s">
        <v>73</v>
      </c>
      <c r="G456" t="s">
        <v>36</v>
      </c>
      <c r="H456" t="s">
        <v>37</v>
      </c>
      <c r="I456" t="s">
        <v>38</v>
      </c>
      <c r="J456">
        <v>1985</v>
      </c>
      <c r="K456" t="s">
        <v>91</v>
      </c>
      <c r="L456">
        <v>6</v>
      </c>
      <c r="M456" t="s">
        <v>40</v>
      </c>
      <c r="N456" t="s">
        <v>41</v>
      </c>
      <c r="O456" t="s">
        <v>42</v>
      </c>
      <c r="P456">
        <v>39</v>
      </c>
      <c r="Q456">
        <f>IF(Table1[[#This Row],[vicage]]=999,"",Table1[[#This Row],[vicage]])</f>
        <v>39</v>
      </c>
      <c r="R456" t="s">
        <v>43</v>
      </c>
      <c r="S456" t="s">
        <v>132</v>
      </c>
      <c r="T456" t="s">
        <v>336</v>
      </c>
      <c r="U456">
        <v>999</v>
      </c>
      <c r="V456" t="str">
        <f>IF(Table1[[#This Row],[offage]]=999,"",Table1[[#This Row],[offage]])</f>
        <v/>
      </c>
      <c r="W456" t="s">
        <v>46</v>
      </c>
      <c r="X456" t="s">
        <v>46</v>
      </c>
      <c r="Y456" t="s">
        <v>45</v>
      </c>
      <c r="Z456" t="s">
        <v>2335</v>
      </c>
      <c r="AA456" t="s">
        <v>47</v>
      </c>
      <c r="AB456" t="s">
        <v>57</v>
      </c>
      <c r="AD456">
        <v>0</v>
      </c>
      <c r="AE456">
        <f>Table1[[#This Row],[viccount]]+1</f>
        <v>1</v>
      </c>
      <c r="AF456">
        <v>0</v>
      </c>
      <c r="AG456">
        <f>Table1[[#This Row],[offcount]]+1</f>
        <v>1</v>
      </c>
      <c r="AH456">
        <v>80385</v>
      </c>
      <c r="AI456" t="s">
        <v>34</v>
      </c>
      <c r="AJ456" t="s">
        <v>58</v>
      </c>
    </row>
    <row r="457" spans="1:36">
      <c r="A457" t="s">
        <v>679</v>
      </c>
      <c r="B457" t="s">
        <v>51</v>
      </c>
      <c r="C457" t="s">
        <v>2304</v>
      </c>
      <c r="D457" t="s">
        <v>72</v>
      </c>
      <c r="E457" t="s">
        <v>34</v>
      </c>
      <c r="F457" t="s">
        <v>73</v>
      </c>
      <c r="G457" t="s">
        <v>36</v>
      </c>
      <c r="H457" t="s">
        <v>37</v>
      </c>
      <c r="I457" t="s">
        <v>38</v>
      </c>
      <c r="J457">
        <v>1985</v>
      </c>
      <c r="K457" t="s">
        <v>91</v>
      </c>
      <c r="L457">
        <v>7</v>
      </c>
      <c r="M457" t="s">
        <v>40</v>
      </c>
      <c r="N457" t="s">
        <v>41</v>
      </c>
      <c r="O457" t="s">
        <v>42</v>
      </c>
      <c r="P457">
        <v>31</v>
      </c>
      <c r="Q457">
        <f>IF(Table1[[#This Row],[vicage]]=999,"",Table1[[#This Row],[vicage]])</f>
        <v>31</v>
      </c>
      <c r="R457" t="s">
        <v>43</v>
      </c>
      <c r="S457" t="s">
        <v>44</v>
      </c>
      <c r="T457" t="s">
        <v>336</v>
      </c>
      <c r="U457">
        <v>999</v>
      </c>
      <c r="V457" t="str">
        <f>IF(Table1[[#This Row],[offage]]=999,"",Table1[[#This Row],[offage]])</f>
        <v/>
      </c>
      <c r="W457" t="s">
        <v>46</v>
      </c>
      <c r="X457" t="s">
        <v>46</v>
      </c>
      <c r="Y457" t="s">
        <v>45</v>
      </c>
      <c r="Z457" t="s">
        <v>2335</v>
      </c>
      <c r="AA457" t="s">
        <v>47</v>
      </c>
      <c r="AB457" t="s">
        <v>48</v>
      </c>
      <c r="AD457">
        <v>0</v>
      </c>
      <c r="AE457">
        <f>Table1[[#This Row],[viccount]]+1</f>
        <v>1</v>
      </c>
      <c r="AF457">
        <v>0</v>
      </c>
      <c r="AG457">
        <f>Table1[[#This Row],[offcount]]+1</f>
        <v>1</v>
      </c>
      <c r="AH457">
        <v>80385</v>
      </c>
      <c r="AI457" t="s">
        <v>34</v>
      </c>
      <c r="AJ457" t="s">
        <v>58</v>
      </c>
    </row>
    <row r="458" spans="1:36">
      <c r="A458" t="s">
        <v>680</v>
      </c>
      <c r="B458" t="s">
        <v>51</v>
      </c>
      <c r="C458" t="s">
        <v>2304</v>
      </c>
      <c r="D458" t="s">
        <v>72</v>
      </c>
      <c r="E458" t="s">
        <v>34</v>
      </c>
      <c r="F458" t="s">
        <v>73</v>
      </c>
      <c r="G458" t="s">
        <v>36</v>
      </c>
      <c r="H458" t="s">
        <v>37</v>
      </c>
      <c r="I458" t="s">
        <v>38</v>
      </c>
      <c r="J458">
        <v>1985</v>
      </c>
      <c r="K458" t="s">
        <v>91</v>
      </c>
      <c r="L458">
        <v>9</v>
      </c>
      <c r="M458" t="s">
        <v>40</v>
      </c>
      <c r="N458" t="s">
        <v>41</v>
      </c>
      <c r="O458" t="s">
        <v>42</v>
      </c>
      <c r="P458">
        <v>72</v>
      </c>
      <c r="Q458">
        <f>IF(Table1[[#This Row],[vicage]]=999,"",Table1[[#This Row],[vicage]])</f>
        <v>72</v>
      </c>
      <c r="R458" t="s">
        <v>55</v>
      </c>
      <c r="S458" t="s">
        <v>132</v>
      </c>
      <c r="T458" t="s">
        <v>336</v>
      </c>
      <c r="U458">
        <v>999</v>
      </c>
      <c r="V458" t="str">
        <f>IF(Table1[[#This Row],[offage]]=999,"",Table1[[#This Row],[offage]])</f>
        <v/>
      </c>
      <c r="W458" t="s">
        <v>46</v>
      </c>
      <c r="X458" t="s">
        <v>46</v>
      </c>
      <c r="Y458" t="s">
        <v>45</v>
      </c>
      <c r="Z458" t="s">
        <v>142</v>
      </c>
      <c r="AA458" t="s">
        <v>47</v>
      </c>
      <c r="AB458" t="s">
        <v>153</v>
      </c>
      <c r="AD458">
        <v>0</v>
      </c>
      <c r="AE458">
        <f>Table1[[#This Row],[viccount]]+1</f>
        <v>1</v>
      </c>
      <c r="AF458">
        <v>0</v>
      </c>
      <c r="AG458">
        <f>Table1[[#This Row],[offcount]]+1</f>
        <v>1</v>
      </c>
      <c r="AH458">
        <v>31286</v>
      </c>
      <c r="AI458" t="s">
        <v>34</v>
      </c>
      <c r="AJ458" t="s">
        <v>58</v>
      </c>
    </row>
    <row r="459" spans="1:36">
      <c r="A459" t="s">
        <v>681</v>
      </c>
      <c r="B459" t="s">
        <v>51</v>
      </c>
      <c r="C459" t="s">
        <v>2304</v>
      </c>
      <c r="D459" t="s">
        <v>52</v>
      </c>
      <c r="E459" t="s">
        <v>34</v>
      </c>
      <c r="F459" t="s">
        <v>53</v>
      </c>
      <c r="G459" t="s">
        <v>54</v>
      </c>
      <c r="H459" t="s">
        <v>37</v>
      </c>
      <c r="I459" t="s">
        <v>38</v>
      </c>
      <c r="J459">
        <v>1985</v>
      </c>
      <c r="K459" t="s">
        <v>97</v>
      </c>
      <c r="L459">
        <v>2</v>
      </c>
      <c r="M459" t="s">
        <v>40</v>
      </c>
      <c r="N459" t="s">
        <v>41</v>
      </c>
      <c r="O459" t="s">
        <v>42</v>
      </c>
      <c r="P459">
        <v>49</v>
      </c>
      <c r="Q459">
        <f>IF(Table1[[#This Row],[vicage]]=999,"",Table1[[#This Row],[vicage]])</f>
        <v>49</v>
      </c>
      <c r="R459" t="s">
        <v>43</v>
      </c>
      <c r="S459" t="s">
        <v>44</v>
      </c>
      <c r="T459" t="s">
        <v>336</v>
      </c>
      <c r="U459">
        <v>999</v>
      </c>
      <c r="V459" t="str">
        <f>IF(Table1[[#This Row],[offage]]=999,"",Table1[[#This Row],[offage]])</f>
        <v/>
      </c>
      <c r="W459" t="s">
        <v>46</v>
      </c>
      <c r="X459" t="s">
        <v>46</v>
      </c>
      <c r="Y459" t="s">
        <v>45</v>
      </c>
      <c r="Z459" t="s">
        <v>2338</v>
      </c>
      <c r="AA459" t="s">
        <v>47</v>
      </c>
      <c r="AB459" t="s">
        <v>57</v>
      </c>
      <c r="AD459">
        <v>0</v>
      </c>
      <c r="AE459">
        <f>Table1[[#This Row],[viccount]]+1</f>
        <v>1</v>
      </c>
      <c r="AF459">
        <v>0</v>
      </c>
      <c r="AG459">
        <f>Table1[[#This Row],[offcount]]+1</f>
        <v>1</v>
      </c>
      <c r="AH459">
        <v>91485</v>
      </c>
      <c r="AI459" t="s">
        <v>34</v>
      </c>
      <c r="AJ459" t="s">
        <v>58</v>
      </c>
    </row>
    <row r="460" spans="1:36">
      <c r="A460" t="s">
        <v>682</v>
      </c>
      <c r="B460" t="s">
        <v>51</v>
      </c>
      <c r="C460" t="s">
        <v>2304</v>
      </c>
      <c r="D460" t="s">
        <v>72</v>
      </c>
      <c r="E460" t="s">
        <v>34</v>
      </c>
      <c r="F460" t="s">
        <v>73</v>
      </c>
      <c r="G460" t="s">
        <v>36</v>
      </c>
      <c r="H460" t="s">
        <v>37</v>
      </c>
      <c r="I460" t="s">
        <v>38</v>
      </c>
      <c r="J460">
        <v>1985</v>
      </c>
      <c r="K460" t="s">
        <v>97</v>
      </c>
      <c r="L460">
        <v>2</v>
      </c>
      <c r="M460" t="s">
        <v>40</v>
      </c>
      <c r="N460" t="s">
        <v>41</v>
      </c>
      <c r="O460" t="s">
        <v>42</v>
      </c>
      <c r="P460">
        <v>22</v>
      </c>
      <c r="Q460">
        <f>IF(Table1[[#This Row],[vicage]]=999,"",Table1[[#This Row],[vicage]])</f>
        <v>22</v>
      </c>
      <c r="R460" t="s">
        <v>43</v>
      </c>
      <c r="S460" t="s">
        <v>132</v>
      </c>
      <c r="T460" t="s">
        <v>336</v>
      </c>
      <c r="U460">
        <v>999</v>
      </c>
      <c r="V460" t="str">
        <f>IF(Table1[[#This Row],[offage]]=999,"",Table1[[#This Row],[offage]])</f>
        <v/>
      </c>
      <c r="W460" t="s">
        <v>46</v>
      </c>
      <c r="X460" t="s">
        <v>46</v>
      </c>
      <c r="Y460" t="s">
        <v>45</v>
      </c>
      <c r="Z460" t="s">
        <v>2335</v>
      </c>
      <c r="AA460" t="s">
        <v>47</v>
      </c>
      <c r="AB460" t="s">
        <v>587</v>
      </c>
      <c r="AD460">
        <v>0</v>
      </c>
      <c r="AE460">
        <f>Table1[[#This Row],[viccount]]+1</f>
        <v>1</v>
      </c>
      <c r="AF460">
        <v>0</v>
      </c>
      <c r="AG460">
        <f>Table1[[#This Row],[offcount]]+1</f>
        <v>1</v>
      </c>
      <c r="AH460">
        <v>91485</v>
      </c>
      <c r="AI460" t="s">
        <v>34</v>
      </c>
      <c r="AJ460" t="s">
        <v>58</v>
      </c>
    </row>
    <row r="461" spans="1:36">
      <c r="A461" t="s">
        <v>683</v>
      </c>
      <c r="B461" t="s">
        <v>51</v>
      </c>
      <c r="C461" t="s">
        <v>2304</v>
      </c>
      <c r="D461" t="s">
        <v>72</v>
      </c>
      <c r="E461" t="s">
        <v>34</v>
      </c>
      <c r="F461" t="s">
        <v>73</v>
      </c>
      <c r="G461" t="s">
        <v>36</v>
      </c>
      <c r="H461" t="s">
        <v>37</v>
      </c>
      <c r="I461" t="s">
        <v>38</v>
      </c>
      <c r="J461">
        <v>1985</v>
      </c>
      <c r="K461" t="s">
        <v>97</v>
      </c>
      <c r="L461">
        <v>3</v>
      </c>
      <c r="M461" t="s">
        <v>40</v>
      </c>
      <c r="N461" t="s">
        <v>41</v>
      </c>
      <c r="O461" t="s">
        <v>42</v>
      </c>
      <c r="P461">
        <v>48</v>
      </c>
      <c r="Q461">
        <f>IF(Table1[[#This Row],[vicage]]=999,"",Table1[[#This Row],[vicage]])</f>
        <v>48</v>
      </c>
      <c r="R461" t="s">
        <v>43</v>
      </c>
      <c r="S461" t="s">
        <v>44</v>
      </c>
      <c r="T461" t="s">
        <v>336</v>
      </c>
      <c r="U461">
        <v>999</v>
      </c>
      <c r="V461" t="str">
        <f>IF(Table1[[#This Row],[offage]]=999,"",Table1[[#This Row],[offage]])</f>
        <v/>
      </c>
      <c r="W461" t="s">
        <v>46</v>
      </c>
      <c r="X461" t="s">
        <v>46</v>
      </c>
      <c r="Y461" t="s">
        <v>45</v>
      </c>
      <c r="Z461" t="s">
        <v>86</v>
      </c>
      <c r="AA461" t="s">
        <v>47</v>
      </c>
      <c r="AB461" t="s">
        <v>307</v>
      </c>
      <c r="AD461">
        <v>0</v>
      </c>
      <c r="AE461">
        <f>Table1[[#This Row],[viccount]]+1</f>
        <v>1</v>
      </c>
      <c r="AF461">
        <v>0</v>
      </c>
      <c r="AG461">
        <f>Table1[[#This Row],[offcount]]+1</f>
        <v>1</v>
      </c>
      <c r="AH461">
        <v>91485</v>
      </c>
      <c r="AI461" t="s">
        <v>34</v>
      </c>
      <c r="AJ461" t="s">
        <v>58</v>
      </c>
    </row>
    <row r="462" spans="1:36">
      <c r="A462" t="s">
        <v>684</v>
      </c>
      <c r="B462" t="s">
        <v>393</v>
      </c>
      <c r="C462" t="s">
        <v>2322</v>
      </c>
      <c r="D462" t="s">
        <v>394</v>
      </c>
      <c r="E462" t="s">
        <v>34</v>
      </c>
      <c r="F462" t="s">
        <v>395</v>
      </c>
      <c r="G462" t="s">
        <v>54</v>
      </c>
      <c r="H462" t="s">
        <v>37</v>
      </c>
      <c r="I462" t="s">
        <v>38</v>
      </c>
      <c r="J462">
        <v>1985</v>
      </c>
      <c r="K462" t="s">
        <v>100</v>
      </c>
      <c r="L462">
        <v>1</v>
      </c>
      <c r="M462" t="s">
        <v>40</v>
      </c>
      <c r="N462" t="s">
        <v>41</v>
      </c>
      <c r="O462" t="s">
        <v>42</v>
      </c>
      <c r="P462">
        <v>999</v>
      </c>
      <c r="Q462" t="str">
        <f>IF(Table1[[#This Row],[vicage]]=999,"",Table1[[#This Row],[vicage]])</f>
        <v/>
      </c>
      <c r="R462" t="s">
        <v>55</v>
      </c>
      <c r="S462" t="s">
        <v>44</v>
      </c>
      <c r="T462" t="s">
        <v>336</v>
      </c>
      <c r="U462">
        <v>999</v>
      </c>
      <c r="V462" t="str">
        <f>IF(Table1[[#This Row],[offage]]=999,"",Table1[[#This Row],[offage]])</f>
        <v/>
      </c>
      <c r="W462" t="s">
        <v>46</v>
      </c>
      <c r="X462" t="s">
        <v>46</v>
      </c>
      <c r="Y462" t="s">
        <v>45</v>
      </c>
      <c r="Z462" t="s">
        <v>2336</v>
      </c>
      <c r="AA462" t="s">
        <v>47</v>
      </c>
      <c r="AB462" t="s">
        <v>57</v>
      </c>
      <c r="AD462">
        <v>0</v>
      </c>
      <c r="AE462">
        <f>Table1[[#This Row],[viccount]]+1</f>
        <v>1</v>
      </c>
      <c r="AF462">
        <v>0</v>
      </c>
      <c r="AG462">
        <f>Table1[[#This Row],[offcount]]+1</f>
        <v>1</v>
      </c>
      <c r="AH462">
        <v>81285</v>
      </c>
      <c r="AI462" t="s">
        <v>34</v>
      </c>
      <c r="AJ462" t="s">
        <v>49</v>
      </c>
    </row>
    <row r="463" spans="1:36">
      <c r="A463" t="s">
        <v>685</v>
      </c>
      <c r="B463" t="s">
        <v>51</v>
      </c>
      <c r="C463" t="s">
        <v>2304</v>
      </c>
      <c r="D463" t="s">
        <v>72</v>
      </c>
      <c r="E463" t="s">
        <v>34</v>
      </c>
      <c r="F463" t="s">
        <v>73</v>
      </c>
      <c r="G463" t="s">
        <v>36</v>
      </c>
      <c r="H463" t="s">
        <v>37</v>
      </c>
      <c r="I463" t="s">
        <v>38</v>
      </c>
      <c r="J463">
        <v>1985</v>
      </c>
      <c r="K463" t="s">
        <v>100</v>
      </c>
      <c r="L463">
        <v>1</v>
      </c>
      <c r="M463" t="s">
        <v>40</v>
      </c>
      <c r="N463" t="s">
        <v>41</v>
      </c>
      <c r="O463" t="s">
        <v>42</v>
      </c>
      <c r="P463">
        <v>52</v>
      </c>
      <c r="Q463">
        <f>IF(Table1[[#This Row],[vicage]]=999,"",Table1[[#This Row],[vicage]])</f>
        <v>52</v>
      </c>
      <c r="R463" t="s">
        <v>43</v>
      </c>
      <c r="S463" t="s">
        <v>132</v>
      </c>
      <c r="T463" t="s">
        <v>336</v>
      </c>
      <c r="U463">
        <v>999</v>
      </c>
      <c r="V463" t="str">
        <f>IF(Table1[[#This Row],[offage]]=999,"",Table1[[#This Row],[offage]])</f>
        <v/>
      </c>
      <c r="W463" t="s">
        <v>46</v>
      </c>
      <c r="X463" t="s">
        <v>46</v>
      </c>
      <c r="Y463" t="s">
        <v>45</v>
      </c>
      <c r="Z463" t="s">
        <v>86</v>
      </c>
      <c r="AA463" t="s">
        <v>47</v>
      </c>
      <c r="AB463" t="s">
        <v>57</v>
      </c>
      <c r="AD463">
        <v>0</v>
      </c>
      <c r="AE463">
        <f>Table1[[#This Row],[viccount]]+1</f>
        <v>1</v>
      </c>
      <c r="AF463">
        <v>0</v>
      </c>
      <c r="AG463">
        <f>Table1[[#This Row],[offcount]]+1</f>
        <v>1</v>
      </c>
      <c r="AH463">
        <v>91485</v>
      </c>
      <c r="AI463" t="s">
        <v>34</v>
      </c>
      <c r="AJ463" t="s">
        <v>58</v>
      </c>
    </row>
    <row r="464" spans="1:36">
      <c r="A464" t="s">
        <v>686</v>
      </c>
      <c r="B464" t="s">
        <v>112</v>
      </c>
      <c r="C464" t="s">
        <v>2308</v>
      </c>
      <c r="D464" t="s">
        <v>146</v>
      </c>
      <c r="E464" t="s">
        <v>34</v>
      </c>
      <c r="F464" t="s">
        <v>147</v>
      </c>
      <c r="G464" t="s">
        <v>36</v>
      </c>
      <c r="H464" t="s">
        <v>37</v>
      </c>
      <c r="I464" t="s">
        <v>38</v>
      </c>
      <c r="J464">
        <v>1985</v>
      </c>
      <c r="K464" t="s">
        <v>100</v>
      </c>
      <c r="L464">
        <v>2</v>
      </c>
      <c r="M464" t="s">
        <v>40</v>
      </c>
      <c r="N464" t="s">
        <v>41</v>
      </c>
      <c r="O464" t="s">
        <v>42</v>
      </c>
      <c r="P464">
        <v>45</v>
      </c>
      <c r="Q464">
        <f>IF(Table1[[#This Row],[vicage]]=999,"",Table1[[#This Row],[vicage]])</f>
        <v>45</v>
      </c>
      <c r="R464" t="s">
        <v>43</v>
      </c>
      <c r="S464" t="s">
        <v>92</v>
      </c>
      <c r="T464" t="s">
        <v>336</v>
      </c>
      <c r="U464">
        <v>999</v>
      </c>
      <c r="V464" t="str">
        <f>IF(Table1[[#This Row],[offage]]=999,"",Table1[[#This Row],[offage]])</f>
        <v/>
      </c>
      <c r="W464" t="s">
        <v>46</v>
      </c>
      <c r="X464" t="s">
        <v>46</v>
      </c>
      <c r="Y464" t="s">
        <v>45</v>
      </c>
      <c r="Z464" t="s">
        <v>2337</v>
      </c>
      <c r="AA464" t="s">
        <v>62</v>
      </c>
      <c r="AB464" t="s">
        <v>48</v>
      </c>
      <c r="AD464">
        <v>0</v>
      </c>
      <c r="AE464">
        <f>Table1[[#This Row],[viccount]]+1</f>
        <v>1</v>
      </c>
      <c r="AF464">
        <v>0</v>
      </c>
      <c r="AG464">
        <f>Table1[[#This Row],[offcount]]+1</f>
        <v>1</v>
      </c>
      <c r="AH464">
        <v>91485</v>
      </c>
      <c r="AI464" t="s">
        <v>34</v>
      </c>
      <c r="AJ464" t="s">
        <v>58</v>
      </c>
    </row>
    <row r="465" spans="1:36">
      <c r="A465" t="s">
        <v>687</v>
      </c>
      <c r="B465" t="s">
        <v>112</v>
      </c>
      <c r="C465" t="s">
        <v>2308</v>
      </c>
      <c r="D465" t="s">
        <v>113</v>
      </c>
      <c r="E465" t="s">
        <v>34</v>
      </c>
      <c r="F465" t="s">
        <v>114</v>
      </c>
      <c r="G465" t="s">
        <v>54</v>
      </c>
      <c r="H465" t="s">
        <v>37</v>
      </c>
      <c r="I465" t="s">
        <v>38</v>
      </c>
      <c r="J465">
        <v>1985</v>
      </c>
      <c r="K465" t="s">
        <v>100</v>
      </c>
      <c r="L465">
        <v>4</v>
      </c>
      <c r="M465" t="s">
        <v>40</v>
      </c>
      <c r="N465" t="s">
        <v>41</v>
      </c>
      <c r="O465" t="s">
        <v>42</v>
      </c>
      <c r="P465">
        <v>33</v>
      </c>
      <c r="Q465">
        <f>IF(Table1[[#This Row],[vicage]]=999,"",Table1[[#This Row],[vicage]])</f>
        <v>33</v>
      </c>
      <c r="R465" t="s">
        <v>43</v>
      </c>
      <c r="S465" t="s">
        <v>44</v>
      </c>
      <c r="T465" t="s">
        <v>336</v>
      </c>
      <c r="U465">
        <v>999</v>
      </c>
      <c r="V465" t="str">
        <f>IF(Table1[[#This Row],[offage]]=999,"",Table1[[#This Row],[offage]])</f>
        <v/>
      </c>
      <c r="W465" t="s">
        <v>46</v>
      </c>
      <c r="X465" t="s">
        <v>46</v>
      </c>
      <c r="Y465" t="s">
        <v>45</v>
      </c>
      <c r="Z465" t="s">
        <v>86</v>
      </c>
      <c r="AA465" t="s">
        <v>47</v>
      </c>
      <c r="AB465" t="s">
        <v>153</v>
      </c>
      <c r="AD465">
        <v>0</v>
      </c>
      <c r="AE465">
        <f>Table1[[#This Row],[viccount]]+1</f>
        <v>1</v>
      </c>
      <c r="AF465">
        <v>0</v>
      </c>
      <c r="AG465">
        <f>Table1[[#This Row],[offcount]]+1</f>
        <v>1</v>
      </c>
      <c r="AH465">
        <v>91485</v>
      </c>
      <c r="AI465" t="s">
        <v>34</v>
      </c>
      <c r="AJ465" t="s">
        <v>58</v>
      </c>
    </row>
    <row r="466" spans="1:36">
      <c r="A466" t="s">
        <v>688</v>
      </c>
      <c r="B466" t="s">
        <v>51</v>
      </c>
      <c r="C466" t="s">
        <v>2304</v>
      </c>
      <c r="D466" t="s">
        <v>72</v>
      </c>
      <c r="E466" t="s">
        <v>34</v>
      </c>
      <c r="F466" t="s">
        <v>73</v>
      </c>
      <c r="G466" t="s">
        <v>36</v>
      </c>
      <c r="H466" t="s">
        <v>37</v>
      </c>
      <c r="I466" t="s">
        <v>38</v>
      </c>
      <c r="J466">
        <v>1985</v>
      </c>
      <c r="K466" t="s">
        <v>115</v>
      </c>
      <c r="L466">
        <v>1</v>
      </c>
      <c r="M466" t="s">
        <v>40</v>
      </c>
      <c r="N466" t="s">
        <v>41</v>
      </c>
      <c r="O466" t="s">
        <v>42</v>
      </c>
      <c r="P466">
        <v>22</v>
      </c>
      <c r="Q466">
        <f>IF(Table1[[#This Row],[vicage]]=999,"",Table1[[#This Row],[vicage]])</f>
        <v>22</v>
      </c>
      <c r="R466" t="s">
        <v>43</v>
      </c>
      <c r="S466" t="s">
        <v>44</v>
      </c>
      <c r="T466" t="s">
        <v>375</v>
      </c>
      <c r="U466">
        <v>999</v>
      </c>
      <c r="V466" t="str">
        <f>IF(Table1[[#This Row],[offage]]=999,"",Table1[[#This Row],[offage]])</f>
        <v/>
      </c>
      <c r="W466" t="s">
        <v>46</v>
      </c>
      <c r="X466" t="s">
        <v>46</v>
      </c>
      <c r="Y466" t="s">
        <v>45</v>
      </c>
      <c r="Z466" t="s">
        <v>2336</v>
      </c>
      <c r="AA466" t="s">
        <v>47</v>
      </c>
      <c r="AB466" t="s">
        <v>57</v>
      </c>
      <c r="AD466">
        <v>0</v>
      </c>
      <c r="AE466">
        <f>Table1[[#This Row],[viccount]]+1</f>
        <v>1</v>
      </c>
      <c r="AF466">
        <v>0</v>
      </c>
      <c r="AG466">
        <f>Table1[[#This Row],[offcount]]+1</f>
        <v>1</v>
      </c>
      <c r="AH466">
        <v>91185</v>
      </c>
      <c r="AI466" t="s">
        <v>34</v>
      </c>
      <c r="AJ466" t="s">
        <v>58</v>
      </c>
    </row>
    <row r="467" spans="1:36">
      <c r="A467" t="s">
        <v>689</v>
      </c>
      <c r="B467" t="s">
        <v>51</v>
      </c>
      <c r="C467" t="s">
        <v>2304</v>
      </c>
      <c r="D467" t="s">
        <v>72</v>
      </c>
      <c r="E467" t="s">
        <v>34</v>
      </c>
      <c r="F467" t="s">
        <v>73</v>
      </c>
      <c r="G467" t="s">
        <v>36</v>
      </c>
      <c r="H467" t="s">
        <v>37</v>
      </c>
      <c r="I467" t="s">
        <v>38</v>
      </c>
      <c r="J467">
        <v>1985</v>
      </c>
      <c r="K467" t="s">
        <v>115</v>
      </c>
      <c r="L467">
        <v>3</v>
      </c>
      <c r="M467" t="s">
        <v>40</v>
      </c>
      <c r="N467" t="s">
        <v>41</v>
      </c>
      <c r="O467" t="s">
        <v>42</v>
      </c>
      <c r="P467">
        <v>53</v>
      </c>
      <c r="Q467">
        <f>IF(Table1[[#This Row],[vicage]]=999,"",Table1[[#This Row],[vicage]])</f>
        <v>53</v>
      </c>
      <c r="R467" t="s">
        <v>43</v>
      </c>
      <c r="S467" t="s">
        <v>44</v>
      </c>
      <c r="T467" t="s">
        <v>375</v>
      </c>
      <c r="U467">
        <v>999</v>
      </c>
      <c r="V467" t="str">
        <f>IF(Table1[[#This Row],[offage]]=999,"",Table1[[#This Row],[offage]])</f>
        <v/>
      </c>
      <c r="W467" t="s">
        <v>46</v>
      </c>
      <c r="X467" t="s">
        <v>46</v>
      </c>
      <c r="Y467" t="s">
        <v>45</v>
      </c>
      <c r="Z467" t="s">
        <v>86</v>
      </c>
      <c r="AA467" t="s">
        <v>47</v>
      </c>
      <c r="AB467" t="s">
        <v>57</v>
      </c>
      <c r="AD467">
        <v>0</v>
      </c>
      <c r="AE467">
        <f>Table1[[#This Row],[viccount]]+1</f>
        <v>1</v>
      </c>
      <c r="AF467">
        <v>0</v>
      </c>
      <c r="AG467">
        <f>Table1[[#This Row],[offcount]]+1</f>
        <v>1</v>
      </c>
      <c r="AH467">
        <v>31286</v>
      </c>
      <c r="AI467" t="s">
        <v>34</v>
      </c>
      <c r="AJ467" t="s">
        <v>58</v>
      </c>
    </row>
    <row r="468" spans="1:36">
      <c r="A468" t="s">
        <v>690</v>
      </c>
      <c r="B468" t="s">
        <v>102</v>
      </c>
      <c r="C468" t="s">
        <v>2307</v>
      </c>
      <c r="D468" t="s">
        <v>171</v>
      </c>
      <c r="E468" t="s">
        <v>34</v>
      </c>
      <c r="F468" t="s">
        <v>172</v>
      </c>
      <c r="G468" t="s">
        <v>54</v>
      </c>
      <c r="H468" t="s">
        <v>37</v>
      </c>
      <c r="I468" t="s">
        <v>38</v>
      </c>
      <c r="J468">
        <v>1985</v>
      </c>
      <c r="K468" t="s">
        <v>122</v>
      </c>
      <c r="L468">
        <v>1</v>
      </c>
      <c r="M468" t="s">
        <v>40</v>
      </c>
      <c r="N468" t="s">
        <v>41</v>
      </c>
      <c r="O468" t="s">
        <v>42</v>
      </c>
      <c r="P468">
        <v>19</v>
      </c>
      <c r="Q468">
        <f>IF(Table1[[#This Row],[vicage]]=999,"",Table1[[#This Row],[vicage]])</f>
        <v>19</v>
      </c>
      <c r="R468" t="s">
        <v>55</v>
      </c>
      <c r="S468" t="s">
        <v>44</v>
      </c>
      <c r="T468" t="s">
        <v>336</v>
      </c>
      <c r="U468">
        <v>999</v>
      </c>
      <c r="V468" t="str">
        <f>IF(Table1[[#This Row],[offage]]=999,"",Table1[[#This Row],[offage]])</f>
        <v/>
      </c>
      <c r="W468" t="s">
        <v>46</v>
      </c>
      <c r="X468" t="s">
        <v>46</v>
      </c>
      <c r="Y468" t="s">
        <v>45</v>
      </c>
      <c r="Z468" t="s">
        <v>2335</v>
      </c>
      <c r="AA468" t="s">
        <v>47</v>
      </c>
      <c r="AB468" t="s">
        <v>57</v>
      </c>
      <c r="AD468">
        <v>0</v>
      </c>
      <c r="AE468">
        <f>Table1[[#This Row],[viccount]]+1</f>
        <v>1</v>
      </c>
      <c r="AF468">
        <v>0</v>
      </c>
      <c r="AG468">
        <f>Table1[[#This Row],[offcount]]+1</f>
        <v>1</v>
      </c>
      <c r="AH468">
        <v>112685</v>
      </c>
      <c r="AI468" t="s">
        <v>34</v>
      </c>
      <c r="AJ468" t="s">
        <v>58</v>
      </c>
    </row>
    <row r="469" spans="1:36">
      <c r="A469" t="s">
        <v>691</v>
      </c>
      <c r="B469" t="s">
        <v>198</v>
      </c>
      <c r="C469" t="s">
        <v>200</v>
      </c>
      <c r="D469" t="s">
        <v>199</v>
      </c>
      <c r="E469" t="s">
        <v>34</v>
      </c>
      <c r="F469" t="s">
        <v>200</v>
      </c>
      <c r="G469" t="s">
        <v>36</v>
      </c>
      <c r="H469" t="s">
        <v>37</v>
      </c>
      <c r="I469" t="s">
        <v>38</v>
      </c>
      <c r="J469">
        <v>1985</v>
      </c>
      <c r="K469" t="s">
        <v>122</v>
      </c>
      <c r="L469">
        <v>1</v>
      </c>
      <c r="M469" t="s">
        <v>40</v>
      </c>
      <c r="N469" t="s">
        <v>41</v>
      </c>
      <c r="O469" t="s">
        <v>42</v>
      </c>
      <c r="P469">
        <v>86</v>
      </c>
      <c r="Q469">
        <f>IF(Table1[[#This Row],[vicage]]=999,"",Table1[[#This Row],[vicage]])</f>
        <v>86</v>
      </c>
      <c r="R469" t="s">
        <v>55</v>
      </c>
      <c r="S469" t="s">
        <v>44</v>
      </c>
      <c r="T469" t="s">
        <v>336</v>
      </c>
      <c r="U469">
        <v>999</v>
      </c>
      <c r="V469" t="str">
        <f>IF(Table1[[#This Row],[offage]]=999,"",Table1[[#This Row],[offage]])</f>
        <v/>
      </c>
      <c r="W469" t="s">
        <v>46</v>
      </c>
      <c r="X469" t="s">
        <v>46</v>
      </c>
      <c r="Y469" t="s">
        <v>45</v>
      </c>
      <c r="Z469" t="s">
        <v>142</v>
      </c>
      <c r="AA469" t="s">
        <v>47</v>
      </c>
      <c r="AB469" t="s">
        <v>57</v>
      </c>
      <c r="AD469">
        <v>0</v>
      </c>
      <c r="AE469">
        <f>Table1[[#This Row],[viccount]]+1</f>
        <v>1</v>
      </c>
      <c r="AF469">
        <v>0</v>
      </c>
      <c r="AG469">
        <f>Table1[[#This Row],[offcount]]+1</f>
        <v>1</v>
      </c>
      <c r="AH469">
        <v>11786</v>
      </c>
      <c r="AI469" t="s">
        <v>34</v>
      </c>
      <c r="AJ469" t="s">
        <v>198</v>
      </c>
    </row>
    <row r="470" spans="1:36">
      <c r="A470" t="s">
        <v>692</v>
      </c>
      <c r="B470" t="s">
        <v>51</v>
      </c>
      <c r="C470" t="s">
        <v>2304</v>
      </c>
      <c r="D470" t="s">
        <v>72</v>
      </c>
      <c r="E470" t="s">
        <v>34</v>
      </c>
      <c r="F470" t="s">
        <v>73</v>
      </c>
      <c r="G470" t="s">
        <v>36</v>
      </c>
      <c r="H470" t="s">
        <v>37</v>
      </c>
      <c r="I470" t="s">
        <v>38</v>
      </c>
      <c r="J470">
        <v>1985</v>
      </c>
      <c r="K470" t="s">
        <v>122</v>
      </c>
      <c r="L470">
        <v>1</v>
      </c>
      <c r="M470" t="s">
        <v>40</v>
      </c>
      <c r="N470" t="s">
        <v>41</v>
      </c>
      <c r="O470" t="s">
        <v>42</v>
      </c>
      <c r="P470">
        <v>47</v>
      </c>
      <c r="Q470">
        <f>IF(Table1[[#This Row],[vicage]]=999,"",Table1[[#This Row],[vicage]])</f>
        <v>47</v>
      </c>
      <c r="R470" t="s">
        <v>43</v>
      </c>
      <c r="S470" t="s">
        <v>44</v>
      </c>
      <c r="T470" t="s">
        <v>336</v>
      </c>
      <c r="U470">
        <v>999</v>
      </c>
      <c r="V470" t="str">
        <f>IF(Table1[[#This Row],[offage]]=999,"",Table1[[#This Row],[offage]])</f>
        <v/>
      </c>
      <c r="W470" t="s">
        <v>46</v>
      </c>
      <c r="X470" t="s">
        <v>46</v>
      </c>
      <c r="Y470" t="s">
        <v>45</v>
      </c>
      <c r="Z470" t="s">
        <v>86</v>
      </c>
      <c r="AA470" t="s">
        <v>47</v>
      </c>
      <c r="AB470" t="s">
        <v>57</v>
      </c>
      <c r="AD470">
        <v>0</v>
      </c>
      <c r="AE470">
        <f>Table1[[#This Row],[viccount]]+1</f>
        <v>1</v>
      </c>
      <c r="AF470">
        <v>0</v>
      </c>
      <c r="AG470">
        <f>Table1[[#This Row],[offcount]]+1</f>
        <v>1</v>
      </c>
      <c r="AH470">
        <v>13186</v>
      </c>
      <c r="AI470" t="s">
        <v>34</v>
      </c>
      <c r="AJ470" t="s">
        <v>58</v>
      </c>
    </row>
    <row r="471" spans="1:36">
      <c r="A471" t="s">
        <v>693</v>
      </c>
      <c r="B471" t="s">
        <v>102</v>
      </c>
      <c r="C471" t="s">
        <v>2307</v>
      </c>
      <c r="D471" t="s">
        <v>171</v>
      </c>
      <c r="E471" t="s">
        <v>34</v>
      </c>
      <c r="F471" t="s">
        <v>172</v>
      </c>
      <c r="G471" t="s">
        <v>54</v>
      </c>
      <c r="H471" t="s">
        <v>37</v>
      </c>
      <c r="I471" t="s">
        <v>38</v>
      </c>
      <c r="J471">
        <v>1985</v>
      </c>
      <c r="K471" t="s">
        <v>122</v>
      </c>
      <c r="L471">
        <v>2</v>
      </c>
      <c r="M471" t="s">
        <v>40</v>
      </c>
      <c r="N471" t="s">
        <v>41</v>
      </c>
      <c r="O471" t="s">
        <v>42</v>
      </c>
      <c r="P471">
        <v>25</v>
      </c>
      <c r="Q471">
        <f>IF(Table1[[#This Row],[vicage]]=999,"",Table1[[#This Row],[vicage]])</f>
        <v>25</v>
      </c>
      <c r="R471" t="s">
        <v>55</v>
      </c>
      <c r="S471" t="s">
        <v>44</v>
      </c>
      <c r="T471" t="s">
        <v>336</v>
      </c>
      <c r="U471">
        <v>999</v>
      </c>
      <c r="V471" t="str">
        <f>IF(Table1[[#This Row],[offage]]=999,"",Table1[[#This Row],[offage]])</f>
        <v/>
      </c>
      <c r="W471" t="s">
        <v>46</v>
      </c>
      <c r="X471" t="s">
        <v>46</v>
      </c>
      <c r="Y471" t="s">
        <v>45</v>
      </c>
      <c r="Z471" t="s">
        <v>56</v>
      </c>
      <c r="AA471" t="s">
        <v>47</v>
      </c>
      <c r="AB471" t="s">
        <v>57</v>
      </c>
      <c r="AD471">
        <v>0</v>
      </c>
      <c r="AE471">
        <f>Table1[[#This Row],[viccount]]+1</f>
        <v>1</v>
      </c>
      <c r="AF471">
        <v>0</v>
      </c>
      <c r="AG471">
        <f>Table1[[#This Row],[offcount]]+1</f>
        <v>1</v>
      </c>
      <c r="AH471">
        <v>112685</v>
      </c>
      <c r="AI471" t="s">
        <v>34</v>
      </c>
      <c r="AJ471" t="s">
        <v>58</v>
      </c>
    </row>
    <row r="472" spans="1:36">
      <c r="A472" t="s">
        <v>694</v>
      </c>
      <c r="B472" t="s">
        <v>295</v>
      </c>
      <c r="C472" t="s">
        <v>2318</v>
      </c>
      <c r="D472" t="s">
        <v>296</v>
      </c>
      <c r="E472" t="s">
        <v>34</v>
      </c>
      <c r="F472" t="s">
        <v>297</v>
      </c>
      <c r="G472" t="s">
        <v>54</v>
      </c>
      <c r="H472" t="s">
        <v>37</v>
      </c>
      <c r="I472" t="s">
        <v>38</v>
      </c>
      <c r="J472">
        <v>1985</v>
      </c>
      <c r="K472" t="s">
        <v>128</v>
      </c>
      <c r="L472">
        <v>1</v>
      </c>
      <c r="M472" t="s">
        <v>40</v>
      </c>
      <c r="N472" t="s">
        <v>41</v>
      </c>
      <c r="O472" t="s">
        <v>42</v>
      </c>
      <c r="P472">
        <v>27</v>
      </c>
      <c r="Q472">
        <f>IF(Table1[[#This Row],[vicage]]=999,"",Table1[[#This Row],[vicage]])</f>
        <v>27</v>
      </c>
      <c r="R472" t="s">
        <v>55</v>
      </c>
      <c r="S472" t="s">
        <v>44</v>
      </c>
      <c r="T472" t="s">
        <v>336</v>
      </c>
      <c r="U472">
        <v>999</v>
      </c>
      <c r="V472" t="str">
        <f>IF(Table1[[#This Row],[offage]]=999,"",Table1[[#This Row],[offage]])</f>
        <v/>
      </c>
      <c r="W472" t="s">
        <v>46</v>
      </c>
      <c r="X472" t="s">
        <v>46</v>
      </c>
      <c r="Y472" t="s">
        <v>45</v>
      </c>
      <c r="Z472" t="s">
        <v>56</v>
      </c>
      <c r="AA472" t="s">
        <v>47</v>
      </c>
      <c r="AB472" t="s">
        <v>57</v>
      </c>
      <c r="AD472">
        <v>0</v>
      </c>
      <c r="AE472">
        <f>Table1[[#This Row],[viccount]]+1</f>
        <v>1</v>
      </c>
      <c r="AF472">
        <v>0</v>
      </c>
      <c r="AG472">
        <f>Table1[[#This Row],[offcount]]+1</f>
        <v>1</v>
      </c>
      <c r="AH472">
        <v>21286</v>
      </c>
      <c r="AI472" t="s">
        <v>34</v>
      </c>
      <c r="AJ472" t="s">
        <v>49</v>
      </c>
    </row>
    <row r="473" spans="1:36">
      <c r="A473" t="s">
        <v>695</v>
      </c>
      <c r="B473" t="s">
        <v>198</v>
      </c>
      <c r="C473" t="s">
        <v>200</v>
      </c>
      <c r="D473" t="s">
        <v>199</v>
      </c>
      <c r="E473" t="s">
        <v>34</v>
      </c>
      <c r="F473" t="s">
        <v>200</v>
      </c>
      <c r="G473" t="s">
        <v>36</v>
      </c>
      <c r="H473" t="s">
        <v>37</v>
      </c>
      <c r="I473" t="s">
        <v>38</v>
      </c>
      <c r="J473">
        <v>1985</v>
      </c>
      <c r="K473" t="s">
        <v>128</v>
      </c>
      <c r="L473">
        <v>2</v>
      </c>
      <c r="M473" t="s">
        <v>40</v>
      </c>
      <c r="N473" t="s">
        <v>41</v>
      </c>
      <c r="O473" t="s">
        <v>42</v>
      </c>
      <c r="P473">
        <v>12</v>
      </c>
      <c r="Q473">
        <f>IF(Table1[[#This Row],[vicage]]=999,"",Table1[[#This Row],[vicage]])</f>
        <v>12</v>
      </c>
      <c r="R473" t="s">
        <v>55</v>
      </c>
      <c r="S473" t="s">
        <v>44</v>
      </c>
      <c r="T473" t="s">
        <v>336</v>
      </c>
      <c r="U473">
        <v>999</v>
      </c>
      <c r="V473" t="str">
        <f>IF(Table1[[#This Row],[offage]]=999,"",Table1[[#This Row],[offage]])</f>
        <v/>
      </c>
      <c r="W473" t="s">
        <v>46</v>
      </c>
      <c r="X473" t="s">
        <v>46</v>
      </c>
      <c r="Y473" t="s">
        <v>45</v>
      </c>
      <c r="Z473" t="s">
        <v>86</v>
      </c>
      <c r="AA473" t="s">
        <v>47</v>
      </c>
      <c r="AB473" t="s">
        <v>57</v>
      </c>
      <c r="AD473">
        <v>0</v>
      </c>
      <c r="AE473">
        <f>Table1[[#This Row],[viccount]]+1</f>
        <v>1</v>
      </c>
      <c r="AF473">
        <v>0</v>
      </c>
      <c r="AG473">
        <f>Table1[[#This Row],[offcount]]+1</f>
        <v>1</v>
      </c>
      <c r="AH473">
        <v>11786</v>
      </c>
      <c r="AI473" t="s">
        <v>34</v>
      </c>
      <c r="AJ473" t="s">
        <v>198</v>
      </c>
    </row>
    <row r="474" spans="1:36">
      <c r="A474" t="s">
        <v>696</v>
      </c>
      <c r="B474" t="s">
        <v>106</v>
      </c>
      <c r="C474" t="s">
        <v>135</v>
      </c>
      <c r="D474" t="s">
        <v>107</v>
      </c>
      <c r="E474" t="s">
        <v>34</v>
      </c>
      <c r="F474" t="s">
        <v>108</v>
      </c>
      <c r="G474" t="s">
        <v>54</v>
      </c>
      <c r="H474" t="s">
        <v>37</v>
      </c>
      <c r="I474" t="s">
        <v>38</v>
      </c>
      <c r="J474">
        <v>1985</v>
      </c>
      <c r="K474" t="s">
        <v>128</v>
      </c>
      <c r="L474">
        <v>3</v>
      </c>
      <c r="M474" t="s">
        <v>40</v>
      </c>
      <c r="N474" t="s">
        <v>41</v>
      </c>
      <c r="O474" t="s">
        <v>42</v>
      </c>
      <c r="P474">
        <v>22</v>
      </c>
      <c r="Q474">
        <f>IF(Table1[[#This Row],[vicage]]=999,"",Table1[[#This Row],[vicage]])</f>
        <v>22</v>
      </c>
      <c r="R474" t="s">
        <v>43</v>
      </c>
      <c r="S474" t="s">
        <v>44</v>
      </c>
      <c r="T474" t="s">
        <v>375</v>
      </c>
      <c r="U474">
        <v>999</v>
      </c>
      <c r="V474" t="str">
        <f>IF(Table1[[#This Row],[offage]]=999,"",Table1[[#This Row],[offage]])</f>
        <v/>
      </c>
      <c r="W474" t="s">
        <v>46</v>
      </c>
      <c r="X474" t="s">
        <v>46</v>
      </c>
      <c r="Y474" t="s">
        <v>45</v>
      </c>
      <c r="Z474" t="s">
        <v>86</v>
      </c>
      <c r="AA474" t="s">
        <v>47</v>
      </c>
      <c r="AB474" t="s">
        <v>57</v>
      </c>
      <c r="AD474">
        <v>0</v>
      </c>
      <c r="AE474">
        <f>Table1[[#This Row],[viccount]]+1</f>
        <v>1</v>
      </c>
      <c r="AF474">
        <v>0</v>
      </c>
      <c r="AG474">
        <f>Table1[[#This Row],[offcount]]+1</f>
        <v>1</v>
      </c>
      <c r="AH474">
        <v>22586</v>
      </c>
      <c r="AI474" t="s">
        <v>34</v>
      </c>
      <c r="AJ474" t="s">
        <v>106</v>
      </c>
    </row>
    <row r="475" spans="1:36">
      <c r="A475" t="s">
        <v>697</v>
      </c>
      <c r="B475" t="s">
        <v>198</v>
      </c>
      <c r="C475" t="s">
        <v>200</v>
      </c>
      <c r="D475" t="s">
        <v>199</v>
      </c>
      <c r="E475" t="s">
        <v>34</v>
      </c>
      <c r="F475" t="s">
        <v>200</v>
      </c>
      <c r="G475" t="s">
        <v>36</v>
      </c>
      <c r="H475" t="s">
        <v>37</v>
      </c>
      <c r="I475" t="s">
        <v>38</v>
      </c>
      <c r="J475">
        <v>1985</v>
      </c>
      <c r="K475" t="s">
        <v>131</v>
      </c>
      <c r="L475">
        <v>1</v>
      </c>
      <c r="M475" t="s">
        <v>80</v>
      </c>
      <c r="N475" t="s">
        <v>41</v>
      </c>
      <c r="O475" t="s">
        <v>42</v>
      </c>
      <c r="P475">
        <v>17</v>
      </c>
      <c r="Q475">
        <f>IF(Table1[[#This Row],[vicage]]=999,"",Table1[[#This Row],[vicage]])</f>
        <v>17</v>
      </c>
      <c r="R475" t="s">
        <v>43</v>
      </c>
      <c r="S475" t="s">
        <v>44</v>
      </c>
      <c r="T475" t="s">
        <v>375</v>
      </c>
      <c r="U475">
        <v>999</v>
      </c>
      <c r="V475" t="str">
        <f>IF(Table1[[#This Row],[offage]]=999,"",Table1[[#This Row],[offage]])</f>
        <v/>
      </c>
      <c r="W475" t="s">
        <v>46</v>
      </c>
      <c r="X475" t="s">
        <v>46</v>
      </c>
      <c r="Y475" t="s">
        <v>45</v>
      </c>
      <c r="Z475" t="s">
        <v>56</v>
      </c>
      <c r="AA475" t="s">
        <v>47</v>
      </c>
      <c r="AB475" t="s">
        <v>587</v>
      </c>
      <c r="AD475">
        <v>0</v>
      </c>
      <c r="AE475">
        <f>Table1[[#This Row],[viccount]]+1</f>
        <v>1</v>
      </c>
      <c r="AF475">
        <v>0</v>
      </c>
      <c r="AG475">
        <f>Table1[[#This Row],[offcount]]+1</f>
        <v>1</v>
      </c>
      <c r="AH475">
        <v>30586</v>
      </c>
      <c r="AI475" t="s">
        <v>34</v>
      </c>
      <c r="AJ475" t="s">
        <v>198</v>
      </c>
    </row>
    <row r="476" spans="1:36">
      <c r="A476" t="s">
        <v>698</v>
      </c>
      <c r="B476" t="s">
        <v>106</v>
      </c>
      <c r="C476" t="s">
        <v>135</v>
      </c>
      <c r="D476" t="s">
        <v>107</v>
      </c>
      <c r="E476" t="s">
        <v>34</v>
      </c>
      <c r="F476" t="s">
        <v>108</v>
      </c>
      <c r="G476" t="s">
        <v>54</v>
      </c>
      <c r="H476" t="s">
        <v>37</v>
      </c>
      <c r="I476" t="s">
        <v>38</v>
      </c>
      <c r="J476">
        <v>1985</v>
      </c>
      <c r="K476" t="s">
        <v>131</v>
      </c>
      <c r="L476">
        <v>1</v>
      </c>
      <c r="M476" t="s">
        <v>40</v>
      </c>
      <c r="N476" t="s">
        <v>41</v>
      </c>
      <c r="O476" t="s">
        <v>42</v>
      </c>
      <c r="P476">
        <v>23</v>
      </c>
      <c r="Q476">
        <f>IF(Table1[[#This Row],[vicage]]=999,"",Table1[[#This Row],[vicage]])</f>
        <v>23</v>
      </c>
      <c r="R476" t="s">
        <v>43</v>
      </c>
      <c r="S476" t="s">
        <v>89</v>
      </c>
      <c r="T476" t="s">
        <v>336</v>
      </c>
      <c r="U476">
        <v>999</v>
      </c>
      <c r="V476" t="str">
        <f>IF(Table1[[#This Row],[offage]]=999,"",Table1[[#This Row],[offage]])</f>
        <v/>
      </c>
      <c r="W476" t="s">
        <v>46</v>
      </c>
      <c r="X476" t="s">
        <v>46</v>
      </c>
      <c r="Y476" t="s">
        <v>45</v>
      </c>
      <c r="Z476" t="s">
        <v>2335</v>
      </c>
      <c r="AA476" t="s">
        <v>47</v>
      </c>
      <c r="AB476" t="s">
        <v>57</v>
      </c>
      <c r="AD476">
        <v>0</v>
      </c>
      <c r="AE476">
        <f>Table1[[#This Row],[viccount]]+1</f>
        <v>1</v>
      </c>
      <c r="AF476">
        <v>0</v>
      </c>
      <c r="AG476">
        <f>Table1[[#This Row],[offcount]]+1</f>
        <v>1</v>
      </c>
      <c r="AH476">
        <v>32186</v>
      </c>
      <c r="AI476" t="s">
        <v>34</v>
      </c>
      <c r="AJ476" t="s">
        <v>106</v>
      </c>
    </row>
    <row r="477" spans="1:36">
      <c r="A477" t="s">
        <v>699</v>
      </c>
      <c r="B477" t="s">
        <v>106</v>
      </c>
      <c r="C477" t="s">
        <v>135</v>
      </c>
      <c r="D477" t="s">
        <v>700</v>
      </c>
      <c r="E477" t="s">
        <v>34</v>
      </c>
      <c r="F477" t="s">
        <v>701</v>
      </c>
      <c r="G477" t="s">
        <v>36</v>
      </c>
      <c r="H477" t="s">
        <v>37</v>
      </c>
      <c r="I477" t="s">
        <v>38</v>
      </c>
      <c r="J477">
        <v>1985</v>
      </c>
      <c r="K477" t="s">
        <v>131</v>
      </c>
      <c r="L477">
        <v>1</v>
      </c>
      <c r="M477" t="s">
        <v>40</v>
      </c>
      <c r="N477" t="s">
        <v>41</v>
      </c>
      <c r="O477" t="s">
        <v>42</v>
      </c>
      <c r="P477">
        <v>23</v>
      </c>
      <c r="Q477">
        <f>IF(Table1[[#This Row],[vicage]]=999,"",Table1[[#This Row],[vicage]])</f>
        <v>23</v>
      </c>
      <c r="R477" t="s">
        <v>43</v>
      </c>
      <c r="S477" t="s">
        <v>89</v>
      </c>
      <c r="T477" t="s">
        <v>336</v>
      </c>
      <c r="U477">
        <v>999</v>
      </c>
      <c r="V477" t="str">
        <f>IF(Table1[[#This Row],[offage]]=999,"",Table1[[#This Row],[offage]])</f>
        <v/>
      </c>
      <c r="W477" t="s">
        <v>46</v>
      </c>
      <c r="X477" t="s">
        <v>46</v>
      </c>
      <c r="Y477" t="s">
        <v>45</v>
      </c>
      <c r="Z477" t="s">
        <v>2335</v>
      </c>
      <c r="AA477" t="s">
        <v>47</v>
      </c>
      <c r="AB477" t="s">
        <v>57</v>
      </c>
      <c r="AD477">
        <v>0</v>
      </c>
      <c r="AE477">
        <f>Table1[[#This Row],[viccount]]+1</f>
        <v>1</v>
      </c>
      <c r="AF477">
        <v>0</v>
      </c>
      <c r="AG477">
        <f>Table1[[#This Row],[offcount]]+1</f>
        <v>1</v>
      </c>
      <c r="AH477">
        <v>22086</v>
      </c>
      <c r="AI477" t="s">
        <v>34</v>
      </c>
      <c r="AJ477" t="s">
        <v>106</v>
      </c>
    </row>
    <row r="478" spans="1:36">
      <c r="A478" t="s">
        <v>702</v>
      </c>
      <c r="B478" t="s">
        <v>51</v>
      </c>
      <c r="C478" t="s">
        <v>2304</v>
      </c>
      <c r="D478" t="s">
        <v>72</v>
      </c>
      <c r="E478" t="s">
        <v>34</v>
      </c>
      <c r="F478" t="s">
        <v>73</v>
      </c>
      <c r="G478" t="s">
        <v>36</v>
      </c>
      <c r="H478" t="s">
        <v>37</v>
      </c>
      <c r="I478" t="s">
        <v>38</v>
      </c>
      <c r="J478">
        <v>1985</v>
      </c>
      <c r="K478" t="s">
        <v>131</v>
      </c>
      <c r="L478">
        <v>1</v>
      </c>
      <c r="M478" t="s">
        <v>40</v>
      </c>
      <c r="N478" t="s">
        <v>41</v>
      </c>
      <c r="O478" t="s">
        <v>42</v>
      </c>
      <c r="P478">
        <v>21</v>
      </c>
      <c r="Q478">
        <f>IF(Table1[[#This Row],[vicage]]=999,"",Table1[[#This Row],[vicage]])</f>
        <v>21</v>
      </c>
      <c r="R478" t="s">
        <v>43</v>
      </c>
      <c r="S478" t="s">
        <v>92</v>
      </c>
      <c r="T478" t="s">
        <v>336</v>
      </c>
      <c r="U478">
        <v>999</v>
      </c>
      <c r="V478" t="str">
        <f>IF(Table1[[#This Row],[offage]]=999,"",Table1[[#This Row],[offage]])</f>
        <v/>
      </c>
      <c r="W478" t="s">
        <v>46</v>
      </c>
      <c r="X478" t="s">
        <v>46</v>
      </c>
      <c r="Y478" t="s">
        <v>45</v>
      </c>
      <c r="Z478" t="s">
        <v>86</v>
      </c>
      <c r="AA478" t="s">
        <v>47</v>
      </c>
      <c r="AB478" t="s">
        <v>57</v>
      </c>
      <c r="AD478">
        <v>0</v>
      </c>
      <c r="AE478">
        <f>Table1[[#This Row],[viccount]]+1</f>
        <v>1</v>
      </c>
      <c r="AF478">
        <v>0</v>
      </c>
      <c r="AG478">
        <f>Table1[[#This Row],[offcount]]+1</f>
        <v>1</v>
      </c>
      <c r="AH478">
        <v>13186</v>
      </c>
      <c r="AI478" t="s">
        <v>34</v>
      </c>
      <c r="AJ478" t="s">
        <v>58</v>
      </c>
    </row>
    <row r="479" spans="1:36">
      <c r="A479" t="s">
        <v>703</v>
      </c>
      <c r="B479" t="s">
        <v>51</v>
      </c>
      <c r="C479" t="s">
        <v>2304</v>
      </c>
      <c r="D479" t="s">
        <v>52</v>
      </c>
      <c r="E479" t="s">
        <v>34</v>
      </c>
      <c r="F479" t="s">
        <v>53</v>
      </c>
      <c r="G479" t="s">
        <v>54</v>
      </c>
      <c r="H479" t="s">
        <v>37</v>
      </c>
      <c r="I479" t="s">
        <v>38</v>
      </c>
      <c r="J479">
        <v>1985</v>
      </c>
      <c r="K479" t="s">
        <v>131</v>
      </c>
      <c r="L479">
        <v>2</v>
      </c>
      <c r="M479" t="s">
        <v>40</v>
      </c>
      <c r="N479" t="s">
        <v>41</v>
      </c>
      <c r="O479" t="s">
        <v>42</v>
      </c>
      <c r="P479">
        <v>34</v>
      </c>
      <c r="Q479">
        <f>IF(Table1[[#This Row],[vicage]]=999,"",Table1[[#This Row],[vicage]])</f>
        <v>34</v>
      </c>
      <c r="R479" t="s">
        <v>43</v>
      </c>
      <c r="S479" t="s">
        <v>44</v>
      </c>
      <c r="T479" t="s">
        <v>336</v>
      </c>
      <c r="U479">
        <v>999</v>
      </c>
      <c r="V479" t="str">
        <f>IF(Table1[[#This Row],[offage]]=999,"",Table1[[#This Row],[offage]])</f>
        <v/>
      </c>
      <c r="W479" t="s">
        <v>46</v>
      </c>
      <c r="X479" t="s">
        <v>46</v>
      </c>
      <c r="Y479" t="s">
        <v>45</v>
      </c>
      <c r="Z479" t="s">
        <v>2338</v>
      </c>
      <c r="AA479" t="s">
        <v>47</v>
      </c>
      <c r="AB479" t="s">
        <v>57</v>
      </c>
      <c r="AD479">
        <v>0</v>
      </c>
      <c r="AE479">
        <f>Table1[[#This Row],[viccount]]+1</f>
        <v>1</v>
      </c>
      <c r="AF479">
        <v>0</v>
      </c>
      <c r="AG479">
        <f>Table1[[#This Row],[offcount]]+1</f>
        <v>1</v>
      </c>
      <c r="AH479">
        <v>11786</v>
      </c>
      <c r="AI479" t="s">
        <v>34</v>
      </c>
      <c r="AJ479" t="s">
        <v>58</v>
      </c>
    </row>
    <row r="480" spans="1:36">
      <c r="A480" t="s">
        <v>704</v>
      </c>
      <c r="B480" t="s">
        <v>51</v>
      </c>
      <c r="C480" t="s">
        <v>2304</v>
      </c>
      <c r="D480" t="s">
        <v>72</v>
      </c>
      <c r="E480" t="s">
        <v>34</v>
      </c>
      <c r="F480" t="s">
        <v>73</v>
      </c>
      <c r="G480" t="s">
        <v>36</v>
      </c>
      <c r="H480" t="s">
        <v>37</v>
      </c>
      <c r="I480" t="s">
        <v>38</v>
      </c>
      <c r="J480">
        <v>1985</v>
      </c>
      <c r="K480" t="s">
        <v>131</v>
      </c>
      <c r="L480">
        <v>2</v>
      </c>
      <c r="M480" t="s">
        <v>40</v>
      </c>
      <c r="N480" t="s">
        <v>41</v>
      </c>
      <c r="O480" t="s">
        <v>42</v>
      </c>
      <c r="P480">
        <v>18</v>
      </c>
      <c r="Q480">
        <f>IF(Table1[[#This Row],[vicage]]=999,"",Table1[[#This Row],[vicage]])</f>
        <v>18</v>
      </c>
      <c r="R480" t="s">
        <v>55</v>
      </c>
      <c r="S480" t="s">
        <v>132</v>
      </c>
      <c r="T480" t="s">
        <v>336</v>
      </c>
      <c r="U480">
        <v>999</v>
      </c>
      <c r="V480" t="str">
        <f>IF(Table1[[#This Row],[offage]]=999,"",Table1[[#This Row],[offage]])</f>
        <v/>
      </c>
      <c r="W480" t="s">
        <v>46</v>
      </c>
      <c r="X480" t="s">
        <v>46</v>
      </c>
      <c r="Y480" t="s">
        <v>45</v>
      </c>
      <c r="Z480" t="s">
        <v>142</v>
      </c>
      <c r="AA480" t="s">
        <v>47</v>
      </c>
      <c r="AB480" t="s">
        <v>57</v>
      </c>
      <c r="AD480">
        <v>0</v>
      </c>
      <c r="AE480">
        <f>Table1[[#This Row],[viccount]]+1</f>
        <v>1</v>
      </c>
      <c r="AF480">
        <v>0</v>
      </c>
      <c r="AG480">
        <f>Table1[[#This Row],[offcount]]+1</f>
        <v>1</v>
      </c>
      <c r="AH480">
        <v>13186</v>
      </c>
      <c r="AI480" t="s">
        <v>34</v>
      </c>
      <c r="AJ480" t="s">
        <v>58</v>
      </c>
    </row>
    <row r="481" spans="1:36">
      <c r="A481" t="s">
        <v>705</v>
      </c>
      <c r="B481" t="s">
        <v>51</v>
      </c>
      <c r="C481" t="s">
        <v>2304</v>
      </c>
      <c r="D481" t="s">
        <v>72</v>
      </c>
      <c r="E481" t="s">
        <v>34</v>
      </c>
      <c r="F481" t="s">
        <v>73</v>
      </c>
      <c r="G481" t="s">
        <v>36</v>
      </c>
      <c r="H481" t="s">
        <v>37</v>
      </c>
      <c r="I481" t="s">
        <v>38</v>
      </c>
      <c r="J481">
        <v>1985</v>
      </c>
      <c r="K481" t="s">
        <v>131</v>
      </c>
      <c r="L481">
        <v>4</v>
      </c>
      <c r="M481" t="s">
        <v>40</v>
      </c>
      <c r="N481" t="s">
        <v>41</v>
      </c>
      <c r="O481" t="s">
        <v>42</v>
      </c>
      <c r="P481">
        <v>39</v>
      </c>
      <c r="Q481">
        <f>IF(Table1[[#This Row],[vicage]]=999,"",Table1[[#This Row],[vicage]])</f>
        <v>39</v>
      </c>
      <c r="R481" t="s">
        <v>43</v>
      </c>
      <c r="S481" t="s">
        <v>44</v>
      </c>
      <c r="T481" t="s">
        <v>336</v>
      </c>
      <c r="U481">
        <v>999</v>
      </c>
      <c r="V481" t="str">
        <f>IF(Table1[[#This Row],[offage]]=999,"",Table1[[#This Row],[offage]])</f>
        <v/>
      </c>
      <c r="W481" t="s">
        <v>46</v>
      </c>
      <c r="X481" t="s">
        <v>46</v>
      </c>
      <c r="Y481" t="s">
        <v>45</v>
      </c>
      <c r="Z481" t="s">
        <v>86</v>
      </c>
      <c r="AA481" t="s">
        <v>47</v>
      </c>
      <c r="AB481" t="s">
        <v>57</v>
      </c>
      <c r="AD481">
        <v>0</v>
      </c>
      <c r="AE481">
        <f>Table1[[#This Row],[viccount]]+1</f>
        <v>1</v>
      </c>
      <c r="AF481">
        <v>0</v>
      </c>
      <c r="AG481">
        <f>Table1[[#This Row],[offcount]]+1</f>
        <v>1</v>
      </c>
      <c r="AH481">
        <v>13186</v>
      </c>
      <c r="AI481" t="s">
        <v>34</v>
      </c>
      <c r="AJ481" t="s">
        <v>58</v>
      </c>
    </row>
    <row r="482" spans="1:36">
      <c r="A482" t="s">
        <v>706</v>
      </c>
      <c r="B482" t="s">
        <v>51</v>
      </c>
      <c r="C482" t="s">
        <v>2304</v>
      </c>
      <c r="D482" t="s">
        <v>72</v>
      </c>
      <c r="E482" t="s">
        <v>34</v>
      </c>
      <c r="F482" t="s">
        <v>73</v>
      </c>
      <c r="G482" t="s">
        <v>36</v>
      </c>
      <c r="H482" t="s">
        <v>37</v>
      </c>
      <c r="I482" t="s">
        <v>38</v>
      </c>
      <c r="J482">
        <v>1985</v>
      </c>
      <c r="K482" t="s">
        <v>131</v>
      </c>
      <c r="L482">
        <v>7</v>
      </c>
      <c r="M482" t="s">
        <v>40</v>
      </c>
      <c r="N482" t="s">
        <v>41</v>
      </c>
      <c r="O482" t="s">
        <v>42</v>
      </c>
      <c r="P482">
        <v>25</v>
      </c>
      <c r="Q482">
        <f>IF(Table1[[#This Row],[vicage]]=999,"",Table1[[#This Row],[vicage]])</f>
        <v>25</v>
      </c>
      <c r="R482" t="s">
        <v>43</v>
      </c>
      <c r="S482" t="s">
        <v>44</v>
      </c>
      <c r="T482" t="s">
        <v>336</v>
      </c>
      <c r="U482">
        <v>999</v>
      </c>
      <c r="V482" t="str">
        <f>IF(Table1[[#This Row],[offage]]=999,"",Table1[[#This Row],[offage]])</f>
        <v/>
      </c>
      <c r="W482" t="s">
        <v>46</v>
      </c>
      <c r="X482" t="s">
        <v>46</v>
      </c>
      <c r="Y482" t="s">
        <v>45</v>
      </c>
      <c r="Z482" t="s">
        <v>2335</v>
      </c>
      <c r="AA482" t="s">
        <v>148</v>
      </c>
      <c r="AB482" t="s">
        <v>587</v>
      </c>
      <c r="AD482">
        <v>0</v>
      </c>
      <c r="AE482">
        <f>Table1[[#This Row],[viccount]]+1</f>
        <v>1</v>
      </c>
      <c r="AF482">
        <v>0</v>
      </c>
      <c r="AG482">
        <f>Table1[[#This Row],[offcount]]+1</f>
        <v>1</v>
      </c>
      <c r="AH482">
        <v>31286</v>
      </c>
      <c r="AI482" t="s">
        <v>34</v>
      </c>
      <c r="AJ482" t="s">
        <v>58</v>
      </c>
    </row>
    <row r="483" spans="1:36">
      <c r="A483" t="s">
        <v>707</v>
      </c>
      <c r="B483" t="s">
        <v>51</v>
      </c>
      <c r="C483" t="s">
        <v>2304</v>
      </c>
      <c r="D483" t="s">
        <v>52</v>
      </c>
      <c r="E483" t="s">
        <v>34</v>
      </c>
      <c r="F483" t="s">
        <v>53</v>
      </c>
      <c r="G483" t="s">
        <v>54</v>
      </c>
      <c r="H483" t="s">
        <v>37</v>
      </c>
      <c r="I483" t="s">
        <v>38</v>
      </c>
      <c r="J483">
        <v>1985</v>
      </c>
      <c r="K483" t="s">
        <v>140</v>
      </c>
      <c r="L483">
        <v>1</v>
      </c>
      <c r="M483" t="s">
        <v>40</v>
      </c>
      <c r="N483" t="s">
        <v>41</v>
      </c>
      <c r="O483" t="s">
        <v>42</v>
      </c>
      <c r="P483">
        <v>61</v>
      </c>
      <c r="Q483">
        <f>IF(Table1[[#This Row],[vicage]]=999,"",Table1[[#This Row],[vicage]])</f>
        <v>61</v>
      </c>
      <c r="R483" t="s">
        <v>43</v>
      </c>
      <c r="S483" t="s">
        <v>44</v>
      </c>
      <c r="T483" t="s">
        <v>336</v>
      </c>
      <c r="U483">
        <v>999</v>
      </c>
      <c r="V483" t="str">
        <f>IF(Table1[[#This Row],[offage]]=999,"",Table1[[#This Row],[offage]])</f>
        <v/>
      </c>
      <c r="W483" t="s">
        <v>46</v>
      </c>
      <c r="X483" t="s">
        <v>46</v>
      </c>
      <c r="Y483" t="s">
        <v>45</v>
      </c>
      <c r="Z483" t="s">
        <v>2337</v>
      </c>
      <c r="AA483" t="s">
        <v>47</v>
      </c>
      <c r="AB483" t="s">
        <v>57</v>
      </c>
      <c r="AD483">
        <v>0</v>
      </c>
      <c r="AE483">
        <f>Table1[[#This Row],[viccount]]+1</f>
        <v>1</v>
      </c>
      <c r="AF483">
        <v>0</v>
      </c>
      <c r="AG483">
        <f>Table1[[#This Row],[offcount]]+1</f>
        <v>1</v>
      </c>
      <c r="AH483">
        <v>13186</v>
      </c>
      <c r="AI483" t="s">
        <v>34</v>
      </c>
      <c r="AJ483" t="s">
        <v>58</v>
      </c>
    </row>
    <row r="484" spans="1:36">
      <c r="A484" t="s">
        <v>708</v>
      </c>
      <c r="B484" t="s">
        <v>393</v>
      </c>
      <c r="C484" t="s">
        <v>2322</v>
      </c>
      <c r="D484" t="s">
        <v>394</v>
      </c>
      <c r="E484" t="s">
        <v>34</v>
      </c>
      <c r="F484" t="s">
        <v>395</v>
      </c>
      <c r="G484" t="s">
        <v>54</v>
      </c>
      <c r="H484" t="s">
        <v>37</v>
      </c>
      <c r="I484" t="s">
        <v>38</v>
      </c>
      <c r="J484">
        <v>1985</v>
      </c>
      <c r="K484" t="s">
        <v>140</v>
      </c>
      <c r="L484">
        <v>1</v>
      </c>
      <c r="M484" t="s">
        <v>40</v>
      </c>
      <c r="N484" t="s">
        <v>41</v>
      </c>
      <c r="O484" t="s">
        <v>42</v>
      </c>
      <c r="P484">
        <v>18</v>
      </c>
      <c r="Q484">
        <f>IF(Table1[[#This Row],[vicage]]=999,"",Table1[[#This Row],[vicage]])</f>
        <v>18</v>
      </c>
      <c r="R484" t="s">
        <v>55</v>
      </c>
      <c r="S484" t="s">
        <v>44</v>
      </c>
      <c r="T484" t="s">
        <v>336</v>
      </c>
      <c r="U484">
        <v>999</v>
      </c>
      <c r="V484" t="str">
        <f>IF(Table1[[#This Row],[offage]]=999,"",Table1[[#This Row],[offage]])</f>
        <v/>
      </c>
      <c r="W484" t="s">
        <v>46</v>
      </c>
      <c r="X484" t="s">
        <v>46</v>
      </c>
      <c r="Y484" t="s">
        <v>45</v>
      </c>
      <c r="Z484" t="s">
        <v>2336</v>
      </c>
      <c r="AA484" t="s">
        <v>47</v>
      </c>
      <c r="AB484" t="s">
        <v>57</v>
      </c>
      <c r="AD484">
        <v>0</v>
      </c>
      <c r="AE484">
        <f>Table1[[#This Row],[viccount]]+1</f>
        <v>1</v>
      </c>
      <c r="AF484">
        <v>0</v>
      </c>
      <c r="AG484">
        <f>Table1[[#This Row],[offcount]]+1</f>
        <v>1</v>
      </c>
      <c r="AH484">
        <v>22586</v>
      </c>
      <c r="AI484" t="s">
        <v>34</v>
      </c>
      <c r="AJ484" t="s">
        <v>49</v>
      </c>
    </row>
    <row r="485" spans="1:36">
      <c r="A485" t="s">
        <v>709</v>
      </c>
      <c r="B485" t="s">
        <v>198</v>
      </c>
      <c r="C485" t="s">
        <v>200</v>
      </c>
      <c r="D485" t="s">
        <v>261</v>
      </c>
      <c r="E485" t="s">
        <v>34</v>
      </c>
      <c r="F485" t="s">
        <v>262</v>
      </c>
      <c r="G485" t="s">
        <v>54</v>
      </c>
      <c r="H485" t="s">
        <v>37</v>
      </c>
      <c r="I485" t="s">
        <v>38</v>
      </c>
      <c r="J485">
        <v>1985</v>
      </c>
      <c r="K485" t="s">
        <v>140</v>
      </c>
      <c r="L485">
        <v>1</v>
      </c>
      <c r="M485" t="s">
        <v>40</v>
      </c>
      <c r="N485" t="s">
        <v>41</v>
      </c>
      <c r="O485" t="s">
        <v>42</v>
      </c>
      <c r="P485">
        <v>32</v>
      </c>
      <c r="Q485">
        <f>IF(Table1[[#This Row],[vicage]]=999,"",Table1[[#This Row],[vicage]])</f>
        <v>32</v>
      </c>
      <c r="R485" t="s">
        <v>43</v>
      </c>
      <c r="S485" t="s">
        <v>44</v>
      </c>
      <c r="T485" t="s">
        <v>336</v>
      </c>
      <c r="U485">
        <v>999</v>
      </c>
      <c r="V485" t="str">
        <f>IF(Table1[[#This Row],[offage]]=999,"",Table1[[#This Row],[offage]])</f>
        <v/>
      </c>
      <c r="W485" t="s">
        <v>46</v>
      </c>
      <c r="X485" t="s">
        <v>46</v>
      </c>
      <c r="Y485" t="s">
        <v>45</v>
      </c>
      <c r="Z485" t="s">
        <v>86</v>
      </c>
      <c r="AA485" t="s">
        <v>47</v>
      </c>
      <c r="AB485" t="s">
        <v>57</v>
      </c>
      <c r="AD485">
        <v>0</v>
      </c>
      <c r="AE485">
        <f>Table1[[#This Row],[viccount]]+1</f>
        <v>1</v>
      </c>
      <c r="AF485">
        <v>0</v>
      </c>
      <c r="AG485">
        <f>Table1[[#This Row],[offcount]]+1</f>
        <v>1</v>
      </c>
      <c r="AH485">
        <v>30586</v>
      </c>
      <c r="AI485" t="s">
        <v>34</v>
      </c>
      <c r="AJ485" t="s">
        <v>198</v>
      </c>
    </row>
    <row r="486" spans="1:36">
      <c r="A486" t="s">
        <v>710</v>
      </c>
      <c r="B486" t="s">
        <v>198</v>
      </c>
      <c r="C486" t="s">
        <v>200</v>
      </c>
      <c r="D486" t="s">
        <v>199</v>
      </c>
      <c r="E486" t="s">
        <v>34</v>
      </c>
      <c r="F486" t="s">
        <v>200</v>
      </c>
      <c r="G486" t="s">
        <v>36</v>
      </c>
      <c r="H486" t="s">
        <v>37</v>
      </c>
      <c r="I486" t="s">
        <v>38</v>
      </c>
      <c r="J486">
        <v>1985</v>
      </c>
      <c r="K486" t="s">
        <v>140</v>
      </c>
      <c r="L486">
        <v>2</v>
      </c>
      <c r="M486" t="s">
        <v>40</v>
      </c>
      <c r="N486" t="s">
        <v>41</v>
      </c>
      <c r="O486" t="s">
        <v>42</v>
      </c>
      <c r="P486">
        <v>27</v>
      </c>
      <c r="Q486">
        <f>IF(Table1[[#This Row],[vicage]]=999,"",Table1[[#This Row],[vicage]])</f>
        <v>27</v>
      </c>
      <c r="R486" t="s">
        <v>43</v>
      </c>
      <c r="S486" t="s">
        <v>44</v>
      </c>
      <c r="T486" t="s">
        <v>336</v>
      </c>
      <c r="U486">
        <v>999</v>
      </c>
      <c r="V486" t="str">
        <f>IF(Table1[[#This Row],[offage]]=999,"",Table1[[#This Row],[offage]])</f>
        <v/>
      </c>
      <c r="W486" t="s">
        <v>46</v>
      </c>
      <c r="X486" t="s">
        <v>46</v>
      </c>
      <c r="Y486" t="s">
        <v>45</v>
      </c>
      <c r="Z486" t="s">
        <v>2338</v>
      </c>
      <c r="AA486" t="s">
        <v>47</v>
      </c>
      <c r="AB486" t="s">
        <v>57</v>
      </c>
      <c r="AD486">
        <v>0</v>
      </c>
      <c r="AE486">
        <f>Table1[[#This Row],[viccount]]+1</f>
        <v>1</v>
      </c>
      <c r="AF486">
        <v>0</v>
      </c>
      <c r="AG486">
        <f>Table1[[#This Row],[offcount]]+1</f>
        <v>1</v>
      </c>
      <c r="AH486">
        <v>13186</v>
      </c>
      <c r="AI486" t="s">
        <v>34</v>
      </c>
      <c r="AJ486" t="s">
        <v>198</v>
      </c>
    </row>
    <row r="487" spans="1:36">
      <c r="A487" t="s">
        <v>711</v>
      </c>
      <c r="B487" t="s">
        <v>51</v>
      </c>
      <c r="C487" t="s">
        <v>2304</v>
      </c>
      <c r="D487" t="s">
        <v>72</v>
      </c>
      <c r="E487" t="s">
        <v>34</v>
      </c>
      <c r="F487" t="s">
        <v>73</v>
      </c>
      <c r="G487" t="s">
        <v>36</v>
      </c>
      <c r="H487" t="s">
        <v>37</v>
      </c>
      <c r="I487" t="s">
        <v>38</v>
      </c>
      <c r="J487">
        <v>1985</v>
      </c>
      <c r="K487" t="s">
        <v>140</v>
      </c>
      <c r="L487">
        <v>3</v>
      </c>
      <c r="M487" t="s">
        <v>40</v>
      </c>
      <c r="N487" t="s">
        <v>41</v>
      </c>
      <c r="O487" t="s">
        <v>42</v>
      </c>
      <c r="P487">
        <v>33</v>
      </c>
      <c r="Q487">
        <f>IF(Table1[[#This Row],[vicage]]=999,"",Table1[[#This Row],[vicage]])</f>
        <v>33</v>
      </c>
      <c r="R487" t="s">
        <v>43</v>
      </c>
      <c r="S487" t="s">
        <v>132</v>
      </c>
      <c r="T487" t="s">
        <v>336</v>
      </c>
      <c r="U487">
        <v>999</v>
      </c>
      <c r="V487" t="str">
        <f>IF(Table1[[#This Row],[offage]]=999,"",Table1[[#This Row],[offage]])</f>
        <v/>
      </c>
      <c r="W487" t="s">
        <v>46</v>
      </c>
      <c r="X487" t="s">
        <v>46</v>
      </c>
      <c r="Y487" t="s">
        <v>45</v>
      </c>
      <c r="Z487" t="s">
        <v>2335</v>
      </c>
      <c r="AA487" t="s">
        <v>47</v>
      </c>
      <c r="AB487" t="s">
        <v>57</v>
      </c>
      <c r="AD487">
        <v>0</v>
      </c>
      <c r="AE487">
        <f>Table1[[#This Row],[viccount]]+1</f>
        <v>1</v>
      </c>
      <c r="AF487">
        <v>0</v>
      </c>
      <c r="AG487">
        <f>Table1[[#This Row],[offcount]]+1</f>
        <v>1</v>
      </c>
      <c r="AH487">
        <v>22586</v>
      </c>
      <c r="AI487" t="s">
        <v>34</v>
      </c>
      <c r="AJ487" t="s">
        <v>58</v>
      </c>
    </row>
    <row r="488" spans="1:36">
      <c r="A488" t="s">
        <v>712</v>
      </c>
      <c r="B488" t="s">
        <v>51</v>
      </c>
      <c r="C488" t="s">
        <v>2304</v>
      </c>
      <c r="D488" t="s">
        <v>72</v>
      </c>
      <c r="E488" t="s">
        <v>34</v>
      </c>
      <c r="F488" t="s">
        <v>73</v>
      </c>
      <c r="G488" t="s">
        <v>36</v>
      </c>
      <c r="H488" t="s">
        <v>37</v>
      </c>
      <c r="I488" t="s">
        <v>38</v>
      </c>
      <c r="J488">
        <v>1985</v>
      </c>
      <c r="K488" t="s">
        <v>140</v>
      </c>
      <c r="L488">
        <v>4</v>
      </c>
      <c r="M488" t="s">
        <v>40</v>
      </c>
      <c r="N488" t="s">
        <v>41</v>
      </c>
      <c r="O488" t="s">
        <v>42</v>
      </c>
      <c r="P488">
        <v>22</v>
      </c>
      <c r="Q488">
        <f>IF(Table1[[#This Row],[vicage]]=999,"",Table1[[#This Row],[vicage]])</f>
        <v>22</v>
      </c>
      <c r="R488" t="s">
        <v>55</v>
      </c>
      <c r="S488" t="s">
        <v>132</v>
      </c>
      <c r="T488" t="s">
        <v>336</v>
      </c>
      <c r="U488">
        <v>999</v>
      </c>
      <c r="V488" t="str">
        <f>IF(Table1[[#This Row],[offage]]=999,"",Table1[[#This Row],[offage]])</f>
        <v/>
      </c>
      <c r="W488" t="s">
        <v>46</v>
      </c>
      <c r="X488" t="s">
        <v>46</v>
      </c>
      <c r="Y488" t="s">
        <v>45</v>
      </c>
      <c r="Z488" t="s">
        <v>2337</v>
      </c>
      <c r="AA488" t="s">
        <v>47</v>
      </c>
      <c r="AB488" t="s">
        <v>180</v>
      </c>
      <c r="AD488">
        <v>0</v>
      </c>
      <c r="AE488">
        <f>Table1[[#This Row],[viccount]]+1</f>
        <v>1</v>
      </c>
      <c r="AF488">
        <v>0</v>
      </c>
      <c r="AG488">
        <f>Table1[[#This Row],[offcount]]+1</f>
        <v>1</v>
      </c>
      <c r="AH488">
        <v>22586</v>
      </c>
      <c r="AI488" t="s">
        <v>34</v>
      </c>
      <c r="AJ488" t="s">
        <v>58</v>
      </c>
    </row>
    <row r="489" spans="1:36">
      <c r="A489" t="s">
        <v>713</v>
      </c>
      <c r="B489" t="s">
        <v>243</v>
      </c>
      <c r="C489" t="s">
        <v>2315</v>
      </c>
      <c r="D489" t="s">
        <v>714</v>
      </c>
      <c r="E489" t="s">
        <v>34</v>
      </c>
      <c r="F489" t="s">
        <v>715</v>
      </c>
      <c r="G489" t="s">
        <v>54</v>
      </c>
      <c r="H489" t="s">
        <v>37</v>
      </c>
      <c r="I489" t="s">
        <v>38</v>
      </c>
      <c r="J489">
        <v>1985</v>
      </c>
      <c r="K489" t="s">
        <v>144</v>
      </c>
      <c r="L489">
        <v>1</v>
      </c>
      <c r="M489" t="s">
        <v>40</v>
      </c>
      <c r="N489" t="s">
        <v>41</v>
      </c>
      <c r="O489" t="s">
        <v>42</v>
      </c>
      <c r="P489">
        <v>64</v>
      </c>
      <c r="Q489">
        <f>IF(Table1[[#This Row],[vicage]]=999,"",Table1[[#This Row],[vicage]])</f>
        <v>64</v>
      </c>
      <c r="R489" t="s">
        <v>43</v>
      </c>
      <c r="S489" t="s">
        <v>44</v>
      </c>
      <c r="T489" t="s">
        <v>336</v>
      </c>
      <c r="U489">
        <v>999</v>
      </c>
      <c r="V489" t="str">
        <f>IF(Table1[[#This Row],[offage]]=999,"",Table1[[#This Row],[offage]])</f>
        <v/>
      </c>
      <c r="W489" t="s">
        <v>46</v>
      </c>
      <c r="X489" t="s">
        <v>46</v>
      </c>
      <c r="Y489" t="s">
        <v>45</v>
      </c>
      <c r="Z489" t="s">
        <v>2335</v>
      </c>
      <c r="AA489" t="s">
        <v>47</v>
      </c>
      <c r="AB489" t="s">
        <v>57</v>
      </c>
      <c r="AD489">
        <v>0</v>
      </c>
      <c r="AE489">
        <f>Table1[[#This Row],[viccount]]+1</f>
        <v>1</v>
      </c>
      <c r="AF489">
        <v>0</v>
      </c>
      <c r="AG489">
        <f>Table1[[#This Row],[offcount]]+1</f>
        <v>1</v>
      </c>
      <c r="AH489">
        <v>32186</v>
      </c>
      <c r="AI489" t="s">
        <v>34</v>
      </c>
      <c r="AJ489" t="s">
        <v>49</v>
      </c>
    </row>
    <row r="490" spans="1:36">
      <c r="A490" t="s">
        <v>716</v>
      </c>
      <c r="B490" t="s">
        <v>359</v>
      </c>
      <c r="C490" t="s">
        <v>2321</v>
      </c>
      <c r="D490" t="s">
        <v>372</v>
      </c>
      <c r="E490" t="s">
        <v>34</v>
      </c>
      <c r="F490" t="s">
        <v>373</v>
      </c>
      <c r="G490" t="s">
        <v>54</v>
      </c>
      <c r="H490" t="s">
        <v>37</v>
      </c>
      <c r="I490" t="s">
        <v>38</v>
      </c>
      <c r="J490">
        <v>1985</v>
      </c>
      <c r="K490" t="s">
        <v>144</v>
      </c>
      <c r="L490">
        <v>1</v>
      </c>
      <c r="M490" t="s">
        <v>40</v>
      </c>
      <c r="N490" t="s">
        <v>41</v>
      </c>
      <c r="O490" t="s">
        <v>42</v>
      </c>
      <c r="P490">
        <v>48</v>
      </c>
      <c r="Q490">
        <f>IF(Table1[[#This Row],[vicage]]=999,"",Table1[[#This Row],[vicage]])</f>
        <v>48</v>
      </c>
      <c r="R490" t="s">
        <v>43</v>
      </c>
      <c r="S490" t="s">
        <v>44</v>
      </c>
      <c r="T490" t="s">
        <v>375</v>
      </c>
      <c r="U490">
        <v>999</v>
      </c>
      <c r="V490" t="str">
        <f>IF(Table1[[#This Row],[offage]]=999,"",Table1[[#This Row],[offage]])</f>
        <v/>
      </c>
      <c r="W490" t="s">
        <v>46</v>
      </c>
      <c r="X490" t="s">
        <v>46</v>
      </c>
      <c r="Y490" t="s">
        <v>45</v>
      </c>
      <c r="Z490" t="s">
        <v>86</v>
      </c>
      <c r="AA490" t="s">
        <v>47</v>
      </c>
      <c r="AB490" t="s">
        <v>57</v>
      </c>
      <c r="AD490">
        <v>0</v>
      </c>
      <c r="AE490">
        <f>Table1[[#This Row],[viccount]]+1</f>
        <v>1</v>
      </c>
      <c r="AF490">
        <v>0</v>
      </c>
      <c r="AG490">
        <f>Table1[[#This Row],[offcount]]+1</f>
        <v>1</v>
      </c>
      <c r="AH490">
        <v>22586</v>
      </c>
      <c r="AI490" t="s">
        <v>34</v>
      </c>
      <c r="AJ490" t="s">
        <v>362</v>
      </c>
    </row>
    <row r="491" spans="1:36">
      <c r="A491" t="s">
        <v>717</v>
      </c>
      <c r="B491" t="s">
        <v>112</v>
      </c>
      <c r="C491" t="s">
        <v>2308</v>
      </c>
      <c r="D491" t="s">
        <v>146</v>
      </c>
      <c r="E491" t="s">
        <v>34</v>
      </c>
      <c r="F491" t="s">
        <v>147</v>
      </c>
      <c r="G491" t="s">
        <v>36</v>
      </c>
      <c r="H491" t="s">
        <v>37</v>
      </c>
      <c r="I491" t="s">
        <v>38</v>
      </c>
      <c r="J491">
        <v>1985</v>
      </c>
      <c r="K491" t="s">
        <v>144</v>
      </c>
      <c r="L491">
        <v>2</v>
      </c>
      <c r="M491" t="s">
        <v>40</v>
      </c>
      <c r="N491" t="s">
        <v>41</v>
      </c>
      <c r="O491" t="s">
        <v>42</v>
      </c>
      <c r="P491">
        <v>61</v>
      </c>
      <c r="Q491">
        <f>IF(Table1[[#This Row],[vicage]]=999,"",Table1[[#This Row],[vicage]])</f>
        <v>61</v>
      </c>
      <c r="R491" t="s">
        <v>43</v>
      </c>
      <c r="S491" t="s">
        <v>44</v>
      </c>
      <c r="T491" t="s">
        <v>336</v>
      </c>
      <c r="U491">
        <v>999</v>
      </c>
      <c r="V491" t="str">
        <f>IF(Table1[[#This Row],[offage]]=999,"",Table1[[#This Row],[offage]])</f>
        <v/>
      </c>
      <c r="W491" t="s">
        <v>46</v>
      </c>
      <c r="X491" t="s">
        <v>46</v>
      </c>
      <c r="Y491" t="s">
        <v>45</v>
      </c>
      <c r="Z491" t="s">
        <v>86</v>
      </c>
      <c r="AA491" t="s">
        <v>47</v>
      </c>
      <c r="AB491" t="s">
        <v>563</v>
      </c>
      <c r="AD491">
        <v>0</v>
      </c>
      <c r="AE491">
        <f>Table1[[#This Row],[viccount]]+1</f>
        <v>1</v>
      </c>
      <c r="AF491">
        <v>0</v>
      </c>
      <c r="AG491">
        <f>Table1[[#This Row],[offcount]]+1</f>
        <v>1</v>
      </c>
      <c r="AH491">
        <v>22586</v>
      </c>
      <c r="AI491" t="s">
        <v>34</v>
      </c>
      <c r="AJ491" t="s">
        <v>58</v>
      </c>
    </row>
    <row r="492" spans="1:36">
      <c r="A492" t="s">
        <v>718</v>
      </c>
      <c r="B492" t="s">
        <v>51</v>
      </c>
      <c r="C492" t="s">
        <v>2304</v>
      </c>
      <c r="D492" t="s">
        <v>72</v>
      </c>
      <c r="E492" t="s">
        <v>34</v>
      </c>
      <c r="F492" t="s">
        <v>73</v>
      </c>
      <c r="G492" t="s">
        <v>36</v>
      </c>
      <c r="H492" t="s">
        <v>37</v>
      </c>
      <c r="I492" t="s">
        <v>38</v>
      </c>
      <c r="J492">
        <v>1985</v>
      </c>
      <c r="K492" t="s">
        <v>144</v>
      </c>
      <c r="L492">
        <v>4</v>
      </c>
      <c r="M492" t="s">
        <v>40</v>
      </c>
      <c r="N492" t="s">
        <v>41</v>
      </c>
      <c r="O492" t="s">
        <v>42</v>
      </c>
      <c r="P492">
        <v>34</v>
      </c>
      <c r="Q492">
        <f>IF(Table1[[#This Row],[vicage]]=999,"",Table1[[#This Row],[vicage]])</f>
        <v>34</v>
      </c>
      <c r="R492" t="s">
        <v>43</v>
      </c>
      <c r="S492" t="s">
        <v>132</v>
      </c>
      <c r="T492" t="s">
        <v>336</v>
      </c>
      <c r="U492">
        <v>999</v>
      </c>
      <c r="V492" t="str">
        <f>IF(Table1[[#This Row],[offage]]=999,"",Table1[[#This Row],[offage]])</f>
        <v/>
      </c>
      <c r="W492" t="s">
        <v>46</v>
      </c>
      <c r="X492" t="s">
        <v>46</v>
      </c>
      <c r="Y492" t="s">
        <v>45</v>
      </c>
      <c r="Z492" t="s">
        <v>86</v>
      </c>
      <c r="AA492" t="s">
        <v>47</v>
      </c>
      <c r="AB492" t="s">
        <v>82</v>
      </c>
      <c r="AD492">
        <v>0</v>
      </c>
      <c r="AE492">
        <f>Table1[[#This Row],[viccount]]+1</f>
        <v>1</v>
      </c>
      <c r="AF492">
        <v>0</v>
      </c>
      <c r="AG492">
        <f>Table1[[#This Row],[offcount]]+1</f>
        <v>1</v>
      </c>
      <c r="AH492">
        <v>31286</v>
      </c>
      <c r="AI492" t="s">
        <v>34</v>
      </c>
      <c r="AJ492" t="s">
        <v>58</v>
      </c>
    </row>
    <row r="493" spans="1:36">
      <c r="A493" t="s">
        <v>719</v>
      </c>
      <c r="B493" t="s">
        <v>51</v>
      </c>
      <c r="C493" t="s">
        <v>2304</v>
      </c>
      <c r="D493" t="s">
        <v>72</v>
      </c>
      <c r="E493" t="s">
        <v>34</v>
      </c>
      <c r="F493" t="s">
        <v>73</v>
      </c>
      <c r="G493" t="s">
        <v>36</v>
      </c>
      <c r="H493" t="s">
        <v>37</v>
      </c>
      <c r="I493" t="s">
        <v>38</v>
      </c>
      <c r="J493">
        <v>1985</v>
      </c>
      <c r="K493" t="s">
        <v>144</v>
      </c>
      <c r="L493">
        <v>5</v>
      </c>
      <c r="M493" t="s">
        <v>40</v>
      </c>
      <c r="N493" t="s">
        <v>41</v>
      </c>
      <c r="O493" t="s">
        <v>42</v>
      </c>
      <c r="P493">
        <v>24</v>
      </c>
      <c r="Q493">
        <f>IF(Table1[[#This Row],[vicage]]=999,"",Table1[[#This Row],[vicage]])</f>
        <v>24</v>
      </c>
      <c r="R493" t="s">
        <v>43</v>
      </c>
      <c r="S493" t="s">
        <v>44</v>
      </c>
      <c r="T493" t="s">
        <v>336</v>
      </c>
      <c r="U493">
        <v>999</v>
      </c>
      <c r="V493" t="str">
        <f>IF(Table1[[#This Row],[offage]]=999,"",Table1[[#This Row],[offage]])</f>
        <v/>
      </c>
      <c r="W493" t="s">
        <v>46</v>
      </c>
      <c r="X493" t="s">
        <v>46</v>
      </c>
      <c r="Y493" t="s">
        <v>45</v>
      </c>
      <c r="Z493" t="s">
        <v>2338</v>
      </c>
      <c r="AA493" t="s">
        <v>47</v>
      </c>
      <c r="AB493" t="s">
        <v>587</v>
      </c>
      <c r="AD493">
        <v>0</v>
      </c>
      <c r="AE493">
        <f>Table1[[#This Row],[viccount]]+1</f>
        <v>1</v>
      </c>
      <c r="AF493">
        <v>0</v>
      </c>
      <c r="AG493">
        <f>Table1[[#This Row],[offcount]]+1</f>
        <v>1</v>
      </c>
      <c r="AH493">
        <v>31286</v>
      </c>
      <c r="AI493" t="s">
        <v>34</v>
      </c>
      <c r="AJ493" t="s">
        <v>58</v>
      </c>
    </row>
    <row r="494" spans="1:36">
      <c r="A494" t="s">
        <v>720</v>
      </c>
      <c r="B494" t="s">
        <v>51</v>
      </c>
      <c r="C494" t="s">
        <v>2304</v>
      </c>
      <c r="D494" t="s">
        <v>72</v>
      </c>
      <c r="E494" t="s">
        <v>34</v>
      </c>
      <c r="F494" t="s">
        <v>73</v>
      </c>
      <c r="G494" t="s">
        <v>36</v>
      </c>
      <c r="H494" t="s">
        <v>37</v>
      </c>
      <c r="I494" t="s">
        <v>38</v>
      </c>
      <c r="J494">
        <v>1985</v>
      </c>
      <c r="K494" t="s">
        <v>144</v>
      </c>
      <c r="L494">
        <v>6</v>
      </c>
      <c r="M494" t="s">
        <v>40</v>
      </c>
      <c r="N494" t="s">
        <v>41</v>
      </c>
      <c r="O494" t="s">
        <v>42</v>
      </c>
      <c r="P494">
        <v>24</v>
      </c>
      <c r="Q494">
        <f>IF(Table1[[#This Row],[vicage]]=999,"",Table1[[#This Row],[vicage]])</f>
        <v>24</v>
      </c>
      <c r="R494" t="s">
        <v>43</v>
      </c>
      <c r="S494" t="s">
        <v>44</v>
      </c>
      <c r="T494" t="s">
        <v>336</v>
      </c>
      <c r="U494">
        <v>999</v>
      </c>
      <c r="V494" t="str">
        <f>IF(Table1[[#This Row],[offage]]=999,"",Table1[[#This Row],[offage]])</f>
        <v/>
      </c>
      <c r="W494" t="s">
        <v>46</v>
      </c>
      <c r="X494" t="s">
        <v>46</v>
      </c>
      <c r="Y494" t="s">
        <v>45</v>
      </c>
      <c r="Z494" t="s">
        <v>2335</v>
      </c>
      <c r="AA494" t="s">
        <v>47</v>
      </c>
      <c r="AB494" t="s">
        <v>587</v>
      </c>
      <c r="AD494">
        <v>0</v>
      </c>
      <c r="AE494">
        <f>Table1[[#This Row],[viccount]]+1</f>
        <v>1</v>
      </c>
      <c r="AF494">
        <v>0</v>
      </c>
      <c r="AG494">
        <f>Table1[[#This Row],[offcount]]+1</f>
        <v>1</v>
      </c>
      <c r="AH494">
        <v>31286</v>
      </c>
      <c r="AI494" t="s">
        <v>34</v>
      </c>
      <c r="AJ494" t="s">
        <v>58</v>
      </c>
    </row>
    <row r="495" spans="1:36">
      <c r="A495" t="s">
        <v>721</v>
      </c>
      <c r="B495" t="s">
        <v>51</v>
      </c>
      <c r="C495" t="s">
        <v>2304</v>
      </c>
      <c r="D495" t="s">
        <v>72</v>
      </c>
      <c r="E495" t="s">
        <v>34</v>
      </c>
      <c r="F495" t="s">
        <v>73</v>
      </c>
      <c r="G495" t="s">
        <v>36</v>
      </c>
      <c r="H495" t="s">
        <v>37</v>
      </c>
      <c r="I495" t="s">
        <v>38</v>
      </c>
      <c r="J495">
        <v>1985</v>
      </c>
      <c r="K495" t="s">
        <v>144</v>
      </c>
      <c r="L495">
        <v>7</v>
      </c>
      <c r="M495" t="s">
        <v>40</v>
      </c>
      <c r="N495" t="s">
        <v>41</v>
      </c>
      <c r="O495" t="s">
        <v>42</v>
      </c>
      <c r="P495">
        <v>24</v>
      </c>
      <c r="Q495">
        <f>IF(Table1[[#This Row],[vicage]]=999,"",Table1[[#This Row],[vicage]])</f>
        <v>24</v>
      </c>
      <c r="R495" t="s">
        <v>43</v>
      </c>
      <c r="S495" t="s">
        <v>44</v>
      </c>
      <c r="T495" t="s">
        <v>375</v>
      </c>
      <c r="U495">
        <v>999</v>
      </c>
      <c r="V495" t="str">
        <f>IF(Table1[[#This Row],[offage]]=999,"",Table1[[#This Row],[offage]])</f>
        <v/>
      </c>
      <c r="W495" t="s">
        <v>46</v>
      </c>
      <c r="X495" t="s">
        <v>46</v>
      </c>
      <c r="Y495" t="s">
        <v>45</v>
      </c>
      <c r="Z495" t="s">
        <v>2335</v>
      </c>
      <c r="AA495" t="s">
        <v>47</v>
      </c>
      <c r="AB495" t="s">
        <v>587</v>
      </c>
      <c r="AD495">
        <v>0</v>
      </c>
      <c r="AE495">
        <f>Table1[[#This Row],[viccount]]+1</f>
        <v>1</v>
      </c>
      <c r="AF495">
        <v>0</v>
      </c>
      <c r="AG495">
        <f>Table1[[#This Row],[offcount]]+1</f>
        <v>1</v>
      </c>
      <c r="AH495">
        <v>31286</v>
      </c>
      <c r="AI495" t="s">
        <v>34</v>
      </c>
      <c r="AJ495" t="s">
        <v>58</v>
      </c>
    </row>
    <row r="496" spans="1:36">
      <c r="A496" t="s">
        <v>722</v>
      </c>
      <c r="B496" t="s">
        <v>51</v>
      </c>
      <c r="C496" t="s">
        <v>2304</v>
      </c>
      <c r="D496" t="s">
        <v>535</v>
      </c>
      <c r="E496" t="s">
        <v>34</v>
      </c>
      <c r="F496" t="s">
        <v>536</v>
      </c>
      <c r="G496" t="s">
        <v>36</v>
      </c>
      <c r="H496" t="s">
        <v>37</v>
      </c>
      <c r="I496" t="s">
        <v>38</v>
      </c>
      <c r="J496">
        <v>1985</v>
      </c>
      <c r="K496" t="s">
        <v>208</v>
      </c>
      <c r="L496">
        <v>1</v>
      </c>
      <c r="M496" t="s">
        <v>40</v>
      </c>
      <c r="N496" t="s">
        <v>41</v>
      </c>
      <c r="O496" t="s">
        <v>42</v>
      </c>
      <c r="P496">
        <v>20</v>
      </c>
      <c r="Q496">
        <f>IF(Table1[[#This Row],[vicage]]=999,"",Table1[[#This Row],[vicage]])</f>
        <v>20</v>
      </c>
      <c r="R496" t="s">
        <v>55</v>
      </c>
      <c r="S496" t="s">
        <v>132</v>
      </c>
      <c r="T496" t="s">
        <v>45</v>
      </c>
      <c r="U496">
        <v>999</v>
      </c>
      <c r="V496" t="str">
        <f>IF(Table1[[#This Row],[offage]]=999,"",Table1[[#This Row],[offage]])</f>
        <v/>
      </c>
      <c r="W496" t="s">
        <v>46</v>
      </c>
      <c r="X496" t="s">
        <v>46</v>
      </c>
      <c r="Y496" t="s">
        <v>45</v>
      </c>
      <c r="Z496" t="s">
        <v>56</v>
      </c>
      <c r="AA496" t="s">
        <v>47</v>
      </c>
      <c r="AB496" t="s">
        <v>57</v>
      </c>
      <c r="AD496">
        <v>0</v>
      </c>
      <c r="AE496">
        <f>Table1[[#This Row],[viccount]]+1</f>
        <v>1</v>
      </c>
      <c r="AF496">
        <v>0</v>
      </c>
      <c r="AG496">
        <f>Table1[[#This Row],[offcount]]+1</f>
        <v>1</v>
      </c>
      <c r="AH496">
        <v>32186</v>
      </c>
      <c r="AI496" t="s">
        <v>34</v>
      </c>
      <c r="AJ496" t="s">
        <v>58</v>
      </c>
    </row>
    <row r="497" spans="1:36">
      <c r="A497" t="s">
        <v>723</v>
      </c>
      <c r="B497" t="s">
        <v>51</v>
      </c>
      <c r="C497" t="s">
        <v>2304</v>
      </c>
      <c r="D497" t="s">
        <v>287</v>
      </c>
      <c r="E497" t="s">
        <v>34</v>
      </c>
      <c r="F497" t="s">
        <v>288</v>
      </c>
      <c r="G497" t="s">
        <v>36</v>
      </c>
      <c r="H497" t="s">
        <v>37</v>
      </c>
      <c r="I497" t="s">
        <v>38</v>
      </c>
      <c r="J497">
        <v>1985</v>
      </c>
      <c r="K497" t="s">
        <v>208</v>
      </c>
      <c r="L497">
        <v>1</v>
      </c>
      <c r="M497" t="s">
        <v>40</v>
      </c>
      <c r="N497" t="s">
        <v>41</v>
      </c>
      <c r="O497" t="s">
        <v>42</v>
      </c>
      <c r="P497">
        <v>42</v>
      </c>
      <c r="Q497">
        <f>IF(Table1[[#This Row],[vicage]]=999,"",Table1[[#This Row],[vicage]])</f>
        <v>42</v>
      </c>
      <c r="R497" t="s">
        <v>43</v>
      </c>
      <c r="S497" t="s">
        <v>44</v>
      </c>
      <c r="T497" t="s">
        <v>336</v>
      </c>
      <c r="U497">
        <v>999</v>
      </c>
      <c r="V497" t="str">
        <f>IF(Table1[[#This Row],[offage]]=999,"",Table1[[#This Row],[offage]])</f>
        <v/>
      </c>
      <c r="W497" t="s">
        <v>46</v>
      </c>
      <c r="X497" t="s">
        <v>46</v>
      </c>
      <c r="Y497" t="s">
        <v>45</v>
      </c>
      <c r="Z497" t="s">
        <v>56</v>
      </c>
      <c r="AA497" t="s">
        <v>47</v>
      </c>
      <c r="AB497" t="s">
        <v>57</v>
      </c>
      <c r="AD497">
        <v>0</v>
      </c>
      <c r="AE497">
        <f>Table1[[#This Row],[viccount]]+1</f>
        <v>1</v>
      </c>
      <c r="AF497">
        <v>0</v>
      </c>
      <c r="AG497">
        <f>Table1[[#This Row],[offcount]]+1</f>
        <v>1</v>
      </c>
      <c r="AH497">
        <v>22586</v>
      </c>
      <c r="AI497" t="s">
        <v>34</v>
      </c>
      <c r="AJ497" t="s">
        <v>58</v>
      </c>
    </row>
    <row r="498" spans="1:36">
      <c r="A498" t="s">
        <v>724</v>
      </c>
      <c r="B498" t="s">
        <v>393</v>
      </c>
      <c r="C498" t="s">
        <v>2322</v>
      </c>
      <c r="D498" t="s">
        <v>394</v>
      </c>
      <c r="E498" t="s">
        <v>34</v>
      </c>
      <c r="F498" t="s">
        <v>395</v>
      </c>
      <c r="G498" t="s">
        <v>54</v>
      </c>
      <c r="H498" t="s">
        <v>37</v>
      </c>
      <c r="I498" t="s">
        <v>38</v>
      </c>
      <c r="J498">
        <v>1985</v>
      </c>
      <c r="K498" t="s">
        <v>208</v>
      </c>
      <c r="L498">
        <v>1</v>
      </c>
      <c r="M498" t="s">
        <v>40</v>
      </c>
      <c r="N498" t="s">
        <v>41</v>
      </c>
      <c r="O498" t="s">
        <v>81</v>
      </c>
      <c r="P498">
        <v>80</v>
      </c>
      <c r="Q498">
        <f>IF(Table1[[#This Row],[vicage]]=999,"",Table1[[#This Row],[vicage]])</f>
        <v>80</v>
      </c>
      <c r="R498" t="s">
        <v>43</v>
      </c>
      <c r="S498" t="s">
        <v>44</v>
      </c>
      <c r="T498" t="s">
        <v>336</v>
      </c>
      <c r="U498">
        <v>999</v>
      </c>
      <c r="V498" t="str">
        <f>IF(Table1[[#This Row],[offage]]=999,"",Table1[[#This Row],[offage]])</f>
        <v/>
      </c>
      <c r="W498" t="s">
        <v>46</v>
      </c>
      <c r="X498" t="s">
        <v>46</v>
      </c>
      <c r="Y498" t="s">
        <v>45</v>
      </c>
      <c r="Z498" t="s">
        <v>240</v>
      </c>
      <c r="AA498" t="s">
        <v>47</v>
      </c>
      <c r="AB498" t="s">
        <v>48</v>
      </c>
      <c r="AD498">
        <v>1</v>
      </c>
      <c r="AE498">
        <f>Table1[[#This Row],[viccount]]+1</f>
        <v>2</v>
      </c>
      <c r="AF498">
        <v>1</v>
      </c>
      <c r="AG498">
        <f>Table1[[#This Row],[offcount]]+1</f>
        <v>2</v>
      </c>
      <c r="AH498">
        <v>32186</v>
      </c>
      <c r="AI498" t="s">
        <v>34</v>
      </c>
      <c r="AJ498" t="s">
        <v>49</v>
      </c>
    </row>
    <row r="499" spans="1:36">
      <c r="A499" t="s">
        <v>724</v>
      </c>
      <c r="B499" t="s">
        <v>393</v>
      </c>
      <c r="C499" t="s">
        <v>2322</v>
      </c>
      <c r="D499" t="s">
        <v>394</v>
      </c>
      <c r="E499" t="s">
        <v>34</v>
      </c>
      <c r="F499" t="s">
        <v>395</v>
      </c>
      <c r="G499" t="s">
        <v>54</v>
      </c>
      <c r="H499" t="s">
        <v>37</v>
      </c>
      <c r="I499" t="s">
        <v>38</v>
      </c>
      <c r="J499">
        <v>1985</v>
      </c>
      <c r="K499" t="s">
        <v>208</v>
      </c>
      <c r="L499">
        <v>1</v>
      </c>
      <c r="M499" t="s">
        <v>40</v>
      </c>
      <c r="N499" t="s">
        <v>41</v>
      </c>
      <c r="O499" t="s">
        <v>81</v>
      </c>
      <c r="P499">
        <v>84</v>
      </c>
      <c r="Q499">
        <f>IF(Table1[[#This Row],[vicage]]=999,"",Table1[[#This Row],[vicage]])</f>
        <v>84</v>
      </c>
      <c r="R499" t="s">
        <v>55</v>
      </c>
      <c r="S499" t="s">
        <v>44</v>
      </c>
      <c r="T499" t="s">
        <v>336</v>
      </c>
      <c r="U499">
        <v>999</v>
      </c>
      <c r="V499" t="str">
        <f>IF(Table1[[#This Row],[offage]]=999,"",Table1[[#This Row],[offage]])</f>
        <v/>
      </c>
      <c r="W499" t="s">
        <v>46</v>
      </c>
      <c r="X499" t="s">
        <v>46</v>
      </c>
      <c r="Y499" t="s">
        <v>45</v>
      </c>
      <c r="Z499" t="s">
        <v>240</v>
      </c>
      <c r="AA499" t="s">
        <v>47</v>
      </c>
      <c r="AB499" t="s">
        <v>48</v>
      </c>
      <c r="AD499">
        <v>1</v>
      </c>
      <c r="AE499">
        <f>Table1[[#This Row],[viccount]]+1</f>
        <v>2</v>
      </c>
      <c r="AF499">
        <v>1</v>
      </c>
      <c r="AG499">
        <f>Table1[[#This Row],[offcount]]+1</f>
        <v>2</v>
      </c>
      <c r="AH499">
        <v>32186</v>
      </c>
      <c r="AI499" t="s">
        <v>34</v>
      </c>
      <c r="AJ499" t="s">
        <v>49</v>
      </c>
    </row>
    <row r="500" spans="1:36">
      <c r="A500" t="s">
        <v>725</v>
      </c>
      <c r="B500" t="s">
        <v>51</v>
      </c>
      <c r="C500" t="s">
        <v>2304</v>
      </c>
      <c r="D500" t="s">
        <v>72</v>
      </c>
      <c r="E500" t="s">
        <v>34</v>
      </c>
      <c r="F500" t="s">
        <v>73</v>
      </c>
      <c r="G500" t="s">
        <v>36</v>
      </c>
      <c r="H500" t="s">
        <v>37</v>
      </c>
      <c r="I500" t="s">
        <v>38</v>
      </c>
      <c r="J500">
        <v>1985</v>
      </c>
      <c r="K500" t="s">
        <v>208</v>
      </c>
      <c r="L500">
        <v>1</v>
      </c>
      <c r="M500" t="s">
        <v>40</v>
      </c>
      <c r="N500" t="s">
        <v>41</v>
      </c>
      <c r="O500" t="s">
        <v>42</v>
      </c>
      <c r="P500">
        <v>20</v>
      </c>
      <c r="Q500">
        <f>IF(Table1[[#This Row],[vicage]]=999,"",Table1[[#This Row],[vicage]])</f>
        <v>20</v>
      </c>
      <c r="R500" t="s">
        <v>43</v>
      </c>
      <c r="S500" t="s">
        <v>92</v>
      </c>
      <c r="T500" t="s">
        <v>336</v>
      </c>
      <c r="U500">
        <v>999</v>
      </c>
      <c r="V500" t="str">
        <f>IF(Table1[[#This Row],[offage]]=999,"",Table1[[#This Row],[offage]])</f>
        <v/>
      </c>
      <c r="W500" t="s">
        <v>46</v>
      </c>
      <c r="X500" t="s">
        <v>46</v>
      </c>
      <c r="Y500" t="s">
        <v>45</v>
      </c>
      <c r="Z500" t="s">
        <v>240</v>
      </c>
      <c r="AA500" t="s">
        <v>47</v>
      </c>
      <c r="AB500" t="s">
        <v>57</v>
      </c>
      <c r="AD500">
        <v>0</v>
      </c>
      <c r="AE500">
        <f>Table1[[#This Row],[viccount]]+1</f>
        <v>1</v>
      </c>
      <c r="AF500">
        <v>0</v>
      </c>
      <c r="AG500">
        <f>Table1[[#This Row],[offcount]]+1</f>
        <v>1</v>
      </c>
      <c r="AH500">
        <v>31286</v>
      </c>
      <c r="AI500" t="s">
        <v>34</v>
      </c>
      <c r="AJ500" t="s">
        <v>58</v>
      </c>
    </row>
    <row r="501" spans="1:36">
      <c r="A501" t="s">
        <v>726</v>
      </c>
      <c r="B501" t="s">
        <v>112</v>
      </c>
      <c r="C501" t="s">
        <v>2308</v>
      </c>
      <c r="D501" t="s">
        <v>113</v>
      </c>
      <c r="E501" t="s">
        <v>34</v>
      </c>
      <c r="F501" t="s">
        <v>114</v>
      </c>
      <c r="G501" t="s">
        <v>54</v>
      </c>
      <c r="H501" t="s">
        <v>37</v>
      </c>
      <c r="I501" t="s">
        <v>38</v>
      </c>
      <c r="J501">
        <v>1985</v>
      </c>
      <c r="K501" t="s">
        <v>208</v>
      </c>
      <c r="L501">
        <v>2</v>
      </c>
      <c r="M501" t="s">
        <v>40</v>
      </c>
      <c r="N501" t="s">
        <v>41</v>
      </c>
      <c r="O501" t="s">
        <v>81</v>
      </c>
      <c r="P501">
        <v>27</v>
      </c>
      <c r="Q501">
        <f>IF(Table1[[#This Row],[vicage]]=999,"",Table1[[#This Row],[vicage]])</f>
        <v>27</v>
      </c>
      <c r="R501" t="s">
        <v>43</v>
      </c>
      <c r="S501" t="s">
        <v>44</v>
      </c>
      <c r="T501" t="s">
        <v>336</v>
      </c>
      <c r="U501">
        <v>999</v>
      </c>
      <c r="V501" t="str">
        <f>IF(Table1[[#This Row],[offage]]=999,"",Table1[[#This Row],[offage]])</f>
        <v/>
      </c>
      <c r="W501" t="s">
        <v>46</v>
      </c>
      <c r="X501" t="s">
        <v>46</v>
      </c>
      <c r="Y501" t="s">
        <v>45</v>
      </c>
      <c r="Z501" t="s">
        <v>2335</v>
      </c>
      <c r="AA501" t="s">
        <v>47</v>
      </c>
      <c r="AB501" t="s">
        <v>57</v>
      </c>
      <c r="AD501">
        <v>1</v>
      </c>
      <c r="AE501">
        <f>Table1[[#This Row],[viccount]]+1</f>
        <v>2</v>
      </c>
      <c r="AF501">
        <v>0</v>
      </c>
      <c r="AG501">
        <f>Table1[[#This Row],[offcount]]+1</f>
        <v>1</v>
      </c>
      <c r="AH501">
        <v>31286</v>
      </c>
      <c r="AI501" t="s">
        <v>34</v>
      </c>
      <c r="AJ501" t="s">
        <v>58</v>
      </c>
    </row>
    <row r="502" spans="1:36">
      <c r="A502" t="s">
        <v>726</v>
      </c>
      <c r="B502" t="s">
        <v>112</v>
      </c>
      <c r="C502" t="s">
        <v>2308</v>
      </c>
      <c r="D502" t="s">
        <v>113</v>
      </c>
      <c r="E502" t="s">
        <v>34</v>
      </c>
      <c r="F502" t="s">
        <v>114</v>
      </c>
      <c r="G502" t="s">
        <v>54</v>
      </c>
      <c r="H502" t="s">
        <v>37</v>
      </c>
      <c r="I502" t="s">
        <v>38</v>
      </c>
      <c r="J502">
        <v>1985</v>
      </c>
      <c r="K502" t="s">
        <v>208</v>
      </c>
      <c r="L502">
        <v>2</v>
      </c>
      <c r="M502" t="s">
        <v>40</v>
      </c>
      <c r="N502" t="s">
        <v>41</v>
      </c>
      <c r="O502" t="s">
        <v>81</v>
      </c>
      <c r="P502">
        <v>42</v>
      </c>
      <c r="Q502">
        <f>IF(Table1[[#This Row],[vicage]]=999,"",Table1[[#This Row],[vicage]])</f>
        <v>42</v>
      </c>
      <c r="R502" t="s">
        <v>55</v>
      </c>
      <c r="S502" t="s">
        <v>44</v>
      </c>
      <c r="T502" t="s">
        <v>336</v>
      </c>
      <c r="U502">
        <v>999</v>
      </c>
      <c r="V502" t="str">
        <f>IF(Table1[[#This Row],[offage]]=999,"",Table1[[#This Row],[offage]])</f>
        <v/>
      </c>
      <c r="W502" t="s">
        <v>46</v>
      </c>
      <c r="X502" t="s">
        <v>46</v>
      </c>
      <c r="Y502" t="s">
        <v>45</v>
      </c>
      <c r="Z502" t="s">
        <v>2335</v>
      </c>
      <c r="AA502" t="s">
        <v>47</v>
      </c>
      <c r="AB502" t="s">
        <v>57</v>
      </c>
      <c r="AD502">
        <v>1</v>
      </c>
      <c r="AE502">
        <f>Table1[[#This Row],[viccount]]+1</f>
        <v>2</v>
      </c>
      <c r="AF502">
        <v>0</v>
      </c>
      <c r="AG502">
        <f>Table1[[#This Row],[offcount]]+1</f>
        <v>1</v>
      </c>
      <c r="AH502">
        <v>31286</v>
      </c>
      <c r="AI502" t="s">
        <v>34</v>
      </c>
      <c r="AJ502" t="s">
        <v>58</v>
      </c>
    </row>
    <row r="503" spans="1:36">
      <c r="A503" t="s">
        <v>727</v>
      </c>
      <c r="B503" t="s">
        <v>51</v>
      </c>
      <c r="C503" t="s">
        <v>2304</v>
      </c>
      <c r="D503" t="s">
        <v>72</v>
      </c>
      <c r="E503" t="s">
        <v>34</v>
      </c>
      <c r="F503" t="s">
        <v>73</v>
      </c>
      <c r="G503" t="s">
        <v>36</v>
      </c>
      <c r="H503" t="s">
        <v>37</v>
      </c>
      <c r="I503" t="s">
        <v>38</v>
      </c>
      <c r="J503">
        <v>1985</v>
      </c>
      <c r="K503" t="s">
        <v>208</v>
      </c>
      <c r="L503">
        <v>4</v>
      </c>
      <c r="M503" t="s">
        <v>40</v>
      </c>
      <c r="N503" t="s">
        <v>41</v>
      </c>
      <c r="O503" t="s">
        <v>42</v>
      </c>
      <c r="P503">
        <v>29</v>
      </c>
      <c r="Q503">
        <f>IF(Table1[[#This Row],[vicage]]=999,"",Table1[[#This Row],[vicage]])</f>
        <v>29</v>
      </c>
      <c r="R503" t="s">
        <v>43</v>
      </c>
      <c r="S503" t="s">
        <v>132</v>
      </c>
      <c r="T503" t="s">
        <v>336</v>
      </c>
      <c r="U503">
        <v>999</v>
      </c>
      <c r="V503" t="str">
        <f>IF(Table1[[#This Row],[offage]]=999,"",Table1[[#This Row],[offage]])</f>
        <v/>
      </c>
      <c r="W503" t="s">
        <v>46</v>
      </c>
      <c r="X503" t="s">
        <v>46</v>
      </c>
      <c r="Y503" t="s">
        <v>45</v>
      </c>
      <c r="Z503" t="s">
        <v>2335</v>
      </c>
      <c r="AA503" t="s">
        <v>47</v>
      </c>
      <c r="AB503" t="s">
        <v>159</v>
      </c>
      <c r="AD503">
        <v>0</v>
      </c>
      <c r="AE503">
        <f>Table1[[#This Row],[viccount]]+1</f>
        <v>1</v>
      </c>
      <c r="AF503">
        <v>0</v>
      </c>
      <c r="AG503">
        <f>Table1[[#This Row],[offcount]]+1</f>
        <v>1</v>
      </c>
      <c r="AH503">
        <v>31286</v>
      </c>
      <c r="AI503" t="s">
        <v>34</v>
      </c>
      <c r="AJ503" t="s">
        <v>58</v>
      </c>
    </row>
    <row r="504" spans="1:36">
      <c r="A504" t="s">
        <v>728</v>
      </c>
      <c r="B504" t="s">
        <v>51</v>
      </c>
      <c r="C504" t="s">
        <v>2304</v>
      </c>
      <c r="D504" t="s">
        <v>72</v>
      </c>
      <c r="E504" t="s">
        <v>34</v>
      </c>
      <c r="F504" t="s">
        <v>73</v>
      </c>
      <c r="G504" t="s">
        <v>36</v>
      </c>
      <c r="H504" t="s">
        <v>37</v>
      </c>
      <c r="I504" t="s">
        <v>38</v>
      </c>
      <c r="J504">
        <v>1985</v>
      </c>
      <c r="K504" t="s">
        <v>208</v>
      </c>
      <c r="L504">
        <v>6</v>
      </c>
      <c r="M504" t="s">
        <v>40</v>
      </c>
      <c r="N504" t="s">
        <v>41</v>
      </c>
      <c r="O504" t="s">
        <v>42</v>
      </c>
      <c r="P504">
        <v>44</v>
      </c>
      <c r="Q504">
        <f>IF(Table1[[#This Row],[vicage]]=999,"",Table1[[#This Row],[vicage]])</f>
        <v>44</v>
      </c>
      <c r="R504" t="s">
        <v>43</v>
      </c>
      <c r="S504" t="s">
        <v>44</v>
      </c>
      <c r="T504" t="s">
        <v>375</v>
      </c>
      <c r="U504">
        <v>999</v>
      </c>
      <c r="V504" t="str">
        <f>IF(Table1[[#This Row],[offage]]=999,"",Table1[[#This Row],[offage]])</f>
        <v/>
      </c>
      <c r="W504" t="s">
        <v>46</v>
      </c>
      <c r="X504" t="s">
        <v>46</v>
      </c>
      <c r="Y504" t="s">
        <v>45</v>
      </c>
      <c r="Z504" t="s">
        <v>2336</v>
      </c>
      <c r="AA504" t="s">
        <v>47</v>
      </c>
      <c r="AB504" t="s">
        <v>57</v>
      </c>
      <c r="AD504">
        <v>0</v>
      </c>
      <c r="AE504">
        <f>Table1[[#This Row],[viccount]]+1</f>
        <v>1</v>
      </c>
      <c r="AF504">
        <v>0</v>
      </c>
      <c r="AG504">
        <f>Table1[[#This Row],[offcount]]+1</f>
        <v>1</v>
      </c>
      <c r="AH504">
        <v>31286</v>
      </c>
      <c r="AI504" t="s">
        <v>34</v>
      </c>
      <c r="AJ504" t="s">
        <v>58</v>
      </c>
    </row>
    <row r="505" spans="1:36">
      <c r="A505" t="s">
        <v>729</v>
      </c>
      <c r="B505" t="s">
        <v>51</v>
      </c>
      <c r="C505" t="s">
        <v>2304</v>
      </c>
      <c r="D505" t="s">
        <v>72</v>
      </c>
      <c r="E505" t="s">
        <v>34</v>
      </c>
      <c r="F505" t="s">
        <v>73</v>
      </c>
      <c r="G505" t="s">
        <v>36</v>
      </c>
      <c r="H505" t="s">
        <v>37</v>
      </c>
      <c r="I505" t="s">
        <v>38</v>
      </c>
      <c r="J505">
        <v>1985</v>
      </c>
      <c r="K505" t="s">
        <v>208</v>
      </c>
      <c r="L505">
        <v>7</v>
      </c>
      <c r="M505" t="s">
        <v>40</v>
      </c>
      <c r="N505" t="s">
        <v>41</v>
      </c>
      <c r="O505" t="s">
        <v>42</v>
      </c>
      <c r="P505">
        <v>33</v>
      </c>
      <c r="Q505">
        <f>IF(Table1[[#This Row],[vicage]]=999,"",Table1[[#This Row],[vicage]])</f>
        <v>33</v>
      </c>
      <c r="R505" t="s">
        <v>43</v>
      </c>
      <c r="S505" t="s">
        <v>44</v>
      </c>
      <c r="T505" t="s">
        <v>336</v>
      </c>
      <c r="U505">
        <v>999</v>
      </c>
      <c r="V505" t="str">
        <f>IF(Table1[[#This Row],[offage]]=999,"",Table1[[#This Row],[offage]])</f>
        <v/>
      </c>
      <c r="W505" t="s">
        <v>46</v>
      </c>
      <c r="X505" t="s">
        <v>46</v>
      </c>
      <c r="Y505" t="s">
        <v>45</v>
      </c>
      <c r="Z505" t="s">
        <v>86</v>
      </c>
      <c r="AA505" t="s">
        <v>47</v>
      </c>
      <c r="AB505" t="s">
        <v>110</v>
      </c>
      <c r="AD505">
        <v>0</v>
      </c>
      <c r="AE505">
        <f>Table1[[#This Row],[viccount]]+1</f>
        <v>1</v>
      </c>
      <c r="AF505">
        <v>0</v>
      </c>
      <c r="AG505">
        <f>Table1[[#This Row],[offcount]]+1</f>
        <v>1</v>
      </c>
      <c r="AH505">
        <v>31286</v>
      </c>
      <c r="AI505" t="s">
        <v>34</v>
      </c>
      <c r="AJ505" t="s">
        <v>58</v>
      </c>
    </row>
    <row r="506" spans="1:36">
      <c r="A506" t="s">
        <v>730</v>
      </c>
      <c r="B506" t="s">
        <v>51</v>
      </c>
      <c r="C506" t="s">
        <v>2304</v>
      </c>
      <c r="D506" t="s">
        <v>535</v>
      </c>
      <c r="E506" t="s">
        <v>34</v>
      </c>
      <c r="F506" t="s">
        <v>536</v>
      </c>
      <c r="G506" t="s">
        <v>36</v>
      </c>
      <c r="H506" t="s">
        <v>37</v>
      </c>
      <c r="I506" t="s">
        <v>38</v>
      </c>
      <c r="J506">
        <v>1986</v>
      </c>
      <c r="K506" t="s">
        <v>39</v>
      </c>
      <c r="L506">
        <v>1</v>
      </c>
      <c r="M506" t="s">
        <v>40</v>
      </c>
      <c r="N506" t="s">
        <v>41</v>
      </c>
      <c r="O506" t="s">
        <v>42</v>
      </c>
      <c r="P506">
        <v>999</v>
      </c>
      <c r="Q506" t="str">
        <f>IF(Table1[[#This Row],[vicage]]=999,"",Table1[[#This Row],[vicage]])</f>
        <v/>
      </c>
      <c r="R506" t="s">
        <v>55</v>
      </c>
      <c r="S506" t="s">
        <v>44</v>
      </c>
      <c r="T506" t="s">
        <v>45</v>
      </c>
      <c r="U506">
        <v>999</v>
      </c>
      <c r="V506" t="str">
        <f>IF(Table1[[#This Row],[offage]]=999,"",Table1[[#This Row],[offage]])</f>
        <v/>
      </c>
      <c r="W506" t="s">
        <v>46</v>
      </c>
      <c r="X506" t="s">
        <v>46</v>
      </c>
      <c r="Y506" t="s">
        <v>45</v>
      </c>
      <c r="Z506" t="s">
        <v>56</v>
      </c>
      <c r="AA506" t="s">
        <v>47</v>
      </c>
      <c r="AB506" t="s">
        <v>57</v>
      </c>
      <c r="AD506">
        <v>0</v>
      </c>
      <c r="AE506">
        <f>Table1[[#This Row],[viccount]]+1</f>
        <v>1</v>
      </c>
      <c r="AF506">
        <v>0</v>
      </c>
      <c r="AG506">
        <f>Table1[[#This Row],[offcount]]+1</f>
        <v>1</v>
      </c>
      <c r="AH506">
        <v>81686</v>
      </c>
      <c r="AI506" t="s">
        <v>34</v>
      </c>
      <c r="AJ506" t="s">
        <v>58</v>
      </c>
    </row>
    <row r="507" spans="1:36">
      <c r="A507" t="s">
        <v>731</v>
      </c>
      <c r="B507" t="s">
        <v>66</v>
      </c>
      <c r="C507" t="s">
        <v>2305</v>
      </c>
      <c r="D507" t="s">
        <v>732</v>
      </c>
      <c r="E507" t="s">
        <v>34</v>
      </c>
      <c r="F507" t="s">
        <v>733</v>
      </c>
      <c r="G507" t="s">
        <v>36</v>
      </c>
      <c r="H507" t="s">
        <v>37</v>
      </c>
      <c r="I507" t="s">
        <v>38</v>
      </c>
      <c r="J507">
        <v>1986</v>
      </c>
      <c r="K507" t="s">
        <v>39</v>
      </c>
      <c r="L507">
        <v>1</v>
      </c>
      <c r="M507" t="s">
        <v>40</v>
      </c>
      <c r="N507" t="s">
        <v>41</v>
      </c>
      <c r="O507" t="s">
        <v>81</v>
      </c>
      <c r="P507">
        <v>4</v>
      </c>
      <c r="Q507">
        <f>IF(Table1[[#This Row],[vicage]]=999,"",Table1[[#This Row],[vicage]])</f>
        <v>4</v>
      </c>
      <c r="R507" t="s">
        <v>55</v>
      </c>
      <c r="S507" t="s">
        <v>132</v>
      </c>
      <c r="T507" t="s">
        <v>336</v>
      </c>
      <c r="U507">
        <v>999</v>
      </c>
      <c r="V507" t="str">
        <f>IF(Table1[[#This Row],[offage]]=999,"",Table1[[#This Row],[offage]])</f>
        <v/>
      </c>
      <c r="W507" t="s">
        <v>46</v>
      </c>
      <c r="X507" t="s">
        <v>46</v>
      </c>
      <c r="Y507" t="s">
        <v>45</v>
      </c>
      <c r="Z507" t="s">
        <v>2337</v>
      </c>
      <c r="AA507" t="s">
        <v>47</v>
      </c>
      <c r="AB507" t="s">
        <v>57</v>
      </c>
      <c r="AD507">
        <v>1</v>
      </c>
      <c r="AE507">
        <f>Table1[[#This Row],[viccount]]+1</f>
        <v>2</v>
      </c>
      <c r="AF507">
        <v>0</v>
      </c>
      <c r="AG507">
        <f>Table1[[#This Row],[offcount]]+1</f>
        <v>1</v>
      </c>
      <c r="AH507">
        <v>121286</v>
      </c>
      <c r="AI507" t="s">
        <v>34</v>
      </c>
      <c r="AJ507" t="s">
        <v>70</v>
      </c>
    </row>
    <row r="508" spans="1:36">
      <c r="A508" t="s">
        <v>731</v>
      </c>
      <c r="B508" t="s">
        <v>66</v>
      </c>
      <c r="C508" t="s">
        <v>2305</v>
      </c>
      <c r="D508" t="s">
        <v>732</v>
      </c>
      <c r="E508" t="s">
        <v>34</v>
      </c>
      <c r="F508" t="s">
        <v>733</v>
      </c>
      <c r="G508" t="s">
        <v>36</v>
      </c>
      <c r="H508" t="s">
        <v>37</v>
      </c>
      <c r="I508" t="s">
        <v>38</v>
      </c>
      <c r="J508">
        <v>1986</v>
      </c>
      <c r="K508" t="s">
        <v>39</v>
      </c>
      <c r="L508">
        <v>1</v>
      </c>
      <c r="M508" t="s">
        <v>40</v>
      </c>
      <c r="N508" t="s">
        <v>41</v>
      </c>
      <c r="O508" t="s">
        <v>81</v>
      </c>
      <c r="P508">
        <v>27</v>
      </c>
      <c r="Q508">
        <f>IF(Table1[[#This Row],[vicage]]=999,"",Table1[[#This Row],[vicage]])</f>
        <v>27</v>
      </c>
      <c r="R508" t="s">
        <v>55</v>
      </c>
      <c r="S508" t="s">
        <v>132</v>
      </c>
      <c r="T508" t="s">
        <v>336</v>
      </c>
      <c r="U508">
        <v>999</v>
      </c>
      <c r="V508" t="str">
        <f>IF(Table1[[#This Row],[offage]]=999,"",Table1[[#This Row],[offage]])</f>
        <v/>
      </c>
      <c r="W508" t="s">
        <v>46</v>
      </c>
      <c r="X508" t="s">
        <v>46</v>
      </c>
      <c r="Y508" t="s">
        <v>45</v>
      </c>
      <c r="Z508" t="s">
        <v>2337</v>
      </c>
      <c r="AA508" t="s">
        <v>47</v>
      </c>
      <c r="AB508" t="s">
        <v>57</v>
      </c>
      <c r="AD508">
        <v>1</v>
      </c>
      <c r="AE508">
        <f>Table1[[#This Row],[viccount]]+1</f>
        <v>2</v>
      </c>
      <c r="AF508">
        <v>0</v>
      </c>
      <c r="AG508">
        <f>Table1[[#This Row],[offcount]]+1</f>
        <v>1</v>
      </c>
      <c r="AH508">
        <v>121286</v>
      </c>
      <c r="AI508" t="s">
        <v>34</v>
      </c>
      <c r="AJ508" t="s">
        <v>70</v>
      </c>
    </row>
    <row r="509" spans="1:36">
      <c r="A509" t="s">
        <v>734</v>
      </c>
      <c r="B509" t="s">
        <v>198</v>
      </c>
      <c r="C509" t="s">
        <v>200</v>
      </c>
      <c r="D509" t="s">
        <v>199</v>
      </c>
      <c r="E509" t="s">
        <v>34</v>
      </c>
      <c r="F509" t="s">
        <v>200</v>
      </c>
      <c r="G509" t="s">
        <v>36</v>
      </c>
      <c r="H509" t="s">
        <v>37</v>
      </c>
      <c r="I509" t="s">
        <v>38</v>
      </c>
      <c r="J509">
        <v>1986</v>
      </c>
      <c r="K509" t="s">
        <v>39</v>
      </c>
      <c r="L509">
        <v>1</v>
      </c>
      <c r="M509" t="s">
        <v>40</v>
      </c>
      <c r="N509" t="s">
        <v>41</v>
      </c>
      <c r="O509" t="s">
        <v>42</v>
      </c>
      <c r="P509">
        <v>37</v>
      </c>
      <c r="Q509">
        <f>IF(Table1[[#This Row],[vicage]]=999,"",Table1[[#This Row],[vicage]])</f>
        <v>37</v>
      </c>
      <c r="R509" t="s">
        <v>43</v>
      </c>
      <c r="S509" t="s">
        <v>44</v>
      </c>
      <c r="T509" t="s">
        <v>336</v>
      </c>
      <c r="U509">
        <v>999</v>
      </c>
      <c r="V509" t="str">
        <f>IF(Table1[[#This Row],[offage]]=999,"",Table1[[#This Row],[offage]])</f>
        <v/>
      </c>
      <c r="W509" t="s">
        <v>46</v>
      </c>
      <c r="X509" t="s">
        <v>46</v>
      </c>
      <c r="Y509" t="s">
        <v>45</v>
      </c>
      <c r="Z509" t="s">
        <v>2336</v>
      </c>
      <c r="AA509" t="s">
        <v>47</v>
      </c>
      <c r="AB509" t="s">
        <v>57</v>
      </c>
      <c r="AD509">
        <v>0</v>
      </c>
      <c r="AE509">
        <f>Table1[[#This Row],[viccount]]+1</f>
        <v>1</v>
      </c>
      <c r="AF509">
        <v>0</v>
      </c>
      <c r="AG509">
        <f>Table1[[#This Row],[offcount]]+1</f>
        <v>1</v>
      </c>
      <c r="AH509">
        <v>72586</v>
      </c>
      <c r="AI509" t="s">
        <v>34</v>
      </c>
      <c r="AJ509" t="s">
        <v>198</v>
      </c>
    </row>
    <row r="510" spans="1:36">
      <c r="A510" t="s">
        <v>735</v>
      </c>
      <c r="B510" t="s">
        <v>198</v>
      </c>
      <c r="C510" t="s">
        <v>200</v>
      </c>
      <c r="D510" t="s">
        <v>199</v>
      </c>
      <c r="E510" t="s">
        <v>34</v>
      </c>
      <c r="F510" t="s">
        <v>200</v>
      </c>
      <c r="G510" t="s">
        <v>36</v>
      </c>
      <c r="H510" t="s">
        <v>37</v>
      </c>
      <c r="I510" t="s">
        <v>38</v>
      </c>
      <c r="J510">
        <v>1986</v>
      </c>
      <c r="K510" t="s">
        <v>39</v>
      </c>
      <c r="L510">
        <v>2</v>
      </c>
      <c r="M510" t="s">
        <v>40</v>
      </c>
      <c r="N510" t="s">
        <v>41</v>
      </c>
      <c r="O510" t="s">
        <v>42</v>
      </c>
      <c r="P510">
        <v>27</v>
      </c>
      <c r="Q510">
        <f>IF(Table1[[#This Row],[vicage]]=999,"",Table1[[#This Row],[vicage]])</f>
        <v>27</v>
      </c>
      <c r="R510" t="s">
        <v>55</v>
      </c>
      <c r="S510" t="s">
        <v>132</v>
      </c>
      <c r="T510" t="s">
        <v>336</v>
      </c>
      <c r="U510">
        <v>999</v>
      </c>
      <c r="V510" t="str">
        <f>IF(Table1[[#This Row],[offage]]=999,"",Table1[[#This Row],[offage]])</f>
        <v/>
      </c>
      <c r="W510" t="s">
        <v>46</v>
      </c>
      <c r="X510" t="s">
        <v>46</v>
      </c>
      <c r="Y510" t="s">
        <v>45</v>
      </c>
      <c r="Z510" t="s">
        <v>142</v>
      </c>
      <c r="AA510" t="s">
        <v>47</v>
      </c>
      <c r="AB510" t="s">
        <v>57</v>
      </c>
      <c r="AD510">
        <v>0</v>
      </c>
      <c r="AE510">
        <f>Table1[[#This Row],[viccount]]+1</f>
        <v>1</v>
      </c>
      <c r="AF510">
        <v>0</v>
      </c>
      <c r="AG510">
        <f>Table1[[#This Row],[offcount]]+1</f>
        <v>1</v>
      </c>
      <c r="AH510">
        <v>72586</v>
      </c>
      <c r="AI510" t="s">
        <v>34</v>
      </c>
      <c r="AJ510" t="s">
        <v>198</v>
      </c>
    </row>
    <row r="511" spans="1:36">
      <c r="A511" t="s">
        <v>736</v>
      </c>
      <c r="B511" t="s">
        <v>51</v>
      </c>
      <c r="C511" t="s">
        <v>2304</v>
      </c>
      <c r="D511" t="s">
        <v>72</v>
      </c>
      <c r="E511" t="s">
        <v>34</v>
      </c>
      <c r="F511" t="s">
        <v>73</v>
      </c>
      <c r="G511" t="s">
        <v>36</v>
      </c>
      <c r="H511" t="s">
        <v>37</v>
      </c>
      <c r="I511" t="s">
        <v>38</v>
      </c>
      <c r="J511">
        <v>1986</v>
      </c>
      <c r="K511" t="s">
        <v>39</v>
      </c>
      <c r="L511">
        <v>2</v>
      </c>
      <c r="M511" t="s">
        <v>40</v>
      </c>
      <c r="N511" t="s">
        <v>41</v>
      </c>
      <c r="O511" t="s">
        <v>81</v>
      </c>
      <c r="P511">
        <v>61</v>
      </c>
      <c r="Q511">
        <f>IF(Table1[[#This Row],[vicage]]=999,"",Table1[[#This Row],[vicage]])</f>
        <v>61</v>
      </c>
      <c r="R511" t="s">
        <v>55</v>
      </c>
      <c r="S511" t="s">
        <v>44</v>
      </c>
      <c r="T511" t="s">
        <v>336</v>
      </c>
      <c r="U511">
        <v>999</v>
      </c>
      <c r="V511" t="str">
        <f>IF(Table1[[#This Row],[offage]]=999,"",Table1[[#This Row],[offage]])</f>
        <v/>
      </c>
      <c r="W511" t="s">
        <v>46</v>
      </c>
      <c r="X511" t="s">
        <v>46</v>
      </c>
      <c r="Y511" t="s">
        <v>45</v>
      </c>
      <c r="Z511" t="s">
        <v>86</v>
      </c>
      <c r="AA511" t="s">
        <v>47</v>
      </c>
      <c r="AB511" t="s">
        <v>153</v>
      </c>
      <c r="AD511">
        <v>1</v>
      </c>
      <c r="AE511">
        <f>Table1[[#This Row],[viccount]]+1</f>
        <v>2</v>
      </c>
      <c r="AF511">
        <v>0</v>
      </c>
      <c r="AG511">
        <f>Table1[[#This Row],[offcount]]+1</f>
        <v>1</v>
      </c>
      <c r="AH511">
        <v>72586</v>
      </c>
      <c r="AI511" t="s">
        <v>34</v>
      </c>
      <c r="AJ511" t="s">
        <v>58</v>
      </c>
    </row>
    <row r="512" spans="1:36">
      <c r="A512" t="s">
        <v>736</v>
      </c>
      <c r="B512" t="s">
        <v>51</v>
      </c>
      <c r="C512" t="s">
        <v>2304</v>
      </c>
      <c r="D512" t="s">
        <v>72</v>
      </c>
      <c r="E512" t="s">
        <v>34</v>
      </c>
      <c r="F512" t="s">
        <v>73</v>
      </c>
      <c r="G512" t="s">
        <v>36</v>
      </c>
      <c r="H512" t="s">
        <v>37</v>
      </c>
      <c r="I512" t="s">
        <v>38</v>
      </c>
      <c r="J512">
        <v>1986</v>
      </c>
      <c r="K512" t="s">
        <v>39</v>
      </c>
      <c r="L512">
        <v>2</v>
      </c>
      <c r="M512" t="s">
        <v>40</v>
      </c>
      <c r="N512" t="s">
        <v>41</v>
      </c>
      <c r="O512" t="s">
        <v>81</v>
      </c>
      <c r="P512">
        <v>76</v>
      </c>
      <c r="Q512">
        <f>IF(Table1[[#This Row],[vicage]]=999,"",Table1[[#This Row],[vicage]])</f>
        <v>76</v>
      </c>
      <c r="R512" t="s">
        <v>43</v>
      </c>
      <c r="S512" t="s">
        <v>44</v>
      </c>
      <c r="T512" t="s">
        <v>336</v>
      </c>
      <c r="U512">
        <v>999</v>
      </c>
      <c r="V512" t="str">
        <f>IF(Table1[[#This Row],[offage]]=999,"",Table1[[#This Row],[offage]])</f>
        <v/>
      </c>
      <c r="W512" t="s">
        <v>46</v>
      </c>
      <c r="X512" t="s">
        <v>46</v>
      </c>
      <c r="Y512" t="s">
        <v>45</v>
      </c>
      <c r="Z512" t="s">
        <v>86</v>
      </c>
      <c r="AA512" t="s">
        <v>47</v>
      </c>
      <c r="AB512" t="s">
        <v>153</v>
      </c>
      <c r="AD512">
        <v>1</v>
      </c>
      <c r="AE512">
        <f>Table1[[#This Row],[viccount]]+1</f>
        <v>2</v>
      </c>
      <c r="AF512">
        <v>0</v>
      </c>
      <c r="AG512">
        <f>Table1[[#This Row],[offcount]]+1</f>
        <v>1</v>
      </c>
      <c r="AH512">
        <v>72586</v>
      </c>
      <c r="AI512" t="s">
        <v>34</v>
      </c>
      <c r="AJ512" t="s">
        <v>58</v>
      </c>
    </row>
    <row r="513" spans="1:36">
      <c r="A513" t="s">
        <v>737</v>
      </c>
      <c r="B513" t="s">
        <v>51</v>
      </c>
      <c r="C513" t="s">
        <v>2304</v>
      </c>
      <c r="D513" t="s">
        <v>72</v>
      </c>
      <c r="E513" t="s">
        <v>34</v>
      </c>
      <c r="F513" t="s">
        <v>73</v>
      </c>
      <c r="G513" t="s">
        <v>36</v>
      </c>
      <c r="H513" t="s">
        <v>37</v>
      </c>
      <c r="I513" t="s">
        <v>38</v>
      </c>
      <c r="J513">
        <v>1986</v>
      </c>
      <c r="K513" t="s">
        <v>39</v>
      </c>
      <c r="L513">
        <v>4</v>
      </c>
      <c r="M513" t="s">
        <v>40</v>
      </c>
      <c r="N513" t="s">
        <v>41</v>
      </c>
      <c r="O513" t="s">
        <v>42</v>
      </c>
      <c r="P513">
        <v>29</v>
      </c>
      <c r="Q513">
        <f>IF(Table1[[#This Row],[vicage]]=999,"",Table1[[#This Row],[vicage]])</f>
        <v>29</v>
      </c>
      <c r="R513" t="s">
        <v>55</v>
      </c>
      <c r="S513" t="s">
        <v>44</v>
      </c>
      <c r="T513" t="s">
        <v>336</v>
      </c>
      <c r="U513">
        <v>999</v>
      </c>
      <c r="V513" t="str">
        <f>IF(Table1[[#This Row],[offage]]=999,"",Table1[[#This Row],[offage]])</f>
        <v/>
      </c>
      <c r="W513" t="s">
        <v>46</v>
      </c>
      <c r="X513" t="s">
        <v>46</v>
      </c>
      <c r="Y513" t="s">
        <v>45</v>
      </c>
      <c r="Z513" t="s">
        <v>142</v>
      </c>
      <c r="AA513" t="s">
        <v>47</v>
      </c>
      <c r="AB513" t="s">
        <v>153</v>
      </c>
      <c r="AD513">
        <v>0</v>
      </c>
      <c r="AE513">
        <f>Table1[[#This Row],[viccount]]+1</f>
        <v>1</v>
      </c>
      <c r="AF513">
        <v>0</v>
      </c>
      <c r="AG513">
        <f>Table1[[#This Row],[offcount]]+1</f>
        <v>1</v>
      </c>
      <c r="AH513">
        <v>72586</v>
      </c>
      <c r="AI513" t="s">
        <v>34</v>
      </c>
      <c r="AJ513" t="s">
        <v>58</v>
      </c>
    </row>
    <row r="514" spans="1:36">
      <c r="A514" t="s">
        <v>738</v>
      </c>
      <c r="B514" t="s">
        <v>51</v>
      </c>
      <c r="C514" t="s">
        <v>2304</v>
      </c>
      <c r="D514" t="s">
        <v>72</v>
      </c>
      <c r="E514" t="s">
        <v>34</v>
      </c>
      <c r="F514" t="s">
        <v>73</v>
      </c>
      <c r="G514" t="s">
        <v>36</v>
      </c>
      <c r="H514" t="s">
        <v>37</v>
      </c>
      <c r="I514" t="s">
        <v>38</v>
      </c>
      <c r="J514">
        <v>1986</v>
      </c>
      <c r="K514" t="s">
        <v>39</v>
      </c>
      <c r="L514">
        <v>5</v>
      </c>
      <c r="M514" t="s">
        <v>40</v>
      </c>
      <c r="N514" t="s">
        <v>41</v>
      </c>
      <c r="O514" t="s">
        <v>42</v>
      </c>
      <c r="P514">
        <v>999</v>
      </c>
      <c r="Q514" t="str">
        <f>IF(Table1[[#This Row],[vicage]]=999,"",Table1[[#This Row],[vicage]])</f>
        <v/>
      </c>
      <c r="R514" t="s">
        <v>43</v>
      </c>
      <c r="S514" t="s">
        <v>44</v>
      </c>
      <c r="T514" t="s">
        <v>336</v>
      </c>
      <c r="U514">
        <v>999</v>
      </c>
      <c r="V514" t="str">
        <f>IF(Table1[[#This Row],[offage]]=999,"",Table1[[#This Row],[offage]])</f>
        <v/>
      </c>
      <c r="W514" t="s">
        <v>46</v>
      </c>
      <c r="X514" t="s">
        <v>46</v>
      </c>
      <c r="Y514" t="s">
        <v>45</v>
      </c>
      <c r="Z514" t="s">
        <v>86</v>
      </c>
      <c r="AA514" t="s">
        <v>47</v>
      </c>
      <c r="AB514" t="s">
        <v>57</v>
      </c>
      <c r="AD514">
        <v>0</v>
      </c>
      <c r="AE514">
        <f>Table1[[#This Row],[viccount]]+1</f>
        <v>1</v>
      </c>
      <c r="AF514">
        <v>0</v>
      </c>
      <c r="AG514">
        <f>Table1[[#This Row],[offcount]]+1</f>
        <v>1</v>
      </c>
      <c r="AH514">
        <v>72586</v>
      </c>
      <c r="AI514" t="s">
        <v>34</v>
      </c>
      <c r="AJ514" t="s">
        <v>58</v>
      </c>
    </row>
    <row r="515" spans="1:36">
      <c r="A515" t="s">
        <v>739</v>
      </c>
      <c r="B515" t="s">
        <v>313</v>
      </c>
      <c r="C515" t="s">
        <v>2319</v>
      </c>
      <c r="D515" t="s">
        <v>314</v>
      </c>
      <c r="E515" t="s">
        <v>34</v>
      </c>
      <c r="F515" t="s">
        <v>315</v>
      </c>
      <c r="G515" t="s">
        <v>36</v>
      </c>
      <c r="H515" t="s">
        <v>37</v>
      </c>
      <c r="I515" t="s">
        <v>38</v>
      </c>
      <c r="J515">
        <v>1986</v>
      </c>
      <c r="K515" t="s">
        <v>79</v>
      </c>
      <c r="L515">
        <v>1</v>
      </c>
      <c r="M515" t="s">
        <v>40</v>
      </c>
      <c r="N515" t="s">
        <v>41</v>
      </c>
      <c r="O515" t="s">
        <v>42</v>
      </c>
      <c r="P515">
        <v>40</v>
      </c>
      <c r="Q515">
        <f>IF(Table1[[#This Row],[vicage]]=999,"",Table1[[#This Row],[vicage]])</f>
        <v>40</v>
      </c>
      <c r="R515" t="s">
        <v>43</v>
      </c>
      <c r="S515" t="s">
        <v>44</v>
      </c>
      <c r="T515" t="s">
        <v>336</v>
      </c>
      <c r="U515">
        <v>999</v>
      </c>
      <c r="V515" t="str">
        <f>IF(Table1[[#This Row],[offage]]=999,"",Table1[[#This Row],[offage]])</f>
        <v/>
      </c>
      <c r="W515" t="s">
        <v>46</v>
      </c>
      <c r="X515" t="s">
        <v>46</v>
      </c>
      <c r="Y515" t="s">
        <v>45</v>
      </c>
      <c r="Z515" t="s">
        <v>2336</v>
      </c>
      <c r="AA515" t="s">
        <v>47</v>
      </c>
      <c r="AB515" t="s">
        <v>57</v>
      </c>
      <c r="AD515">
        <v>0</v>
      </c>
      <c r="AE515">
        <f>Table1[[#This Row],[viccount]]+1</f>
        <v>1</v>
      </c>
      <c r="AF515">
        <v>0</v>
      </c>
      <c r="AG515">
        <f>Table1[[#This Row],[offcount]]+1</f>
        <v>1</v>
      </c>
      <c r="AH515">
        <v>121286</v>
      </c>
      <c r="AI515" t="s">
        <v>34</v>
      </c>
      <c r="AJ515" t="s">
        <v>83</v>
      </c>
    </row>
    <row r="516" spans="1:36">
      <c r="A516" t="s">
        <v>740</v>
      </c>
      <c r="B516" t="s">
        <v>112</v>
      </c>
      <c r="C516" t="s">
        <v>2308</v>
      </c>
      <c r="D516" t="s">
        <v>146</v>
      </c>
      <c r="E516" t="s">
        <v>34</v>
      </c>
      <c r="F516" t="s">
        <v>147</v>
      </c>
      <c r="G516" t="s">
        <v>36</v>
      </c>
      <c r="H516" t="s">
        <v>37</v>
      </c>
      <c r="I516" t="s">
        <v>38</v>
      </c>
      <c r="J516">
        <v>1986</v>
      </c>
      <c r="K516" t="s">
        <v>79</v>
      </c>
      <c r="L516">
        <v>1</v>
      </c>
      <c r="M516" t="s">
        <v>40</v>
      </c>
      <c r="N516" t="s">
        <v>41</v>
      </c>
      <c r="O516" t="s">
        <v>42</v>
      </c>
      <c r="P516">
        <v>21</v>
      </c>
      <c r="Q516">
        <f>IF(Table1[[#This Row],[vicage]]=999,"",Table1[[#This Row],[vicage]])</f>
        <v>21</v>
      </c>
      <c r="R516" t="s">
        <v>55</v>
      </c>
      <c r="S516" t="s">
        <v>44</v>
      </c>
      <c r="T516" t="s">
        <v>336</v>
      </c>
      <c r="U516">
        <v>999</v>
      </c>
      <c r="V516" t="str">
        <f>IF(Table1[[#This Row],[offage]]=999,"",Table1[[#This Row],[offage]])</f>
        <v/>
      </c>
      <c r="W516" t="s">
        <v>46</v>
      </c>
      <c r="X516" t="s">
        <v>46</v>
      </c>
      <c r="Y516" t="s">
        <v>45</v>
      </c>
      <c r="Z516" t="s">
        <v>86</v>
      </c>
      <c r="AA516" t="s">
        <v>47</v>
      </c>
      <c r="AB516" t="s">
        <v>57</v>
      </c>
      <c r="AD516">
        <v>0</v>
      </c>
      <c r="AE516">
        <f>Table1[[#This Row],[viccount]]+1</f>
        <v>1</v>
      </c>
      <c r="AF516">
        <v>0</v>
      </c>
      <c r="AG516">
        <f>Table1[[#This Row],[offcount]]+1</f>
        <v>1</v>
      </c>
      <c r="AH516">
        <v>81186</v>
      </c>
      <c r="AI516" t="s">
        <v>34</v>
      </c>
      <c r="AJ516" t="s">
        <v>58</v>
      </c>
    </row>
    <row r="517" spans="1:36">
      <c r="A517" t="s">
        <v>741</v>
      </c>
      <c r="B517" t="s">
        <v>106</v>
      </c>
      <c r="C517" t="s">
        <v>135</v>
      </c>
      <c r="D517" t="s">
        <v>134</v>
      </c>
      <c r="E517" t="s">
        <v>34</v>
      </c>
      <c r="F517" t="s">
        <v>135</v>
      </c>
      <c r="G517" t="s">
        <v>36</v>
      </c>
      <c r="H517" t="s">
        <v>37</v>
      </c>
      <c r="I517" t="s">
        <v>38</v>
      </c>
      <c r="J517">
        <v>1986</v>
      </c>
      <c r="K517" t="s">
        <v>79</v>
      </c>
      <c r="L517">
        <v>1</v>
      </c>
      <c r="M517" t="s">
        <v>40</v>
      </c>
      <c r="N517" t="s">
        <v>41</v>
      </c>
      <c r="O517" t="s">
        <v>42</v>
      </c>
      <c r="P517">
        <v>12</v>
      </c>
      <c r="Q517">
        <f>IF(Table1[[#This Row],[vicage]]=999,"",Table1[[#This Row],[vicage]])</f>
        <v>12</v>
      </c>
      <c r="R517" t="s">
        <v>43</v>
      </c>
      <c r="S517" t="s">
        <v>44</v>
      </c>
      <c r="T517" t="s">
        <v>375</v>
      </c>
      <c r="U517">
        <v>999</v>
      </c>
      <c r="V517" t="str">
        <f>IF(Table1[[#This Row],[offage]]=999,"",Table1[[#This Row],[offage]])</f>
        <v/>
      </c>
      <c r="W517" t="s">
        <v>46</v>
      </c>
      <c r="X517" t="s">
        <v>46</v>
      </c>
      <c r="Y517" t="s">
        <v>45</v>
      </c>
      <c r="Z517" t="s">
        <v>202</v>
      </c>
      <c r="AA517" t="s">
        <v>47</v>
      </c>
      <c r="AB517" t="s">
        <v>159</v>
      </c>
      <c r="AD517">
        <v>0</v>
      </c>
      <c r="AE517">
        <f>Table1[[#This Row],[viccount]]+1</f>
        <v>1</v>
      </c>
      <c r="AF517">
        <v>0</v>
      </c>
      <c r="AG517">
        <f>Table1[[#This Row],[offcount]]+1</f>
        <v>1</v>
      </c>
      <c r="AH517">
        <v>121286</v>
      </c>
      <c r="AI517" t="s">
        <v>34</v>
      </c>
      <c r="AJ517" t="s">
        <v>106</v>
      </c>
    </row>
    <row r="518" spans="1:36">
      <c r="A518" t="s">
        <v>742</v>
      </c>
      <c r="B518" t="s">
        <v>125</v>
      </c>
      <c r="C518" t="s">
        <v>2310</v>
      </c>
      <c r="D518" t="s">
        <v>126</v>
      </c>
      <c r="E518" t="s">
        <v>34</v>
      </c>
      <c r="F518" t="s">
        <v>127</v>
      </c>
      <c r="G518" t="s">
        <v>54</v>
      </c>
      <c r="H518" t="s">
        <v>37</v>
      </c>
      <c r="I518" t="s">
        <v>38</v>
      </c>
      <c r="J518">
        <v>1986</v>
      </c>
      <c r="K518" t="s">
        <v>79</v>
      </c>
      <c r="L518">
        <v>2</v>
      </c>
      <c r="M518" t="s">
        <v>40</v>
      </c>
      <c r="N518" t="s">
        <v>41</v>
      </c>
      <c r="O518" t="s">
        <v>42</v>
      </c>
      <c r="P518">
        <v>68</v>
      </c>
      <c r="Q518">
        <f>IF(Table1[[#This Row],[vicage]]=999,"",Table1[[#This Row],[vicage]])</f>
        <v>68</v>
      </c>
      <c r="R518" t="s">
        <v>55</v>
      </c>
      <c r="S518" t="s">
        <v>44</v>
      </c>
      <c r="T518" t="s">
        <v>336</v>
      </c>
      <c r="U518">
        <v>999</v>
      </c>
      <c r="V518" t="str">
        <f>IF(Table1[[#This Row],[offage]]=999,"",Table1[[#This Row],[offage]])</f>
        <v/>
      </c>
      <c r="W518" t="s">
        <v>46</v>
      </c>
      <c r="X518" t="s">
        <v>46</v>
      </c>
      <c r="Y518" t="s">
        <v>45</v>
      </c>
      <c r="Z518" t="s">
        <v>142</v>
      </c>
      <c r="AA518" t="s">
        <v>47</v>
      </c>
      <c r="AB518" t="s">
        <v>180</v>
      </c>
      <c r="AD518">
        <v>0</v>
      </c>
      <c r="AE518">
        <f>Table1[[#This Row],[viccount]]+1</f>
        <v>1</v>
      </c>
      <c r="AF518">
        <v>0</v>
      </c>
      <c r="AG518">
        <f>Table1[[#This Row],[offcount]]+1</f>
        <v>1</v>
      </c>
      <c r="AH518">
        <v>81186</v>
      </c>
      <c r="AI518" t="s">
        <v>34</v>
      </c>
      <c r="AJ518" t="s">
        <v>129</v>
      </c>
    </row>
    <row r="519" spans="1:36">
      <c r="A519" t="s">
        <v>743</v>
      </c>
      <c r="B519" t="s">
        <v>161</v>
      </c>
      <c r="C519" t="s">
        <v>2311</v>
      </c>
      <c r="D519" t="s">
        <v>453</v>
      </c>
      <c r="E519" t="s">
        <v>34</v>
      </c>
      <c r="F519" t="s">
        <v>454</v>
      </c>
      <c r="G519" t="s">
        <v>36</v>
      </c>
      <c r="H519" t="s">
        <v>37</v>
      </c>
      <c r="I519" t="s">
        <v>38</v>
      </c>
      <c r="J519">
        <v>1986</v>
      </c>
      <c r="K519" t="s">
        <v>91</v>
      </c>
      <c r="L519">
        <v>1</v>
      </c>
      <c r="M519" t="s">
        <v>40</v>
      </c>
      <c r="N519" t="s">
        <v>41</v>
      </c>
      <c r="O519" t="s">
        <v>42</v>
      </c>
      <c r="P519">
        <v>58</v>
      </c>
      <c r="Q519">
        <f>IF(Table1[[#This Row],[vicage]]=999,"",Table1[[#This Row],[vicage]])</f>
        <v>58</v>
      </c>
      <c r="R519" t="s">
        <v>43</v>
      </c>
      <c r="S519" t="s">
        <v>44</v>
      </c>
      <c r="T519" t="s">
        <v>336</v>
      </c>
      <c r="U519">
        <v>999</v>
      </c>
      <c r="V519" t="str">
        <f>IF(Table1[[#This Row],[offage]]=999,"",Table1[[#This Row],[offage]])</f>
        <v/>
      </c>
      <c r="W519" t="s">
        <v>46</v>
      </c>
      <c r="X519" t="s">
        <v>46</v>
      </c>
      <c r="Y519" t="s">
        <v>45</v>
      </c>
      <c r="Z519" t="s">
        <v>142</v>
      </c>
      <c r="AA519" t="s">
        <v>47</v>
      </c>
      <c r="AB519" t="s">
        <v>57</v>
      </c>
      <c r="AD519">
        <v>0</v>
      </c>
      <c r="AE519">
        <f>Table1[[#This Row],[viccount]]+1</f>
        <v>1</v>
      </c>
      <c r="AF519">
        <v>0</v>
      </c>
      <c r="AG519">
        <f>Table1[[#This Row],[offcount]]+1</f>
        <v>1</v>
      </c>
      <c r="AH519">
        <v>22587</v>
      </c>
      <c r="AI519" t="s">
        <v>34</v>
      </c>
      <c r="AJ519" t="s">
        <v>164</v>
      </c>
    </row>
    <row r="520" spans="1:36">
      <c r="A520" t="s">
        <v>744</v>
      </c>
      <c r="B520" t="s">
        <v>393</v>
      </c>
      <c r="C520" t="s">
        <v>2322</v>
      </c>
      <c r="D520" t="s">
        <v>394</v>
      </c>
      <c r="E520" t="s">
        <v>34</v>
      </c>
      <c r="F520" t="s">
        <v>395</v>
      </c>
      <c r="G520" t="s">
        <v>54</v>
      </c>
      <c r="H520" t="s">
        <v>37</v>
      </c>
      <c r="I520" t="s">
        <v>38</v>
      </c>
      <c r="J520">
        <v>1986</v>
      </c>
      <c r="K520" t="s">
        <v>91</v>
      </c>
      <c r="L520">
        <v>1</v>
      </c>
      <c r="M520" t="s">
        <v>40</v>
      </c>
      <c r="N520" t="s">
        <v>41</v>
      </c>
      <c r="O520" t="s">
        <v>42</v>
      </c>
      <c r="P520">
        <v>21</v>
      </c>
      <c r="Q520">
        <f>IF(Table1[[#This Row],[vicage]]=999,"",Table1[[#This Row],[vicage]])</f>
        <v>21</v>
      </c>
      <c r="R520" t="s">
        <v>55</v>
      </c>
      <c r="S520" t="s">
        <v>44</v>
      </c>
      <c r="T520" t="s">
        <v>336</v>
      </c>
      <c r="U520">
        <v>999</v>
      </c>
      <c r="V520" t="str">
        <f>IF(Table1[[#This Row],[offage]]=999,"",Table1[[#This Row],[offage]])</f>
        <v/>
      </c>
      <c r="W520" t="s">
        <v>46</v>
      </c>
      <c r="X520" t="s">
        <v>46</v>
      </c>
      <c r="Y520" t="s">
        <v>45</v>
      </c>
      <c r="Z520" t="s">
        <v>86</v>
      </c>
      <c r="AA520" t="s">
        <v>47</v>
      </c>
      <c r="AB520" t="s">
        <v>57</v>
      </c>
      <c r="AD520">
        <v>0</v>
      </c>
      <c r="AE520">
        <f>Table1[[#This Row],[viccount]]+1</f>
        <v>1</v>
      </c>
      <c r="AF520">
        <v>0</v>
      </c>
      <c r="AG520">
        <f>Table1[[#This Row],[offcount]]+1</f>
        <v>1</v>
      </c>
      <c r="AH520">
        <v>22087</v>
      </c>
      <c r="AI520" t="s">
        <v>34</v>
      </c>
      <c r="AJ520" t="s">
        <v>49</v>
      </c>
    </row>
    <row r="521" spans="1:36">
      <c r="A521" t="s">
        <v>745</v>
      </c>
      <c r="B521" t="s">
        <v>112</v>
      </c>
      <c r="C521" t="s">
        <v>2308</v>
      </c>
      <c r="D521" t="s">
        <v>146</v>
      </c>
      <c r="E521" t="s">
        <v>34</v>
      </c>
      <c r="F521" t="s">
        <v>147</v>
      </c>
      <c r="G521" t="s">
        <v>36</v>
      </c>
      <c r="H521" t="s">
        <v>37</v>
      </c>
      <c r="I521" t="s">
        <v>38</v>
      </c>
      <c r="J521">
        <v>1986</v>
      </c>
      <c r="K521" t="s">
        <v>91</v>
      </c>
      <c r="L521">
        <v>1</v>
      </c>
      <c r="M521" t="s">
        <v>40</v>
      </c>
      <c r="N521" t="s">
        <v>41</v>
      </c>
      <c r="O521" t="s">
        <v>42</v>
      </c>
      <c r="P521">
        <v>12</v>
      </c>
      <c r="Q521">
        <f>IF(Table1[[#This Row],[vicage]]=999,"",Table1[[#This Row],[vicage]])</f>
        <v>12</v>
      </c>
      <c r="R521" t="s">
        <v>55</v>
      </c>
      <c r="S521" t="s">
        <v>44</v>
      </c>
      <c r="T521" t="s">
        <v>336</v>
      </c>
      <c r="U521">
        <v>999</v>
      </c>
      <c r="V521" t="str">
        <f>IF(Table1[[#This Row],[offage]]=999,"",Table1[[#This Row],[offage]])</f>
        <v/>
      </c>
      <c r="W521" t="s">
        <v>46</v>
      </c>
      <c r="X521" t="s">
        <v>46</v>
      </c>
      <c r="Y521" t="s">
        <v>45</v>
      </c>
      <c r="Z521" t="s">
        <v>86</v>
      </c>
      <c r="AA521" t="s">
        <v>47</v>
      </c>
      <c r="AB521" t="s">
        <v>180</v>
      </c>
      <c r="AD521">
        <v>0</v>
      </c>
      <c r="AE521">
        <f>Table1[[#This Row],[viccount]]+1</f>
        <v>1</v>
      </c>
      <c r="AF521">
        <v>0</v>
      </c>
      <c r="AG521">
        <f>Table1[[#This Row],[offcount]]+1</f>
        <v>1</v>
      </c>
      <c r="AH521">
        <v>81186</v>
      </c>
      <c r="AI521" t="s">
        <v>34</v>
      </c>
      <c r="AJ521" t="s">
        <v>58</v>
      </c>
    </row>
    <row r="522" spans="1:36">
      <c r="A522" t="s">
        <v>746</v>
      </c>
      <c r="B522" t="s">
        <v>198</v>
      </c>
      <c r="C522" t="s">
        <v>200</v>
      </c>
      <c r="D522" t="s">
        <v>199</v>
      </c>
      <c r="E522" t="s">
        <v>34</v>
      </c>
      <c r="F522" t="s">
        <v>200</v>
      </c>
      <c r="G522" t="s">
        <v>36</v>
      </c>
      <c r="H522" t="s">
        <v>37</v>
      </c>
      <c r="I522" t="s">
        <v>38</v>
      </c>
      <c r="J522">
        <v>1986</v>
      </c>
      <c r="K522" t="s">
        <v>91</v>
      </c>
      <c r="L522">
        <v>2</v>
      </c>
      <c r="M522" t="s">
        <v>40</v>
      </c>
      <c r="N522" t="s">
        <v>41</v>
      </c>
      <c r="O522" t="s">
        <v>42</v>
      </c>
      <c r="P522">
        <v>25</v>
      </c>
      <c r="Q522">
        <f>IF(Table1[[#This Row],[vicage]]=999,"",Table1[[#This Row],[vicage]])</f>
        <v>25</v>
      </c>
      <c r="R522" t="s">
        <v>43</v>
      </c>
      <c r="S522" t="s">
        <v>44</v>
      </c>
      <c r="T522" t="s">
        <v>336</v>
      </c>
      <c r="U522">
        <v>999</v>
      </c>
      <c r="V522" t="str">
        <f>IF(Table1[[#This Row],[offage]]=999,"",Table1[[#This Row],[offage]])</f>
        <v/>
      </c>
      <c r="W522" t="s">
        <v>46</v>
      </c>
      <c r="X522" t="s">
        <v>46</v>
      </c>
      <c r="Y522" t="s">
        <v>45</v>
      </c>
      <c r="Z522" t="s">
        <v>56</v>
      </c>
      <c r="AA522" t="s">
        <v>47</v>
      </c>
      <c r="AB522" t="s">
        <v>48</v>
      </c>
      <c r="AD522">
        <v>0</v>
      </c>
      <c r="AE522">
        <f>Table1[[#This Row],[viccount]]+1</f>
        <v>1</v>
      </c>
      <c r="AF522">
        <v>0</v>
      </c>
      <c r="AG522">
        <f>Table1[[#This Row],[offcount]]+1</f>
        <v>1</v>
      </c>
      <c r="AH522">
        <v>81186</v>
      </c>
      <c r="AI522" t="s">
        <v>34</v>
      </c>
      <c r="AJ522" t="s">
        <v>198</v>
      </c>
    </row>
    <row r="523" spans="1:36">
      <c r="A523" t="s">
        <v>747</v>
      </c>
      <c r="B523" t="s">
        <v>247</v>
      </c>
      <c r="C523" t="s">
        <v>2316</v>
      </c>
      <c r="D523" t="s">
        <v>325</v>
      </c>
      <c r="E523" t="s">
        <v>34</v>
      </c>
      <c r="F523" t="s">
        <v>326</v>
      </c>
      <c r="G523" t="s">
        <v>36</v>
      </c>
      <c r="H523" t="s">
        <v>37</v>
      </c>
      <c r="I523" t="s">
        <v>38</v>
      </c>
      <c r="J523">
        <v>1986</v>
      </c>
      <c r="K523" t="s">
        <v>91</v>
      </c>
      <c r="L523">
        <v>2</v>
      </c>
      <c r="M523" t="s">
        <v>40</v>
      </c>
      <c r="N523" t="s">
        <v>41</v>
      </c>
      <c r="O523" t="s">
        <v>42</v>
      </c>
      <c r="P523">
        <v>48</v>
      </c>
      <c r="Q523">
        <f>IF(Table1[[#This Row],[vicage]]=999,"",Table1[[#This Row],[vicage]])</f>
        <v>48</v>
      </c>
      <c r="R523" t="s">
        <v>55</v>
      </c>
      <c r="S523" t="s">
        <v>44</v>
      </c>
      <c r="T523" t="s">
        <v>336</v>
      </c>
      <c r="U523">
        <v>999</v>
      </c>
      <c r="V523" t="str">
        <f>IF(Table1[[#This Row],[offage]]=999,"",Table1[[#This Row],[offage]])</f>
        <v/>
      </c>
      <c r="W523" t="s">
        <v>46</v>
      </c>
      <c r="X523" t="s">
        <v>46</v>
      </c>
      <c r="Y523" t="s">
        <v>45</v>
      </c>
      <c r="Z523" t="s">
        <v>2335</v>
      </c>
      <c r="AA523" t="s">
        <v>47</v>
      </c>
      <c r="AB523" t="s">
        <v>57</v>
      </c>
      <c r="AD523">
        <v>0</v>
      </c>
      <c r="AE523">
        <f>Table1[[#This Row],[viccount]]+1</f>
        <v>1</v>
      </c>
      <c r="AF523">
        <v>0</v>
      </c>
      <c r="AG523">
        <f>Table1[[#This Row],[offcount]]+1</f>
        <v>1</v>
      </c>
      <c r="AH523">
        <v>32487</v>
      </c>
      <c r="AI523" t="s">
        <v>34</v>
      </c>
      <c r="AJ523" t="s">
        <v>250</v>
      </c>
    </row>
    <row r="524" spans="1:36">
      <c r="A524" t="s">
        <v>748</v>
      </c>
      <c r="B524" t="s">
        <v>51</v>
      </c>
      <c r="C524" t="s">
        <v>2304</v>
      </c>
      <c r="D524" t="s">
        <v>72</v>
      </c>
      <c r="E524" t="s">
        <v>34</v>
      </c>
      <c r="F524" t="s">
        <v>73</v>
      </c>
      <c r="G524" t="s">
        <v>36</v>
      </c>
      <c r="H524" t="s">
        <v>37</v>
      </c>
      <c r="I524" t="s">
        <v>38</v>
      </c>
      <c r="J524">
        <v>1986</v>
      </c>
      <c r="K524" t="s">
        <v>91</v>
      </c>
      <c r="L524">
        <v>3</v>
      </c>
      <c r="M524" t="s">
        <v>80</v>
      </c>
      <c r="N524" t="s">
        <v>41</v>
      </c>
      <c r="O524" t="s">
        <v>42</v>
      </c>
      <c r="P524">
        <v>999</v>
      </c>
      <c r="Q524" t="str">
        <f>IF(Table1[[#This Row],[vicage]]=999,"",Table1[[#This Row],[vicage]])</f>
        <v/>
      </c>
      <c r="R524" t="s">
        <v>55</v>
      </c>
      <c r="S524" t="s">
        <v>44</v>
      </c>
      <c r="T524" t="s">
        <v>336</v>
      </c>
      <c r="U524">
        <v>999</v>
      </c>
      <c r="V524" t="str">
        <f>IF(Table1[[#This Row],[offage]]=999,"",Table1[[#This Row],[offage]])</f>
        <v/>
      </c>
      <c r="W524" t="s">
        <v>46</v>
      </c>
      <c r="X524" t="s">
        <v>46</v>
      </c>
      <c r="Y524" t="s">
        <v>45</v>
      </c>
      <c r="Z524" t="s">
        <v>2336</v>
      </c>
      <c r="AA524" t="s">
        <v>47</v>
      </c>
      <c r="AB524" t="s">
        <v>57</v>
      </c>
      <c r="AD524">
        <v>0</v>
      </c>
      <c r="AE524">
        <f>Table1[[#This Row],[viccount]]+1</f>
        <v>1</v>
      </c>
      <c r="AF524">
        <v>0</v>
      </c>
      <c r="AG524">
        <f>Table1[[#This Row],[offcount]]+1</f>
        <v>1</v>
      </c>
      <c r="AH524">
        <v>22087</v>
      </c>
      <c r="AI524" t="s">
        <v>34</v>
      </c>
      <c r="AJ524" t="s">
        <v>58</v>
      </c>
    </row>
    <row r="525" spans="1:36">
      <c r="A525" t="s">
        <v>749</v>
      </c>
      <c r="B525" t="s">
        <v>112</v>
      </c>
      <c r="C525" t="s">
        <v>2308</v>
      </c>
      <c r="D525" t="s">
        <v>113</v>
      </c>
      <c r="E525" t="s">
        <v>34</v>
      </c>
      <c r="F525" t="s">
        <v>114</v>
      </c>
      <c r="G525" t="s">
        <v>54</v>
      </c>
      <c r="H525" t="s">
        <v>37</v>
      </c>
      <c r="I525" t="s">
        <v>38</v>
      </c>
      <c r="J525">
        <v>1986</v>
      </c>
      <c r="K525" t="s">
        <v>91</v>
      </c>
      <c r="L525">
        <v>4</v>
      </c>
      <c r="M525" t="s">
        <v>40</v>
      </c>
      <c r="N525" t="s">
        <v>41</v>
      </c>
      <c r="O525" t="s">
        <v>42</v>
      </c>
      <c r="P525">
        <v>17</v>
      </c>
      <c r="Q525">
        <f>IF(Table1[[#This Row],[vicage]]=999,"",Table1[[#This Row],[vicage]])</f>
        <v>17</v>
      </c>
      <c r="R525" t="s">
        <v>55</v>
      </c>
      <c r="S525" t="s">
        <v>44</v>
      </c>
      <c r="T525" t="s">
        <v>336</v>
      </c>
      <c r="U525">
        <v>999</v>
      </c>
      <c r="V525" t="str">
        <f>IF(Table1[[#This Row],[offage]]=999,"",Table1[[#This Row],[offage]])</f>
        <v/>
      </c>
      <c r="W525" t="s">
        <v>46</v>
      </c>
      <c r="X525" t="s">
        <v>46</v>
      </c>
      <c r="Y525" t="s">
        <v>45</v>
      </c>
      <c r="Z525" t="s">
        <v>142</v>
      </c>
      <c r="AA525" t="s">
        <v>47</v>
      </c>
      <c r="AB525" t="s">
        <v>57</v>
      </c>
      <c r="AD525">
        <v>0</v>
      </c>
      <c r="AE525">
        <f>Table1[[#This Row],[viccount]]+1</f>
        <v>1</v>
      </c>
      <c r="AF525">
        <v>0</v>
      </c>
      <c r="AG525">
        <f>Table1[[#This Row],[offcount]]+1</f>
        <v>1</v>
      </c>
      <c r="AH525">
        <v>81186</v>
      </c>
      <c r="AI525" t="s">
        <v>34</v>
      </c>
      <c r="AJ525" t="s">
        <v>58</v>
      </c>
    </row>
    <row r="526" spans="1:36">
      <c r="A526" t="s">
        <v>750</v>
      </c>
      <c r="B526" t="s">
        <v>393</v>
      </c>
      <c r="C526" t="s">
        <v>2322</v>
      </c>
      <c r="D526" t="s">
        <v>394</v>
      </c>
      <c r="E526" t="s">
        <v>34</v>
      </c>
      <c r="F526" t="s">
        <v>395</v>
      </c>
      <c r="G526" t="s">
        <v>54</v>
      </c>
      <c r="H526" t="s">
        <v>37</v>
      </c>
      <c r="I526" t="s">
        <v>38</v>
      </c>
      <c r="J526">
        <v>1986</v>
      </c>
      <c r="K526" t="s">
        <v>97</v>
      </c>
      <c r="L526">
        <v>1</v>
      </c>
      <c r="M526" t="s">
        <v>40</v>
      </c>
      <c r="N526" t="s">
        <v>41</v>
      </c>
      <c r="O526" t="s">
        <v>42</v>
      </c>
      <c r="P526">
        <v>69</v>
      </c>
      <c r="Q526">
        <f>IF(Table1[[#This Row],[vicage]]=999,"",Table1[[#This Row],[vicage]])</f>
        <v>69</v>
      </c>
      <c r="R526" t="s">
        <v>43</v>
      </c>
      <c r="S526" t="s">
        <v>44</v>
      </c>
      <c r="T526" t="s">
        <v>336</v>
      </c>
      <c r="U526">
        <v>999</v>
      </c>
      <c r="V526" t="str">
        <f>IF(Table1[[#This Row],[offage]]=999,"",Table1[[#This Row],[offage]])</f>
        <v/>
      </c>
      <c r="W526" t="s">
        <v>46</v>
      </c>
      <c r="X526" t="s">
        <v>46</v>
      </c>
      <c r="Y526" t="s">
        <v>45</v>
      </c>
      <c r="Z526" t="s">
        <v>2335</v>
      </c>
      <c r="AA526" t="s">
        <v>47</v>
      </c>
      <c r="AB526" t="s">
        <v>48</v>
      </c>
      <c r="AD526">
        <v>0</v>
      </c>
      <c r="AE526">
        <f>Table1[[#This Row],[viccount]]+1</f>
        <v>1</v>
      </c>
      <c r="AF526">
        <v>0</v>
      </c>
      <c r="AG526">
        <f>Table1[[#This Row],[offcount]]+1</f>
        <v>1</v>
      </c>
      <c r="AH526">
        <v>22087</v>
      </c>
      <c r="AI526" t="s">
        <v>34</v>
      </c>
      <c r="AJ526" t="s">
        <v>49</v>
      </c>
    </row>
    <row r="527" spans="1:36">
      <c r="A527" t="s">
        <v>751</v>
      </c>
      <c r="B527" t="s">
        <v>102</v>
      </c>
      <c r="C527" t="s">
        <v>2307</v>
      </c>
      <c r="D527" t="s">
        <v>171</v>
      </c>
      <c r="E527" t="s">
        <v>34</v>
      </c>
      <c r="F527" t="s">
        <v>172</v>
      </c>
      <c r="G527" t="s">
        <v>54</v>
      </c>
      <c r="H527" t="s">
        <v>37</v>
      </c>
      <c r="I527" t="s">
        <v>38</v>
      </c>
      <c r="J527">
        <v>1986</v>
      </c>
      <c r="K527" t="s">
        <v>97</v>
      </c>
      <c r="L527">
        <v>1</v>
      </c>
      <c r="M527" t="s">
        <v>40</v>
      </c>
      <c r="N527" t="s">
        <v>41</v>
      </c>
      <c r="O527" t="s">
        <v>42</v>
      </c>
      <c r="P527">
        <v>16</v>
      </c>
      <c r="Q527">
        <f>IF(Table1[[#This Row],[vicage]]=999,"",Table1[[#This Row],[vicage]])</f>
        <v>16</v>
      </c>
      <c r="R527" t="s">
        <v>55</v>
      </c>
      <c r="S527" t="s">
        <v>44</v>
      </c>
      <c r="T527" t="s">
        <v>336</v>
      </c>
      <c r="U527">
        <v>999</v>
      </c>
      <c r="V527" t="str">
        <f>IF(Table1[[#This Row],[offage]]=999,"",Table1[[#This Row],[offage]])</f>
        <v/>
      </c>
      <c r="W527" t="s">
        <v>46</v>
      </c>
      <c r="X527" t="s">
        <v>46</v>
      </c>
      <c r="Y527" t="s">
        <v>45</v>
      </c>
      <c r="Z527" t="s">
        <v>117</v>
      </c>
      <c r="AA527" t="s">
        <v>47</v>
      </c>
      <c r="AB527" t="s">
        <v>57</v>
      </c>
      <c r="AD527">
        <v>0</v>
      </c>
      <c r="AE527">
        <f>Table1[[#This Row],[viccount]]+1</f>
        <v>1</v>
      </c>
      <c r="AF527">
        <v>0</v>
      </c>
      <c r="AG527">
        <f>Table1[[#This Row],[offcount]]+1</f>
        <v>1</v>
      </c>
      <c r="AH527">
        <v>91186</v>
      </c>
      <c r="AI527" t="s">
        <v>34</v>
      </c>
      <c r="AJ527" t="s">
        <v>58</v>
      </c>
    </row>
    <row r="528" spans="1:36">
      <c r="A528" t="s">
        <v>752</v>
      </c>
      <c r="B528" t="s">
        <v>106</v>
      </c>
      <c r="C528" t="s">
        <v>135</v>
      </c>
      <c r="D528" t="s">
        <v>107</v>
      </c>
      <c r="E528" t="s">
        <v>34</v>
      </c>
      <c r="F528" t="s">
        <v>108</v>
      </c>
      <c r="G528" t="s">
        <v>54</v>
      </c>
      <c r="H528" t="s">
        <v>37</v>
      </c>
      <c r="I528" t="s">
        <v>38</v>
      </c>
      <c r="J528">
        <v>1986</v>
      </c>
      <c r="K528" t="s">
        <v>97</v>
      </c>
      <c r="L528">
        <v>1</v>
      </c>
      <c r="M528" t="s">
        <v>40</v>
      </c>
      <c r="N528" t="s">
        <v>41</v>
      </c>
      <c r="O528" t="s">
        <v>42</v>
      </c>
      <c r="P528">
        <v>25</v>
      </c>
      <c r="Q528">
        <f>IF(Table1[[#This Row],[vicage]]=999,"",Table1[[#This Row],[vicage]])</f>
        <v>25</v>
      </c>
      <c r="R528" t="s">
        <v>43</v>
      </c>
      <c r="S528" t="s">
        <v>132</v>
      </c>
      <c r="T528" t="s">
        <v>336</v>
      </c>
      <c r="U528">
        <v>999</v>
      </c>
      <c r="V528" t="str">
        <f>IF(Table1[[#This Row],[offage]]=999,"",Table1[[#This Row],[offage]])</f>
        <v/>
      </c>
      <c r="W528" t="s">
        <v>46</v>
      </c>
      <c r="X528" t="s">
        <v>46</v>
      </c>
      <c r="Y528" t="s">
        <v>45</v>
      </c>
      <c r="Z528" t="s">
        <v>2335</v>
      </c>
      <c r="AA528" t="s">
        <v>47</v>
      </c>
      <c r="AB528" t="s">
        <v>57</v>
      </c>
      <c r="AD528">
        <v>0</v>
      </c>
      <c r="AE528">
        <f>Table1[[#This Row],[viccount]]+1</f>
        <v>1</v>
      </c>
      <c r="AF528">
        <v>0</v>
      </c>
      <c r="AG528">
        <f>Table1[[#This Row],[offcount]]+1</f>
        <v>1</v>
      </c>
      <c r="AH528">
        <v>92586</v>
      </c>
      <c r="AI528" t="s">
        <v>34</v>
      </c>
      <c r="AJ528" t="s">
        <v>106</v>
      </c>
    </row>
    <row r="529" spans="1:36">
      <c r="A529" t="s">
        <v>753</v>
      </c>
      <c r="B529" t="s">
        <v>51</v>
      </c>
      <c r="C529" t="s">
        <v>2304</v>
      </c>
      <c r="D529" t="s">
        <v>72</v>
      </c>
      <c r="E529" t="s">
        <v>34</v>
      </c>
      <c r="F529" t="s">
        <v>73</v>
      </c>
      <c r="G529" t="s">
        <v>36</v>
      </c>
      <c r="H529" t="s">
        <v>37</v>
      </c>
      <c r="I529" t="s">
        <v>38</v>
      </c>
      <c r="J529">
        <v>1986</v>
      </c>
      <c r="K529" t="s">
        <v>97</v>
      </c>
      <c r="L529">
        <v>2</v>
      </c>
      <c r="M529" t="s">
        <v>40</v>
      </c>
      <c r="N529" t="s">
        <v>41</v>
      </c>
      <c r="O529" t="s">
        <v>42</v>
      </c>
      <c r="P529">
        <v>73</v>
      </c>
      <c r="Q529">
        <f>IF(Table1[[#This Row],[vicage]]=999,"",Table1[[#This Row],[vicage]])</f>
        <v>73</v>
      </c>
      <c r="R529" t="s">
        <v>43</v>
      </c>
      <c r="S529" t="s">
        <v>89</v>
      </c>
      <c r="T529" t="s">
        <v>336</v>
      </c>
      <c r="U529">
        <v>999</v>
      </c>
      <c r="V529" t="str">
        <f>IF(Table1[[#This Row],[offage]]=999,"",Table1[[#This Row],[offage]])</f>
        <v/>
      </c>
      <c r="W529" t="s">
        <v>46</v>
      </c>
      <c r="X529" t="s">
        <v>46</v>
      </c>
      <c r="Y529" t="s">
        <v>45</v>
      </c>
      <c r="Z529" t="s">
        <v>2336</v>
      </c>
      <c r="AA529" t="s">
        <v>47</v>
      </c>
      <c r="AB529" t="s">
        <v>57</v>
      </c>
      <c r="AD529">
        <v>0</v>
      </c>
      <c r="AE529">
        <f>Table1[[#This Row],[viccount]]+1</f>
        <v>1</v>
      </c>
      <c r="AF529">
        <v>0</v>
      </c>
      <c r="AG529">
        <f>Table1[[#This Row],[offcount]]+1</f>
        <v>1</v>
      </c>
      <c r="AH529">
        <v>90986</v>
      </c>
      <c r="AI529" t="s">
        <v>34</v>
      </c>
      <c r="AJ529" t="s">
        <v>58</v>
      </c>
    </row>
    <row r="530" spans="1:36">
      <c r="A530" t="s">
        <v>754</v>
      </c>
      <c r="B530" t="s">
        <v>112</v>
      </c>
      <c r="C530" t="s">
        <v>2308</v>
      </c>
      <c r="D530" t="s">
        <v>113</v>
      </c>
      <c r="E530" t="s">
        <v>34</v>
      </c>
      <c r="F530" t="s">
        <v>114</v>
      </c>
      <c r="G530" t="s">
        <v>54</v>
      </c>
      <c r="H530" t="s">
        <v>37</v>
      </c>
      <c r="I530" t="s">
        <v>38</v>
      </c>
      <c r="J530">
        <v>1986</v>
      </c>
      <c r="K530" t="s">
        <v>97</v>
      </c>
      <c r="L530">
        <v>3</v>
      </c>
      <c r="M530" t="s">
        <v>40</v>
      </c>
      <c r="N530" t="s">
        <v>41</v>
      </c>
      <c r="O530" t="s">
        <v>42</v>
      </c>
      <c r="P530">
        <v>27</v>
      </c>
      <c r="Q530">
        <f>IF(Table1[[#This Row],[vicage]]=999,"",Table1[[#This Row],[vicage]])</f>
        <v>27</v>
      </c>
      <c r="R530" t="s">
        <v>43</v>
      </c>
      <c r="S530" t="s">
        <v>44</v>
      </c>
      <c r="T530" t="s">
        <v>336</v>
      </c>
      <c r="U530">
        <v>999</v>
      </c>
      <c r="V530" t="str">
        <f>IF(Table1[[#This Row],[offage]]=999,"",Table1[[#This Row],[offage]])</f>
        <v/>
      </c>
      <c r="W530" t="s">
        <v>46</v>
      </c>
      <c r="X530" t="s">
        <v>46</v>
      </c>
      <c r="Y530" t="s">
        <v>45</v>
      </c>
      <c r="Z530" t="s">
        <v>2335</v>
      </c>
      <c r="AA530" t="s">
        <v>47</v>
      </c>
      <c r="AB530" t="s">
        <v>57</v>
      </c>
      <c r="AD530">
        <v>0</v>
      </c>
      <c r="AE530">
        <f>Table1[[#This Row],[viccount]]+1</f>
        <v>1</v>
      </c>
      <c r="AF530">
        <v>0</v>
      </c>
      <c r="AG530">
        <f>Table1[[#This Row],[offcount]]+1</f>
        <v>1</v>
      </c>
      <c r="AH530">
        <v>90986</v>
      </c>
      <c r="AI530" t="s">
        <v>34</v>
      </c>
      <c r="AJ530" t="s">
        <v>58</v>
      </c>
    </row>
    <row r="531" spans="1:36">
      <c r="A531" t="s">
        <v>755</v>
      </c>
      <c r="B531" t="s">
        <v>275</v>
      </c>
      <c r="C531" t="s">
        <v>2317</v>
      </c>
      <c r="D531" t="s">
        <v>276</v>
      </c>
      <c r="E531" t="s">
        <v>34</v>
      </c>
      <c r="F531" t="s">
        <v>277</v>
      </c>
      <c r="G531" t="s">
        <v>36</v>
      </c>
      <c r="H531" t="s">
        <v>37</v>
      </c>
      <c r="I531" t="s">
        <v>38</v>
      </c>
      <c r="J531">
        <v>1986</v>
      </c>
      <c r="K531" t="s">
        <v>100</v>
      </c>
      <c r="L531">
        <v>1</v>
      </c>
      <c r="M531" t="s">
        <v>40</v>
      </c>
      <c r="N531" t="s">
        <v>41</v>
      </c>
      <c r="O531" t="s">
        <v>42</v>
      </c>
      <c r="P531">
        <v>35</v>
      </c>
      <c r="Q531">
        <f>IF(Table1[[#This Row],[vicage]]=999,"",Table1[[#This Row],[vicage]])</f>
        <v>35</v>
      </c>
      <c r="R531" t="s">
        <v>55</v>
      </c>
      <c r="S531" t="s">
        <v>44</v>
      </c>
      <c r="T531" t="s">
        <v>336</v>
      </c>
      <c r="U531">
        <v>999</v>
      </c>
      <c r="V531" t="str">
        <f>IF(Table1[[#This Row],[offage]]=999,"",Table1[[#This Row],[offage]])</f>
        <v/>
      </c>
      <c r="W531" t="s">
        <v>46</v>
      </c>
      <c r="X531" t="s">
        <v>46</v>
      </c>
      <c r="Y531" t="s">
        <v>45</v>
      </c>
      <c r="Z531" t="s">
        <v>56</v>
      </c>
      <c r="AA531" t="s">
        <v>47</v>
      </c>
      <c r="AB531" t="s">
        <v>57</v>
      </c>
      <c r="AD531">
        <v>0</v>
      </c>
      <c r="AE531">
        <f>Table1[[#This Row],[viccount]]+1</f>
        <v>1</v>
      </c>
      <c r="AF531">
        <v>0</v>
      </c>
      <c r="AG531">
        <f>Table1[[#This Row],[offcount]]+1</f>
        <v>1</v>
      </c>
      <c r="AH531">
        <v>93086</v>
      </c>
      <c r="AI531" t="s">
        <v>34</v>
      </c>
      <c r="AJ531" t="s">
        <v>278</v>
      </c>
    </row>
    <row r="532" spans="1:36">
      <c r="A532" t="s">
        <v>756</v>
      </c>
      <c r="B532" t="s">
        <v>51</v>
      </c>
      <c r="C532" t="s">
        <v>2304</v>
      </c>
      <c r="D532" t="s">
        <v>52</v>
      </c>
      <c r="E532" t="s">
        <v>34</v>
      </c>
      <c r="F532" t="s">
        <v>53</v>
      </c>
      <c r="G532" t="s">
        <v>54</v>
      </c>
      <c r="H532" t="s">
        <v>37</v>
      </c>
      <c r="I532" t="s">
        <v>38</v>
      </c>
      <c r="J532">
        <v>1986</v>
      </c>
      <c r="K532" t="s">
        <v>100</v>
      </c>
      <c r="L532">
        <v>1</v>
      </c>
      <c r="M532" t="s">
        <v>40</v>
      </c>
      <c r="N532" t="s">
        <v>41</v>
      </c>
      <c r="O532" t="s">
        <v>42</v>
      </c>
      <c r="P532">
        <v>22</v>
      </c>
      <c r="Q532">
        <f>IF(Table1[[#This Row],[vicage]]=999,"",Table1[[#This Row],[vicage]])</f>
        <v>22</v>
      </c>
      <c r="R532" t="s">
        <v>55</v>
      </c>
      <c r="S532" t="s">
        <v>44</v>
      </c>
      <c r="T532" t="s">
        <v>336</v>
      </c>
      <c r="U532">
        <v>999</v>
      </c>
      <c r="V532" t="str">
        <f>IF(Table1[[#This Row],[offage]]=999,"",Table1[[#This Row],[offage]])</f>
        <v/>
      </c>
      <c r="W532" t="s">
        <v>46</v>
      </c>
      <c r="X532" t="s">
        <v>46</v>
      </c>
      <c r="Y532" t="s">
        <v>45</v>
      </c>
      <c r="Z532" t="s">
        <v>56</v>
      </c>
      <c r="AA532" t="s">
        <v>47</v>
      </c>
      <c r="AB532" t="s">
        <v>57</v>
      </c>
      <c r="AD532">
        <v>0</v>
      </c>
      <c r="AE532">
        <f>Table1[[#This Row],[viccount]]+1</f>
        <v>1</v>
      </c>
      <c r="AF532">
        <v>0</v>
      </c>
      <c r="AG532">
        <f>Table1[[#This Row],[offcount]]+1</f>
        <v>1</v>
      </c>
      <c r="AH532">
        <v>101686</v>
      </c>
      <c r="AI532" t="s">
        <v>34</v>
      </c>
      <c r="AJ532" t="s">
        <v>58</v>
      </c>
    </row>
    <row r="533" spans="1:36">
      <c r="A533" t="s">
        <v>757</v>
      </c>
      <c r="B533" t="s">
        <v>51</v>
      </c>
      <c r="C533" t="s">
        <v>2304</v>
      </c>
      <c r="D533" t="s">
        <v>52</v>
      </c>
      <c r="E533" t="s">
        <v>34</v>
      </c>
      <c r="F533" t="s">
        <v>53</v>
      </c>
      <c r="G533" t="s">
        <v>54</v>
      </c>
      <c r="H533" t="s">
        <v>37</v>
      </c>
      <c r="I533" t="s">
        <v>38</v>
      </c>
      <c r="J533">
        <v>1986</v>
      </c>
      <c r="K533" t="s">
        <v>115</v>
      </c>
      <c r="L533">
        <v>1</v>
      </c>
      <c r="M533" t="s">
        <v>40</v>
      </c>
      <c r="N533" t="s">
        <v>41</v>
      </c>
      <c r="O533" t="s">
        <v>42</v>
      </c>
      <c r="P533">
        <v>20</v>
      </c>
      <c r="Q533">
        <f>IF(Table1[[#This Row],[vicage]]=999,"",Table1[[#This Row],[vicage]])</f>
        <v>20</v>
      </c>
      <c r="R533" t="s">
        <v>55</v>
      </c>
      <c r="S533" t="s">
        <v>44</v>
      </c>
      <c r="T533" t="s">
        <v>336</v>
      </c>
      <c r="U533">
        <v>999</v>
      </c>
      <c r="V533" t="str">
        <f>IF(Table1[[#This Row],[offage]]=999,"",Table1[[#This Row],[offage]])</f>
        <v/>
      </c>
      <c r="W533" t="s">
        <v>46</v>
      </c>
      <c r="X533" t="s">
        <v>46</v>
      </c>
      <c r="Y533" t="s">
        <v>45</v>
      </c>
      <c r="Z533" t="s">
        <v>56</v>
      </c>
      <c r="AA533" t="s">
        <v>47</v>
      </c>
      <c r="AB533" t="s">
        <v>57</v>
      </c>
      <c r="AD533">
        <v>0</v>
      </c>
      <c r="AE533">
        <f>Table1[[#This Row],[viccount]]+1</f>
        <v>1</v>
      </c>
      <c r="AF533">
        <v>0</v>
      </c>
      <c r="AG533">
        <f>Table1[[#This Row],[offcount]]+1</f>
        <v>1</v>
      </c>
      <c r="AH533">
        <v>103086</v>
      </c>
      <c r="AI533" t="s">
        <v>34</v>
      </c>
      <c r="AJ533" t="s">
        <v>58</v>
      </c>
    </row>
    <row r="534" spans="1:36">
      <c r="A534" t="s">
        <v>758</v>
      </c>
      <c r="B534" t="s">
        <v>51</v>
      </c>
      <c r="C534" t="s">
        <v>2304</v>
      </c>
      <c r="D534" t="s">
        <v>535</v>
      </c>
      <c r="E534" t="s">
        <v>34</v>
      </c>
      <c r="F534" t="s">
        <v>536</v>
      </c>
      <c r="G534" t="s">
        <v>36</v>
      </c>
      <c r="H534" t="s">
        <v>37</v>
      </c>
      <c r="I534" t="s">
        <v>38</v>
      </c>
      <c r="J534">
        <v>1986</v>
      </c>
      <c r="K534" t="s">
        <v>115</v>
      </c>
      <c r="L534">
        <v>1</v>
      </c>
      <c r="M534" t="s">
        <v>40</v>
      </c>
      <c r="N534" t="s">
        <v>41</v>
      </c>
      <c r="O534" t="s">
        <v>42</v>
      </c>
      <c r="P534">
        <v>40</v>
      </c>
      <c r="Q534">
        <f>IF(Table1[[#This Row],[vicage]]=999,"",Table1[[#This Row],[vicage]])</f>
        <v>40</v>
      </c>
      <c r="R534" t="s">
        <v>55</v>
      </c>
      <c r="S534" t="s">
        <v>44</v>
      </c>
      <c r="T534" t="s">
        <v>336</v>
      </c>
      <c r="U534">
        <v>999</v>
      </c>
      <c r="V534" t="str">
        <f>IF(Table1[[#This Row],[offage]]=999,"",Table1[[#This Row],[offage]])</f>
        <v/>
      </c>
      <c r="W534" t="s">
        <v>46</v>
      </c>
      <c r="X534" t="s">
        <v>46</v>
      </c>
      <c r="Y534" t="s">
        <v>45</v>
      </c>
      <c r="Z534" t="s">
        <v>759</v>
      </c>
      <c r="AA534" t="s">
        <v>47</v>
      </c>
      <c r="AB534" t="s">
        <v>57</v>
      </c>
      <c r="AD534">
        <v>0</v>
      </c>
      <c r="AE534">
        <f>Table1[[#This Row],[viccount]]+1</f>
        <v>1</v>
      </c>
      <c r="AF534">
        <v>0</v>
      </c>
      <c r="AG534">
        <f>Table1[[#This Row],[offcount]]+1</f>
        <v>1</v>
      </c>
      <c r="AH534">
        <v>121286</v>
      </c>
      <c r="AI534" t="s">
        <v>34</v>
      </c>
      <c r="AJ534" t="s">
        <v>58</v>
      </c>
    </row>
    <row r="535" spans="1:36">
      <c r="A535" t="s">
        <v>760</v>
      </c>
      <c r="B535" t="s">
        <v>51</v>
      </c>
      <c r="C535" t="s">
        <v>2304</v>
      </c>
      <c r="D535" t="s">
        <v>344</v>
      </c>
      <c r="E535" t="s">
        <v>34</v>
      </c>
      <c r="F535" t="s">
        <v>345</v>
      </c>
      <c r="G535" t="s">
        <v>36</v>
      </c>
      <c r="H535" t="s">
        <v>37</v>
      </c>
      <c r="I535" t="s">
        <v>38</v>
      </c>
      <c r="J535">
        <v>1986</v>
      </c>
      <c r="K535" t="s">
        <v>115</v>
      </c>
      <c r="L535">
        <v>1</v>
      </c>
      <c r="M535" t="s">
        <v>40</v>
      </c>
      <c r="N535" t="s">
        <v>41</v>
      </c>
      <c r="O535" t="s">
        <v>42</v>
      </c>
      <c r="P535">
        <v>38</v>
      </c>
      <c r="Q535">
        <f>IF(Table1[[#This Row],[vicage]]=999,"",Table1[[#This Row],[vicage]])</f>
        <v>38</v>
      </c>
      <c r="R535" t="s">
        <v>43</v>
      </c>
      <c r="S535" t="s">
        <v>44</v>
      </c>
      <c r="T535" t="s">
        <v>336</v>
      </c>
      <c r="U535">
        <v>999</v>
      </c>
      <c r="V535" t="str">
        <f>IF(Table1[[#This Row],[offage]]=999,"",Table1[[#This Row],[offage]])</f>
        <v/>
      </c>
      <c r="W535" t="s">
        <v>46</v>
      </c>
      <c r="X535" t="s">
        <v>46</v>
      </c>
      <c r="Y535" t="s">
        <v>45</v>
      </c>
      <c r="Z535" t="s">
        <v>2335</v>
      </c>
      <c r="AA535" t="s">
        <v>47</v>
      </c>
      <c r="AB535" t="s">
        <v>57</v>
      </c>
      <c r="AD535">
        <v>0</v>
      </c>
      <c r="AE535">
        <f>Table1[[#This Row],[viccount]]+1</f>
        <v>1</v>
      </c>
      <c r="AF535">
        <v>0</v>
      </c>
      <c r="AG535">
        <f>Table1[[#This Row],[offcount]]+1</f>
        <v>1</v>
      </c>
      <c r="AH535">
        <v>110686</v>
      </c>
      <c r="AI535" t="s">
        <v>34</v>
      </c>
      <c r="AJ535" t="s">
        <v>58</v>
      </c>
    </row>
    <row r="536" spans="1:36">
      <c r="A536" t="s">
        <v>761</v>
      </c>
      <c r="B536" t="s">
        <v>198</v>
      </c>
      <c r="C536" t="s">
        <v>200</v>
      </c>
      <c r="D536" t="s">
        <v>261</v>
      </c>
      <c r="E536" t="s">
        <v>34</v>
      </c>
      <c r="F536" t="s">
        <v>262</v>
      </c>
      <c r="G536" t="s">
        <v>54</v>
      </c>
      <c r="H536" t="s">
        <v>37</v>
      </c>
      <c r="I536" t="s">
        <v>38</v>
      </c>
      <c r="J536">
        <v>1986</v>
      </c>
      <c r="K536" t="s">
        <v>115</v>
      </c>
      <c r="L536">
        <v>1</v>
      </c>
      <c r="M536" t="s">
        <v>40</v>
      </c>
      <c r="N536" t="s">
        <v>41</v>
      </c>
      <c r="O536" t="s">
        <v>42</v>
      </c>
      <c r="P536">
        <v>20</v>
      </c>
      <c r="Q536">
        <f>IF(Table1[[#This Row],[vicage]]=999,"",Table1[[#This Row],[vicage]])</f>
        <v>20</v>
      </c>
      <c r="R536" t="s">
        <v>43</v>
      </c>
      <c r="S536" t="s">
        <v>44</v>
      </c>
      <c r="T536" t="s">
        <v>336</v>
      </c>
      <c r="U536">
        <v>999</v>
      </c>
      <c r="V536" t="str">
        <f>IF(Table1[[#This Row],[offage]]=999,"",Table1[[#This Row],[offage]])</f>
        <v/>
      </c>
      <c r="W536" t="s">
        <v>46</v>
      </c>
      <c r="X536" t="s">
        <v>46</v>
      </c>
      <c r="Y536" t="s">
        <v>45</v>
      </c>
      <c r="Z536" t="s">
        <v>2335</v>
      </c>
      <c r="AA536" t="s">
        <v>62</v>
      </c>
      <c r="AB536" t="s">
        <v>48</v>
      </c>
      <c r="AD536">
        <v>0</v>
      </c>
      <c r="AE536">
        <f>Table1[[#This Row],[viccount]]+1</f>
        <v>1</v>
      </c>
      <c r="AF536">
        <v>0</v>
      </c>
      <c r="AG536">
        <f>Table1[[#This Row],[offcount]]+1</f>
        <v>1</v>
      </c>
      <c r="AH536">
        <v>101686</v>
      </c>
      <c r="AI536" t="s">
        <v>34</v>
      </c>
      <c r="AJ536" t="s">
        <v>198</v>
      </c>
    </row>
    <row r="537" spans="1:36">
      <c r="A537" t="s">
        <v>762</v>
      </c>
      <c r="B537" t="s">
        <v>51</v>
      </c>
      <c r="C537" t="s">
        <v>2304</v>
      </c>
      <c r="D537" t="s">
        <v>72</v>
      </c>
      <c r="E537" t="s">
        <v>34</v>
      </c>
      <c r="F537" t="s">
        <v>73</v>
      </c>
      <c r="G537" t="s">
        <v>36</v>
      </c>
      <c r="H537" t="s">
        <v>37</v>
      </c>
      <c r="I537" t="s">
        <v>38</v>
      </c>
      <c r="J537">
        <v>1986</v>
      </c>
      <c r="K537" t="s">
        <v>115</v>
      </c>
      <c r="L537">
        <v>1</v>
      </c>
      <c r="M537" t="s">
        <v>80</v>
      </c>
      <c r="N537" t="s">
        <v>41</v>
      </c>
      <c r="O537" t="s">
        <v>42</v>
      </c>
      <c r="P537">
        <v>45</v>
      </c>
      <c r="Q537">
        <f>IF(Table1[[#This Row],[vicage]]=999,"",Table1[[#This Row],[vicage]])</f>
        <v>45</v>
      </c>
      <c r="R537" t="s">
        <v>43</v>
      </c>
      <c r="S537" t="s">
        <v>44</v>
      </c>
      <c r="T537" t="s">
        <v>336</v>
      </c>
      <c r="U537">
        <v>999</v>
      </c>
      <c r="V537" t="str">
        <f>IF(Table1[[#This Row],[offage]]=999,"",Table1[[#This Row],[offage]])</f>
        <v/>
      </c>
      <c r="W537" t="s">
        <v>46</v>
      </c>
      <c r="X537" t="s">
        <v>46</v>
      </c>
      <c r="Y537" t="s">
        <v>45</v>
      </c>
      <c r="Z537" t="s">
        <v>202</v>
      </c>
      <c r="AA537" t="s">
        <v>47</v>
      </c>
      <c r="AB537" t="s">
        <v>307</v>
      </c>
      <c r="AD537">
        <v>0</v>
      </c>
      <c r="AE537">
        <f>Table1[[#This Row],[viccount]]+1</f>
        <v>1</v>
      </c>
      <c r="AF537">
        <v>0</v>
      </c>
      <c r="AG537">
        <f>Table1[[#This Row],[offcount]]+1</f>
        <v>1</v>
      </c>
      <c r="AH537">
        <v>102786</v>
      </c>
      <c r="AI537" t="s">
        <v>34</v>
      </c>
      <c r="AJ537" t="s">
        <v>58</v>
      </c>
    </row>
    <row r="538" spans="1:36">
      <c r="A538" t="s">
        <v>763</v>
      </c>
      <c r="B538" t="s">
        <v>51</v>
      </c>
      <c r="C538" t="s">
        <v>2304</v>
      </c>
      <c r="D538" t="s">
        <v>72</v>
      </c>
      <c r="E538" t="s">
        <v>34</v>
      </c>
      <c r="F538" t="s">
        <v>73</v>
      </c>
      <c r="G538" t="s">
        <v>36</v>
      </c>
      <c r="H538" t="s">
        <v>37</v>
      </c>
      <c r="I538" t="s">
        <v>38</v>
      </c>
      <c r="J538">
        <v>1986</v>
      </c>
      <c r="K538" t="s">
        <v>115</v>
      </c>
      <c r="L538">
        <v>2</v>
      </c>
      <c r="M538" t="s">
        <v>80</v>
      </c>
      <c r="N538" t="s">
        <v>41</v>
      </c>
      <c r="O538" t="s">
        <v>42</v>
      </c>
      <c r="P538">
        <v>25</v>
      </c>
      <c r="Q538">
        <f>IF(Table1[[#This Row],[vicage]]=999,"",Table1[[#This Row],[vicage]])</f>
        <v>25</v>
      </c>
      <c r="R538" t="s">
        <v>43</v>
      </c>
      <c r="S538" t="s">
        <v>44</v>
      </c>
      <c r="T538" t="s">
        <v>336</v>
      </c>
      <c r="U538">
        <v>999</v>
      </c>
      <c r="V538" t="str">
        <f>IF(Table1[[#This Row],[offage]]=999,"",Table1[[#This Row],[offage]])</f>
        <v/>
      </c>
      <c r="W538" t="s">
        <v>46</v>
      </c>
      <c r="X538" t="s">
        <v>46</v>
      </c>
      <c r="Y538" t="s">
        <v>45</v>
      </c>
      <c r="Z538" t="s">
        <v>2335</v>
      </c>
      <c r="AA538" t="s">
        <v>47</v>
      </c>
      <c r="AB538" t="s">
        <v>587</v>
      </c>
      <c r="AD538">
        <v>0</v>
      </c>
      <c r="AE538">
        <f>Table1[[#This Row],[viccount]]+1</f>
        <v>1</v>
      </c>
      <c r="AF538">
        <v>0</v>
      </c>
      <c r="AG538">
        <f>Table1[[#This Row],[offcount]]+1</f>
        <v>1</v>
      </c>
      <c r="AH538">
        <v>102786</v>
      </c>
      <c r="AI538" t="s">
        <v>34</v>
      </c>
      <c r="AJ538" t="s">
        <v>58</v>
      </c>
    </row>
    <row r="539" spans="1:36">
      <c r="A539" t="s">
        <v>764</v>
      </c>
      <c r="B539" t="s">
        <v>51</v>
      </c>
      <c r="C539" t="s">
        <v>2304</v>
      </c>
      <c r="D539" t="s">
        <v>72</v>
      </c>
      <c r="E539" t="s">
        <v>34</v>
      </c>
      <c r="F539" t="s">
        <v>73</v>
      </c>
      <c r="G539" t="s">
        <v>36</v>
      </c>
      <c r="H539" t="s">
        <v>37</v>
      </c>
      <c r="I539" t="s">
        <v>38</v>
      </c>
      <c r="J539">
        <v>1986</v>
      </c>
      <c r="K539" t="s">
        <v>115</v>
      </c>
      <c r="L539">
        <v>3</v>
      </c>
      <c r="M539" t="s">
        <v>80</v>
      </c>
      <c r="N539" t="s">
        <v>41</v>
      </c>
      <c r="O539" t="s">
        <v>42</v>
      </c>
      <c r="P539">
        <v>57</v>
      </c>
      <c r="Q539">
        <f>IF(Table1[[#This Row],[vicage]]=999,"",Table1[[#This Row],[vicage]])</f>
        <v>57</v>
      </c>
      <c r="R539" t="s">
        <v>43</v>
      </c>
      <c r="S539" t="s">
        <v>44</v>
      </c>
      <c r="T539" t="s">
        <v>336</v>
      </c>
      <c r="U539">
        <v>999</v>
      </c>
      <c r="V539" t="str">
        <f>IF(Table1[[#This Row],[offage]]=999,"",Table1[[#This Row],[offage]])</f>
        <v/>
      </c>
      <c r="W539" t="s">
        <v>46</v>
      </c>
      <c r="X539" t="s">
        <v>46</v>
      </c>
      <c r="Y539" t="s">
        <v>45</v>
      </c>
      <c r="Z539" t="s">
        <v>2335</v>
      </c>
      <c r="AA539" t="s">
        <v>47</v>
      </c>
      <c r="AB539" t="s">
        <v>57</v>
      </c>
      <c r="AD539">
        <v>0</v>
      </c>
      <c r="AE539">
        <f>Table1[[#This Row],[viccount]]+1</f>
        <v>1</v>
      </c>
      <c r="AF539">
        <v>0</v>
      </c>
      <c r="AG539">
        <f>Table1[[#This Row],[offcount]]+1</f>
        <v>1</v>
      </c>
      <c r="AH539">
        <v>102786</v>
      </c>
      <c r="AI539" t="s">
        <v>34</v>
      </c>
      <c r="AJ539" t="s">
        <v>58</v>
      </c>
    </row>
    <row r="540" spans="1:36">
      <c r="A540" t="s">
        <v>765</v>
      </c>
      <c r="B540" t="s">
        <v>51</v>
      </c>
      <c r="C540" t="s">
        <v>2304</v>
      </c>
      <c r="D540" t="s">
        <v>72</v>
      </c>
      <c r="E540" t="s">
        <v>34</v>
      </c>
      <c r="F540" t="s">
        <v>73</v>
      </c>
      <c r="G540" t="s">
        <v>36</v>
      </c>
      <c r="H540" t="s">
        <v>37</v>
      </c>
      <c r="I540" t="s">
        <v>38</v>
      </c>
      <c r="J540">
        <v>1986</v>
      </c>
      <c r="K540" t="s">
        <v>115</v>
      </c>
      <c r="L540">
        <v>4</v>
      </c>
      <c r="M540" t="s">
        <v>80</v>
      </c>
      <c r="N540" t="s">
        <v>41</v>
      </c>
      <c r="O540" t="s">
        <v>42</v>
      </c>
      <c r="P540">
        <v>68</v>
      </c>
      <c r="Q540">
        <f>IF(Table1[[#This Row],[vicage]]=999,"",Table1[[#This Row],[vicage]])</f>
        <v>68</v>
      </c>
      <c r="R540" t="s">
        <v>43</v>
      </c>
      <c r="S540" t="s">
        <v>132</v>
      </c>
      <c r="T540" t="s">
        <v>336</v>
      </c>
      <c r="U540">
        <v>999</v>
      </c>
      <c r="V540" t="str">
        <f>IF(Table1[[#This Row],[offage]]=999,"",Table1[[#This Row],[offage]])</f>
        <v/>
      </c>
      <c r="W540" t="s">
        <v>46</v>
      </c>
      <c r="X540" t="s">
        <v>46</v>
      </c>
      <c r="Y540" t="s">
        <v>45</v>
      </c>
      <c r="Z540" t="s">
        <v>86</v>
      </c>
      <c r="AA540" t="s">
        <v>47</v>
      </c>
      <c r="AB540" t="s">
        <v>57</v>
      </c>
      <c r="AD540">
        <v>0</v>
      </c>
      <c r="AE540">
        <f>Table1[[#This Row],[viccount]]+1</f>
        <v>1</v>
      </c>
      <c r="AF540">
        <v>0</v>
      </c>
      <c r="AG540">
        <f>Table1[[#This Row],[offcount]]+1</f>
        <v>1</v>
      </c>
      <c r="AH540">
        <v>102786</v>
      </c>
      <c r="AI540" t="s">
        <v>34</v>
      </c>
      <c r="AJ540" t="s">
        <v>58</v>
      </c>
    </row>
    <row r="541" spans="1:36">
      <c r="A541" t="s">
        <v>766</v>
      </c>
      <c r="B541" t="s">
        <v>125</v>
      </c>
      <c r="C541" t="s">
        <v>2310</v>
      </c>
      <c r="D541" t="s">
        <v>126</v>
      </c>
      <c r="E541" t="s">
        <v>34</v>
      </c>
      <c r="F541" t="s">
        <v>127</v>
      </c>
      <c r="G541" t="s">
        <v>54</v>
      </c>
      <c r="H541" t="s">
        <v>37</v>
      </c>
      <c r="I541" t="s">
        <v>38</v>
      </c>
      <c r="J541">
        <v>1986</v>
      </c>
      <c r="K541" t="s">
        <v>122</v>
      </c>
      <c r="L541">
        <v>1</v>
      </c>
      <c r="M541" t="s">
        <v>40</v>
      </c>
      <c r="N541" t="s">
        <v>41</v>
      </c>
      <c r="O541" t="s">
        <v>42</v>
      </c>
      <c r="P541">
        <v>22</v>
      </c>
      <c r="Q541">
        <f>IF(Table1[[#This Row],[vicage]]=999,"",Table1[[#This Row],[vicage]])</f>
        <v>22</v>
      </c>
      <c r="R541" t="s">
        <v>55</v>
      </c>
      <c r="S541" t="s">
        <v>92</v>
      </c>
      <c r="T541" t="s">
        <v>336</v>
      </c>
      <c r="U541">
        <v>999</v>
      </c>
      <c r="V541" t="str">
        <f>IF(Table1[[#This Row],[offage]]=999,"",Table1[[#This Row],[offage]])</f>
        <v/>
      </c>
      <c r="W541" t="s">
        <v>46</v>
      </c>
      <c r="X541" t="s">
        <v>46</v>
      </c>
      <c r="Y541" t="s">
        <v>45</v>
      </c>
      <c r="Z541" t="s">
        <v>142</v>
      </c>
      <c r="AA541" t="s">
        <v>47</v>
      </c>
      <c r="AB541" t="s">
        <v>57</v>
      </c>
      <c r="AD541">
        <v>0</v>
      </c>
      <c r="AE541">
        <f>Table1[[#This Row],[viccount]]+1</f>
        <v>1</v>
      </c>
      <c r="AF541">
        <v>0</v>
      </c>
      <c r="AG541">
        <f>Table1[[#This Row],[offcount]]+1</f>
        <v>1</v>
      </c>
      <c r="AH541">
        <v>21087</v>
      </c>
      <c r="AI541" t="s">
        <v>34</v>
      </c>
      <c r="AJ541" t="s">
        <v>129</v>
      </c>
    </row>
    <row r="542" spans="1:36">
      <c r="A542" t="s">
        <v>767</v>
      </c>
      <c r="B542" t="s">
        <v>313</v>
      </c>
      <c r="C542" t="s">
        <v>2319</v>
      </c>
      <c r="D542" t="s">
        <v>314</v>
      </c>
      <c r="E542" t="s">
        <v>34</v>
      </c>
      <c r="F542" t="s">
        <v>315</v>
      </c>
      <c r="G542" t="s">
        <v>36</v>
      </c>
      <c r="H542" t="s">
        <v>37</v>
      </c>
      <c r="I542" t="s">
        <v>38</v>
      </c>
      <c r="J542">
        <v>1986</v>
      </c>
      <c r="K542" t="s">
        <v>122</v>
      </c>
      <c r="L542">
        <v>1</v>
      </c>
      <c r="M542" t="s">
        <v>40</v>
      </c>
      <c r="N542" t="s">
        <v>41</v>
      </c>
      <c r="O542" t="s">
        <v>42</v>
      </c>
      <c r="P542">
        <v>54</v>
      </c>
      <c r="Q542">
        <f>IF(Table1[[#This Row],[vicage]]=999,"",Table1[[#This Row],[vicage]])</f>
        <v>54</v>
      </c>
      <c r="R542" t="s">
        <v>43</v>
      </c>
      <c r="S542" t="s">
        <v>44</v>
      </c>
      <c r="T542" t="s">
        <v>336</v>
      </c>
      <c r="U542">
        <v>999</v>
      </c>
      <c r="V542" t="str">
        <f>IF(Table1[[#This Row],[offage]]=999,"",Table1[[#This Row],[offage]])</f>
        <v/>
      </c>
      <c r="W542" t="s">
        <v>46</v>
      </c>
      <c r="X542" t="s">
        <v>46</v>
      </c>
      <c r="Y542" t="s">
        <v>45</v>
      </c>
      <c r="Z542" t="s">
        <v>2336</v>
      </c>
      <c r="AA542" t="s">
        <v>47</v>
      </c>
      <c r="AB542" t="s">
        <v>57</v>
      </c>
      <c r="AD542">
        <v>0</v>
      </c>
      <c r="AE542">
        <f>Table1[[#This Row],[viccount]]+1</f>
        <v>1</v>
      </c>
      <c r="AF542">
        <v>0</v>
      </c>
      <c r="AG542">
        <f>Table1[[#This Row],[offcount]]+1</f>
        <v>1</v>
      </c>
      <c r="AH542">
        <v>111386</v>
      </c>
      <c r="AI542" t="s">
        <v>34</v>
      </c>
      <c r="AJ542" t="s">
        <v>83</v>
      </c>
    </row>
    <row r="543" spans="1:36">
      <c r="A543" t="s">
        <v>768</v>
      </c>
      <c r="B543" t="s">
        <v>51</v>
      </c>
      <c r="C543" t="s">
        <v>2304</v>
      </c>
      <c r="D543" t="s">
        <v>411</v>
      </c>
      <c r="E543" t="s">
        <v>34</v>
      </c>
      <c r="F543" t="s">
        <v>412</v>
      </c>
      <c r="G543" t="s">
        <v>36</v>
      </c>
      <c r="H543" t="s">
        <v>37</v>
      </c>
      <c r="I543" t="s">
        <v>38</v>
      </c>
      <c r="J543">
        <v>1986</v>
      </c>
      <c r="K543" t="s">
        <v>122</v>
      </c>
      <c r="L543">
        <v>1</v>
      </c>
      <c r="M543" t="s">
        <v>40</v>
      </c>
      <c r="N543" t="s">
        <v>41</v>
      </c>
      <c r="O543" t="s">
        <v>42</v>
      </c>
      <c r="P543">
        <v>36</v>
      </c>
      <c r="Q543">
        <f>IF(Table1[[#This Row],[vicage]]=999,"",Table1[[#This Row],[vicage]])</f>
        <v>36</v>
      </c>
      <c r="R543" t="s">
        <v>43</v>
      </c>
      <c r="S543" t="s">
        <v>44</v>
      </c>
      <c r="T543" t="s">
        <v>336</v>
      </c>
      <c r="U543">
        <v>999</v>
      </c>
      <c r="V543" t="str">
        <f>IF(Table1[[#This Row],[offage]]=999,"",Table1[[#This Row],[offage]])</f>
        <v/>
      </c>
      <c r="W543" t="s">
        <v>46</v>
      </c>
      <c r="X543" t="s">
        <v>46</v>
      </c>
      <c r="Y543" t="s">
        <v>45</v>
      </c>
      <c r="Z543" t="s">
        <v>117</v>
      </c>
      <c r="AA543" t="s">
        <v>47</v>
      </c>
      <c r="AB543" t="s">
        <v>57</v>
      </c>
      <c r="AD543">
        <v>0</v>
      </c>
      <c r="AE543">
        <f>Table1[[#This Row],[viccount]]+1</f>
        <v>1</v>
      </c>
      <c r="AF543">
        <v>0</v>
      </c>
      <c r="AG543">
        <f>Table1[[#This Row],[offcount]]+1</f>
        <v>1</v>
      </c>
      <c r="AH543">
        <v>22087</v>
      </c>
      <c r="AI543" t="s">
        <v>34</v>
      </c>
      <c r="AJ543" t="s">
        <v>58</v>
      </c>
    </row>
    <row r="544" spans="1:36">
      <c r="A544" t="s">
        <v>769</v>
      </c>
      <c r="B544" t="s">
        <v>770</v>
      </c>
      <c r="C544" t="s">
        <v>2325</v>
      </c>
      <c r="D544" t="s">
        <v>771</v>
      </c>
      <c r="E544" t="s">
        <v>34</v>
      </c>
      <c r="F544" t="s">
        <v>772</v>
      </c>
      <c r="G544" t="s">
        <v>54</v>
      </c>
      <c r="H544" t="s">
        <v>37</v>
      </c>
      <c r="I544" t="s">
        <v>38</v>
      </c>
      <c r="J544">
        <v>1986</v>
      </c>
      <c r="K544" t="s">
        <v>122</v>
      </c>
      <c r="L544">
        <v>1</v>
      </c>
      <c r="M544" t="s">
        <v>40</v>
      </c>
      <c r="N544" t="s">
        <v>41</v>
      </c>
      <c r="O544" t="s">
        <v>42</v>
      </c>
      <c r="P544">
        <v>999</v>
      </c>
      <c r="Q544" t="str">
        <f>IF(Table1[[#This Row],[vicage]]=999,"",Table1[[#This Row],[vicage]])</f>
        <v/>
      </c>
      <c r="R544" t="s">
        <v>46</v>
      </c>
      <c r="S544" t="s">
        <v>46</v>
      </c>
      <c r="T544" t="s">
        <v>45</v>
      </c>
      <c r="U544">
        <v>999</v>
      </c>
      <c r="V544" t="str">
        <f>IF(Table1[[#This Row],[offage]]=999,"",Table1[[#This Row],[offage]])</f>
        <v/>
      </c>
      <c r="W544" t="s">
        <v>46</v>
      </c>
      <c r="X544" t="s">
        <v>46</v>
      </c>
      <c r="Y544" t="s">
        <v>45</v>
      </c>
      <c r="Z544" t="s">
        <v>56</v>
      </c>
      <c r="AA544" t="s">
        <v>47</v>
      </c>
      <c r="AB544" t="s">
        <v>57</v>
      </c>
      <c r="AD544">
        <v>0</v>
      </c>
      <c r="AE544">
        <f>Table1[[#This Row],[viccount]]+1</f>
        <v>1</v>
      </c>
      <c r="AF544">
        <v>0</v>
      </c>
      <c r="AG544">
        <f>Table1[[#This Row],[offcount]]+1</f>
        <v>1</v>
      </c>
      <c r="AH544">
        <v>22687</v>
      </c>
      <c r="AI544" t="s">
        <v>34</v>
      </c>
      <c r="AJ544" t="s">
        <v>49</v>
      </c>
    </row>
    <row r="545" spans="1:36">
      <c r="A545" t="s">
        <v>773</v>
      </c>
      <c r="B545" t="s">
        <v>106</v>
      </c>
      <c r="C545" t="s">
        <v>135</v>
      </c>
      <c r="D545" t="s">
        <v>107</v>
      </c>
      <c r="E545" t="s">
        <v>34</v>
      </c>
      <c r="F545" t="s">
        <v>108</v>
      </c>
      <c r="G545" t="s">
        <v>54</v>
      </c>
      <c r="H545" t="s">
        <v>37</v>
      </c>
      <c r="I545" t="s">
        <v>38</v>
      </c>
      <c r="J545">
        <v>1986</v>
      </c>
      <c r="K545" t="s">
        <v>122</v>
      </c>
      <c r="L545">
        <v>2</v>
      </c>
      <c r="M545" t="s">
        <v>40</v>
      </c>
      <c r="N545" t="s">
        <v>41</v>
      </c>
      <c r="O545" t="s">
        <v>42</v>
      </c>
      <c r="P545">
        <v>36</v>
      </c>
      <c r="Q545">
        <f>IF(Table1[[#This Row],[vicage]]=999,"",Table1[[#This Row],[vicage]])</f>
        <v>36</v>
      </c>
      <c r="R545" t="s">
        <v>43</v>
      </c>
      <c r="S545" t="s">
        <v>44</v>
      </c>
      <c r="T545" t="s">
        <v>336</v>
      </c>
      <c r="U545">
        <v>999</v>
      </c>
      <c r="V545" t="str">
        <f>IF(Table1[[#This Row],[offage]]=999,"",Table1[[#This Row],[offage]])</f>
        <v/>
      </c>
      <c r="W545" t="s">
        <v>46</v>
      </c>
      <c r="X545" t="s">
        <v>46</v>
      </c>
      <c r="Y545" t="s">
        <v>45</v>
      </c>
      <c r="Z545" t="s">
        <v>2335</v>
      </c>
      <c r="AA545" t="s">
        <v>47</v>
      </c>
      <c r="AB545" t="s">
        <v>57</v>
      </c>
      <c r="AD545">
        <v>0</v>
      </c>
      <c r="AE545">
        <f>Table1[[#This Row],[viccount]]+1</f>
        <v>1</v>
      </c>
      <c r="AF545">
        <v>0</v>
      </c>
      <c r="AG545">
        <f>Table1[[#This Row],[offcount]]+1</f>
        <v>1</v>
      </c>
      <c r="AH545">
        <v>32087</v>
      </c>
      <c r="AI545" t="s">
        <v>34</v>
      </c>
      <c r="AJ545" t="s">
        <v>106</v>
      </c>
    </row>
    <row r="546" spans="1:36">
      <c r="A546" t="s">
        <v>774</v>
      </c>
      <c r="B546" t="s">
        <v>66</v>
      </c>
      <c r="C546" t="s">
        <v>2305</v>
      </c>
      <c r="D546" t="s">
        <v>732</v>
      </c>
      <c r="E546" t="s">
        <v>34</v>
      </c>
      <c r="F546" t="s">
        <v>733</v>
      </c>
      <c r="G546" t="s">
        <v>36</v>
      </c>
      <c r="H546" t="s">
        <v>37</v>
      </c>
      <c r="I546" t="s">
        <v>38</v>
      </c>
      <c r="J546">
        <v>1986</v>
      </c>
      <c r="K546" t="s">
        <v>128</v>
      </c>
      <c r="L546">
        <v>1</v>
      </c>
      <c r="M546" t="s">
        <v>40</v>
      </c>
      <c r="N546" t="s">
        <v>41</v>
      </c>
      <c r="O546" t="s">
        <v>42</v>
      </c>
      <c r="P546">
        <v>14</v>
      </c>
      <c r="Q546">
        <f>IF(Table1[[#This Row],[vicage]]=999,"",Table1[[#This Row],[vicage]])</f>
        <v>14</v>
      </c>
      <c r="R546" t="s">
        <v>43</v>
      </c>
      <c r="S546" t="s">
        <v>44</v>
      </c>
      <c r="T546" t="s">
        <v>336</v>
      </c>
      <c r="U546">
        <v>999</v>
      </c>
      <c r="V546" t="str">
        <f>IF(Table1[[#This Row],[offage]]=999,"",Table1[[#This Row],[offage]])</f>
        <v/>
      </c>
      <c r="W546" t="s">
        <v>46</v>
      </c>
      <c r="X546" t="s">
        <v>46</v>
      </c>
      <c r="Y546" t="s">
        <v>45</v>
      </c>
      <c r="Z546" t="s">
        <v>2335</v>
      </c>
      <c r="AA546" t="s">
        <v>47</v>
      </c>
      <c r="AB546" t="s">
        <v>57</v>
      </c>
      <c r="AD546">
        <v>0</v>
      </c>
      <c r="AE546">
        <f>Table1[[#This Row],[viccount]]+1</f>
        <v>1</v>
      </c>
      <c r="AF546">
        <v>0</v>
      </c>
      <c r="AG546">
        <f>Table1[[#This Row],[offcount]]+1</f>
        <v>1</v>
      </c>
      <c r="AH546">
        <v>22087</v>
      </c>
      <c r="AI546" t="s">
        <v>34</v>
      </c>
      <c r="AJ546" t="s">
        <v>70</v>
      </c>
    </row>
    <row r="547" spans="1:36">
      <c r="A547" t="s">
        <v>775</v>
      </c>
      <c r="B547" t="s">
        <v>112</v>
      </c>
      <c r="C547" t="s">
        <v>2308</v>
      </c>
      <c r="D547" t="s">
        <v>113</v>
      </c>
      <c r="E547" t="s">
        <v>34</v>
      </c>
      <c r="F547" t="s">
        <v>114</v>
      </c>
      <c r="G547" t="s">
        <v>54</v>
      </c>
      <c r="H547" t="s">
        <v>37</v>
      </c>
      <c r="I547" t="s">
        <v>38</v>
      </c>
      <c r="J547">
        <v>1986</v>
      </c>
      <c r="K547" t="s">
        <v>128</v>
      </c>
      <c r="L547">
        <v>1</v>
      </c>
      <c r="M547" t="s">
        <v>40</v>
      </c>
      <c r="N547" t="s">
        <v>41</v>
      </c>
      <c r="O547" t="s">
        <v>42</v>
      </c>
      <c r="P547">
        <v>25</v>
      </c>
      <c r="Q547">
        <f>IF(Table1[[#This Row],[vicage]]=999,"",Table1[[#This Row],[vicage]])</f>
        <v>25</v>
      </c>
      <c r="R547" t="s">
        <v>55</v>
      </c>
      <c r="S547" t="s">
        <v>44</v>
      </c>
      <c r="T547" t="s">
        <v>336</v>
      </c>
      <c r="U547">
        <v>999</v>
      </c>
      <c r="V547" t="str">
        <f>IF(Table1[[#This Row],[offage]]=999,"",Table1[[#This Row],[offage]])</f>
        <v/>
      </c>
      <c r="W547" t="s">
        <v>46</v>
      </c>
      <c r="X547" t="s">
        <v>46</v>
      </c>
      <c r="Y547" t="s">
        <v>45</v>
      </c>
      <c r="Z547" t="s">
        <v>56</v>
      </c>
      <c r="AA547" t="s">
        <v>47</v>
      </c>
      <c r="AB547" t="s">
        <v>57</v>
      </c>
      <c r="AD547">
        <v>0</v>
      </c>
      <c r="AE547">
        <f>Table1[[#This Row],[viccount]]+1</f>
        <v>1</v>
      </c>
      <c r="AF547">
        <v>0</v>
      </c>
      <c r="AG547">
        <f>Table1[[#This Row],[offcount]]+1</f>
        <v>1</v>
      </c>
      <c r="AH547">
        <v>21387</v>
      </c>
      <c r="AI547" t="s">
        <v>34</v>
      </c>
      <c r="AJ547" t="s">
        <v>58</v>
      </c>
    </row>
    <row r="548" spans="1:36">
      <c r="A548" t="s">
        <v>776</v>
      </c>
      <c r="B548" t="s">
        <v>106</v>
      </c>
      <c r="C548" t="s">
        <v>135</v>
      </c>
      <c r="D548" t="s">
        <v>107</v>
      </c>
      <c r="E548" t="s">
        <v>34</v>
      </c>
      <c r="F548" t="s">
        <v>108</v>
      </c>
      <c r="G548" t="s">
        <v>54</v>
      </c>
      <c r="H548" t="s">
        <v>37</v>
      </c>
      <c r="I548" t="s">
        <v>38</v>
      </c>
      <c r="J548">
        <v>1986</v>
      </c>
      <c r="K548" t="s">
        <v>128</v>
      </c>
      <c r="L548">
        <v>1</v>
      </c>
      <c r="M548" t="s">
        <v>40</v>
      </c>
      <c r="N548" t="s">
        <v>41</v>
      </c>
      <c r="O548" t="s">
        <v>42</v>
      </c>
      <c r="P548">
        <v>23</v>
      </c>
      <c r="Q548">
        <f>IF(Table1[[#This Row],[vicage]]=999,"",Table1[[#This Row],[vicage]])</f>
        <v>23</v>
      </c>
      <c r="R548" t="s">
        <v>43</v>
      </c>
      <c r="S548" t="s">
        <v>89</v>
      </c>
      <c r="T548" t="s">
        <v>336</v>
      </c>
      <c r="U548">
        <v>999</v>
      </c>
      <c r="V548" t="str">
        <f>IF(Table1[[#This Row],[offage]]=999,"",Table1[[#This Row],[offage]])</f>
        <v/>
      </c>
      <c r="W548" t="s">
        <v>46</v>
      </c>
      <c r="X548" t="s">
        <v>46</v>
      </c>
      <c r="Y548" t="s">
        <v>45</v>
      </c>
      <c r="Z548" t="s">
        <v>86</v>
      </c>
      <c r="AA548" t="s">
        <v>47</v>
      </c>
      <c r="AB548" t="s">
        <v>57</v>
      </c>
      <c r="AD548">
        <v>0</v>
      </c>
      <c r="AE548">
        <f>Table1[[#This Row],[viccount]]+1</f>
        <v>1</v>
      </c>
      <c r="AF548">
        <v>0</v>
      </c>
      <c r="AG548">
        <f>Table1[[#This Row],[offcount]]+1</f>
        <v>1</v>
      </c>
      <c r="AH548">
        <v>32087</v>
      </c>
      <c r="AI548" t="s">
        <v>34</v>
      </c>
      <c r="AJ548" t="s">
        <v>106</v>
      </c>
    </row>
    <row r="549" spans="1:36">
      <c r="A549" t="s">
        <v>777</v>
      </c>
      <c r="B549" t="s">
        <v>106</v>
      </c>
      <c r="C549" t="s">
        <v>135</v>
      </c>
      <c r="D549" t="s">
        <v>700</v>
      </c>
      <c r="E549" t="s">
        <v>34</v>
      </c>
      <c r="F549" t="s">
        <v>701</v>
      </c>
      <c r="G549" t="s">
        <v>36</v>
      </c>
      <c r="H549" t="s">
        <v>37</v>
      </c>
      <c r="I549" t="s">
        <v>38</v>
      </c>
      <c r="J549">
        <v>1986</v>
      </c>
      <c r="K549" t="s">
        <v>128</v>
      </c>
      <c r="L549">
        <v>1</v>
      </c>
      <c r="M549" t="s">
        <v>40</v>
      </c>
      <c r="N549" t="s">
        <v>41</v>
      </c>
      <c r="O549" t="s">
        <v>42</v>
      </c>
      <c r="P549">
        <v>21</v>
      </c>
      <c r="Q549">
        <f>IF(Table1[[#This Row],[vicage]]=999,"",Table1[[#This Row],[vicage]])</f>
        <v>21</v>
      </c>
      <c r="R549" t="s">
        <v>43</v>
      </c>
      <c r="S549" t="s">
        <v>89</v>
      </c>
      <c r="T549" t="s">
        <v>336</v>
      </c>
      <c r="U549">
        <v>999</v>
      </c>
      <c r="V549" t="str">
        <f>IF(Table1[[#This Row],[offage]]=999,"",Table1[[#This Row],[offage]])</f>
        <v/>
      </c>
      <c r="W549" t="s">
        <v>46</v>
      </c>
      <c r="X549" t="s">
        <v>46</v>
      </c>
      <c r="Y549" t="s">
        <v>45</v>
      </c>
      <c r="Z549" t="s">
        <v>86</v>
      </c>
      <c r="AA549" t="s">
        <v>47</v>
      </c>
      <c r="AB549" t="s">
        <v>57</v>
      </c>
      <c r="AD549">
        <v>0</v>
      </c>
      <c r="AE549">
        <f>Table1[[#This Row],[viccount]]+1</f>
        <v>1</v>
      </c>
      <c r="AF549">
        <v>0</v>
      </c>
      <c r="AG549">
        <f>Table1[[#This Row],[offcount]]+1</f>
        <v>1</v>
      </c>
      <c r="AH549">
        <v>22087</v>
      </c>
      <c r="AI549" t="s">
        <v>34</v>
      </c>
      <c r="AJ549" t="s">
        <v>106</v>
      </c>
    </row>
    <row r="550" spans="1:36">
      <c r="A550" t="s">
        <v>778</v>
      </c>
      <c r="B550" t="s">
        <v>51</v>
      </c>
      <c r="C550" t="s">
        <v>2304</v>
      </c>
      <c r="D550" t="s">
        <v>72</v>
      </c>
      <c r="E550" t="s">
        <v>34</v>
      </c>
      <c r="F550" t="s">
        <v>73</v>
      </c>
      <c r="G550" t="s">
        <v>36</v>
      </c>
      <c r="H550" t="s">
        <v>37</v>
      </c>
      <c r="I550" t="s">
        <v>38</v>
      </c>
      <c r="J550">
        <v>1986</v>
      </c>
      <c r="K550" t="s">
        <v>128</v>
      </c>
      <c r="L550">
        <v>1</v>
      </c>
      <c r="M550" t="s">
        <v>40</v>
      </c>
      <c r="N550" t="s">
        <v>41</v>
      </c>
      <c r="O550" t="s">
        <v>42</v>
      </c>
      <c r="P550">
        <v>26</v>
      </c>
      <c r="Q550">
        <f>IF(Table1[[#This Row],[vicage]]=999,"",Table1[[#This Row],[vicage]])</f>
        <v>26</v>
      </c>
      <c r="R550" t="s">
        <v>55</v>
      </c>
      <c r="S550" t="s">
        <v>44</v>
      </c>
      <c r="T550" t="s">
        <v>336</v>
      </c>
      <c r="U550">
        <v>999</v>
      </c>
      <c r="V550" t="str">
        <f>IF(Table1[[#This Row],[offage]]=999,"",Table1[[#This Row],[offage]])</f>
        <v/>
      </c>
      <c r="W550" t="s">
        <v>46</v>
      </c>
      <c r="X550" t="s">
        <v>46</v>
      </c>
      <c r="Y550" t="s">
        <v>45</v>
      </c>
      <c r="Z550" t="s">
        <v>142</v>
      </c>
      <c r="AA550" t="s">
        <v>47</v>
      </c>
      <c r="AB550" t="s">
        <v>180</v>
      </c>
      <c r="AD550">
        <v>0</v>
      </c>
      <c r="AE550">
        <f>Table1[[#This Row],[viccount]]+1</f>
        <v>1</v>
      </c>
      <c r="AF550">
        <v>0</v>
      </c>
      <c r="AG550">
        <f>Table1[[#This Row],[offcount]]+1</f>
        <v>1</v>
      </c>
      <c r="AH550">
        <v>21487</v>
      </c>
      <c r="AI550" t="s">
        <v>34</v>
      </c>
      <c r="AJ550" t="s">
        <v>58</v>
      </c>
    </row>
    <row r="551" spans="1:36">
      <c r="A551" t="s">
        <v>779</v>
      </c>
      <c r="B551" t="s">
        <v>112</v>
      </c>
      <c r="C551" t="s">
        <v>2308</v>
      </c>
      <c r="D551" t="s">
        <v>146</v>
      </c>
      <c r="E551" t="s">
        <v>34</v>
      </c>
      <c r="F551" t="s">
        <v>147</v>
      </c>
      <c r="G551" t="s">
        <v>36</v>
      </c>
      <c r="H551" t="s">
        <v>37</v>
      </c>
      <c r="I551" t="s">
        <v>38</v>
      </c>
      <c r="J551">
        <v>1986</v>
      </c>
      <c r="K551" t="s">
        <v>128</v>
      </c>
      <c r="L551">
        <v>3</v>
      </c>
      <c r="M551" t="s">
        <v>40</v>
      </c>
      <c r="N551" t="s">
        <v>41</v>
      </c>
      <c r="O551" t="s">
        <v>42</v>
      </c>
      <c r="P551">
        <v>46</v>
      </c>
      <c r="Q551">
        <f>IF(Table1[[#This Row],[vicage]]=999,"",Table1[[#This Row],[vicage]])</f>
        <v>46</v>
      </c>
      <c r="R551" t="s">
        <v>55</v>
      </c>
      <c r="S551" t="s">
        <v>44</v>
      </c>
      <c r="T551" t="s">
        <v>336</v>
      </c>
      <c r="U551">
        <v>999</v>
      </c>
      <c r="V551" t="str">
        <f>IF(Table1[[#This Row],[offage]]=999,"",Table1[[#This Row],[offage]])</f>
        <v/>
      </c>
      <c r="W551" t="s">
        <v>46</v>
      </c>
      <c r="X551" t="s">
        <v>46</v>
      </c>
      <c r="Y551" t="s">
        <v>45</v>
      </c>
      <c r="Z551" t="s">
        <v>56</v>
      </c>
      <c r="AA551" t="s">
        <v>47</v>
      </c>
      <c r="AB551" t="s">
        <v>57</v>
      </c>
      <c r="AD551">
        <v>0</v>
      </c>
      <c r="AE551">
        <f>Table1[[#This Row],[viccount]]+1</f>
        <v>1</v>
      </c>
      <c r="AF551">
        <v>0</v>
      </c>
      <c r="AG551">
        <f>Table1[[#This Row],[offcount]]+1</f>
        <v>1</v>
      </c>
      <c r="AH551">
        <v>22087</v>
      </c>
      <c r="AI551" t="s">
        <v>34</v>
      </c>
      <c r="AJ551" t="s">
        <v>58</v>
      </c>
    </row>
    <row r="552" spans="1:36">
      <c r="A552" t="s">
        <v>780</v>
      </c>
      <c r="B552" t="s">
        <v>106</v>
      </c>
      <c r="C552" t="s">
        <v>135</v>
      </c>
      <c r="D552" t="s">
        <v>107</v>
      </c>
      <c r="E552" t="s">
        <v>34</v>
      </c>
      <c r="F552" t="s">
        <v>108</v>
      </c>
      <c r="G552" t="s">
        <v>54</v>
      </c>
      <c r="H552" t="s">
        <v>37</v>
      </c>
      <c r="I552" t="s">
        <v>38</v>
      </c>
      <c r="J552">
        <v>1986</v>
      </c>
      <c r="K552" t="s">
        <v>131</v>
      </c>
      <c r="L552">
        <v>2</v>
      </c>
      <c r="M552" t="s">
        <v>40</v>
      </c>
      <c r="N552" t="s">
        <v>41</v>
      </c>
      <c r="O552" t="s">
        <v>42</v>
      </c>
      <c r="P552">
        <v>70</v>
      </c>
      <c r="Q552">
        <f>IF(Table1[[#This Row],[vicage]]=999,"",Table1[[#This Row],[vicage]])</f>
        <v>70</v>
      </c>
      <c r="R552" t="s">
        <v>43</v>
      </c>
      <c r="S552" t="s">
        <v>44</v>
      </c>
      <c r="T552" t="s">
        <v>336</v>
      </c>
      <c r="U552">
        <v>999</v>
      </c>
      <c r="V552" t="str">
        <f>IF(Table1[[#This Row],[offage]]=999,"",Table1[[#This Row],[offage]])</f>
        <v/>
      </c>
      <c r="W552" t="s">
        <v>46</v>
      </c>
      <c r="X552" t="s">
        <v>46</v>
      </c>
      <c r="Y552" t="s">
        <v>45</v>
      </c>
      <c r="Z552" t="s">
        <v>541</v>
      </c>
      <c r="AA552" t="s">
        <v>47</v>
      </c>
      <c r="AB552" t="s">
        <v>57</v>
      </c>
      <c r="AD552">
        <v>0</v>
      </c>
      <c r="AE552">
        <f>Table1[[#This Row],[viccount]]+1</f>
        <v>1</v>
      </c>
      <c r="AF552">
        <v>0</v>
      </c>
      <c r="AG552">
        <f>Table1[[#This Row],[offcount]]+1</f>
        <v>1</v>
      </c>
      <c r="AH552">
        <v>22787</v>
      </c>
      <c r="AI552" t="s">
        <v>34</v>
      </c>
      <c r="AJ552" t="s">
        <v>106</v>
      </c>
    </row>
    <row r="553" spans="1:36">
      <c r="A553" t="s">
        <v>781</v>
      </c>
      <c r="B553" t="s">
        <v>782</v>
      </c>
      <c r="C553" t="s">
        <v>2326</v>
      </c>
      <c r="D553" t="s">
        <v>783</v>
      </c>
      <c r="E553" t="s">
        <v>34</v>
      </c>
      <c r="F553" t="s">
        <v>784</v>
      </c>
      <c r="G553" t="s">
        <v>54</v>
      </c>
      <c r="H553" t="s">
        <v>37</v>
      </c>
      <c r="I553" t="s">
        <v>38</v>
      </c>
      <c r="J553">
        <v>1986</v>
      </c>
      <c r="K553" t="s">
        <v>140</v>
      </c>
      <c r="L553">
        <v>1</v>
      </c>
      <c r="M553" t="s">
        <v>40</v>
      </c>
      <c r="N553" t="s">
        <v>41</v>
      </c>
      <c r="O553" t="s">
        <v>42</v>
      </c>
      <c r="P553">
        <v>24</v>
      </c>
      <c r="Q553">
        <f>IF(Table1[[#This Row],[vicage]]=999,"",Table1[[#This Row],[vicage]])</f>
        <v>24</v>
      </c>
      <c r="R553" t="s">
        <v>43</v>
      </c>
      <c r="S553" t="s">
        <v>44</v>
      </c>
      <c r="T553" t="s">
        <v>375</v>
      </c>
      <c r="U553">
        <v>999</v>
      </c>
      <c r="V553" t="str">
        <f>IF(Table1[[#This Row],[offage]]=999,"",Table1[[#This Row],[offage]])</f>
        <v/>
      </c>
      <c r="W553" t="s">
        <v>46</v>
      </c>
      <c r="X553" t="s">
        <v>46</v>
      </c>
      <c r="Y553" t="s">
        <v>45</v>
      </c>
      <c r="Z553" t="s">
        <v>56</v>
      </c>
      <c r="AA553" t="s">
        <v>47</v>
      </c>
      <c r="AB553" t="s">
        <v>57</v>
      </c>
      <c r="AD553">
        <v>0</v>
      </c>
      <c r="AE553">
        <f>Table1[[#This Row],[viccount]]+1</f>
        <v>1</v>
      </c>
      <c r="AF553">
        <v>0</v>
      </c>
      <c r="AG553">
        <f>Table1[[#This Row],[offcount]]+1</f>
        <v>1</v>
      </c>
      <c r="AH553">
        <v>31987</v>
      </c>
      <c r="AI553" t="s">
        <v>34</v>
      </c>
      <c r="AJ553" t="s">
        <v>49</v>
      </c>
    </row>
    <row r="554" spans="1:36">
      <c r="A554" t="s">
        <v>785</v>
      </c>
      <c r="B554" t="s">
        <v>112</v>
      </c>
      <c r="C554" t="s">
        <v>2308</v>
      </c>
      <c r="D554" t="s">
        <v>113</v>
      </c>
      <c r="E554" t="s">
        <v>34</v>
      </c>
      <c r="F554" t="s">
        <v>114</v>
      </c>
      <c r="G554" t="s">
        <v>54</v>
      </c>
      <c r="H554" t="s">
        <v>37</v>
      </c>
      <c r="I554" t="s">
        <v>38</v>
      </c>
      <c r="J554">
        <v>1986</v>
      </c>
      <c r="K554" t="s">
        <v>140</v>
      </c>
      <c r="L554">
        <v>1</v>
      </c>
      <c r="M554" t="s">
        <v>40</v>
      </c>
      <c r="N554" t="s">
        <v>41</v>
      </c>
      <c r="O554" t="s">
        <v>42</v>
      </c>
      <c r="P554">
        <v>16</v>
      </c>
      <c r="Q554">
        <f>IF(Table1[[#This Row],[vicage]]=999,"",Table1[[#This Row],[vicage]])</f>
        <v>16</v>
      </c>
      <c r="R554" t="s">
        <v>55</v>
      </c>
      <c r="S554" t="s">
        <v>44</v>
      </c>
      <c r="T554" t="s">
        <v>336</v>
      </c>
      <c r="U554">
        <v>999</v>
      </c>
      <c r="V554" t="str">
        <f>IF(Table1[[#This Row],[offage]]=999,"",Table1[[#This Row],[offage]])</f>
        <v/>
      </c>
      <c r="W554" t="s">
        <v>46</v>
      </c>
      <c r="X554" t="s">
        <v>46</v>
      </c>
      <c r="Y554" t="s">
        <v>45</v>
      </c>
      <c r="Z554" t="s">
        <v>117</v>
      </c>
      <c r="AA554" t="s">
        <v>47</v>
      </c>
      <c r="AB554" t="s">
        <v>57</v>
      </c>
      <c r="AD554">
        <v>0</v>
      </c>
      <c r="AE554">
        <f>Table1[[#This Row],[viccount]]+1</f>
        <v>1</v>
      </c>
      <c r="AF554">
        <v>0</v>
      </c>
      <c r="AG554">
        <f>Table1[[#This Row],[offcount]]+1</f>
        <v>1</v>
      </c>
      <c r="AH554">
        <v>31887</v>
      </c>
      <c r="AI554" t="s">
        <v>34</v>
      </c>
      <c r="AJ554" t="s">
        <v>58</v>
      </c>
    </row>
    <row r="555" spans="1:36">
      <c r="A555" t="s">
        <v>786</v>
      </c>
      <c r="B555" t="s">
        <v>51</v>
      </c>
      <c r="C555" t="s">
        <v>2304</v>
      </c>
      <c r="D555" t="s">
        <v>72</v>
      </c>
      <c r="E555" t="s">
        <v>34</v>
      </c>
      <c r="F555" t="s">
        <v>73</v>
      </c>
      <c r="G555" t="s">
        <v>36</v>
      </c>
      <c r="H555" t="s">
        <v>37</v>
      </c>
      <c r="I555" t="s">
        <v>38</v>
      </c>
      <c r="J555">
        <v>1986</v>
      </c>
      <c r="K555" t="s">
        <v>140</v>
      </c>
      <c r="L555">
        <v>3</v>
      </c>
      <c r="M555" t="s">
        <v>40</v>
      </c>
      <c r="N555" t="s">
        <v>41</v>
      </c>
      <c r="O555" t="s">
        <v>42</v>
      </c>
      <c r="P555">
        <v>26</v>
      </c>
      <c r="Q555">
        <f>IF(Table1[[#This Row],[vicage]]=999,"",Table1[[#This Row],[vicage]])</f>
        <v>26</v>
      </c>
      <c r="R555" t="s">
        <v>43</v>
      </c>
      <c r="S555" t="s">
        <v>44</v>
      </c>
      <c r="T555" t="s">
        <v>336</v>
      </c>
      <c r="U555">
        <v>999</v>
      </c>
      <c r="V555" t="str">
        <f>IF(Table1[[#This Row],[offage]]=999,"",Table1[[#This Row],[offage]])</f>
        <v/>
      </c>
      <c r="W555" t="s">
        <v>46</v>
      </c>
      <c r="X555" t="s">
        <v>46</v>
      </c>
      <c r="Y555" t="s">
        <v>45</v>
      </c>
      <c r="Z555" t="s">
        <v>2336</v>
      </c>
      <c r="AA555" t="s">
        <v>47</v>
      </c>
      <c r="AB555" t="s">
        <v>48</v>
      </c>
      <c r="AD555">
        <v>0</v>
      </c>
      <c r="AE555">
        <f>Table1[[#This Row],[viccount]]+1</f>
        <v>1</v>
      </c>
      <c r="AF555">
        <v>0</v>
      </c>
      <c r="AG555">
        <f>Table1[[#This Row],[offcount]]+1</f>
        <v>1</v>
      </c>
      <c r="AH555">
        <v>22787</v>
      </c>
      <c r="AI555" t="s">
        <v>34</v>
      </c>
      <c r="AJ555" t="s">
        <v>58</v>
      </c>
    </row>
    <row r="556" spans="1:36">
      <c r="A556" t="s">
        <v>787</v>
      </c>
      <c r="B556" t="s">
        <v>76</v>
      </c>
      <c r="C556" t="s">
        <v>2306</v>
      </c>
      <c r="D556" t="s">
        <v>582</v>
      </c>
      <c r="E556" t="s">
        <v>34</v>
      </c>
      <c r="F556" t="s">
        <v>583</v>
      </c>
      <c r="G556" t="s">
        <v>54</v>
      </c>
      <c r="H556" t="s">
        <v>37</v>
      </c>
      <c r="I556" t="s">
        <v>38</v>
      </c>
      <c r="J556">
        <v>1986</v>
      </c>
      <c r="K556" t="s">
        <v>144</v>
      </c>
      <c r="L556">
        <v>1</v>
      </c>
      <c r="M556" t="s">
        <v>40</v>
      </c>
      <c r="N556" t="s">
        <v>41</v>
      </c>
      <c r="O556" t="s">
        <v>42</v>
      </c>
      <c r="P556">
        <v>24</v>
      </c>
      <c r="Q556">
        <f>IF(Table1[[#This Row],[vicage]]=999,"",Table1[[#This Row],[vicage]])</f>
        <v>24</v>
      </c>
      <c r="R556" t="s">
        <v>43</v>
      </c>
      <c r="S556" t="s">
        <v>44</v>
      </c>
      <c r="T556" t="s">
        <v>336</v>
      </c>
      <c r="U556">
        <v>999</v>
      </c>
      <c r="V556" t="str">
        <f>IF(Table1[[#This Row],[offage]]=999,"",Table1[[#This Row],[offage]])</f>
        <v/>
      </c>
      <c r="W556" t="s">
        <v>46</v>
      </c>
      <c r="X556" t="s">
        <v>46</v>
      </c>
      <c r="Y556" t="s">
        <v>45</v>
      </c>
      <c r="Z556" t="s">
        <v>240</v>
      </c>
      <c r="AA556" t="s">
        <v>47</v>
      </c>
      <c r="AB556" t="s">
        <v>57</v>
      </c>
      <c r="AD556">
        <v>0</v>
      </c>
      <c r="AE556">
        <f>Table1[[#This Row],[viccount]]+1</f>
        <v>1</v>
      </c>
      <c r="AF556">
        <v>0</v>
      </c>
      <c r="AG556">
        <f>Table1[[#This Row],[offcount]]+1</f>
        <v>1</v>
      </c>
      <c r="AH556">
        <v>32087</v>
      </c>
      <c r="AI556" t="s">
        <v>34</v>
      </c>
      <c r="AJ556" t="s">
        <v>83</v>
      </c>
    </row>
    <row r="557" spans="1:36">
      <c r="A557" t="s">
        <v>788</v>
      </c>
      <c r="B557" t="s">
        <v>198</v>
      </c>
      <c r="C557" t="s">
        <v>200</v>
      </c>
      <c r="D557" t="s">
        <v>199</v>
      </c>
      <c r="E557" t="s">
        <v>34</v>
      </c>
      <c r="F557" t="s">
        <v>200</v>
      </c>
      <c r="G557" t="s">
        <v>36</v>
      </c>
      <c r="H557" t="s">
        <v>37</v>
      </c>
      <c r="I557" t="s">
        <v>38</v>
      </c>
      <c r="J557">
        <v>1986</v>
      </c>
      <c r="K557" t="s">
        <v>144</v>
      </c>
      <c r="L557">
        <v>1</v>
      </c>
      <c r="M557" t="s">
        <v>40</v>
      </c>
      <c r="N557" t="s">
        <v>41</v>
      </c>
      <c r="O557" t="s">
        <v>42</v>
      </c>
      <c r="P557">
        <v>32</v>
      </c>
      <c r="Q557">
        <f>IF(Table1[[#This Row],[vicage]]=999,"",Table1[[#This Row],[vicage]])</f>
        <v>32</v>
      </c>
      <c r="R557" t="s">
        <v>55</v>
      </c>
      <c r="S557" t="s">
        <v>132</v>
      </c>
      <c r="T557" t="s">
        <v>336</v>
      </c>
      <c r="U557">
        <v>999</v>
      </c>
      <c r="V557" t="str">
        <f>IF(Table1[[#This Row],[offage]]=999,"",Table1[[#This Row],[offage]])</f>
        <v/>
      </c>
      <c r="W557" t="s">
        <v>46</v>
      </c>
      <c r="X557" t="s">
        <v>46</v>
      </c>
      <c r="Y557" t="s">
        <v>45</v>
      </c>
      <c r="Z557" t="s">
        <v>142</v>
      </c>
      <c r="AA557" t="s">
        <v>47</v>
      </c>
      <c r="AB557" t="s">
        <v>57</v>
      </c>
      <c r="AD557">
        <v>0</v>
      </c>
      <c r="AE557">
        <f>Table1[[#This Row],[viccount]]+1</f>
        <v>1</v>
      </c>
      <c r="AF557">
        <v>0</v>
      </c>
      <c r="AG557">
        <f>Table1[[#This Row],[offcount]]+1</f>
        <v>1</v>
      </c>
      <c r="AH557">
        <v>22787</v>
      </c>
      <c r="AI557" t="s">
        <v>34</v>
      </c>
      <c r="AJ557" t="s">
        <v>198</v>
      </c>
    </row>
    <row r="558" spans="1:36">
      <c r="A558" t="s">
        <v>789</v>
      </c>
      <c r="B558" t="s">
        <v>51</v>
      </c>
      <c r="C558" t="s">
        <v>2304</v>
      </c>
      <c r="D558" t="s">
        <v>52</v>
      </c>
      <c r="E558" t="s">
        <v>34</v>
      </c>
      <c r="F558" t="s">
        <v>53</v>
      </c>
      <c r="G558" t="s">
        <v>54</v>
      </c>
      <c r="H558" t="s">
        <v>37</v>
      </c>
      <c r="I558" t="s">
        <v>38</v>
      </c>
      <c r="J558">
        <v>1986</v>
      </c>
      <c r="K558" t="s">
        <v>144</v>
      </c>
      <c r="L558">
        <v>2</v>
      </c>
      <c r="M558" t="s">
        <v>40</v>
      </c>
      <c r="N558" t="s">
        <v>41</v>
      </c>
      <c r="O558" t="s">
        <v>42</v>
      </c>
      <c r="P558">
        <v>17</v>
      </c>
      <c r="Q558">
        <f>IF(Table1[[#This Row],[vicage]]=999,"",Table1[[#This Row],[vicage]])</f>
        <v>17</v>
      </c>
      <c r="R558" t="s">
        <v>43</v>
      </c>
      <c r="S558" t="s">
        <v>44</v>
      </c>
      <c r="T558" t="s">
        <v>336</v>
      </c>
      <c r="U558">
        <v>999</v>
      </c>
      <c r="V558" t="str">
        <f>IF(Table1[[#This Row],[offage]]=999,"",Table1[[#This Row],[offage]])</f>
        <v/>
      </c>
      <c r="W558" t="s">
        <v>46</v>
      </c>
      <c r="X558" t="s">
        <v>46</v>
      </c>
      <c r="Y558" t="s">
        <v>45</v>
      </c>
      <c r="Z558" t="s">
        <v>2335</v>
      </c>
      <c r="AA558" t="s">
        <v>47</v>
      </c>
      <c r="AB558" t="s">
        <v>57</v>
      </c>
      <c r="AD558">
        <v>0</v>
      </c>
      <c r="AE558">
        <f>Table1[[#This Row],[viccount]]+1</f>
        <v>1</v>
      </c>
      <c r="AF558">
        <v>0</v>
      </c>
      <c r="AG558">
        <f>Table1[[#This Row],[offcount]]+1</f>
        <v>1</v>
      </c>
      <c r="AH558">
        <v>31887</v>
      </c>
      <c r="AI558" t="s">
        <v>34</v>
      </c>
      <c r="AJ558" t="s">
        <v>58</v>
      </c>
    </row>
    <row r="559" spans="1:36">
      <c r="A559" t="s">
        <v>790</v>
      </c>
      <c r="B559" t="s">
        <v>393</v>
      </c>
      <c r="C559" t="s">
        <v>2322</v>
      </c>
      <c r="D559" t="s">
        <v>791</v>
      </c>
      <c r="E559" t="s">
        <v>34</v>
      </c>
      <c r="F559" t="s">
        <v>792</v>
      </c>
      <c r="G559" t="s">
        <v>36</v>
      </c>
      <c r="H559" t="s">
        <v>37</v>
      </c>
      <c r="I559" t="s">
        <v>38</v>
      </c>
      <c r="J559">
        <v>1986</v>
      </c>
      <c r="K559" t="s">
        <v>208</v>
      </c>
      <c r="L559">
        <v>1</v>
      </c>
      <c r="M559" t="s">
        <v>40</v>
      </c>
      <c r="N559" t="s">
        <v>41</v>
      </c>
      <c r="O559" t="s">
        <v>42</v>
      </c>
      <c r="P559">
        <v>82</v>
      </c>
      <c r="Q559">
        <f>IF(Table1[[#This Row],[vicage]]=999,"",Table1[[#This Row],[vicage]])</f>
        <v>82</v>
      </c>
      <c r="R559" t="s">
        <v>43</v>
      </c>
      <c r="S559" t="s">
        <v>44</v>
      </c>
      <c r="T559" t="s">
        <v>336</v>
      </c>
      <c r="U559">
        <v>999</v>
      </c>
      <c r="V559" t="str">
        <f>IF(Table1[[#This Row],[offage]]=999,"",Table1[[#This Row],[offage]])</f>
        <v/>
      </c>
      <c r="W559" t="s">
        <v>46</v>
      </c>
      <c r="X559" t="s">
        <v>46</v>
      </c>
      <c r="Y559" t="s">
        <v>45</v>
      </c>
      <c r="Z559" t="s">
        <v>74</v>
      </c>
      <c r="AA559" t="s">
        <v>47</v>
      </c>
      <c r="AB559" t="s">
        <v>57</v>
      </c>
      <c r="AD559">
        <v>0</v>
      </c>
      <c r="AE559">
        <f>Table1[[#This Row],[viccount]]+1</f>
        <v>1</v>
      </c>
      <c r="AF559">
        <v>0</v>
      </c>
      <c r="AG559">
        <f>Table1[[#This Row],[offcount]]+1</f>
        <v>1</v>
      </c>
      <c r="AH559">
        <v>31987</v>
      </c>
      <c r="AI559" t="s">
        <v>34</v>
      </c>
      <c r="AJ559" t="s">
        <v>49</v>
      </c>
    </row>
    <row r="560" spans="1:36">
      <c r="A560" t="s">
        <v>793</v>
      </c>
      <c r="B560" t="s">
        <v>51</v>
      </c>
      <c r="C560" t="s">
        <v>2304</v>
      </c>
      <c r="D560" t="s">
        <v>72</v>
      </c>
      <c r="E560" t="s">
        <v>34</v>
      </c>
      <c r="F560" t="s">
        <v>73</v>
      </c>
      <c r="G560" t="s">
        <v>36</v>
      </c>
      <c r="H560" t="s">
        <v>37</v>
      </c>
      <c r="I560" t="s">
        <v>38</v>
      </c>
      <c r="J560">
        <v>1986</v>
      </c>
      <c r="K560" t="s">
        <v>208</v>
      </c>
      <c r="L560">
        <v>1</v>
      </c>
      <c r="M560" t="s">
        <v>40</v>
      </c>
      <c r="N560" t="s">
        <v>41</v>
      </c>
      <c r="O560" t="s">
        <v>42</v>
      </c>
      <c r="P560">
        <v>46</v>
      </c>
      <c r="Q560">
        <f>IF(Table1[[#This Row],[vicage]]=999,"",Table1[[#This Row],[vicage]])</f>
        <v>46</v>
      </c>
      <c r="R560" t="s">
        <v>43</v>
      </c>
      <c r="S560" t="s">
        <v>44</v>
      </c>
      <c r="T560" t="s">
        <v>375</v>
      </c>
      <c r="U560">
        <v>999</v>
      </c>
      <c r="V560" t="str">
        <f>IF(Table1[[#This Row],[offage]]=999,"",Table1[[#This Row],[offage]])</f>
        <v/>
      </c>
      <c r="W560" t="s">
        <v>46</v>
      </c>
      <c r="X560" t="s">
        <v>46</v>
      </c>
      <c r="Y560" t="s">
        <v>45</v>
      </c>
      <c r="Z560" t="s">
        <v>86</v>
      </c>
      <c r="AA560" t="s">
        <v>47</v>
      </c>
      <c r="AB560" t="s">
        <v>82</v>
      </c>
      <c r="AD560">
        <v>0</v>
      </c>
      <c r="AE560">
        <f>Table1[[#This Row],[viccount]]+1</f>
        <v>1</v>
      </c>
      <c r="AF560">
        <v>0</v>
      </c>
      <c r="AG560">
        <f>Table1[[#This Row],[offcount]]+1</f>
        <v>1</v>
      </c>
      <c r="AH560">
        <v>22787</v>
      </c>
      <c r="AI560" t="s">
        <v>34</v>
      </c>
      <c r="AJ560" t="s">
        <v>58</v>
      </c>
    </row>
    <row r="561" spans="1:36">
      <c r="A561" t="s">
        <v>794</v>
      </c>
      <c r="B561" t="s">
        <v>112</v>
      </c>
      <c r="C561" t="s">
        <v>2308</v>
      </c>
      <c r="D561" t="s">
        <v>113</v>
      </c>
      <c r="E561" t="s">
        <v>34</v>
      </c>
      <c r="F561" t="s">
        <v>114</v>
      </c>
      <c r="G561" t="s">
        <v>54</v>
      </c>
      <c r="H561" t="s">
        <v>37</v>
      </c>
      <c r="I561" t="s">
        <v>38</v>
      </c>
      <c r="J561">
        <v>1986</v>
      </c>
      <c r="K561" t="s">
        <v>208</v>
      </c>
      <c r="L561">
        <v>2</v>
      </c>
      <c r="M561" t="s">
        <v>40</v>
      </c>
      <c r="N561" t="s">
        <v>41</v>
      </c>
      <c r="O561" t="s">
        <v>42</v>
      </c>
      <c r="P561">
        <v>31</v>
      </c>
      <c r="Q561">
        <f>IF(Table1[[#This Row],[vicage]]=999,"",Table1[[#This Row],[vicage]])</f>
        <v>31</v>
      </c>
      <c r="R561" t="s">
        <v>43</v>
      </c>
      <c r="S561" t="s">
        <v>44</v>
      </c>
      <c r="T561" t="s">
        <v>336</v>
      </c>
      <c r="U561">
        <v>999</v>
      </c>
      <c r="V561" t="str">
        <f>IF(Table1[[#This Row],[offage]]=999,"",Table1[[#This Row],[offage]])</f>
        <v/>
      </c>
      <c r="W561" t="s">
        <v>46</v>
      </c>
      <c r="X561" t="s">
        <v>46</v>
      </c>
      <c r="Y561" t="s">
        <v>45</v>
      </c>
      <c r="Z561" t="s">
        <v>2337</v>
      </c>
      <c r="AA561" t="s">
        <v>47</v>
      </c>
      <c r="AB561" t="s">
        <v>587</v>
      </c>
      <c r="AD561">
        <v>0</v>
      </c>
      <c r="AE561">
        <f>Table1[[#This Row],[viccount]]+1</f>
        <v>1</v>
      </c>
      <c r="AF561">
        <v>0</v>
      </c>
      <c r="AG561">
        <f>Table1[[#This Row],[offcount]]+1</f>
        <v>1</v>
      </c>
      <c r="AH561">
        <v>31887</v>
      </c>
      <c r="AI561" t="s">
        <v>34</v>
      </c>
      <c r="AJ561" t="s">
        <v>58</v>
      </c>
    </row>
    <row r="562" spans="1:36">
      <c r="A562" t="s">
        <v>795</v>
      </c>
      <c r="B562" t="s">
        <v>112</v>
      </c>
      <c r="C562" t="s">
        <v>2308</v>
      </c>
      <c r="D562" t="s">
        <v>146</v>
      </c>
      <c r="E562" t="s">
        <v>34</v>
      </c>
      <c r="F562" t="s">
        <v>147</v>
      </c>
      <c r="G562" t="s">
        <v>36</v>
      </c>
      <c r="H562" t="s">
        <v>37</v>
      </c>
      <c r="I562" t="s">
        <v>38</v>
      </c>
      <c r="J562">
        <v>1986</v>
      </c>
      <c r="K562" t="s">
        <v>208</v>
      </c>
      <c r="L562">
        <v>2</v>
      </c>
      <c r="M562" t="s">
        <v>40</v>
      </c>
      <c r="N562" t="s">
        <v>41</v>
      </c>
      <c r="O562" t="s">
        <v>42</v>
      </c>
      <c r="P562">
        <v>13</v>
      </c>
      <c r="Q562">
        <f>IF(Table1[[#This Row],[vicage]]=999,"",Table1[[#This Row],[vicage]])</f>
        <v>13</v>
      </c>
      <c r="R562" t="s">
        <v>55</v>
      </c>
      <c r="S562" t="s">
        <v>44</v>
      </c>
      <c r="T562" t="s">
        <v>336</v>
      </c>
      <c r="U562">
        <v>999</v>
      </c>
      <c r="V562" t="str">
        <f>IF(Table1[[#This Row],[offage]]=999,"",Table1[[#This Row],[offage]])</f>
        <v/>
      </c>
      <c r="W562" t="s">
        <v>46</v>
      </c>
      <c r="X562" t="s">
        <v>46</v>
      </c>
      <c r="Y562" t="s">
        <v>45</v>
      </c>
      <c r="Z562" t="s">
        <v>56</v>
      </c>
      <c r="AA562" t="s">
        <v>47</v>
      </c>
      <c r="AB562" t="s">
        <v>57</v>
      </c>
      <c r="AD562">
        <v>0</v>
      </c>
      <c r="AE562">
        <f>Table1[[#This Row],[viccount]]+1</f>
        <v>1</v>
      </c>
      <c r="AF562">
        <v>0</v>
      </c>
      <c r="AG562">
        <f>Table1[[#This Row],[offcount]]+1</f>
        <v>1</v>
      </c>
      <c r="AH562">
        <v>22687</v>
      </c>
      <c r="AI562" t="s">
        <v>34</v>
      </c>
      <c r="AJ562" t="s">
        <v>58</v>
      </c>
    </row>
    <row r="563" spans="1:36">
      <c r="A563" t="s">
        <v>796</v>
      </c>
      <c r="B563" t="s">
        <v>198</v>
      </c>
      <c r="C563" t="s">
        <v>200</v>
      </c>
      <c r="D563" t="s">
        <v>199</v>
      </c>
      <c r="E563" t="s">
        <v>34</v>
      </c>
      <c r="F563" t="s">
        <v>200</v>
      </c>
      <c r="G563" t="s">
        <v>36</v>
      </c>
      <c r="H563" t="s">
        <v>37</v>
      </c>
      <c r="I563" t="s">
        <v>38</v>
      </c>
      <c r="J563">
        <v>1986</v>
      </c>
      <c r="K563" t="s">
        <v>208</v>
      </c>
      <c r="L563">
        <v>2</v>
      </c>
      <c r="M563" t="s">
        <v>40</v>
      </c>
      <c r="N563" t="s">
        <v>41</v>
      </c>
      <c r="O563" t="s">
        <v>42</v>
      </c>
      <c r="P563">
        <v>62</v>
      </c>
      <c r="Q563">
        <f>IF(Table1[[#This Row],[vicage]]=999,"",Table1[[#This Row],[vicage]])</f>
        <v>62</v>
      </c>
      <c r="R563" t="s">
        <v>55</v>
      </c>
      <c r="S563" t="s">
        <v>44</v>
      </c>
      <c r="T563" t="s">
        <v>336</v>
      </c>
      <c r="U563">
        <v>999</v>
      </c>
      <c r="V563" t="str">
        <f>IF(Table1[[#This Row],[offage]]=999,"",Table1[[#This Row],[offage]])</f>
        <v/>
      </c>
      <c r="W563" t="s">
        <v>46</v>
      </c>
      <c r="X563" t="s">
        <v>46</v>
      </c>
      <c r="Y563" t="s">
        <v>45</v>
      </c>
      <c r="Z563" t="s">
        <v>117</v>
      </c>
      <c r="AA563" t="s">
        <v>47</v>
      </c>
      <c r="AB563" t="s">
        <v>180</v>
      </c>
      <c r="AD563">
        <v>0</v>
      </c>
      <c r="AE563">
        <f>Table1[[#This Row],[viccount]]+1</f>
        <v>1</v>
      </c>
      <c r="AF563">
        <v>0</v>
      </c>
      <c r="AG563">
        <f>Table1[[#This Row],[offcount]]+1</f>
        <v>1</v>
      </c>
      <c r="AH563">
        <v>22787</v>
      </c>
      <c r="AI563" t="s">
        <v>34</v>
      </c>
      <c r="AJ563" t="s">
        <v>198</v>
      </c>
    </row>
    <row r="564" spans="1:36">
      <c r="A564" t="s">
        <v>797</v>
      </c>
      <c r="B564" t="s">
        <v>112</v>
      </c>
      <c r="C564" t="s">
        <v>2308</v>
      </c>
      <c r="D564" t="s">
        <v>113</v>
      </c>
      <c r="E564" t="s">
        <v>34</v>
      </c>
      <c r="F564" t="s">
        <v>114</v>
      </c>
      <c r="G564" t="s">
        <v>54</v>
      </c>
      <c r="H564" t="s">
        <v>37</v>
      </c>
      <c r="I564" t="s">
        <v>38</v>
      </c>
      <c r="J564">
        <v>1986</v>
      </c>
      <c r="K564" t="s">
        <v>208</v>
      </c>
      <c r="L564">
        <v>3</v>
      </c>
      <c r="M564" t="s">
        <v>40</v>
      </c>
      <c r="N564" t="s">
        <v>41</v>
      </c>
      <c r="O564" t="s">
        <v>42</v>
      </c>
      <c r="P564">
        <v>21</v>
      </c>
      <c r="Q564">
        <f>IF(Table1[[#This Row],[vicage]]=999,"",Table1[[#This Row],[vicage]])</f>
        <v>21</v>
      </c>
      <c r="R564" t="s">
        <v>55</v>
      </c>
      <c r="S564" t="s">
        <v>44</v>
      </c>
      <c r="T564" t="s">
        <v>336</v>
      </c>
      <c r="U564">
        <v>999</v>
      </c>
      <c r="V564" t="str">
        <f>IF(Table1[[#This Row],[offage]]=999,"",Table1[[#This Row],[offage]])</f>
        <v/>
      </c>
      <c r="W564" t="s">
        <v>46</v>
      </c>
      <c r="X564" t="s">
        <v>46</v>
      </c>
      <c r="Y564" t="s">
        <v>45</v>
      </c>
      <c r="Z564" t="s">
        <v>2336</v>
      </c>
      <c r="AA564" t="s">
        <v>47</v>
      </c>
      <c r="AB564" t="s">
        <v>57</v>
      </c>
      <c r="AD564">
        <v>0</v>
      </c>
      <c r="AE564">
        <f>Table1[[#This Row],[viccount]]+1</f>
        <v>1</v>
      </c>
      <c r="AF564">
        <v>0</v>
      </c>
      <c r="AG564">
        <f>Table1[[#This Row],[offcount]]+1</f>
        <v>1</v>
      </c>
      <c r="AH564">
        <v>31887</v>
      </c>
      <c r="AI564" t="s">
        <v>34</v>
      </c>
      <c r="AJ564" t="s">
        <v>58</v>
      </c>
    </row>
    <row r="565" spans="1:36">
      <c r="A565" t="s">
        <v>798</v>
      </c>
      <c r="B565" t="s">
        <v>112</v>
      </c>
      <c r="C565" t="s">
        <v>2308</v>
      </c>
      <c r="D565" t="s">
        <v>113</v>
      </c>
      <c r="E565" t="s">
        <v>34</v>
      </c>
      <c r="F565" t="s">
        <v>114</v>
      </c>
      <c r="G565" t="s">
        <v>54</v>
      </c>
      <c r="H565" t="s">
        <v>37</v>
      </c>
      <c r="I565" t="s">
        <v>38</v>
      </c>
      <c r="J565">
        <v>1987</v>
      </c>
      <c r="K565" t="s">
        <v>39</v>
      </c>
      <c r="L565">
        <v>1</v>
      </c>
      <c r="M565" t="s">
        <v>40</v>
      </c>
      <c r="N565" t="s">
        <v>41</v>
      </c>
      <c r="O565" t="s">
        <v>42</v>
      </c>
      <c r="P565">
        <v>20</v>
      </c>
      <c r="Q565">
        <f>IF(Table1[[#This Row],[vicage]]=999,"",Table1[[#This Row],[vicage]])</f>
        <v>20</v>
      </c>
      <c r="R565" t="s">
        <v>55</v>
      </c>
      <c r="S565" t="s">
        <v>89</v>
      </c>
      <c r="T565" t="s">
        <v>45</v>
      </c>
      <c r="U565">
        <v>999</v>
      </c>
      <c r="V565" t="str">
        <f>IF(Table1[[#This Row],[offage]]=999,"",Table1[[#This Row],[offage]])</f>
        <v/>
      </c>
      <c r="W565" t="s">
        <v>46</v>
      </c>
      <c r="X565" t="s">
        <v>46</v>
      </c>
      <c r="Y565" t="s">
        <v>45</v>
      </c>
      <c r="Z565" t="s">
        <v>56</v>
      </c>
      <c r="AA565" t="s">
        <v>47</v>
      </c>
      <c r="AB565" t="s">
        <v>57</v>
      </c>
      <c r="AD565">
        <v>0</v>
      </c>
      <c r="AE565">
        <f>Table1[[#This Row],[viccount]]+1</f>
        <v>1</v>
      </c>
      <c r="AF565">
        <v>0</v>
      </c>
      <c r="AG565">
        <f>Table1[[#This Row],[offcount]]+1</f>
        <v>1</v>
      </c>
      <c r="AH565">
        <v>71987</v>
      </c>
      <c r="AI565" t="s">
        <v>34</v>
      </c>
      <c r="AJ565" t="s">
        <v>58</v>
      </c>
    </row>
    <row r="566" spans="1:36">
      <c r="A566" t="s">
        <v>799</v>
      </c>
      <c r="B566" t="s">
        <v>112</v>
      </c>
      <c r="C566" t="s">
        <v>2308</v>
      </c>
      <c r="D566" t="s">
        <v>146</v>
      </c>
      <c r="E566" t="s">
        <v>34</v>
      </c>
      <c r="F566" t="s">
        <v>147</v>
      </c>
      <c r="G566" t="s">
        <v>36</v>
      </c>
      <c r="H566" t="s">
        <v>37</v>
      </c>
      <c r="I566" t="s">
        <v>38</v>
      </c>
      <c r="J566">
        <v>1987</v>
      </c>
      <c r="K566" t="s">
        <v>39</v>
      </c>
      <c r="L566">
        <v>3</v>
      </c>
      <c r="M566" t="s">
        <v>40</v>
      </c>
      <c r="N566" t="s">
        <v>41</v>
      </c>
      <c r="O566" t="s">
        <v>42</v>
      </c>
      <c r="P566">
        <v>20</v>
      </c>
      <c r="Q566">
        <f>IF(Table1[[#This Row],[vicage]]=999,"",Table1[[#This Row],[vicage]])</f>
        <v>20</v>
      </c>
      <c r="R566" t="s">
        <v>43</v>
      </c>
      <c r="S566" t="s">
        <v>132</v>
      </c>
      <c r="T566" t="s">
        <v>45</v>
      </c>
      <c r="U566">
        <v>999</v>
      </c>
      <c r="V566" t="str">
        <f>IF(Table1[[#This Row],[offage]]=999,"",Table1[[#This Row],[offage]])</f>
        <v/>
      </c>
      <c r="W566" t="s">
        <v>46</v>
      </c>
      <c r="X566" t="s">
        <v>46</v>
      </c>
      <c r="Y566" t="s">
        <v>45</v>
      </c>
      <c r="Z566" t="s">
        <v>2335</v>
      </c>
      <c r="AA566" t="s">
        <v>47</v>
      </c>
      <c r="AB566" t="s">
        <v>57</v>
      </c>
      <c r="AD566">
        <v>0</v>
      </c>
      <c r="AE566">
        <f>Table1[[#This Row],[viccount]]+1</f>
        <v>1</v>
      </c>
      <c r="AF566">
        <v>0</v>
      </c>
      <c r="AG566">
        <f>Table1[[#This Row],[offcount]]+1</f>
        <v>1</v>
      </c>
      <c r="AH566">
        <v>71987</v>
      </c>
      <c r="AI566" t="s">
        <v>34</v>
      </c>
      <c r="AJ566" t="s">
        <v>58</v>
      </c>
    </row>
    <row r="567" spans="1:36">
      <c r="A567" t="s">
        <v>800</v>
      </c>
      <c r="B567" t="s">
        <v>51</v>
      </c>
      <c r="C567" t="s">
        <v>2304</v>
      </c>
      <c r="D567" t="s">
        <v>72</v>
      </c>
      <c r="E567" t="s">
        <v>34</v>
      </c>
      <c r="F567" t="s">
        <v>73</v>
      </c>
      <c r="G567" t="s">
        <v>36</v>
      </c>
      <c r="H567" t="s">
        <v>37</v>
      </c>
      <c r="I567" t="s">
        <v>38</v>
      </c>
      <c r="J567">
        <v>1987</v>
      </c>
      <c r="K567" t="s">
        <v>39</v>
      </c>
      <c r="L567">
        <v>4</v>
      </c>
      <c r="M567" t="s">
        <v>40</v>
      </c>
      <c r="N567" t="s">
        <v>41</v>
      </c>
      <c r="O567" t="s">
        <v>42</v>
      </c>
      <c r="P567">
        <v>48</v>
      </c>
      <c r="Q567">
        <f>IF(Table1[[#This Row],[vicage]]=999,"",Table1[[#This Row],[vicage]])</f>
        <v>48</v>
      </c>
      <c r="R567" t="s">
        <v>43</v>
      </c>
      <c r="S567" t="s">
        <v>89</v>
      </c>
      <c r="T567" t="s">
        <v>45</v>
      </c>
      <c r="U567">
        <v>999</v>
      </c>
      <c r="V567" t="str">
        <f>IF(Table1[[#This Row],[offage]]=999,"",Table1[[#This Row],[offage]])</f>
        <v/>
      </c>
      <c r="W567" t="s">
        <v>46</v>
      </c>
      <c r="X567" t="s">
        <v>46</v>
      </c>
      <c r="Y567" t="s">
        <v>45</v>
      </c>
      <c r="Z567" t="s">
        <v>56</v>
      </c>
      <c r="AA567" t="s">
        <v>47</v>
      </c>
      <c r="AB567" t="s">
        <v>57</v>
      </c>
      <c r="AD567">
        <v>0</v>
      </c>
      <c r="AE567">
        <f>Table1[[#This Row],[viccount]]+1</f>
        <v>1</v>
      </c>
      <c r="AF567">
        <v>0</v>
      </c>
      <c r="AG567">
        <f>Table1[[#This Row],[offcount]]+1</f>
        <v>1</v>
      </c>
      <c r="AH567">
        <v>70887</v>
      </c>
      <c r="AI567" t="s">
        <v>34</v>
      </c>
      <c r="AJ567" t="s">
        <v>58</v>
      </c>
    </row>
    <row r="568" spans="1:36">
      <c r="A568" t="s">
        <v>801</v>
      </c>
      <c r="B568" t="s">
        <v>106</v>
      </c>
      <c r="C568" t="s">
        <v>135</v>
      </c>
      <c r="D568" t="s">
        <v>107</v>
      </c>
      <c r="E568" t="s">
        <v>34</v>
      </c>
      <c r="F568" t="s">
        <v>108</v>
      </c>
      <c r="G568" t="s">
        <v>54</v>
      </c>
      <c r="H568" t="s">
        <v>37</v>
      </c>
      <c r="I568" t="s">
        <v>38</v>
      </c>
      <c r="J568">
        <v>1987</v>
      </c>
      <c r="K568" t="s">
        <v>79</v>
      </c>
      <c r="L568">
        <v>1</v>
      </c>
      <c r="M568" t="s">
        <v>40</v>
      </c>
      <c r="N568" t="s">
        <v>41</v>
      </c>
      <c r="O568" t="s">
        <v>42</v>
      </c>
      <c r="P568">
        <v>19</v>
      </c>
      <c r="Q568">
        <f>IF(Table1[[#This Row],[vicage]]=999,"",Table1[[#This Row],[vicage]])</f>
        <v>19</v>
      </c>
      <c r="R568" t="s">
        <v>55</v>
      </c>
      <c r="S568" t="s">
        <v>44</v>
      </c>
      <c r="T568" t="s">
        <v>45</v>
      </c>
      <c r="U568">
        <v>999</v>
      </c>
      <c r="V568" t="str">
        <f>IF(Table1[[#This Row],[offage]]=999,"",Table1[[#This Row],[offage]])</f>
        <v/>
      </c>
      <c r="W568" t="s">
        <v>46</v>
      </c>
      <c r="X568" t="s">
        <v>46</v>
      </c>
      <c r="Y568" t="s">
        <v>45</v>
      </c>
      <c r="Z568" t="s">
        <v>86</v>
      </c>
      <c r="AA568" t="s">
        <v>47</v>
      </c>
      <c r="AB568" t="s">
        <v>587</v>
      </c>
      <c r="AD568">
        <v>0</v>
      </c>
      <c r="AE568">
        <f>Table1[[#This Row],[viccount]]+1</f>
        <v>1</v>
      </c>
      <c r="AF568">
        <v>0</v>
      </c>
      <c r="AG568">
        <f>Table1[[#This Row],[offcount]]+1</f>
        <v>1</v>
      </c>
      <c r="AH568">
        <v>122987</v>
      </c>
      <c r="AI568" t="s">
        <v>34</v>
      </c>
      <c r="AJ568" t="s">
        <v>106</v>
      </c>
    </row>
    <row r="569" spans="1:36">
      <c r="A569" t="s">
        <v>802</v>
      </c>
      <c r="B569" t="s">
        <v>198</v>
      </c>
      <c r="C569" t="s">
        <v>200</v>
      </c>
      <c r="D569" t="s">
        <v>199</v>
      </c>
      <c r="E569" t="s">
        <v>34</v>
      </c>
      <c r="F569" t="s">
        <v>200</v>
      </c>
      <c r="G569" t="s">
        <v>36</v>
      </c>
      <c r="H569" t="s">
        <v>37</v>
      </c>
      <c r="I569" t="s">
        <v>38</v>
      </c>
      <c r="J569">
        <v>1987</v>
      </c>
      <c r="K569" t="s">
        <v>79</v>
      </c>
      <c r="L569">
        <v>2</v>
      </c>
      <c r="M569" t="s">
        <v>40</v>
      </c>
      <c r="N569" t="s">
        <v>41</v>
      </c>
      <c r="O569" t="s">
        <v>42</v>
      </c>
      <c r="P569">
        <v>32</v>
      </c>
      <c r="Q569">
        <f>IF(Table1[[#This Row],[vicage]]=999,"",Table1[[#This Row],[vicage]])</f>
        <v>32</v>
      </c>
      <c r="R569" t="s">
        <v>43</v>
      </c>
      <c r="S569" t="s">
        <v>44</v>
      </c>
      <c r="T569" t="s">
        <v>45</v>
      </c>
      <c r="U569">
        <v>999</v>
      </c>
      <c r="V569" t="str">
        <f>IF(Table1[[#This Row],[offage]]=999,"",Table1[[#This Row],[offage]])</f>
        <v/>
      </c>
      <c r="W569" t="s">
        <v>46</v>
      </c>
      <c r="X569" t="s">
        <v>46</v>
      </c>
      <c r="Y569" t="s">
        <v>45</v>
      </c>
      <c r="Z569" t="s">
        <v>2337</v>
      </c>
      <c r="AA569" t="s">
        <v>47</v>
      </c>
      <c r="AB569" t="s">
        <v>87</v>
      </c>
      <c r="AD569">
        <v>0</v>
      </c>
      <c r="AE569">
        <f>Table1[[#This Row],[viccount]]+1</f>
        <v>1</v>
      </c>
      <c r="AF569">
        <v>0</v>
      </c>
      <c r="AG569">
        <f>Table1[[#This Row],[offcount]]+1</f>
        <v>1</v>
      </c>
      <c r="AH569">
        <v>70887</v>
      </c>
      <c r="AI569" t="s">
        <v>34</v>
      </c>
      <c r="AJ569" t="s">
        <v>198</v>
      </c>
    </row>
    <row r="570" spans="1:36">
      <c r="A570" t="s">
        <v>803</v>
      </c>
      <c r="B570" t="s">
        <v>51</v>
      </c>
      <c r="C570" t="s">
        <v>2304</v>
      </c>
      <c r="D570" t="s">
        <v>72</v>
      </c>
      <c r="E570" t="s">
        <v>34</v>
      </c>
      <c r="F570" t="s">
        <v>73</v>
      </c>
      <c r="G570" t="s">
        <v>36</v>
      </c>
      <c r="H570" t="s">
        <v>37</v>
      </c>
      <c r="I570" t="s">
        <v>38</v>
      </c>
      <c r="J570">
        <v>1987</v>
      </c>
      <c r="K570" t="s">
        <v>79</v>
      </c>
      <c r="L570">
        <v>2</v>
      </c>
      <c r="M570" t="s">
        <v>40</v>
      </c>
      <c r="N570" t="s">
        <v>41</v>
      </c>
      <c r="O570" t="s">
        <v>42</v>
      </c>
      <c r="P570">
        <v>86</v>
      </c>
      <c r="Q570">
        <f>IF(Table1[[#This Row],[vicage]]=999,"",Table1[[#This Row],[vicage]])</f>
        <v>86</v>
      </c>
      <c r="R570" t="s">
        <v>55</v>
      </c>
      <c r="S570" t="s">
        <v>44</v>
      </c>
      <c r="T570" t="s">
        <v>45</v>
      </c>
      <c r="U570">
        <v>999</v>
      </c>
      <c r="V570" t="str">
        <f>IF(Table1[[#This Row],[offage]]=999,"",Table1[[#This Row],[offage]])</f>
        <v/>
      </c>
      <c r="W570" t="s">
        <v>46</v>
      </c>
      <c r="X570" t="s">
        <v>46</v>
      </c>
      <c r="Y570" t="s">
        <v>45</v>
      </c>
      <c r="Z570" t="s">
        <v>86</v>
      </c>
      <c r="AA570" t="s">
        <v>47</v>
      </c>
      <c r="AB570" t="s">
        <v>57</v>
      </c>
      <c r="AD570">
        <v>0</v>
      </c>
      <c r="AE570">
        <f>Table1[[#This Row],[viccount]]+1</f>
        <v>1</v>
      </c>
      <c r="AF570">
        <v>0</v>
      </c>
      <c r="AG570">
        <f>Table1[[#This Row],[offcount]]+1</f>
        <v>1</v>
      </c>
      <c r="AH570">
        <v>70887</v>
      </c>
      <c r="AI570" t="s">
        <v>34</v>
      </c>
      <c r="AJ570" t="s">
        <v>58</v>
      </c>
    </row>
    <row r="571" spans="1:36">
      <c r="A571" t="s">
        <v>804</v>
      </c>
      <c r="B571" t="s">
        <v>112</v>
      </c>
      <c r="C571" t="s">
        <v>2308</v>
      </c>
      <c r="D571" t="s">
        <v>146</v>
      </c>
      <c r="E571" t="s">
        <v>34</v>
      </c>
      <c r="F571" t="s">
        <v>147</v>
      </c>
      <c r="G571" t="s">
        <v>36</v>
      </c>
      <c r="H571" t="s">
        <v>37</v>
      </c>
      <c r="I571" t="s">
        <v>38</v>
      </c>
      <c r="J571">
        <v>1987</v>
      </c>
      <c r="K571" t="s">
        <v>79</v>
      </c>
      <c r="L571">
        <v>3</v>
      </c>
      <c r="M571" t="s">
        <v>40</v>
      </c>
      <c r="N571" t="s">
        <v>41</v>
      </c>
      <c r="O571" t="s">
        <v>42</v>
      </c>
      <c r="P571">
        <v>29</v>
      </c>
      <c r="Q571">
        <f>IF(Table1[[#This Row],[vicage]]=999,"",Table1[[#This Row],[vicage]])</f>
        <v>29</v>
      </c>
      <c r="R571" t="s">
        <v>55</v>
      </c>
      <c r="S571" t="s">
        <v>44</v>
      </c>
      <c r="T571" t="s">
        <v>45</v>
      </c>
      <c r="U571">
        <v>999</v>
      </c>
      <c r="V571" t="str">
        <f>IF(Table1[[#This Row],[offage]]=999,"",Table1[[#This Row],[offage]])</f>
        <v/>
      </c>
      <c r="W571" t="s">
        <v>46</v>
      </c>
      <c r="X571" t="s">
        <v>46</v>
      </c>
      <c r="Y571" t="s">
        <v>45</v>
      </c>
      <c r="Z571" t="s">
        <v>86</v>
      </c>
      <c r="AA571" t="s">
        <v>47</v>
      </c>
      <c r="AB571" t="s">
        <v>57</v>
      </c>
      <c r="AD571">
        <v>0</v>
      </c>
      <c r="AE571">
        <f>Table1[[#This Row],[viccount]]+1</f>
        <v>1</v>
      </c>
      <c r="AF571">
        <v>0</v>
      </c>
      <c r="AG571">
        <f>Table1[[#This Row],[offcount]]+1</f>
        <v>1</v>
      </c>
      <c r="AH571">
        <v>71987</v>
      </c>
      <c r="AI571" t="s">
        <v>34</v>
      </c>
      <c r="AJ571" t="s">
        <v>58</v>
      </c>
    </row>
    <row r="572" spans="1:36">
      <c r="A572" t="s">
        <v>805</v>
      </c>
      <c r="B572" t="s">
        <v>243</v>
      </c>
      <c r="C572" t="s">
        <v>2315</v>
      </c>
      <c r="D572" t="s">
        <v>714</v>
      </c>
      <c r="E572" t="s">
        <v>34</v>
      </c>
      <c r="F572" t="s">
        <v>715</v>
      </c>
      <c r="G572" t="s">
        <v>54</v>
      </c>
      <c r="H572" t="s">
        <v>37</v>
      </c>
      <c r="I572" t="s">
        <v>38</v>
      </c>
      <c r="J572">
        <v>1987</v>
      </c>
      <c r="K572" t="s">
        <v>91</v>
      </c>
      <c r="L572">
        <v>1</v>
      </c>
      <c r="M572" t="s">
        <v>40</v>
      </c>
      <c r="N572" t="s">
        <v>41</v>
      </c>
      <c r="O572" t="s">
        <v>42</v>
      </c>
      <c r="P572">
        <v>38</v>
      </c>
      <c r="Q572">
        <f>IF(Table1[[#This Row],[vicage]]=999,"",Table1[[#This Row],[vicage]])</f>
        <v>38</v>
      </c>
      <c r="R572" t="s">
        <v>43</v>
      </c>
      <c r="S572" t="s">
        <v>44</v>
      </c>
      <c r="T572" t="s">
        <v>45</v>
      </c>
      <c r="U572">
        <v>999</v>
      </c>
      <c r="V572" t="str">
        <f>IF(Table1[[#This Row],[offage]]=999,"",Table1[[#This Row],[offage]])</f>
        <v/>
      </c>
      <c r="W572" t="s">
        <v>46</v>
      </c>
      <c r="X572" t="s">
        <v>46</v>
      </c>
      <c r="Y572" t="s">
        <v>45</v>
      </c>
      <c r="Z572" t="s">
        <v>2335</v>
      </c>
      <c r="AA572" t="s">
        <v>47</v>
      </c>
      <c r="AB572" t="s">
        <v>57</v>
      </c>
      <c r="AD572">
        <v>0</v>
      </c>
      <c r="AE572">
        <f>Table1[[#This Row],[viccount]]+1</f>
        <v>1</v>
      </c>
      <c r="AF572">
        <v>0</v>
      </c>
      <c r="AG572">
        <f>Table1[[#This Row],[offcount]]+1</f>
        <v>1</v>
      </c>
      <c r="AH572">
        <v>81887</v>
      </c>
      <c r="AI572" t="s">
        <v>34</v>
      </c>
      <c r="AJ572" t="s">
        <v>49</v>
      </c>
    </row>
    <row r="573" spans="1:36">
      <c r="A573" t="s">
        <v>806</v>
      </c>
      <c r="B573" t="s">
        <v>119</v>
      </c>
      <c r="C573" t="s">
        <v>2309</v>
      </c>
      <c r="D573" t="s">
        <v>669</v>
      </c>
      <c r="E573" t="s">
        <v>34</v>
      </c>
      <c r="F573" t="s">
        <v>670</v>
      </c>
      <c r="G573" t="s">
        <v>36</v>
      </c>
      <c r="H573" t="s">
        <v>37</v>
      </c>
      <c r="I573" t="s">
        <v>38</v>
      </c>
      <c r="J573">
        <v>1987</v>
      </c>
      <c r="K573" t="s">
        <v>91</v>
      </c>
      <c r="L573">
        <v>1</v>
      </c>
      <c r="M573" t="s">
        <v>40</v>
      </c>
      <c r="N573" t="s">
        <v>41</v>
      </c>
      <c r="O573" t="s">
        <v>42</v>
      </c>
      <c r="P573">
        <v>41</v>
      </c>
      <c r="Q573">
        <f>IF(Table1[[#This Row],[vicage]]=999,"",Table1[[#This Row],[vicage]])</f>
        <v>41</v>
      </c>
      <c r="R573" t="s">
        <v>43</v>
      </c>
      <c r="S573" t="s">
        <v>44</v>
      </c>
      <c r="T573" t="s">
        <v>45</v>
      </c>
      <c r="U573">
        <v>999</v>
      </c>
      <c r="V573" t="str">
        <f>IF(Table1[[#This Row],[offage]]=999,"",Table1[[#This Row],[offage]])</f>
        <v/>
      </c>
      <c r="W573" t="s">
        <v>46</v>
      </c>
      <c r="X573" t="s">
        <v>46</v>
      </c>
      <c r="Y573" t="s">
        <v>45</v>
      </c>
      <c r="Z573" t="s">
        <v>2335</v>
      </c>
      <c r="AA573" t="s">
        <v>47</v>
      </c>
      <c r="AB573" t="s">
        <v>48</v>
      </c>
      <c r="AD573">
        <v>0</v>
      </c>
      <c r="AE573">
        <f>Table1[[#This Row],[viccount]]+1</f>
        <v>1</v>
      </c>
      <c r="AF573">
        <v>0</v>
      </c>
      <c r="AG573">
        <f>Table1[[#This Row],[offcount]]+1</f>
        <v>1</v>
      </c>
      <c r="AH573">
        <v>81887</v>
      </c>
      <c r="AI573" t="s">
        <v>34</v>
      </c>
      <c r="AJ573" t="s">
        <v>123</v>
      </c>
    </row>
    <row r="574" spans="1:36">
      <c r="A574" t="s">
        <v>807</v>
      </c>
      <c r="B574" t="s">
        <v>51</v>
      </c>
      <c r="C574" t="s">
        <v>2304</v>
      </c>
      <c r="D574" t="s">
        <v>72</v>
      </c>
      <c r="E574" t="s">
        <v>34</v>
      </c>
      <c r="F574" t="s">
        <v>73</v>
      </c>
      <c r="G574" t="s">
        <v>36</v>
      </c>
      <c r="H574" t="s">
        <v>37</v>
      </c>
      <c r="I574" t="s">
        <v>38</v>
      </c>
      <c r="J574">
        <v>1987</v>
      </c>
      <c r="K574" t="s">
        <v>91</v>
      </c>
      <c r="L574">
        <v>3</v>
      </c>
      <c r="M574" t="s">
        <v>40</v>
      </c>
      <c r="N574" t="s">
        <v>41</v>
      </c>
      <c r="O574" t="s">
        <v>42</v>
      </c>
      <c r="P574">
        <v>30</v>
      </c>
      <c r="Q574">
        <f>IF(Table1[[#This Row],[vicage]]=999,"",Table1[[#This Row],[vicage]])</f>
        <v>30</v>
      </c>
      <c r="R574" t="s">
        <v>43</v>
      </c>
      <c r="S574" t="s">
        <v>44</v>
      </c>
      <c r="T574" t="s">
        <v>45</v>
      </c>
      <c r="U574">
        <v>999</v>
      </c>
      <c r="V574" t="str">
        <f>IF(Table1[[#This Row],[offage]]=999,"",Table1[[#This Row],[offage]])</f>
        <v/>
      </c>
      <c r="W574" t="s">
        <v>46</v>
      </c>
      <c r="X574" t="s">
        <v>46</v>
      </c>
      <c r="Y574" t="s">
        <v>45</v>
      </c>
      <c r="Z574" t="s">
        <v>86</v>
      </c>
      <c r="AA574" t="s">
        <v>47</v>
      </c>
      <c r="AB574" t="s">
        <v>57</v>
      </c>
      <c r="AD574">
        <v>0</v>
      </c>
      <c r="AE574">
        <f>Table1[[#This Row],[viccount]]+1</f>
        <v>1</v>
      </c>
      <c r="AF574">
        <v>0</v>
      </c>
      <c r="AG574">
        <f>Table1[[#This Row],[offcount]]+1</f>
        <v>1</v>
      </c>
      <c r="AH574">
        <v>70887</v>
      </c>
      <c r="AI574" t="s">
        <v>34</v>
      </c>
      <c r="AJ574" t="s">
        <v>58</v>
      </c>
    </row>
    <row r="575" spans="1:36">
      <c r="A575" t="s">
        <v>808</v>
      </c>
      <c r="B575" t="s">
        <v>51</v>
      </c>
      <c r="C575" t="s">
        <v>2304</v>
      </c>
      <c r="D575" t="s">
        <v>72</v>
      </c>
      <c r="E575" t="s">
        <v>34</v>
      </c>
      <c r="F575" t="s">
        <v>73</v>
      </c>
      <c r="G575" t="s">
        <v>36</v>
      </c>
      <c r="H575" t="s">
        <v>37</v>
      </c>
      <c r="I575" t="s">
        <v>38</v>
      </c>
      <c r="J575">
        <v>1987</v>
      </c>
      <c r="K575" t="s">
        <v>91</v>
      </c>
      <c r="L575">
        <v>4</v>
      </c>
      <c r="M575" t="s">
        <v>80</v>
      </c>
      <c r="N575" t="s">
        <v>41</v>
      </c>
      <c r="O575" t="s">
        <v>81</v>
      </c>
      <c r="P575">
        <v>80</v>
      </c>
      <c r="Q575">
        <f>IF(Table1[[#This Row],[vicage]]=999,"",Table1[[#This Row],[vicage]])</f>
        <v>80</v>
      </c>
      <c r="R575" t="s">
        <v>55</v>
      </c>
      <c r="S575" t="s">
        <v>44</v>
      </c>
      <c r="T575" t="s">
        <v>45</v>
      </c>
      <c r="U575">
        <v>999</v>
      </c>
      <c r="V575" t="str">
        <f>IF(Table1[[#This Row],[offage]]=999,"",Table1[[#This Row],[offage]])</f>
        <v/>
      </c>
      <c r="W575" t="s">
        <v>46</v>
      </c>
      <c r="X575" t="s">
        <v>46</v>
      </c>
      <c r="Y575" t="s">
        <v>45</v>
      </c>
      <c r="Z575" t="s">
        <v>202</v>
      </c>
      <c r="AA575" t="s">
        <v>47</v>
      </c>
      <c r="AB575" t="s">
        <v>307</v>
      </c>
      <c r="AD575">
        <v>1</v>
      </c>
      <c r="AE575">
        <f>Table1[[#This Row],[viccount]]+1</f>
        <v>2</v>
      </c>
      <c r="AF575">
        <v>1</v>
      </c>
      <c r="AG575">
        <f>Table1[[#This Row],[offcount]]+1</f>
        <v>2</v>
      </c>
      <c r="AH575">
        <v>72887</v>
      </c>
      <c r="AI575" t="s">
        <v>34</v>
      </c>
      <c r="AJ575" t="s">
        <v>58</v>
      </c>
    </row>
    <row r="576" spans="1:36">
      <c r="A576" t="s">
        <v>808</v>
      </c>
      <c r="B576" t="s">
        <v>51</v>
      </c>
      <c r="C576" t="s">
        <v>2304</v>
      </c>
      <c r="D576" t="s">
        <v>72</v>
      </c>
      <c r="E576" t="s">
        <v>34</v>
      </c>
      <c r="F576" t="s">
        <v>73</v>
      </c>
      <c r="G576" t="s">
        <v>36</v>
      </c>
      <c r="H576" t="s">
        <v>37</v>
      </c>
      <c r="I576" t="s">
        <v>38</v>
      </c>
      <c r="J576">
        <v>1987</v>
      </c>
      <c r="K576" t="s">
        <v>91</v>
      </c>
      <c r="L576">
        <v>4</v>
      </c>
      <c r="M576" t="s">
        <v>80</v>
      </c>
      <c r="N576" t="s">
        <v>41</v>
      </c>
      <c r="O576" t="s">
        <v>81</v>
      </c>
      <c r="P576">
        <v>80</v>
      </c>
      <c r="Q576">
        <f>IF(Table1[[#This Row],[vicage]]=999,"",Table1[[#This Row],[vicage]])</f>
        <v>80</v>
      </c>
      <c r="R576" t="s">
        <v>43</v>
      </c>
      <c r="S576" t="s">
        <v>44</v>
      </c>
      <c r="T576" t="s">
        <v>45</v>
      </c>
      <c r="U576">
        <v>999</v>
      </c>
      <c r="V576" t="str">
        <f>IF(Table1[[#This Row],[offage]]=999,"",Table1[[#This Row],[offage]])</f>
        <v/>
      </c>
      <c r="W576" t="s">
        <v>46</v>
      </c>
      <c r="X576" t="s">
        <v>46</v>
      </c>
      <c r="Y576" t="s">
        <v>45</v>
      </c>
      <c r="Z576" t="s">
        <v>202</v>
      </c>
      <c r="AA576" t="s">
        <v>47</v>
      </c>
      <c r="AB576" t="s">
        <v>307</v>
      </c>
      <c r="AD576">
        <v>1</v>
      </c>
      <c r="AE576">
        <f>Table1[[#This Row],[viccount]]+1</f>
        <v>2</v>
      </c>
      <c r="AF576">
        <v>1</v>
      </c>
      <c r="AG576">
        <f>Table1[[#This Row],[offcount]]+1</f>
        <v>2</v>
      </c>
      <c r="AH576">
        <v>72887</v>
      </c>
      <c r="AI576" t="s">
        <v>34</v>
      </c>
      <c r="AJ576" t="s">
        <v>58</v>
      </c>
    </row>
    <row r="577" spans="1:36">
      <c r="A577" t="s">
        <v>809</v>
      </c>
      <c r="B577" t="s">
        <v>125</v>
      </c>
      <c r="C577" t="s">
        <v>2310</v>
      </c>
      <c r="D577" t="s">
        <v>126</v>
      </c>
      <c r="E577" t="s">
        <v>34</v>
      </c>
      <c r="F577" t="s">
        <v>127</v>
      </c>
      <c r="G577" t="s">
        <v>54</v>
      </c>
      <c r="H577" t="s">
        <v>37</v>
      </c>
      <c r="I577" t="s">
        <v>38</v>
      </c>
      <c r="J577">
        <v>1987</v>
      </c>
      <c r="K577" t="s">
        <v>97</v>
      </c>
      <c r="L577">
        <v>1</v>
      </c>
      <c r="M577" t="s">
        <v>40</v>
      </c>
      <c r="N577" t="s">
        <v>41</v>
      </c>
      <c r="O577" t="s">
        <v>42</v>
      </c>
      <c r="P577">
        <v>77</v>
      </c>
      <c r="Q577">
        <f>IF(Table1[[#This Row],[vicage]]=999,"",Table1[[#This Row],[vicage]])</f>
        <v>77</v>
      </c>
      <c r="R577" t="s">
        <v>55</v>
      </c>
      <c r="S577" t="s">
        <v>44</v>
      </c>
      <c r="T577" t="s">
        <v>45</v>
      </c>
      <c r="U577">
        <v>999</v>
      </c>
      <c r="V577" t="str">
        <f>IF(Table1[[#This Row],[offage]]=999,"",Table1[[#This Row],[offage]])</f>
        <v/>
      </c>
      <c r="W577" t="s">
        <v>46</v>
      </c>
      <c r="X577" t="s">
        <v>46</v>
      </c>
      <c r="Y577" t="s">
        <v>45</v>
      </c>
      <c r="Z577" t="s">
        <v>541</v>
      </c>
      <c r="AA577" t="s">
        <v>47</v>
      </c>
      <c r="AB577" t="s">
        <v>57</v>
      </c>
      <c r="AD577">
        <v>0</v>
      </c>
      <c r="AE577">
        <f>Table1[[#This Row],[viccount]]+1</f>
        <v>1</v>
      </c>
      <c r="AF577">
        <v>0</v>
      </c>
      <c r="AG577">
        <f>Table1[[#This Row],[offcount]]+1</f>
        <v>1</v>
      </c>
      <c r="AH577">
        <v>110487</v>
      </c>
      <c r="AI577" t="s">
        <v>34</v>
      </c>
      <c r="AJ577" t="s">
        <v>129</v>
      </c>
    </row>
    <row r="578" spans="1:36">
      <c r="A578" t="s">
        <v>810</v>
      </c>
      <c r="B578" t="s">
        <v>313</v>
      </c>
      <c r="C578" t="s">
        <v>2319</v>
      </c>
      <c r="D578" t="s">
        <v>314</v>
      </c>
      <c r="E578" t="s">
        <v>34</v>
      </c>
      <c r="F578" t="s">
        <v>315</v>
      </c>
      <c r="G578" t="s">
        <v>36</v>
      </c>
      <c r="H578" t="s">
        <v>37</v>
      </c>
      <c r="I578" t="s">
        <v>38</v>
      </c>
      <c r="J578">
        <v>1987</v>
      </c>
      <c r="K578" t="s">
        <v>97</v>
      </c>
      <c r="L578">
        <v>1</v>
      </c>
      <c r="M578" t="s">
        <v>40</v>
      </c>
      <c r="N578" t="s">
        <v>41</v>
      </c>
      <c r="O578" t="s">
        <v>42</v>
      </c>
      <c r="P578">
        <v>28</v>
      </c>
      <c r="Q578">
        <f>IF(Table1[[#This Row],[vicage]]=999,"",Table1[[#This Row],[vicage]])</f>
        <v>28</v>
      </c>
      <c r="R578" t="s">
        <v>43</v>
      </c>
      <c r="S578" t="s">
        <v>132</v>
      </c>
      <c r="T578" t="s">
        <v>45</v>
      </c>
      <c r="U578">
        <v>999</v>
      </c>
      <c r="V578" t="str">
        <f>IF(Table1[[#This Row],[offage]]=999,"",Table1[[#This Row],[offage]])</f>
        <v/>
      </c>
      <c r="W578" t="s">
        <v>46</v>
      </c>
      <c r="X578" t="s">
        <v>46</v>
      </c>
      <c r="Y578" t="s">
        <v>45</v>
      </c>
      <c r="Z578" t="s">
        <v>2335</v>
      </c>
      <c r="AA578" t="s">
        <v>47</v>
      </c>
      <c r="AB578" t="s">
        <v>57</v>
      </c>
      <c r="AD578">
        <v>0</v>
      </c>
      <c r="AE578">
        <f>Table1[[#This Row],[viccount]]+1</f>
        <v>1</v>
      </c>
      <c r="AF578">
        <v>0</v>
      </c>
      <c r="AG578">
        <f>Table1[[#This Row],[offcount]]+1</f>
        <v>1</v>
      </c>
      <c r="AH578">
        <v>112087</v>
      </c>
      <c r="AI578" t="s">
        <v>34</v>
      </c>
      <c r="AJ578" t="s">
        <v>83</v>
      </c>
    </row>
    <row r="579" spans="1:36">
      <c r="A579" t="s">
        <v>811</v>
      </c>
      <c r="B579" t="s">
        <v>198</v>
      </c>
      <c r="C579" t="s">
        <v>200</v>
      </c>
      <c r="D579" t="s">
        <v>199</v>
      </c>
      <c r="E579" t="s">
        <v>34</v>
      </c>
      <c r="F579" t="s">
        <v>200</v>
      </c>
      <c r="G579" t="s">
        <v>36</v>
      </c>
      <c r="H579" t="s">
        <v>37</v>
      </c>
      <c r="I579" t="s">
        <v>38</v>
      </c>
      <c r="J579">
        <v>1987</v>
      </c>
      <c r="K579" t="s">
        <v>97</v>
      </c>
      <c r="L579">
        <v>1</v>
      </c>
      <c r="M579" t="s">
        <v>40</v>
      </c>
      <c r="N579" t="s">
        <v>41</v>
      </c>
      <c r="O579" t="s">
        <v>42</v>
      </c>
      <c r="P579">
        <v>22</v>
      </c>
      <c r="Q579">
        <f>IF(Table1[[#This Row],[vicage]]=999,"",Table1[[#This Row],[vicage]])</f>
        <v>22</v>
      </c>
      <c r="R579" t="s">
        <v>55</v>
      </c>
      <c r="S579" t="s">
        <v>44</v>
      </c>
      <c r="T579" t="s">
        <v>45</v>
      </c>
      <c r="U579">
        <v>999</v>
      </c>
      <c r="V579" t="str">
        <f>IF(Table1[[#This Row],[offage]]=999,"",Table1[[#This Row],[offage]])</f>
        <v/>
      </c>
      <c r="W579" t="s">
        <v>46</v>
      </c>
      <c r="X579" t="s">
        <v>46</v>
      </c>
      <c r="Y579" t="s">
        <v>45</v>
      </c>
      <c r="Z579" t="s">
        <v>142</v>
      </c>
      <c r="AA579" t="s">
        <v>47</v>
      </c>
      <c r="AB579" t="s">
        <v>57</v>
      </c>
      <c r="AD579">
        <v>0</v>
      </c>
      <c r="AE579">
        <f>Table1[[#This Row],[viccount]]+1</f>
        <v>1</v>
      </c>
      <c r="AF579">
        <v>0</v>
      </c>
      <c r="AG579">
        <f>Table1[[#This Row],[offcount]]+1</f>
        <v>1</v>
      </c>
      <c r="AH579">
        <v>81187</v>
      </c>
      <c r="AI579" t="s">
        <v>34</v>
      </c>
      <c r="AJ579" t="s">
        <v>198</v>
      </c>
    </row>
    <row r="580" spans="1:36">
      <c r="A580" t="s">
        <v>812</v>
      </c>
      <c r="B580" t="s">
        <v>313</v>
      </c>
      <c r="C580" t="s">
        <v>2319</v>
      </c>
      <c r="D580" t="s">
        <v>314</v>
      </c>
      <c r="E580" t="s">
        <v>34</v>
      </c>
      <c r="F580" t="s">
        <v>315</v>
      </c>
      <c r="G580" t="s">
        <v>36</v>
      </c>
      <c r="H580" t="s">
        <v>37</v>
      </c>
      <c r="I580" t="s">
        <v>38</v>
      </c>
      <c r="J580">
        <v>1987</v>
      </c>
      <c r="K580" t="s">
        <v>100</v>
      </c>
      <c r="L580">
        <v>1</v>
      </c>
      <c r="M580" t="s">
        <v>40</v>
      </c>
      <c r="N580" t="s">
        <v>41</v>
      </c>
      <c r="O580" t="s">
        <v>42</v>
      </c>
      <c r="P580">
        <v>24</v>
      </c>
      <c r="Q580">
        <f>IF(Table1[[#This Row],[vicage]]=999,"",Table1[[#This Row],[vicage]])</f>
        <v>24</v>
      </c>
      <c r="R580" t="s">
        <v>55</v>
      </c>
      <c r="S580" t="s">
        <v>44</v>
      </c>
      <c r="T580" t="s">
        <v>45</v>
      </c>
      <c r="U580">
        <v>999</v>
      </c>
      <c r="V580" t="str">
        <f>IF(Table1[[#This Row],[offage]]=999,"",Table1[[#This Row],[offage]])</f>
        <v/>
      </c>
      <c r="W580" t="s">
        <v>46</v>
      </c>
      <c r="X580" t="s">
        <v>46</v>
      </c>
      <c r="Y580" t="s">
        <v>45</v>
      </c>
      <c r="Z580" t="s">
        <v>56</v>
      </c>
      <c r="AA580" t="s">
        <v>47</v>
      </c>
      <c r="AB580" t="s">
        <v>57</v>
      </c>
      <c r="AD580">
        <v>0</v>
      </c>
      <c r="AE580">
        <f>Table1[[#This Row],[viccount]]+1</f>
        <v>1</v>
      </c>
      <c r="AF580">
        <v>0</v>
      </c>
      <c r="AG580">
        <f>Table1[[#This Row],[offcount]]+1</f>
        <v>1</v>
      </c>
      <c r="AH580">
        <v>112087</v>
      </c>
      <c r="AI580" t="s">
        <v>34</v>
      </c>
      <c r="AJ580" t="s">
        <v>83</v>
      </c>
    </row>
    <row r="581" spans="1:36">
      <c r="A581" t="s">
        <v>813</v>
      </c>
      <c r="B581" t="s">
        <v>112</v>
      </c>
      <c r="C581" t="s">
        <v>2308</v>
      </c>
      <c r="D581" t="s">
        <v>146</v>
      </c>
      <c r="E581" t="s">
        <v>34</v>
      </c>
      <c r="F581" t="s">
        <v>147</v>
      </c>
      <c r="G581" t="s">
        <v>36</v>
      </c>
      <c r="H581" t="s">
        <v>37</v>
      </c>
      <c r="I581" t="s">
        <v>38</v>
      </c>
      <c r="J581">
        <v>1987</v>
      </c>
      <c r="K581" t="s">
        <v>100</v>
      </c>
      <c r="L581">
        <v>1</v>
      </c>
      <c r="M581" t="s">
        <v>40</v>
      </c>
      <c r="N581" t="s">
        <v>41</v>
      </c>
      <c r="O581" t="s">
        <v>42</v>
      </c>
      <c r="P581">
        <v>79</v>
      </c>
      <c r="Q581">
        <f>IF(Table1[[#This Row],[vicage]]=999,"",Table1[[#This Row],[vicage]])</f>
        <v>79</v>
      </c>
      <c r="R581" t="s">
        <v>43</v>
      </c>
      <c r="S581" t="s">
        <v>44</v>
      </c>
      <c r="T581" t="s">
        <v>45</v>
      </c>
      <c r="U581">
        <v>999</v>
      </c>
      <c r="V581" t="str">
        <f>IF(Table1[[#This Row],[offage]]=999,"",Table1[[#This Row],[offage]])</f>
        <v/>
      </c>
      <c r="W581" t="s">
        <v>46</v>
      </c>
      <c r="X581" t="s">
        <v>46</v>
      </c>
      <c r="Y581" t="s">
        <v>45</v>
      </c>
      <c r="Z581" t="s">
        <v>56</v>
      </c>
      <c r="AA581" t="s">
        <v>47</v>
      </c>
      <c r="AB581" t="s">
        <v>57</v>
      </c>
      <c r="AD581">
        <v>0</v>
      </c>
      <c r="AE581">
        <f>Table1[[#This Row],[viccount]]+1</f>
        <v>1</v>
      </c>
      <c r="AF581">
        <v>0</v>
      </c>
      <c r="AG581">
        <f>Table1[[#This Row],[offcount]]+1</f>
        <v>1</v>
      </c>
      <c r="AH581">
        <v>73087</v>
      </c>
      <c r="AI581" t="s">
        <v>34</v>
      </c>
      <c r="AJ581" t="s">
        <v>58</v>
      </c>
    </row>
    <row r="582" spans="1:36">
      <c r="A582" t="s">
        <v>814</v>
      </c>
      <c r="B582" t="s">
        <v>51</v>
      </c>
      <c r="C582" t="s">
        <v>2304</v>
      </c>
      <c r="D582" t="s">
        <v>72</v>
      </c>
      <c r="E582" t="s">
        <v>34</v>
      </c>
      <c r="F582" t="s">
        <v>73</v>
      </c>
      <c r="G582" t="s">
        <v>36</v>
      </c>
      <c r="H582" t="s">
        <v>37</v>
      </c>
      <c r="I582" t="s">
        <v>38</v>
      </c>
      <c r="J582">
        <v>1987</v>
      </c>
      <c r="K582" t="s">
        <v>100</v>
      </c>
      <c r="L582">
        <v>1</v>
      </c>
      <c r="M582" t="s">
        <v>40</v>
      </c>
      <c r="N582" t="s">
        <v>41</v>
      </c>
      <c r="O582" t="s">
        <v>42</v>
      </c>
      <c r="P582">
        <v>58</v>
      </c>
      <c r="Q582">
        <f>IF(Table1[[#This Row],[vicage]]=999,"",Table1[[#This Row],[vicage]])</f>
        <v>58</v>
      </c>
      <c r="R582" t="s">
        <v>43</v>
      </c>
      <c r="S582" t="s">
        <v>89</v>
      </c>
      <c r="T582" t="s">
        <v>45</v>
      </c>
      <c r="U582">
        <v>999</v>
      </c>
      <c r="V582" t="str">
        <f>IF(Table1[[#This Row],[offage]]=999,"",Table1[[#This Row],[offage]])</f>
        <v/>
      </c>
      <c r="W582" t="s">
        <v>46</v>
      </c>
      <c r="X582" t="s">
        <v>46</v>
      </c>
      <c r="Y582" t="s">
        <v>45</v>
      </c>
      <c r="Z582" t="s">
        <v>2336</v>
      </c>
      <c r="AA582" t="s">
        <v>47</v>
      </c>
      <c r="AB582" t="s">
        <v>48</v>
      </c>
      <c r="AD582">
        <v>0</v>
      </c>
      <c r="AE582">
        <f>Table1[[#This Row],[viccount]]+1</f>
        <v>1</v>
      </c>
      <c r="AF582">
        <v>0</v>
      </c>
      <c r="AG582">
        <f>Table1[[#This Row],[offcount]]+1</f>
        <v>1</v>
      </c>
      <c r="AH582">
        <v>81987</v>
      </c>
      <c r="AI582" t="s">
        <v>34</v>
      </c>
      <c r="AJ582" t="s">
        <v>58</v>
      </c>
    </row>
    <row r="583" spans="1:36">
      <c r="A583" t="s">
        <v>815</v>
      </c>
      <c r="B583" t="s">
        <v>112</v>
      </c>
      <c r="C583" t="s">
        <v>2308</v>
      </c>
      <c r="D583" t="s">
        <v>113</v>
      </c>
      <c r="E583" t="s">
        <v>34</v>
      </c>
      <c r="F583" t="s">
        <v>114</v>
      </c>
      <c r="G583" t="s">
        <v>54</v>
      </c>
      <c r="H583" t="s">
        <v>37</v>
      </c>
      <c r="I583" t="s">
        <v>38</v>
      </c>
      <c r="J583">
        <v>1987</v>
      </c>
      <c r="K583" t="s">
        <v>100</v>
      </c>
      <c r="L583">
        <v>2</v>
      </c>
      <c r="M583" t="s">
        <v>40</v>
      </c>
      <c r="N583" t="s">
        <v>41</v>
      </c>
      <c r="O583" t="s">
        <v>42</v>
      </c>
      <c r="P583">
        <v>27</v>
      </c>
      <c r="Q583">
        <f>IF(Table1[[#This Row],[vicage]]=999,"",Table1[[#This Row],[vicage]])</f>
        <v>27</v>
      </c>
      <c r="R583" t="s">
        <v>43</v>
      </c>
      <c r="S583" t="s">
        <v>44</v>
      </c>
      <c r="T583" t="s">
        <v>45</v>
      </c>
      <c r="U583">
        <v>999</v>
      </c>
      <c r="V583" t="str">
        <f>IF(Table1[[#This Row],[offage]]=999,"",Table1[[#This Row],[offage]])</f>
        <v/>
      </c>
      <c r="W583" t="s">
        <v>46</v>
      </c>
      <c r="X583" t="s">
        <v>46</v>
      </c>
      <c r="Y583" t="s">
        <v>45</v>
      </c>
      <c r="Z583" t="s">
        <v>2335</v>
      </c>
      <c r="AA583" t="s">
        <v>47</v>
      </c>
      <c r="AB583" t="s">
        <v>57</v>
      </c>
      <c r="AD583">
        <v>0</v>
      </c>
      <c r="AE583">
        <f>Table1[[#This Row],[viccount]]+1</f>
        <v>1</v>
      </c>
      <c r="AF583">
        <v>0</v>
      </c>
      <c r="AG583">
        <f>Table1[[#This Row],[offcount]]+1</f>
        <v>1</v>
      </c>
      <c r="AH583">
        <v>83087</v>
      </c>
      <c r="AI583" t="s">
        <v>34</v>
      </c>
      <c r="AJ583" t="s">
        <v>58</v>
      </c>
    </row>
    <row r="584" spans="1:36">
      <c r="A584" t="s">
        <v>816</v>
      </c>
      <c r="B584" t="s">
        <v>51</v>
      </c>
      <c r="C584" t="s">
        <v>2304</v>
      </c>
      <c r="D584" t="s">
        <v>72</v>
      </c>
      <c r="E584" t="s">
        <v>34</v>
      </c>
      <c r="F584" t="s">
        <v>73</v>
      </c>
      <c r="G584" t="s">
        <v>36</v>
      </c>
      <c r="H584" t="s">
        <v>37</v>
      </c>
      <c r="I584" t="s">
        <v>38</v>
      </c>
      <c r="J584">
        <v>1987</v>
      </c>
      <c r="K584" t="s">
        <v>100</v>
      </c>
      <c r="L584">
        <v>2</v>
      </c>
      <c r="M584" t="s">
        <v>40</v>
      </c>
      <c r="N584" t="s">
        <v>41</v>
      </c>
      <c r="O584" t="s">
        <v>42</v>
      </c>
      <c r="P584">
        <v>36</v>
      </c>
      <c r="Q584">
        <f>IF(Table1[[#This Row],[vicage]]=999,"",Table1[[#This Row],[vicage]])</f>
        <v>36</v>
      </c>
      <c r="R584" t="s">
        <v>43</v>
      </c>
      <c r="S584" t="s">
        <v>92</v>
      </c>
      <c r="T584" t="s">
        <v>45</v>
      </c>
      <c r="U584">
        <v>999</v>
      </c>
      <c r="V584" t="str">
        <f>IF(Table1[[#This Row],[offage]]=999,"",Table1[[#This Row],[offage]])</f>
        <v/>
      </c>
      <c r="W584" t="s">
        <v>46</v>
      </c>
      <c r="X584" t="s">
        <v>46</v>
      </c>
      <c r="Y584" t="s">
        <v>45</v>
      </c>
      <c r="Z584" t="s">
        <v>86</v>
      </c>
      <c r="AA584" t="s">
        <v>47</v>
      </c>
      <c r="AB584" t="s">
        <v>48</v>
      </c>
      <c r="AD584">
        <v>0</v>
      </c>
      <c r="AE584">
        <f>Table1[[#This Row],[viccount]]+1</f>
        <v>1</v>
      </c>
      <c r="AF584">
        <v>0</v>
      </c>
      <c r="AG584">
        <f>Table1[[#This Row],[offcount]]+1</f>
        <v>1</v>
      </c>
      <c r="AH584">
        <v>81987</v>
      </c>
      <c r="AI584" t="s">
        <v>34</v>
      </c>
      <c r="AJ584" t="s">
        <v>58</v>
      </c>
    </row>
    <row r="585" spans="1:36">
      <c r="A585" t="s">
        <v>817</v>
      </c>
      <c r="B585" t="s">
        <v>51</v>
      </c>
      <c r="C585" t="s">
        <v>2304</v>
      </c>
      <c r="D585" t="s">
        <v>72</v>
      </c>
      <c r="E585" t="s">
        <v>34</v>
      </c>
      <c r="F585" t="s">
        <v>73</v>
      </c>
      <c r="G585" t="s">
        <v>36</v>
      </c>
      <c r="H585" t="s">
        <v>37</v>
      </c>
      <c r="I585" t="s">
        <v>38</v>
      </c>
      <c r="J585">
        <v>1987</v>
      </c>
      <c r="K585" t="s">
        <v>100</v>
      </c>
      <c r="L585">
        <v>7</v>
      </c>
      <c r="M585" t="s">
        <v>40</v>
      </c>
      <c r="N585" t="s">
        <v>41</v>
      </c>
      <c r="O585" t="s">
        <v>42</v>
      </c>
      <c r="P585">
        <v>63</v>
      </c>
      <c r="Q585">
        <f>IF(Table1[[#This Row],[vicage]]=999,"",Table1[[#This Row],[vicage]])</f>
        <v>63</v>
      </c>
      <c r="R585" t="s">
        <v>43</v>
      </c>
      <c r="S585" t="s">
        <v>44</v>
      </c>
      <c r="T585" t="s">
        <v>45</v>
      </c>
      <c r="U585">
        <v>999</v>
      </c>
      <c r="V585" t="str">
        <f>IF(Table1[[#This Row],[offage]]=999,"",Table1[[#This Row],[offage]])</f>
        <v/>
      </c>
      <c r="W585" t="s">
        <v>46</v>
      </c>
      <c r="X585" t="s">
        <v>46</v>
      </c>
      <c r="Y585" t="s">
        <v>45</v>
      </c>
      <c r="Z585" t="s">
        <v>142</v>
      </c>
      <c r="AA585" t="s">
        <v>47</v>
      </c>
      <c r="AB585" t="s">
        <v>57</v>
      </c>
      <c r="AD585">
        <v>0</v>
      </c>
      <c r="AE585">
        <f>Table1[[#This Row],[viccount]]+1</f>
        <v>1</v>
      </c>
      <c r="AF585">
        <v>0</v>
      </c>
      <c r="AG585">
        <f>Table1[[#This Row],[offcount]]+1</f>
        <v>1</v>
      </c>
      <c r="AH585">
        <v>81987</v>
      </c>
      <c r="AI585" t="s">
        <v>34</v>
      </c>
      <c r="AJ585" t="s">
        <v>58</v>
      </c>
    </row>
    <row r="586" spans="1:36">
      <c r="A586" t="s">
        <v>818</v>
      </c>
      <c r="B586" t="s">
        <v>176</v>
      </c>
      <c r="C586" t="s">
        <v>2313</v>
      </c>
      <c r="D586" t="s">
        <v>177</v>
      </c>
      <c r="E586" t="s">
        <v>34</v>
      </c>
      <c r="F586" t="s">
        <v>178</v>
      </c>
      <c r="G586" t="s">
        <v>54</v>
      </c>
      <c r="H586" t="s">
        <v>37</v>
      </c>
      <c r="I586" t="s">
        <v>38</v>
      </c>
      <c r="J586">
        <v>1987</v>
      </c>
      <c r="K586" t="s">
        <v>115</v>
      </c>
      <c r="L586">
        <v>1</v>
      </c>
      <c r="M586" t="s">
        <v>40</v>
      </c>
      <c r="N586" t="s">
        <v>41</v>
      </c>
      <c r="O586" t="s">
        <v>42</v>
      </c>
      <c r="P586">
        <v>91</v>
      </c>
      <c r="Q586">
        <f>IF(Table1[[#This Row],[vicage]]=999,"",Table1[[#This Row],[vicage]])</f>
        <v>91</v>
      </c>
      <c r="R586" t="s">
        <v>43</v>
      </c>
      <c r="S586" t="s">
        <v>44</v>
      </c>
      <c r="T586" t="s">
        <v>45</v>
      </c>
      <c r="U586">
        <v>999</v>
      </c>
      <c r="V586" t="str">
        <f>IF(Table1[[#This Row],[offage]]=999,"",Table1[[#This Row],[offage]])</f>
        <v/>
      </c>
      <c r="W586" t="s">
        <v>46</v>
      </c>
      <c r="X586" t="s">
        <v>46</v>
      </c>
      <c r="Y586" t="s">
        <v>45</v>
      </c>
      <c r="Z586" t="s">
        <v>2336</v>
      </c>
      <c r="AA586" t="s">
        <v>47</v>
      </c>
      <c r="AB586" t="s">
        <v>48</v>
      </c>
      <c r="AD586">
        <v>0</v>
      </c>
      <c r="AE586">
        <f>Table1[[#This Row],[viccount]]+1</f>
        <v>1</v>
      </c>
      <c r="AF586">
        <v>0</v>
      </c>
      <c r="AG586">
        <f>Table1[[#This Row],[offcount]]+1</f>
        <v>1</v>
      </c>
      <c r="AH586">
        <v>122187</v>
      </c>
      <c r="AI586" t="s">
        <v>34</v>
      </c>
      <c r="AJ586" t="s">
        <v>49</v>
      </c>
    </row>
    <row r="587" spans="1:36">
      <c r="A587" t="s">
        <v>819</v>
      </c>
      <c r="B587" t="s">
        <v>106</v>
      </c>
      <c r="C587" t="s">
        <v>135</v>
      </c>
      <c r="D587" t="s">
        <v>107</v>
      </c>
      <c r="E587" t="s">
        <v>34</v>
      </c>
      <c r="F587" t="s">
        <v>108</v>
      </c>
      <c r="G587" t="s">
        <v>54</v>
      </c>
      <c r="H587" t="s">
        <v>37</v>
      </c>
      <c r="I587" t="s">
        <v>38</v>
      </c>
      <c r="J587">
        <v>1987</v>
      </c>
      <c r="K587" t="s">
        <v>115</v>
      </c>
      <c r="L587">
        <v>1</v>
      </c>
      <c r="M587" t="s">
        <v>40</v>
      </c>
      <c r="N587" t="s">
        <v>41</v>
      </c>
      <c r="O587" t="s">
        <v>42</v>
      </c>
      <c r="P587">
        <v>4</v>
      </c>
      <c r="Q587">
        <f>IF(Table1[[#This Row],[vicage]]=999,"",Table1[[#This Row],[vicage]])</f>
        <v>4</v>
      </c>
      <c r="R587" t="s">
        <v>43</v>
      </c>
      <c r="S587" t="s">
        <v>44</v>
      </c>
      <c r="T587" t="s">
        <v>45</v>
      </c>
      <c r="U587">
        <v>999</v>
      </c>
      <c r="V587" t="str">
        <f>IF(Table1[[#This Row],[offage]]=999,"",Table1[[#This Row],[offage]])</f>
        <v/>
      </c>
      <c r="W587" t="s">
        <v>46</v>
      </c>
      <c r="X587" t="s">
        <v>46</v>
      </c>
      <c r="Y587" t="s">
        <v>45</v>
      </c>
      <c r="Z587" t="s">
        <v>2337</v>
      </c>
      <c r="AA587" t="s">
        <v>47</v>
      </c>
      <c r="AB587" t="s">
        <v>98</v>
      </c>
      <c r="AD587">
        <v>0</v>
      </c>
      <c r="AE587">
        <f>Table1[[#This Row],[viccount]]+1</f>
        <v>1</v>
      </c>
      <c r="AF587">
        <v>0</v>
      </c>
      <c r="AG587">
        <f>Table1[[#This Row],[offcount]]+1</f>
        <v>1</v>
      </c>
      <c r="AH587">
        <v>121787</v>
      </c>
      <c r="AI587" t="s">
        <v>34</v>
      </c>
      <c r="AJ587" t="s">
        <v>106</v>
      </c>
    </row>
    <row r="588" spans="1:36">
      <c r="A588" t="s">
        <v>820</v>
      </c>
      <c r="B588" t="s">
        <v>51</v>
      </c>
      <c r="C588" t="s">
        <v>2304</v>
      </c>
      <c r="D588" t="s">
        <v>52</v>
      </c>
      <c r="E588" t="s">
        <v>34</v>
      </c>
      <c r="F588" t="s">
        <v>53</v>
      </c>
      <c r="G588" t="s">
        <v>54</v>
      </c>
      <c r="H588" t="s">
        <v>37</v>
      </c>
      <c r="I588" t="s">
        <v>38</v>
      </c>
      <c r="J588">
        <v>1987</v>
      </c>
      <c r="K588" t="s">
        <v>115</v>
      </c>
      <c r="L588">
        <v>2</v>
      </c>
      <c r="M588" t="s">
        <v>40</v>
      </c>
      <c r="N588" t="s">
        <v>41</v>
      </c>
      <c r="O588" t="s">
        <v>42</v>
      </c>
      <c r="P588">
        <v>17</v>
      </c>
      <c r="Q588">
        <f>IF(Table1[[#This Row],[vicage]]=999,"",Table1[[#This Row],[vicage]])</f>
        <v>17</v>
      </c>
      <c r="R588" t="s">
        <v>55</v>
      </c>
      <c r="S588" t="s">
        <v>44</v>
      </c>
      <c r="T588" t="s">
        <v>45</v>
      </c>
      <c r="U588">
        <v>999</v>
      </c>
      <c r="V588" t="str">
        <f>IF(Table1[[#This Row],[offage]]=999,"",Table1[[#This Row],[offage]])</f>
        <v/>
      </c>
      <c r="W588" t="s">
        <v>46</v>
      </c>
      <c r="X588" t="s">
        <v>46</v>
      </c>
      <c r="Y588" t="s">
        <v>45</v>
      </c>
      <c r="Z588" t="s">
        <v>56</v>
      </c>
      <c r="AA588" t="s">
        <v>47</v>
      </c>
      <c r="AB588" t="s">
        <v>57</v>
      </c>
      <c r="AD588">
        <v>0</v>
      </c>
      <c r="AE588">
        <f>Table1[[#This Row],[viccount]]+1</f>
        <v>1</v>
      </c>
      <c r="AF588">
        <v>0</v>
      </c>
      <c r="AG588">
        <f>Table1[[#This Row],[offcount]]+1</f>
        <v>1</v>
      </c>
      <c r="AH588">
        <v>102287</v>
      </c>
      <c r="AI588" t="s">
        <v>34</v>
      </c>
      <c r="AJ588" t="s">
        <v>58</v>
      </c>
    </row>
    <row r="589" spans="1:36">
      <c r="A589" t="s">
        <v>821</v>
      </c>
      <c r="B589" t="s">
        <v>112</v>
      </c>
      <c r="C589" t="s">
        <v>2308</v>
      </c>
      <c r="D589" t="s">
        <v>146</v>
      </c>
      <c r="E589" t="s">
        <v>34</v>
      </c>
      <c r="F589" t="s">
        <v>147</v>
      </c>
      <c r="G589" t="s">
        <v>36</v>
      </c>
      <c r="H589" t="s">
        <v>37</v>
      </c>
      <c r="I589" t="s">
        <v>38</v>
      </c>
      <c r="J589">
        <v>1987</v>
      </c>
      <c r="K589" t="s">
        <v>115</v>
      </c>
      <c r="L589">
        <v>3</v>
      </c>
      <c r="M589" t="s">
        <v>40</v>
      </c>
      <c r="N589" t="s">
        <v>41</v>
      </c>
      <c r="O589" t="s">
        <v>42</v>
      </c>
      <c r="P589">
        <v>37</v>
      </c>
      <c r="Q589">
        <f>IF(Table1[[#This Row],[vicage]]=999,"",Table1[[#This Row],[vicage]])</f>
        <v>37</v>
      </c>
      <c r="R589" t="s">
        <v>43</v>
      </c>
      <c r="S589" t="s">
        <v>44</v>
      </c>
      <c r="T589" t="s">
        <v>45</v>
      </c>
      <c r="U589">
        <v>999</v>
      </c>
      <c r="V589" t="str">
        <f>IF(Table1[[#This Row],[offage]]=999,"",Table1[[#This Row],[offage]])</f>
        <v/>
      </c>
      <c r="W589" t="s">
        <v>46</v>
      </c>
      <c r="X589" t="s">
        <v>46</v>
      </c>
      <c r="Y589" t="s">
        <v>45</v>
      </c>
      <c r="Z589" t="s">
        <v>2335</v>
      </c>
      <c r="AA589" t="s">
        <v>148</v>
      </c>
      <c r="AB589" t="s">
        <v>57</v>
      </c>
      <c r="AD589">
        <v>0</v>
      </c>
      <c r="AE589">
        <f>Table1[[#This Row],[viccount]]+1</f>
        <v>1</v>
      </c>
      <c r="AF589">
        <v>0</v>
      </c>
      <c r="AG589">
        <f>Table1[[#This Row],[offcount]]+1</f>
        <v>1</v>
      </c>
      <c r="AH589">
        <v>81987</v>
      </c>
      <c r="AI589" t="s">
        <v>34</v>
      </c>
      <c r="AJ589" t="s">
        <v>58</v>
      </c>
    </row>
    <row r="590" spans="1:36">
      <c r="A590" t="s">
        <v>822</v>
      </c>
      <c r="B590" t="s">
        <v>106</v>
      </c>
      <c r="C590" t="s">
        <v>135</v>
      </c>
      <c r="D590" t="s">
        <v>107</v>
      </c>
      <c r="E590" t="s">
        <v>34</v>
      </c>
      <c r="F590" t="s">
        <v>108</v>
      </c>
      <c r="G590" t="s">
        <v>54</v>
      </c>
      <c r="H590" t="s">
        <v>37</v>
      </c>
      <c r="I590" t="s">
        <v>38</v>
      </c>
      <c r="J590">
        <v>1987</v>
      </c>
      <c r="K590" t="s">
        <v>115</v>
      </c>
      <c r="L590">
        <v>3</v>
      </c>
      <c r="M590" t="s">
        <v>40</v>
      </c>
      <c r="N590" t="s">
        <v>41</v>
      </c>
      <c r="O590" t="s">
        <v>42</v>
      </c>
      <c r="P590">
        <v>25</v>
      </c>
      <c r="Q590">
        <f>IF(Table1[[#This Row],[vicage]]=999,"",Table1[[#This Row],[vicage]])</f>
        <v>25</v>
      </c>
      <c r="R590" t="s">
        <v>55</v>
      </c>
      <c r="S590" t="s">
        <v>44</v>
      </c>
      <c r="T590" t="s">
        <v>45</v>
      </c>
      <c r="U590">
        <v>999</v>
      </c>
      <c r="V590" t="str">
        <f>IF(Table1[[#This Row],[offage]]=999,"",Table1[[#This Row],[offage]])</f>
        <v/>
      </c>
      <c r="W590" t="s">
        <v>46</v>
      </c>
      <c r="X590" t="s">
        <v>46</v>
      </c>
      <c r="Y590" t="s">
        <v>45</v>
      </c>
      <c r="Z590" t="s">
        <v>86</v>
      </c>
      <c r="AA590" t="s">
        <v>47</v>
      </c>
      <c r="AB590" t="s">
        <v>57</v>
      </c>
      <c r="AD590">
        <v>0</v>
      </c>
      <c r="AE590">
        <f>Table1[[#This Row],[viccount]]+1</f>
        <v>1</v>
      </c>
      <c r="AF590">
        <v>0</v>
      </c>
      <c r="AG590">
        <f>Table1[[#This Row],[offcount]]+1</f>
        <v>1</v>
      </c>
      <c r="AH590">
        <v>121787</v>
      </c>
      <c r="AI590" t="s">
        <v>34</v>
      </c>
      <c r="AJ590" t="s">
        <v>106</v>
      </c>
    </row>
    <row r="591" spans="1:36">
      <c r="A591" t="s">
        <v>823</v>
      </c>
      <c r="B591" t="s">
        <v>51</v>
      </c>
      <c r="C591" t="s">
        <v>2304</v>
      </c>
      <c r="D591" t="s">
        <v>72</v>
      </c>
      <c r="E591" t="s">
        <v>34</v>
      </c>
      <c r="F591" t="s">
        <v>73</v>
      </c>
      <c r="G591" t="s">
        <v>36</v>
      </c>
      <c r="H591" t="s">
        <v>37</v>
      </c>
      <c r="I591" t="s">
        <v>38</v>
      </c>
      <c r="J591">
        <v>1987</v>
      </c>
      <c r="K591" t="s">
        <v>115</v>
      </c>
      <c r="L591">
        <v>4</v>
      </c>
      <c r="M591" t="s">
        <v>40</v>
      </c>
      <c r="N591" t="s">
        <v>41</v>
      </c>
      <c r="O591" t="s">
        <v>42</v>
      </c>
      <c r="P591">
        <v>43</v>
      </c>
      <c r="Q591">
        <f>IF(Table1[[#This Row],[vicage]]=999,"",Table1[[#This Row],[vicage]])</f>
        <v>43</v>
      </c>
      <c r="R591" t="s">
        <v>43</v>
      </c>
      <c r="S591" t="s">
        <v>44</v>
      </c>
      <c r="T591" t="s">
        <v>45</v>
      </c>
      <c r="U591">
        <v>999</v>
      </c>
      <c r="V591" t="str">
        <f>IF(Table1[[#This Row],[offage]]=999,"",Table1[[#This Row],[offage]])</f>
        <v/>
      </c>
      <c r="W591" t="s">
        <v>46</v>
      </c>
      <c r="X591" t="s">
        <v>46</v>
      </c>
      <c r="Y591" t="s">
        <v>45</v>
      </c>
      <c r="Z591" t="s">
        <v>2335</v>
      </c>
      <c r="AA591" t="s">
        <v>47</v>
      </c>
      <c r="AB591" t="s">
        <v>57</v>
      </c>
      <c r="AD591">
        <v>0</v>
      </c>
      <c r="AE591">
        <f>Table1[[#This Row],[viccount]]+1</f>
        <v>1</v>
      </c>
      <c r="AF591">
        <v>0</v>
      </c>
      <c r="AG591">
        <f>Table1[[#This Row],[offcount]]+1</f>
        <v>1</v>
      </c>
      <c r="AH591">
        <v>93087</v>
      </c>
      <c r="AI591" t="s">
        <v>34</v>
      </c>
      <c r="AJ591" t="s">
        <v>58</v>
      </c>
    </row>
    <row r="592" spans="1:36">
      <c r="A592" t="s">
        <v>824</v>
      </c>
      <c r="B592" t="s">
        <v>313</v>
      </c>
      <c r="C592" t="s">
        <v>2319</v>
      </c>
      <c r="D592" t="s">
        <v>314</v>
      </c>
      <c r="E592" t="s">
        <v>34</v>
      </c>
      <c r="F592" t="s">
        <v>315</v>
      </c>
      <c r="G592" t="s">
        <v>36</v>
      </c>
      <c r="H592" t="s">
        <v>37</v>
      </c>
      <c r="I592" t="s">
        <v>38</v>
      </c>
      <c r="J592">
        <v>1987</v>
      </c>
      <c r="K592" t="s">
        <v>122</v>
      </c>
      <c r="L592">
        <v>1</v>
      </c>
      <c r="M592" t="s">
        <v>40</v>
      </c>
      <c r="N592" t="s">
        <v>41</v>
      </c>
      <c r="O592" t="s">
        <v>42</v>
      </c>
      <c r="P592">
        <v>21</v>
      </c>
      <c r="Q592">
        <f>IF(Table1[[#This Row],[vicage]]=999,"",Table1[[#This Row],[vicage]])</f>
        <v>21</v>
      </c>
      <c r="R592" t="s">
        <v>55</v>
      </c>
      <c r="S592" t="s">
        <v>44</v>
      </c>
      <c r="T592" t="s">
        <v>45</v>
      </c>
      <c r="U592">
        <v>999</v>
      </c>
      <c r="V592" t="str">
        <f>IF(Table1[[#This Row],[offage]]=999,"",Table1[[#This Row],[offage]])</f>
        <v/>
      </c>
      <c r="W592" t="s">
        <v>46</v>
      </c>
      <c r="X592" t="s">
        <v>46</v>
      </c>
      <c r="Y592" t="s">
        <v>45</v>
      </c>
      <c r="Z592" t="s">
        <v>86</v>
      </c>
      <c r="AA592" t="s">
        <v>47</v>
      </c>
      <c r="AB592" t="s">
        <v>57</v>
      </c>
      <c r="AD592">
        <v>0</v>
      </c>
      <c r="AE592">
        <f>Table1[[#This Row],[viccount]]+1</f>
        <v>1</v>
      </c>
      <c r="AF592">
        <v>0</v>
      </c>
      <c r="AG592">
        <f>Table1[[#This Row],[offcount]]+1</f>
        <v>1</v>
      </c>
      <c r="AH592">
        <v>22288</v>
      </c>
      <c r="AI592" t="s">
        <v>34</v>
      </c>
      <c r="AJ592" t="s">
        <v>83</v>
      </c>
    </row>
    <row r="593" spans="1:36">
      <c r="A593" t="s">
        <v>825</v>
      </c>
      <c r="B593" t="s">
        <v>66</v>
      </c>
      <c r="C593" t="s">
        <v>2305</v>
      </c>
      <c r="D593" t="s">
        <v>67</v>
      </c>
      <c r="E593" t="s">
        <v>34</v>
      </c>
      <c r="F593" t="s">
        <v>68</v>
      </c>
      <c r="G593" t="s">
        <v>54</v>
      </c>
      <c r="H593" t="s">
        <v>37</v>
      </c>
      <c r="I593" t="s">
        <v>38</v>
      </c>
      <c r="J593">
        <v>1987</v>
      </c>
      <c r="K593" t="s">
        <v>122</v>
      </c>
      <c r="L593">
        <v>1</v>
      </c>
      <c r="M593" t="s">
        <v>40</v>
      </c>
      <c r="N593" t="s">
        <v>41</v>
      </c>
      <c r="O593" t="s">
        <v>42</v>
      </c>
      <c r="P593">
        <v>32</v>
      </c>
      <c r="Q593">
        <f>IF(Table1[[#This Row],[vicage]]=999,"",Table1[[#This Row],[vicage]])</f>
        <v>32</v>
      </c>
      <c r="R593" t="s">
        <v>55</v>
      </c>
      <c r="S593" t="s">
        <v>44</v>
      </c>
      <c r="T593" t="s">
        <v>45</v>
      </c>
      <c r="U593">
        <v>999</v>
      </c>
      <c r="V593" t="str">
        <f>IF(Table1[[#This Row],[offage]]=999,"",Table1[[#This Row],[offage]])</f>
        <v/>
      </c>
      <c r="W593" t="s">
        <v>46</v>
      </c>
      <c r="X593" t="s">
        <v>46</v>
      </c>
      <c r="Y593" t="s">
        <v>45</v>
      </c>
      <c r="Z593" t="s">
        <v>142</v>
      </c>
      <c r="AA593" t="s">
        <v>47</v>
      </c>
      <c r="AB593" t="s">
        <v>57</v>
      </c>
      <c r="AD593">
        <v>0</v>
      </c>
      <c r="AE593">
        <f>Table1[[#This Row],[viccount]]+1</f>
        <v>1</v>
      </c>
      <c r="AF593">
        <v>0</v>
      </c>
      <c r="AG593">
        <f>Table1[[#This Row],[offcount]]+1</f>
        <v>1</v>
      </c>
      <c r="AH593">
        <v>30888</v>
      </c>
      <c r="AI593" t="s">
        <v>34</v>
      </c>
      <c r="AJ593" t="s">
        <v>70</v>
      </c>
    </row>
    <row r="594" spans="1:36">
      <c r="A594" t="s">
        <v>826</v>
      </c>
      <c r="B594" t="s">
        <v>102</v>
      </c>
      <c r="C594" t="s">
        <v>2307</v>
      </c>
      <c r="D594" t="s">
        <v>171</v>
      </c>
      <c r="E594" t="s">
        <v>34</v>
      </c>
      <c r="F594" t="s">
        <v>172</v>
      </c>
      <c r="G594" t="s">
        <v>54</v>
      </c>
      <c r="H594" t="s">
        <v>37</v>
      </c>
      <c r="I594" t="s">
        <v>38</v>
      </c>
      <c r="J594">
        <v>1987</v>
      </c>
      <c r="K594" t="s">
        <v>122</v>
      </c>
      <c r="L594">
        <v>1</v>
      </c>
      <c r="M594" t="s">
        <v>40</v>
      </c>
      <c r="N594" t="s">
        <v>41</v>
      </c>
      <c r="O594" t="s">
        <v>42</v>
      </c>
      <c r="P594">
        <v>88</v>
      </c>
      <c r="Q594">
        <f>IF(Table1[[#This Row],[vicage]]=999,"",Table1[[#This Row],[vicage]])</f>
        <v>88</v>
      </c>
      <c r="R594" t="s">
        <v>43</v>
      </c>
      <c r="S594" t="s">
        <v>89</v>
      </c>
      <c r="T594" t="s">
        <v>45</v>
      </c>
      <c r="U594">
        <v>999</v>
      </c>
      <c r="V594" t="str">
        <f>IF(Table1[[#This Row],[offage]]=999,"",Table1[[#This Row],[offage]])</f>
        <v/>
      </c>
      <c r="W594" t="s">
        <v>46</v>
      </c>
      <c r="X594" t="s">
        <v>46</v>
      </c>
      <c r="Y594" t="s">
        <v>45</v>
      </c>
      <c r="Z594" t="s">
        <v>202</v>
      </c>
      <c r="AA594" t="s">
        <v>47</v>
      </c>
      <c r="AB594" t="s">
        <v>307</v>
      </c>
      <c r="AD594">
        <v>0</v>
      </c>
      <c r="AE594">
        <f>Table1[[#This Row],[viccount]]+1</f>
        <v>1</v>
      </c>
      <c r="AF594">
        <v>0</v>
      </c>
      <c r="AG594">
        <f>Table1[[#This Row],[offcount]]+1</f>
        <v>1</v>
      </c>
      <c r="AH594">
        <v>10588</v>
      </c>
      <c r="AI594" t="s">
        <v>34</v>
      </c>
      <c r="AJ594" t="s">
        <v>58</v>
      </c>
    </row>
    <row r="595" spans="1:36">
      <c r="A595" t="s">
        <v>827</v>
      </c>
      <c r="B595" t="s">
        <v>198</v>
      </c>
      <c r="C595" t="s">
        <v>200</v>
      </c>
      <c r="D595" t="s">
        <v>199</v>
      </c>
      <c r="E595" t="s">
        <v>34</v>
      </c>
      <c r="F595" t="s">
        <v>200</v>
      </c>
      <c r="G595" t="s">
        <v>36</v>
      </c>
      <c r="H595" t="s">
        <v>37</v>
      </c>
      <c r="I595" t="s">
        <v>38</v>
      </c>
      <c r="J595">
        <v>1987</v>
      </c>
      <c r="K595" t="s">
        <v>122</v>
      </c>
      <c r="L595">
        <v>1</v>
      </c>
      <c r="M595" t="s">
        <v>40</v>
      </c>
      <c r="N595" t="s">
        <v>41</v>
      </c>
      <c r="O595" t="s">
        <v>42</v>
      </c>
      <c r="P595">
        <v>37</v>
      </c>
      <c r="Q595">
        <f>IF(Table1[[#This Row],[vicage]]=999,"",Table1[[#This Row],[vicage]])</f>
        <v>37</v>
      </c>
      <c r="R595" t="s">
        <v>55</v>
      </c>
      <c r="S595" t="s">
        <v>44</v>
      </c>
      <c r="T595" t="s">
        <v>45</v>
      </c>
      <c r="U595">
        <v>999</v>
      </c>
      <c r="V595" t="str">
        <f>IF(Table1[[#This Row],[offage]]=999,"",Table1[[#This Row],[offage]])</f>
        <v/>
      </c>
      <c r="W595" t="s">
        <v>46</v>
      </c>
      <c r="X595" t="s">
        <v>46</v>
      </c>
      <c r="Y595" t="s">
        <v>45</v>
      </c>
      <c r="Z595" t="s">
        <v>142</v>
      </c>
      <c r="AA595" t="s">
        <v>47</v>
      </c>
      <c r="AB595" t="s">
        <v>57</v>
      </c>
      <c r="AD595">
        <v>0</v>
      </c>
      <c r="AE595">
        <f>Table1[[#This Row],[viccount]]+1</f>
        <v>1</v>
      </c>
      <c r="AF595">
        <v>0</v>
      </c>
      <c r="AG595">
        <f>Table1[[#This Row],[offcount]]+1</f>
        <v>1</v>
      </c>
      <c r="AH595">
        <v>12588</v>
      </c>
      <c r="AI595" t="s">
        <v>34</v>
      </c>
      <c r="AJ595" t="s">
        <v>198</v>
      </c>
    </row>
    <row r="596" spans="1:36">
      <c r="A596" t="s">
        <v>828</v>
      </c>
      <c r="B596" t="s">
        <v>106</v>
      </c>
      <c r="C596" t="s">
        <v>135</v>
      </c>
      <c r="D596" t="s">
        <v>107</v>
      </c>
      <c r="E596" t="s">
        <v>34</v>
      </c>
      <c r="F596" t="s">
        <v>108</v>
      </c>
      <c r="G596" t="s">
        <v>54</v>
      </c>
      <c r="H596" t="s">
        <v>37</v>
      </c>
      <c r="I596" t="s">
        <v>38</v>
      </c>
      <c r="J596">
        <v>1987</v>
      </c>
      <c r="K596" t="s">
        <v>122</v>
      </c>
      <c r="L596">
        <v>1</v>
      </c>
      <c r="M596" t="s">
        <v>40</v>
      </c>
      <c r="N596" t="s">
        <v>41</v>
      </c>
      <c r="O596" t="s">
        <v>42</v>
      </c>
      <c r="P596">
        <v>25</v>
      </c>
      <c r="Q596">
        <f>IF(Table1[[#This Row],[vicage]]=999,"",Table1[[#This Row],[vicage]])</f>
        <v>25</v>
      </c>
      <c r="R596" t="s">
        <v>55</v>
      </c>
      <c r="S596" t="s">
        <v>89</v>
      </c>
      <c r="T596" t="s">
        <v>45</v>
      </c>
      <c r="U596">
        <v>999</v>
      </c>
      <c r="V596" t="str">
        <f>IF(Table1[[#This Row],[offage]]=999,"",Table1[[#This Row],[offage]])</f>
        <v/>
      </c>
      <c r="W596" t="s">
        <v>46</v>
      </c>
      <c r="X596" t="s">
        <v>46</v>
      </c>
      <c r="Y596" t="s">
        <v>45</v>
      </c>
      <c r="Z596" t="s">
        <v>541</v>
      </c>
      <c r="AA596" t="s">
        <v>47</v>
      </c>
      <c r="AB596" t="s">
        <v>57</v>
      </c>
      <c r="AD596">
        <v>0</v>
      </c>
      <c r="AE596">
        <f>Table1[[#This Row],[viccount]]+1</f>
        <v>1</v>
      </c>
      <c r="AF596">
        <v>0</v>
      </c>
      <c r="AG596">
        <f>Table1[[#This Row],[offcount]]+1</f>
        <v>1</v>
      </c>
      <c r="AH596">
        <v>31888</v>
      </c>
      <c r="AI596" t="s">
        <v>34</v>
      </c>
      <c r="AJ596" t="s">
        <v>106</v>
      </c>
    </row>
    <row r="597" spans="1:36">
      <c r="A597" t="s">
        <v>829</v>
      </c>
      <c r="B597" t="s">
        <v>51</v>
      </c>
      <c r="C597" t="s">
        <v>2304</v>
      </c>
      <c r="D597" t="s">
        <v>72</v>
      </c>
      <c r="E597" t="s">
        <v>34</v>
      </c>
      <c r="F597" t="s">
        <v>73</v>
      </c>
      <c r="G597" t="s">
        <v>36</v>
      </c>
      <c r="H597" t="s">
        <v>37</v>
      </c>
      <c r="I597" t="s">
        <v>38</v>
      </c>
      <c r="J597">
        <v>1987</v>
      </c>
      <c r="K597" t="s">
        <v>122</v>
      </c>
      <c r="L597">
        <v>1</v>
      </c>
      <c r="M597" t="s">
        <v>40</v>
      </c>
      <c r="N597" t="s">
        <v>41</v>
      </c>
      <c r="O597" t="s">
        <v>42</v>
      </c>
      <c r="P597">
        <v>52</v>
      </c>
      <c r="Q597">
        <f>IF(Table1[[#This Row],[vicage]]=999,"",Table1[[#This Row],[vicage]])</f>
        <v>52</v>
      </c>
      <c r="R597" t="s">
        <v>43</v>
      </c>
      <c r="S597" t="s">
        <v>132</v>
      </c>
      <c r="T597" t="s">
        <v>45</v>
      </c>
      <c r="U597">
        <v>999</v>
      </c>
      <c r="V597" t="str">
        <f>IF(Table1[[#This Row],[offage]]=999,"",Table1[[#This Row],[offage]])</f>
        <v/>
      </c>
      <c r="W597" t="s">
        <v>46</v>
      </c>
      <c r="X597" t="s">
        <v>46</v>
      </c>
      <c r="Y597" t="s">
        <v>45</v>
      </c>
      <c r="Z597" t="s">
        <v>86</v>
      </c>
      <c r="AA597" t="s">
        <v>47</v>
      </c>
      <c r="AB597" t="s">
        <v>57</v>
      </c>
      <c r="AD597">
        <v>0</v>
      </c>
      <c r="AE597">
        <f>Table1[[#This Row],[viccount]]+1</f>
        <v>1</v>
      </c>
      <c r="AF597">
        <v>0</v>
      </c>
      <c r="AG597">
        <f>Table1[[#This Row],[offcount]]+1</f>
        <v>1</v>
      </c>
      <c r="AH597">
        <v>122987</v>
      </c>
      <c r="AI597" t="s">
        <v>34</v>
      </c>
      <c r="AJ597" t="s">
        <v>58</v>
      </c>
    </row>
    <row r="598" spans="1:36">
      <c r="A598" t="s">
        <v>830</v>
      </c>
      <c r="B598" t="s">
        <v>198</v>
      </c>
      <c r="C598" t="s">
        <v>200</v>
      </c>
      <c r="D598" t="s">
        <v>199</v>
      </c>
      <c r="E598" t="s">
        <v>34</v>
      </c>
      <c r="F598" t="s">
        <v>200</v>
      </c>
      <c r="G598" t="s">
        <v>36</v>
      </c>
      <c r="H598" t="s">
        <v>37</v>
      </c>
      <c r="I598" t="s">
        <v>38</v>
      </c>
      <c r="J598">
        <v>1987</v>
      </c>
      <c r="K598" t="s">
        <v>122</v>
      </c>
      <c r="L598">
        <v>3</v>
      </c>
      <c r="M598" t="s">
        <v>40</v>
      </c>
      <c r="N598" t="s">
        <v>41</v>
      </c>
      <c r="O598" t="s">
        <v>42</v>
      </c>
      <c r="P598">
        <v>45</v>
      </c>
      <c r="Q598">
        <f>IF(Table1[[#This Row],[vicage]]=999,"",Table1[[#This Row],[vicage]])</f>
        <v>45</v>
      </c>
      <c r="R598" t="s">
        <v>43</v>
      </c>
      <c r="S598" t="s">
        <v>44</v>
      </c>
      <c r="T598" t="s">
        <v>45</v>
      </c>
      <c r="U598">
        <v>999</v>
      </c>
      <c r="V598" t="str">
        <f>IF(Table1[[#This Row],[offage]]=999,"",Table1[[#This Row],[offage]])</f>
        <v/>
      </c>
      <c r="W598" t="s">
        <v>46</v>
      </c>
      <c r="X598" t="s">
        <v>46</v>
      </c>
      <c r="Y598" t="s">
        <v>45</v>
      </c>
      <c r="Z598" t="s">
        <v>2335</v>
      </c>
      <c r="AA598" t="s">
        <v>47</v>
      </c>
      <c r="AB598" t="s">
        <v>48</v>
      </c>
      <c r="AD598">
        <v>0</v>
      </c>
      <c r="AE598">
        <f>Table1[[#This Row],[viccount]]+1</f>
        <v>1</v>
      </c>
      <c r="AF598">
        <v>0</v>
      </c>
      <c r="AG598">
        <f>Table1[[#This Row],[offcount]]+1</f>
        <v>1</v>
      </c>
      <c r="AH598">
        <v>12588</v>
      </c>
      <c r="AI598" t="s">
        <v>34</v>
      </c>
      <c r="AJ598" t="s">
        <v>198</v>
      </c>
    </row>
    <row r="599" spans="1:36">
      <c r="A599" t="s">
        <v>831</v>
      </c>
      <c r="B599" t="s">
        <v>51</v>
      </c>
      <c r="C599" t="s">
        <v>2304</v>
      </c>
      <c r="D599" t="s">
        <v>72</v>
      </c>
      <c r="E599" t="s">
        <v>34</v>
      </c>
      <c r="F599" t="s">
        <v>73</v>
      </c>
      <c r="G599" t="s">
        <v>36</v>
      </c>
      <c r="H599" t="s">
        <v>37</v>
      </c>
      <c r="I599" t="s">
        <v>38</v>
      </c>
      <c r="J599">
        <v>1987</v>
      </c>
      <c r="K599" t="s">
        <v>122</v>
      </c>
      <c r="L599">
        <v>3</v>
      </c>
      <c r="M599" t="s">
        <v>40</v>
      </c>
      <c r="N599" t="s">
        <v>41</v>
      </c>
      <c r="O599" t="s">
        <v>42</v>
      </c>
      <c r="P599">
        <v>77</v>
      </c>
      <c r="Q599">
        <f>IF(Table1[[#This Row],[vicage]]=999,"",Table1[[#This Row],[vicage]])</f>
        <v>77</v>
      </c>
      <c r="R599" t="s">
        <v>43</v>
      </c>
      <c r="S599" t="s">
        <v>132</v>
      </c>
      <c r="T599" t="s">
        <v>45</v>
      </c>
      <c r="U599">
        <v>999</v>
      </c>
      <c r="V599" t="str">
        <f>IF(Table1[[#This Row],[offage]]=999,"",Table1[[#This Row],[offage]])</f>
        <v/>
      </c>
      <c r="W599" t="s">
        <v>46</v>
      </c>
      <c r="X599" t="s">
        <v>46</v>
      </c>
      <c r="Y599" t="s">
        <v>45</v>
      </c>
      <c r="Z599" t="s">
        <v>86</v>
      </c>
      <c r="AA599" t="s">
        <v>47</v>
      </c>
      <c r="AB599" t="s">
        <v>57</v>
      </c>
      <c r="AD599">
        <v>0</v>
      </c>
      <c r="AE599">
        <f>Table1[[#This Row],[viccount]]+1</f>
        <v>1</v>
      </c>
      <c r="AF599">
        <v>0</v>
      </c>
      <c r="AG599">
        <f>Table1[[#This Row],[offcount]]+1</f>
        <v>1</v>
      </c>
      <c r="AH599">
        <v>122987</v>
      </c>
      <c r="AI599" t="s">
        <v>34</v>
      </c>
      <c r="AJ599" t="s">
        <v>58</v>
      </c>
    </row>
    <row r="600" spans="1:36">
      <c r="A600" t="s">
        <v>832</v>
      </c>
      <c r="B600" t="s">
        <v>106</v>
      </c>
      <c r="C600" t="s">
        <v>135</v>
      </c>
      <c r="D600" t="s">
        <v>107</v>
      </c>
      <c r="E600" t="s">
        <v>34</v>
      </c>
      <c r="F600" t="s">
        <v>108</v>
      </c>
      <c r="G600" t="s">
        <v>54</v>
      </c>
      <c r="H600" t="s">
        <v>37</v>
      </c>
      <c r="I600" t="s">
        <v>38</v>
      </c>
      <c r="J600">
        <v>1987</v>
      </c>
      <c r="K600" t="s">
        <v>122</v>
      </c>
      <c r="L600">
        <v>4</v>
      </c>
      <c r="M600" t="s">
        <v>40</v>
      </c>
      <c r="N600" t="s">
        <v>41</v>
      </c>
      <c r="O600" t="s">
        <v>42</v>
      </c>
      <c r="P600">
        <v>36</v>
      </c>
      <c r="Q600">
        <f>IF(Table1[[#This Row],[vicage]]=999,"",Table1[[#This Row],[vicage]])</f>
        <v>36</v>
      </c>
      <c r="R600" t="s">
        <v>43</v>
      </c>
      <c r="S600" t="s">
        <v>44</v>
      </c>
      <c r="T600" t="s">
        <v>45</v>
      </c>
      <c r="U600">
        <v>999</v>
      </c>
      <c r="V600" t="str">
        <f>IF(Table1[[#This Row],[offage]]=999,"",Table1[[#This Row],[offage]])</f>
        <v/>
      </c>
      <c r="W600" t="s">
        <v>46</v>
      </c>
      <c r="X600" t="s">
        <v>46</v>
      </c>
      <c r="Y600" t="s">
        <v>45</v>
      </c>
      <c r="Z600" t="s">
        <v>2335</v>
      </c>
      <c r="AA600" t="s">
        <v>47</v>
      </c>
      <c r="AB600" t="s">
        <v>57</v>
      </c>
      <c r="AD600">
        <v>0</v>
      </c>
      <c r="AE600">
        <f>Table1[[#This Row],[viccount]]+1</f>
        <v>1</v>
      </c>
      <c r="AF600">
        <v>0</v>
      </c>
      <c r="AG600">
        <f>Table1[[#This Row],[offcount]]+1</f>
        <v>1</v>
      </c>
      <c r="AH600">
        <v>31888</v>
      </c>
      <c r="AI600" t="s">
        <v>34</v>
      </c>
      <c r="AJ600" t="s">
        <v>106</v>
      </c>
    </row>
    <row r="601" spans="1:36">
      <c r="A601" t="s">
        <v>833</v>
      </c>
      <c r="B601" t="s">
        <v>51</v>
      </c>
      <c r="C601" t="s">
        <v>2304</v>
      </c>
      <c r="D601" t="s">
        <v>72</v>
      </c>
      <c r="E601" t="s">
        <v>34</v>
      </c>
      <c r="F601" t="s">
        <v>73</v>
      </c>
      <c r="G601" t="s">
        <v>36</v>
      </c>
      <c r="H601" t="s">
        <v>37</v>
      </c>
      <c r="I601" t="s">
        <v>38</v>
      </c>
      <c r="J601">
        <v>1987</v>
      </c>
      <c r="K601" t="s">
        <v>122</v>
      </c>
      <c r="L601">
        <v>4</v>
      </c>
      <c r="M601" t="s">
        <v>40</v>
      </c>
      <c r="N601" t="s">
        <v>41</v>
      </c>
      <c r="O601" t="s">
        <v>42</v>
      </c>
      <c r="P601">
        <v>63</v>
      </c>
      <c r="Q601">
        <f>IF(Table1[[#This Row],[vicage]]=999,"",Table1[[#This Row],[vicage]])</f>
        <v>63</v>
      </c>
      <c r="R601" t="s">
        <v>43</v>
      </c>
      <c r="S601" t="s">
        <v>44</v>
      </c>
      <c r="T601" t="s">
        <v>45</v>
      </c>
      <c r="U601">
        <v>999</v>
      </c>
      <c r="V601" t="str">
        <f>IF(Table1[[#This Row],[offage]]=999,"",Table1[[#This Row],[offage]])</f>
        <v/>
      </c>
      <c r="W601" t="s">
        <v>46</v>
      </c>
      <c r="X601" t="s">
        <v>46</v>
      </c>
      <c r="Y601" t="s">
        <v>45</v>
      </c>
      <c r="Z601" t="s">
        <v>86</v>
      </c>
      <c r="AA601" t="s">
        <v>47</v>
      </c>
      <c r="AB601" t="s">
        <v>57</v>
      </c>
      <c r="AD601">
        <v>0</v>
      </c>
      <c r="AE601">
        <f>Table1[[#This Row],[viccount]]+1</f>
        <v>1</v>
      </c>
      <c r="AF601">
        <v>0</v>
      </c>
      <c r="AG601">
        <f>Table1[[#This Row],[offcount]]+1</f>
        <v>1</v>
      </c>
      <c r="AH601">
        <v>122987</v>
      </c>
      <c r="AI601" t="s">
        <v>34</v>
      </c>
      <c r="AJ601" t="s">
        <v>58</v>
      </c>
    </row>
    <row r="602" spans="1:36">
      <c r="A602" t="s">
        <v>834</v>
      </c>
      <c r="B602" t="s">
        <v>76</v>
      </c>
      <c r="C602" t="s">
        <v>2306</v>
      </c>
      <c r="D602" t="s">
        <v>138</v>
      </c>
      <c r="E602" t="s">
        <v>34</v>
      </c>
      <c r="F602" t="s">
        <v>139</v>
      </c>
      <c r="G602" t="s">
        <v>36</v>
      </c>
      <c r="H602" t="s">
        <v>37</v>
      </c>
      <c r="I602" t="s">
        <v>38</v>
      </c>
      <c r="J602">
        <v>1987</v>
      </c>
      <c r="K602" t="s">
        <v>128</v>
      </c>
      <c r="L602">
        <v>1</v>
      </c>
      <c r="M602" t="s">
        <v>40</v>
      </c>
      <c r="N602" t="s">
        <v>41</v>
      </c>
      <c r="O602" t="s">
        <v>42</v>
      </c>
      <c r="P602">
        <v>62</v>
      </c>
      <c r="Q602">
        <f>IF(Table1[[#This Row],[vicage]]=999,"",Table1[[#This Row],[vicage]])</f>
        <v>62</v>
      </c>
      <c r="R602" t="s">
        <v>55</v>
      </c>
      <c r="S602" t="s">
        <v>44</v>
      </c>
      <c r="T602" t="s">
        <v>45</v>
      </c>
      <c r="U602">
        <v>999</v>
      </c>
      <c r="V602" t="str">
        <f>IF(Table1[[#This Row],[offage]]=999,"",Table1[[#This Row],[offage]])</f>
        <v/>
      </c>
      <c r="W602" t="s">
        <v>46</v>
      </c>
      <c r="X602" t="s">
        <v>46</v>
      </c>
      <c r="Y602" t="s">
        <v>45</v>
      </c>
      <c r="Z602" t="s">
        <v>2336</v>
      </c>
      <c r="AA602" t="s">
        <v>47</v>
      </c>
      <c r="AB602" t="s">
        <v>57</v>
      </c>
      <c r="AD602">
        <v>0</v>
      </c>
      <c r="AE602">
        <f>Table1[[#This Row],[viccount]]+1</f>
        <v>1</v>
      </c>
      <c r="AF602">
        <v>0</v>
      </c>
      <c r="AG602">
        <f>Table1[[#This Row],[offcount]]+1</f>
        <v>1</v>
      </c>
      <c r="AH602">
        <v>22288</v>
      </c>
      <c r="AI602" t="s">
        <v>34</v>
      </c>
      <c r="AJ602" t="s">
        <v>83</v>
      </c>
    </row>
    <row r="603" spans="1:36">
      <c r="A603" t="s">
        <v>835</v>
      </c>
      <c r="B603" t="s">
        <v>51</v>
      </c>
      <c r="C603" t="s">
        <v>2304</v>
      </c>
      <c r="D603" t="s">
        <v>52</v>
      </c>
      <c r="E603" t="s">
        <v>34</v>
      </c>
      <c r="F603" t="s">
        <v>53</v>
      </c>
      <c r="G603" t="s">
        <v>54</v>
      </c>
      <c r="H603" t="s">
        <v>37</v>
      </c>
      <c r="I603" t="s">
        <v>38</v>
      </c>
      <c r="J603">
        <v>1987</v>
      </c>
      <c r="K603" t="s">
        <v>128</v>
      </c>
      <c r="L603">
        <v>1</v>
      </c>
      <c r="M603" t="s">
        <v>40</v>
      </c>
      <c r="N603" t="s">
        <v>41</v>
      </c>
      <c r="O603" t="s">
        <v>81</v>
      </c>
      <c r="P603">
        <v>8</v>
      </c>
      <c r="Q603">
        <f>IF(Table1[[#This Row],[vicage]]=999,"",Table1[[#This Row],[vicage]])</f>
        <v>8</v>
      </c>
      <c r="R603" t="s">
        <v>55</v>
      </c>
      <c r="S603" t="s">
        <v>44</v>
      </c>
      <c r="T603" t="s">
        <v>45</v>
      </c>
      <c r="U603">
        <v>999</v>
      </c>
      <c r="V603" t="str">
        <f>IF(Table1[[#This Row],[offage]]=999,"",Table1[[#This Row],[offage]])</f>
        <v/>
      </c>
      <c r="W603" t="s">
        <v>46</v>
      </c>
      <c r="X603" t="s">
        <v>46</v>
      </c>
      <c r="Y603" t="s">
        <v>45</v>
      </c>
      <c r="Z603" t="s">
        <v>202</v>
      </c>
      <c r="AA603" t="s">
        <v>47</v>
      </c>
      <c r="AB603" t="s">
        <v>307</v>
      </c>
      <c r="AD603">
        <v>1</v>
      </c>
      <c r="AE603">
        <f>Table1[[#This Row],[viccount]]+1</f>
        <v>2</v>
      </c>
      <c r="AF603">
        <v>0</v>
      </c>
      <c r="AG603">
        <f>Table1[[#This Row],[offcount]]+1</f>
        <v>1</v>
      </c>
      <c r="AH603">
        <v>12588</v>
      </c>
      <c r="AI603" t="s">
        <v>34</v>
      </c>
      <c r="AJ603" t="s">
        <v>58</v>
      </c>
    </row>
    <row r="604" spans="1:36">
      <c r="A604" t="s">
        <v>835</v>
      </c>
      <c r="B604" t="s">
        <v>51</v>
      </c>
      <c r="C604" t="s">
        <v>2304</v>
      </c>
      <c r="D604" t="s">
        <v>52</v>
      </c>
      <c r="E604" t="s">
        <v>34</v>
      </c>
      <c r="F604" t="s">
        <v>53</v>
      </c>
      <c r="G604" t="s">
        <v>54</v>
      </c>
      <c r="H604" t="s">
        <v>37</v>
      </c>
      <c r="I604" t="s">
        <v>38</v>
      </c>
      <c r="J604">
        <v>1987</v>
      </c>
      <c r="K604" t="s">
        <v>128</v>
      </c>
      <c r="L604">
        <v>1</v>
      </c>
      <c r="M604" t="s">
        <v>40</v>
      </c>
      <c r="N604" t="s">
        <v>41</v>
      </c>
      <c r="O604" t="s">
        <v>81</v>
      </c>
      <c r="P604">
        <v>52</v>
      </c>
      <c r="Q604">
        <f>IF(Table1[[#This Row],[vicage]]=999,"",Table1[[#This Row],[vicage]])</f>
        <v>52</v>
      </c>
      <c r="R604" t="s">
        <v>43</v>
      </c>
      <c r="S604" t="s">
        <v>44</v>
      </c>
      <c r="T604" t="s">
        <v>45</v>
      </c>
      <c r="U604">
        <v>999</v>
      </c>
      <c r="V604" t="str">
        <f>IF(Table1[[#This Row],[offage]]=999,"",Table1[[#This Row],[offage]])</f>
        <v/>
      </c>
      <c r="W604" t="s">
        <v>46</v>
      </c>
      <c r="X604" t="s">
        <v>46</v>
      </c>
      <c r="Y604" t="s">
        <v>45</v>
      </c>
      <c r="Z604" t="s">
        <v>202</v>
      </c>
      <c r="AA604" t="s">
        <v>47</v>
      </c>
      <c r="AB604" t="s">
        <v>307</v>
      </c>
      <c r="AD604">
        <v>1</v>
      </c>
      <c r="AE604">
        <f>Table1[[#This Row],[viccount]]+1</f>
        <v>2</v>
      </c>
      <c r="AF604">
        <v>0</v>
      </c>
      <c r="AG604">
        <f>Table1[[#This Row],[offcount]]+1</f>
        <v>1</v>
      </c>
      <c r="AH604">
        <v>12588</v>
      </c>
      <c r="AI604" t="s">
        <v>34</v>
      </c>
      <c r="AJ604" t="s">
        <v>58</v>
      </c>
    </row>
    <row r="605" spans="1:36">
      <c r="A605" t="s">
        <v>836</v>
      </c>
      <c r="B605" t="s">
        <v>198</v>
      </c>
      <c r="C605" t="s">
        <v>200</v>
      </c>
      <c r="D605" t="s">
        <v>199</v>
      </c>
      <c r="E605" t="s">
        <v>34</v>
      </c>
      <c r="F605" t="s">
        <v>200</v>
      </c>
      <c r="G605" t="s">
        <v>36</v>
      </c>
      <c r="H605" t="s">
        <v>37</v>
      </c>
      <c r="I605" t="s">
        <v>38</v>
      </c>
      <c r="J605">
        <v>1987</v>
      </c>
      <c r="K605" t="s">
        <v>128</v>
      </c>
      <c r="L605">
        <v>1</v>
      </c>
      <c r="M605" t="s">
        <v>80</v>
      </c>
      <c r="N605" t="s">
        <v>41</v>
      </c>
      <c r="O605" t="s">
        <v>42</v>
      </c>
      <c r="P605">
        <v>34</v>
      </c>
      <c r="Q605">
        <f>IF(Table1[[#This Row],[vicage]]=999,"",Table1[[#This Row],[vicage]])</f>
        <v>34</v>
      </c>
      <c r="R605" t="s">
        <v>43</v>
      </c>
      <c r="S605" t="s">
        <v>89</v>
      </c>
      <c r="T605" t="s">
        <v>45</v>
      </c>
      <c r="U605">
        <v>999</v>
      </c>
      <c r="V605" t="str">
        <f>IF(Table1[[#This Row],[offage]]=999,"",Table1[[#This Row],[offage]])</f>
        <v/>
      </c>
      <c r="W605" t="s">
        <v>46</v>
      </c>
      <c r="X605" t="s">
        <v>46</v>
      </c>
      <c r="Y605" t="s">
        <v>45</v>
      </c>
      <c r="Z605" t="s">
        <v>56</v>
      </c>
      <c r="AA605" t="s">
        <v>47</v>
      </c>
      <c r="AB605" t="s">
        <v>57</v>
      </c>
      <c r="AD605">
        <v>0</v>
      </c>
      <c r="AE605">
        <f>Table1[[#This Row],[viccount]]+1</f>
        <v>1</v>
      </c>
      <c r="AF605">
        <v>0</v>
      </c>
      <c r="AG605">
        <f>Table1[[#This Row],[offcount]]+1</f>
        <v>1</v>
      </c>
      <c r="AH605">
        <v>22288</v>
      </c>
      <c r="AI605" t="s">
        <v>34</v>
      </c>
      <c r="AJ605" t="s">
        <v>198</v>
      </c>
    </row>
    <row r="606" spans="1:36">
      <c r="A606" t="s">
        <v>837</v>
      </c>
      <c r="B606" t="s">
        <v>359</v>
      </c>
      <c r="C606" t="s">
        <v>2321</v>
      </c>
      <c r="D606" t="s">
        <v>372</v>
      </c>
      <c r="E606" t="s">
        <v>34</v>
      </c>
      <c r="F606" t="s">
        <v>373</v>
      </c>
      <c r="G606" t="s">
        <v>54</v>
      </c>
      <c r="H606" t="s">
        <v>37</v>
      </c>
      <c r="I606" t="s">
        <v>38</v>
      </c>
      <c r="J606">
        <v>1987</v>
      </c>
      <c r="K606" t="s">
        <v>128</v>
      </c>
      <c r="L606">
        <v>1</v>
      </c>
      <c r="M606" t="s">
        <v>40</v>
      </c>
      <c r="N606" t="s">
        <v>41</v>
      </c>
      <c r="O606" t="s">
        <v>42</v>
      </c>
      <c r="P606">
        <v>40</v>
      </c>
      <c r="Q606">
        <f>IF(Table1[[#This Row],[vicage]]=999,"",Table1[[#This Row],[vicage]])</f>
        <v>40</v>
      </c>
      <c r="R606" t="s">
        <v>55</v>
      </c>
      <c r="S606" t="s">
        <v>44</v>
      </c>
      <c r="T606" t="s">
        <v>45</v>
      </c>
      <c r="U606">
        <v>999</v>
      </c>
      <c r="V606" t="str">
        <f>IF(Table1[[#This Row],[offage]]=999,"",Table1[[#This Row],[offage]])</f>
        <v/>
      </c>
      <c r="W606" t="s">
        <v>46</v>
      </c>
      <c r="X606" t="s">
        <v>46</v>
      </c>
      <c r="Y606" t="s">
        <v>45</v>
      </c>
      <c r="Z606" t="s">
        <v>2337</v>
      </c>
      <c r="AA606" t="s">
        <v>47</v>
      </c>
      <c r="AB606" t="s">
        <v>48</v>
      </c>
      <c r="AD606">
        <v>0</v>
      </c>
      <c r="AE606">
        <f>Table1[[#This Row],[viccount]]+1</f>
        <v>1</v>
      </c>
      <c r="AF606">
        <v>0</v>
      </c>
      <c r="AG606">
        <f>Table1[[#This Row],[offcount]]+1</f>
        <v>1</v>
      </c>
      <c r="AH606">
        <v>22288</v>
      </c>
      <c r="AI606" t="s">
        <v>34</v>
      </c>
      <c r="AJ606" t="s">
        <v>362</v>
      </c>
    </row>
    <row r="607" spans="1:36">
      <c r="A607" t="s">
        <v>838</v>
      </c>
      <c r="B607" t="s">
        <v>106</v>
      </c>
      <c r="C607" t="s">
        <v>135</v>
      </c>
      <c r="D607" t="s">
        <v>107</v>
      </c>
      <c r="E607" t="s">
        <v>34</v>
      </c>
      <c r="F607" t="s">
        <v>108</v>
      </c>
      <c r="G607" t="s">
        <v>54</v>
      </c>
      <c r="H607" t="s">
        <v>37</v>
      </c>
      <c r="I607" t="s">
        <v>38</v>
      </c>
      <c r="J607">
        <v>1987</v>
      </c>
      <c r="K607" t="s">
        <v>128</v>
      </c>
      <c r="L607">
        <v>1</v>
      </c>
      <c r="M607" t="s">
        <v>40</v>
      </c>
      <c r="N607" t="s">
        <v>41</v>
      </c>
      <c r="O607" t="s">
        <v>42</v>
      </c>
      <c r="P607">
        <v>999</v>
      </c>
      <c r="Q607" t="str">
        <f>IF(Table1[[#This Row],[vicage]]=999,"",Table1[[#This Row],[vicage]])</f>
        <v/>
      </c>
      <c r="R607" t="s">
        <v>55</v>
      </c>
      <c r="S607" t="s">
        <v>44</v>
      </c>
      <c r="T607" t="s">
        <v>45</v>
      </c>
      <c r="U607">
        <v>999</v>
      </c>
      <c r="V607" t="str">
        <f>IF(Table1[[#This Row],[offage]]=999,"",Table1[[#This Row],[offage]])</f>
        <v/>
      </c>
      <c r="W607" t="s">
        <v>46</v>
      </c>
      <c r="X607" t="s">
        <v>46</v>
      </c>
      <c r="Y607" t="s">
        <v>45</v>
      </c>
      <c r="Z607" t="s">
        <v>56</v>
      </c>
      <c r="AA607" t="s">
        <v>47</v>
      </c>
      <c r="AB607" t="s">
        <v>57</v>
      </c>
      <c r="AD607">
        <v>0</v>
      </c>
      <c r="AE607">
        <f>Table1[[#This Row],[viccount]]+1</f>
        <v>1</v>
      </c>
      <c r="AF607">
        <v>0</v>
      </c>
      <c r="AG607">
        <f>Table1[[#This Row],[offcount]]+1</f>
        <v>1</v>
      </c>
      <c r="AH607">
        <v>22288</v>
      </c>
      <c r="AI607" t="s">
        <v>34</v>
      </c>
      <c r="AJ607" t="s">
        <v>106</v>
      </c>
    </row>
    <row r="608" spans="1:36">
      <c r="A608" t="s">
        <v>839</v>
      </c>
      <c r="B608" t="s">
        <v>51</v>
      </c>
      <c r="C608" t="s">
        <v>2304</v>
      </c>
      <c r="D608" t="s">
        <v>52</v>
      </c>
      <c r="E608" t="s">
        <v>34</v>
      </c>
      <c r="F608" t="s">
        <v>53</v>
      </c>
      <c r="G608" t="s">
        <v>54</v>
      </c>
      <c r="H608" t="s">
        <v>37</v>
      </c>
      <c r="I608" t="s">
        <v>38</v>
      </c>
      <c r="J608">
        <v>1987</v>
      </c>
      <c r="K608" t="s">
        <v>128</v>
      </c>
      <c r="L608">
        <v>2</v>
      </c>
      <c r="M608" t="s">
        <v>40</v>
      </c>
      <c r="N608" t="s">
        <v>41</v>
      </c>
      <c r="O608" t="s">
        <v>42</v>
      </c>
      <c r="P608">
        <v>32</v>
      </c>
      <c r="Q608">
        <f>IF(Table1[[#This Row],[vicage]]=999,"",Table1[[#This Row],[vicage]])</f>
        <v>32</v>
      </c>
      <c r="R608" t="s">
        <v>55</v>
      </c>
      <c r="S608" t="s">
        <v>44</v>
      </c>
      <c r="T608" t="s">
        <v>45</v>
      </c>
      <c r="U608">
        <v>999</v>
      </c>
      <c r="V608" t="str">
        <f>IF(Table1[[#This Row],[offage]]=999,"",Table1[[#This Row],[offage]])</f>
        <v/>
      </c>
      <c r="W608" t="s">
        <v>46</v>
      </c>
      <c r="X608" t="s">
        <v>46</v>
      </c>
      <c r="Y608" t="s">
        <v>45</v>
      </c>
      <c r="Z608" t="s">
        <v>2335</v>
      </c>
      <c r="AA608" t="s">
        <v>47</v>
      </c>
      <c r="AB608" t="s">
        <v>48</v>
      </c>
      <c r="AD608">
        <v>0</v>
      </c>
      <c r="AE608">
        <f>Table1[[#This Row],[viccount]]+1</f>
        <v>1</v>
      </c>
      <c r="AF608">
        <v>0</v>
      </c>
      <c r="AG608">
        <f>Table1[[#This Row],[offcount]]+1</f>
        <v>1</v>
      </c>
      <c r="AH608">
        <v>12588</v>
      </c>
      <c r="AI608" t="s">
        <v>34</v>
      </c>
      <c r="AJ608" t="s">
        <v>58</v>
      </c>
    </row>
    <row r="609" spans="1:36">
      <c r="A609" t="s">
        <v>840</v>
      </c>
      <c r="B609" t="s">
        <v>112</v>
      </c>
      <c r="C609" t="s">
        <v>2308</v>
      </c>
      <c r="D609" t="s">
        <v>146</v>
      </c>
      <c r="E609" t="s">
        <v>34</v>
      </c>
      <c r="F609" t="s">
        <v>147</v>
      </c>
      <c r="G609" t="s">
        <v>36</v>
      </c>
      <c r="H609" t="s">
        <v>37</v>
      </c>
      <c r="I609" t="s">
        <v>38</v>
      </c>
      <c r="J609">
        <v>1987</v>
      </c>
      <c r="K609" t="s">
        <v>128</v>
      </c>
      <c r="L609">
        <v>2</v>
      </c>
      <c r="M609" t="s">
        <v>40</v>
      </c>
      <c r="N609" t="s">
        <v>41</v>
      </c>
      <c r="O609" t="s">
        <v>42</v>
      </c>
      <c r="P609">
        <v>37</v>
      </c>
      <c r="Q609">
        <f>IF(Table1[[#This Row],[vicage]]=999,"",Table1[[#This Row],[vicage]])</f>
        <v>37</v>
      </c>
      <c r="R609" t="s">
        <v>43</v>
      </c>
      <c r="S609" t="s">
        <v>132</v>
      </c>
      <c r="T609" t="s">
        <v>45</v>
      </c>
      <c r="U609">
        <v>999</v>
      </c>
      <c r="V609" t="str">
        <f>IF(Table1[[#This Row],[offage]]=999,"",Table1[[#This Row],[offage]])</f>
        <v/>
      </c>
      <c r="W609" t="s">
        <v>46</v>
      </c>
      <c r="X609" t="s">
        <v>46</v>
      </c>
      <c r="Y609" t="s">
        <v>45</v>
      </c>
      <c r="Z609" t="s">
        <v>2335</v>
      </c>
      <c r="AA609" t="s">
        <v>47</v>
      </c>
      <c r="AB609" t="s">
        <v>57</v>
      </c>
      <c r="AD609">
        <v>0</v>
      </c>
      <c r="AE609">
        <f>Table1[[#This Row],[viccount]]+1</f>
        <v>1</v>
      </c>
      <c r="AF609">
        <v>0</v>
      </c>
      <c r="AG609">
        <f>Table1[[#This Row],[offcount]]+1</f>
        <v>1</v>
      </c>
      <c r="AH609">
        <v>10588</v>
      </c>
      <c r="AI609" t="s">
        <v>34</v>
      </c>
      <c r="AJ609" t="s">
        <v>58</v>
      </c>
    </row>
    <row r="610" spans="1:36">
      <c r="A610" t="s">
        <v>841</v>
      </c>
      <c r="B610" t="s">
        <v>51</v>
      </c>
      <c r="C610" t="s">
        <v>2304</v>
      </c>
      <c r="D610" t="s">
        <v>72</v>
      </c>
      <c r="E610" t="s">
        <v>34</v>
      </c>
      <c r="F610" t="s">
        <v>73</v>
      </c>
      <c r="G610" t="s">
        <v>36</v>
      </c>
      <c r="H610" t="s">
        <v>37</v>
      </c>
      <c r="I610" t="s">
        <v>38</v>
      </c>
      <c r="J610">
        <v>1987</v>
      </c>
      <c r="K610" t="s">
        <v>128</v>
      </c>
      <c r="L610">
        <v>2</v>
      </c>
      <c r="M610" t="s">
        <v>40</v>
      </c>
      <c r="N610" t="s">
        <v>41</v>
      </c>
      <c r="O610" t="s">
        <v>42</v>
      </c>
      <c r="P610">
        <v>40</v>
      </c>
      <c r="Q610">
        <f>IF(Table1[[#This Row],[vicage]]=999,"",Table1[[#This Row],[vicage]])</f>
        <v>40</v>
      </c>
      <c r="R610" t="s">
        <v>43</v>
      </c>
      <c r="S610" t="s">
        <v>44</v>
      </c>
      <c r="T610" t="s">
        <v>45</v>
      </c>
      <c r="U610">
        <v>999</v>
      </c>
      <c r="V610" t="str">
        <f>IF(Table1[[#This Row],[offage]]=999,"",Table1[[#This Row],[offage]])</f>
        <v/>
      </c>
      <c r="W610" t="s">
        <v>46</v>
      </c>
      <c r="X610" t="s">
        <v>46</v>
      </c>
      <c r="Y610" t="s">
        <v>45</v>
      </c>
      <c r="Z610" t="s">
        <v>86</v>
      </c>
      <c r="AA610" t="s">
        <v>47</v>
      </c>
      <c r="AB610" t="s">
        <v>57</v>
      </c>
      <c r="AD610">
        <v>0</v>
      </c>
      <c r="AE610">
        <f>Table1[[#This Row],[viccount]]+1</f>
        <v>1</v>
      </c>
      <c r="AF610">
        <v>0</v>
      </c>
      <c r="AG610">
        <f>Table1[[#This Row],[offcount]]+1</f>
        <v>1</v>
      </c>
      <c r="AH610">
        <v>10588</v>
      </c>
      <c r="AI610" t="s">
        <v>34</v>
      </c>
      <c r="AJ610" t="s">
        <v>58</v>
      </c>
    </row>
    <row r="611" spans="1:36">
      <c r="A611" t="s">
        <v>842</v>
      </c>
      <c r="B611" t="s">
        <v>51</v>
      </c>
      <c r="C611" t="s">
        <v>2304</v>
      </c>
      <c r="D611" t="s">
        <v>72</v>
      </c>
      <c r="E611" t="s">
        <v>34</v>
      </c>
      <c r="F611" t="s">
        <v>73</v>
      </c>
      <c r="G611" t="s">
        <v>36</v>
      </c>
      <c r="H611" t="s">
        <v>37</v>
      </c>
      <c r="I611" t="s">
        <v>38</v>
      </c>
      <c r="J611">
        <v>1987</v>
      </c>
      <c r="K611" t="s">
        <v>128</v>
      </c>
      <c r="L611">
        <v>4</v>
      </c>
      <c r="M611" t="s">
        <v>40</v>
      </c>
      <c r="N611" t="s">
        <v>41</v>
      </c>
      <c r="O611" t="s">
        <v>42</v>
      </c>
      <c r="P611">
        <v>30</v>
      </c>
      <c r="Q611">
        <f>IF(Table1[[#This Row],[vicage]]=999,"",Table1[[#This Row],[vicage]])</f>
        <v>30</v>
      </c>
      <c r="R611" t="s">
        <v>43</v>
      </c>
      <c r="S611" t="s">
        <v>44</v>
      </c>
      <c r="T611" t="s">
        <v>45</v>
      </c>
      <c r="U611">
        <v>999</v>
      </c>
      <c r="V611" t="str">
        <f>IF(Table1[[#This Row],[offage]]=999,"",Table1[[#This Row],[offage]])</f>
        <v/>
      </c>
      <c r="W611" t="s">
        <v>46</v>
      </c>
      <c r="X611" t="s">
        <v>46</v>
      </c>
      <c r="Y611" t="s">
        <v>45</v>
      </c>
      <c r="Z611" t="s">
        <v>86</v>
      </c>
      <c r="AA611" t="s">
        <v>47</v>
      </c>
      <c r="AB611" t="s">
        <v>57</v>
      </c>
      <c r="AD611">
        <v>0</v>
      </c>
      <c r="AE611">
        <f>Table1[[#This Row],[viccount]]+1</f>
        <v>1</v>
      </c>
      <c r="AF611">
        <v>0</v>
      </c>
      <c r="AG611">
        <f>Table1[[#This Row],[offcount]]+1</f>
        <v>1</v>
      </c>
      <c r="AH611">
        <v>10588</v>
      </c>
      <c r="AI611" t="s">
        <v>34</v>
      </c>
      <c r="AJ611" t="s">
        <v>58</v>
      </c>
    </row>
    <row r="612" spans="1:36">
      <c r="A612" t="s">
        <v>843</v>
      </c>
      <c r="B612" t="s">
        <v>161</v>
      </c>
      <c r="C612" t="s">
        <v>2311</v>
      </c>
      <c r="D612" t="s">
        <v>162</v>
      </c>
      <c r="E612" t="s">
        <v>34</v>
      </c>
      <c r="F612" t="s">
        <v>163</v>
      </c>
      <c r="G612" t="s">
        <v>54</v>
      </c>
      <c r="H612" t="s">
        <v>37</v>
      </c>
      <c r="I612" t="s">
        <v>38</v>
      </c>
      <c r="J612">
        <v>1987</v>
      </c>
      <c r="K612" t="s">
        <v>131</v>
      </c>
      <c r="L612">
        <v>1</v>
      </c>
      <c r="M612" t="s">
        <v>40</v>
      </c>
      <c r="N612" t="s">
        <v>41</v>
      </c>
      <c r="O612" t="s">
        <v>42</v>
      </c>
      <c r="P612">
        <v>999</v>
      </c>
      <c r="Q612" t="str">
        <f>IF(Table1[[#This Row],[vicage]]=999,"",Table1[[#This Row],[vicage]])</f>
        <v/>
      </c>
      <c r="R612" t="s">
        <v>55</v>
      </c>
      <c r="S612" t="s">
        <v>44</v>
      </c>
      <c r="T612" t="s">
        <v>45</v>
      </c>
      <c r="U612">
        <v>999</v>
      </c>
      <c r="V612" t="str">
        <f>IF(Table1[[#This Row],[offage]]=999,"",Table1[[#This Row],[offage]])</f>
        <v/>
      </c>
      <c r="W612" t="s">
        <v>46</v>
      </c>
      <c r="X612" t="s">
        <v>46</v>
      </c>
      <c r="Y612" t="s">
        <v>45</v>
      </c>
      <c r="Z612" t="s">
        <v>56</v>
      </c>
      <c r="AA612" t="s">
        <v>47</v>
      </c>
      <c r="AB612" t="s">
        <v>57</v>
      </c>
      <c r="AD612">
        <v>0</v>
      </c>
      <c r="AE612">
        <f>Table1[[#This Row],[viccount]]+1</f>
        <v>1</v>
      </c>
      <c r="AF612">
        <v>0</v>
      </c>
      <c r="AG612">
        <f>Table1[[#This Row],[offcount]]+1</f>
        <v>1</v>
      </c>
      <c r="AH612">
        <v>22288</v>
      </c>
      <c r="AI612" t="s">
        <v>34</v>
      </c>
      <c r="AJ612" t="s">
        <v>164</v>
      </c>
    </row>
    <row r="613" spans="1:36">
      <c r="A613" t="s">
        <v>844</v>
      </c>
      <c r="B613" t="s">
        <v>161</v>
      </c>
      <c r="C613" t="s">
        <v>2311</v>
      </c>
      <c r="D613" t="s">
        <v>845</v>
      </c>
      <c r="E613" t="s">
        <v>34</v>
      </c>
      <c r="F613" t="s">
        <v>846</v>
      </c>
      <c r="G613" t="s">
        <v>36</v>
      </c>
      <c r="H613" t="s">
        <v>37</v>
      </c>
      <c r="I613" t="s">
        <v>38</v>
      </c>
      <c r="J613">
        <v>1987</v>
      </c>
      <c r="K613" t="s">
        <v>131</v>
      </c>
      <c r="L613">
        <v>1</v>
      </c>
      <c r="M613" t="s">
        <v>40</v>
      </c>
      <c r="N613" t="s">
        <v>41</v>
      </c>
      <c r="O613" t="s">
        <v>42</v>
      </c>
      <c r="P613">
        <v>1</v>
      </c>
      <c r="Q613">
        <f>IF(Table1[[#This Row],[vicage]]=999,"",Table1[[#This Row],[vicage]])</f>
        <v>1</v>
      </c>
      <c r="R613" t="s">
        <v>55</v>
      </c>
      <c r="S613" t="s">
        <v>44</v>
      </c>
      <c r="T613" t="s">
        <v>45</v>
      </c>
      <c r="U613">
        <v>999</v>
      </c>
      <c r="V613" t="str">
        <f>IF(Table1[[#This Row],[offage]]=999,"",Table1[[#This Row],[offage]])</f>
        <v/>
      </c>
      <c r="W613" t="s">
        <v>46</v>
      </c>
      <c r="X613" t="s">
        <v>46</v>
      </c>
      <c r="Y613" t="s">
        <v>45</v>
      </c>
      <c r="Z613" t="s">
        <v>2336</v>
      </c>
      <c r="AA613" t="s">
        <v>47</v>
      </c>
      <c r="AB613" t="s">
        <v>57</v>
      </c>
      <c r="AD613">
        <v>0</v>
      </c>
      <c r="AE613">
        <f>Table1[[#This Row],[viccount]]+1</f>
        <v>1</v>
      </c>
      <c r="AF613">
        <v>0</v>
      </c>
      <c r="AG613">
        <f>Table1[[#This Row],[offcount]]+1</f>
        <v>1</v>
      </c>
      <c r="AH613">
        <v>22288</v>
      </c>
      <c r="AI613" t="s">
        <v>34</v>
      </c>
      <c r="AJ613" t="s">
        <v>164</v>
      </c>
    </row>
    <row r="614" spans="1:36">
      <c r="A614" t="s">
        <v>847</v>
      </c>
      <c r="B614" t="s">
        <v>51</v>
      </c>
      <c r="C614" t="s">
        <v>2304</v>
      </c>
      <c r="D614" t="s">
        <v>52</v>
      </c>
      <c r="E614" t="s">
        <v>34</v>
      </c>
      <c r="F614" t="s">
        <v>53</v>
      </c>
      <c r="G614" t="s">
        <v>54</v>
      </c>
      <c r="H614" t="s">
        <v>37</v>
      </c>
      <c r="I614" t="s">
        <v>38</v>
      </c>
      <c r="J614">
        <v>1987</v>
      </c>
      <c r="K614" t="s">
        <v>131</v>
      </c>
      <c r="L614">
        <v>1</v>
      </c>
      <c r="M614" t="s">
        <v>40</v>
      </c>
      <c r="N614" t="s">
        <v>41</v>
      </c>
      <c r="O614" t="s">
        <v>42</v>
      </c>
      <c r="P614">
        <v>16</v>
      </c>
      <c r="Q614">
        <f>IF(Table1[[#This Row],[vicage]]=999,"",Table1[[#This Row],[vicage]])</f>
        <v>16</v>
      </c>
      <c r="R614" t="s">
        <v>55</v>
      </c>
      <c r="S614" t="s">
        <v>44</v>
      </c>
      <c r="T614" t="s">
        <v>45</v>
      </c>
      <c r="U614">
        <v>999</v>
      </c>
      <c r="V614" t="str">
        <f>IF(Table1[[#This Row],[offage]]=999,"",Table1[[#This Row],[offage]])</f>
        <v/>
      </c>
      <c r="W614" t="s">
        <v>46</v>
      </c>
      <c r="X614" t="s">
        <v>46</v>
      </c>
      <c r="Y614" t="s">
        <v>45</v>
      </c>
      <c r="Z614" t="s">
        <v>56</v>
      </c>
      <c r="AA614" t="s">
        <v>47</v>
      </c>
      <c r="AB614" t="s">
        <v>57</v>
      </c>
      <c r="AD614">
        <v>0</v>
      </c>
      <c r="AE614">
        <f>Table1[[#This Row],[viccount]]+1</f>
        <v>1</v>
      </c>
      <c r="AF614">
        <v>0</v>
      </c>
      <c r="AG614">
        <f>Table1[[#This Row],[offcount]]+1</f>
        <v>1</v>
      </c>
      <c r="AH614">
        <v>12588</v>
      </c>
      <c r="AI614" t="s">
        <v>34</v>
      </c>
      <c r="AJ614" t="s">
        <v>58</v>
      </c>
    </row>
    <row r="615" spans="1:36">
      <c r="A615" t="s">
        <v>848</v>
      </c>
      <c r="B615" t="s">
        <v>51</v>
      </c>
      <c r="C615" t="s">
        <v>2304</v>
      </c>
      <c r="D615" t="s">
        <v>287</v>
      </c>
      <c r="E615" t="s">
        <v>34</v>
      </c>
      <c r="F615" t="s">
        <v>288</v>
      </c>
      <c r="G615" t="s">
        <v>36</v>
      </c>
      <c r="H615" t="s">
        <v>37</v>
      </c>
      <c r="I615" t="s">
        <v>38</v>
      </c>
      <c r="J615">
        <v>1987</v>
      </c>
      <c r="K615" t="s">
        <v>131</v>
      </c>
      <c r="L615">
        <v>1</v>
      </c>
      <c r="M615" t="s">
        <v>40</v>
      </c>
      <c r="N615" t="s">
        <v>41</v>
      </c>
      <c r="O615" t="s">
        <v>42</v>
      </c>
      <c r="P615">
        <v>29</v>
      </c>
      <c r="Q615">
        <f>IF(Table1[[#This Row],[vicage]]=999,"",Table1[[#This Row],[vicage]])</f>
        <v>29</v>
      </c>
      <c r="R615" t="s">
        <v>55</v>
      </c>
      <c r="S615" t="s">
        <v>44</v>
      </c>
      <c r="T615" t="s">
        <v>45</v>
      </c>
      <c r="U615">
        <v>999</v>
      </c>
      <c r="V615" t="str">
        <f>IF(Table1[[#This Row],[offage]]=999,"",Table1[[#This Row],[offage]])</f>
        <v/>
      </c>
      <c r="W615" t="s">
        <v>46</v>
      </c>
      <c r="X615" t="s">
        <v>46</v>
      </c>
      <c r="Y615" t="s">
        <v>45</v>
      </c>
      <c r="Z615" t="s">
        <v>86</v>
      </c>
      <c r="AA615" t="s">
        <v>47</v>
      </c>
      <c r="AB615" t="s">
        <v>57</v>
      </c>
      <c r="AD615">
        <v>0</v>
      </c>
      <c r="AE615">
        <f>Table1[[#This Row],[viccount]]+1</f>
        <v>1</v>
      </c>
      <c r="AF615">
        <v>0</v>
      </c>
      <c r="AG615">
        <f>Table1[[#This Row],[offcount]]+1</f>
        <v>1</v>
      </c>
      <c r="AH615">
        <v>22288</v>
      </c>
      <c r="AI615" t="s">
        <v>34</v>
      </c>
      <c r="AJ615" t="s">
        <v>58</v>
      </c>
    </row>
    <row r="616" spans="1:36">
      <c r="A616" t="s">
        <v>849</v>
      </c>
      <c r="B616" t="s">
        <v>51</v>
      </c>
      <c r="C616" t="s">
        <v>2304</v>
      </c>
      <c r="D616" t="s">
        <v>72</v>
      </c>
      <c r="E616" t="s">
        <v>34</v>
      </c>
      <c r="F616" t="s">
        <v>73</v>
      </c>
      <c r="G616" t="s">
        <v>36</v>
      </c>
      <c r="H616" t="s">
        <v>37</v>
      </c>
      <c r="I616" t="s">
        <v>38</v>
      </c>
      <c r="J616">
        <v>1987</v>
      </c>
      <c r="K616" t="s">
        <v>131</v>
      </c>
      <c r="L616">
        <v>1</v>
      </c>
      <c r="M616" t="s">
        <v>40</v>
      </c>
      <c r="N616" t="s">
        <v>41</v>
      </c>
      <c r="O616" t="s">
        <v>42</v>
      </c>
      <c r="P616">
        <v>60</v>
      </c>
      <c r="Q616">
        <f>IF(Table1[[#This Row],[vicage]]=999,"",Table1[[#This Row],[vicage]])</f>
        <v>60</v>
      </c>
      <c r="R616" t="s">
        <v>43</v>
      </c>
      <c r="S616" t="s">
        <v>44</v>
      </c>
      <c r="T616" t="s">
        <v>45</v>
      </c>
      <c r="U616">
        <v>999</v>
      </c>
      <c r="V616" t="str">
        <f>IF(Table1[[#This Row],[offage]]=999,"",Table1[[#This Row],[offage]])</f>
        <v/>
      </c>
      <c r="W616" t="s">
        <v>46</v>
      </c>
      <c r="X616" t="s">
        <v>46</v>
      </c>
      <c r="Y616" t="s">
        <v>45</v>
      </c>
      <c r="Z616" t="s">
        <v>2336</v>
      </c>
      <c r="AA616" t="s">
        <v>47</v>
      </c>
      <c r="AB616" t="s">
        <v>48</v>
      </c>
      <c r="AD616">
        <v>0</v>
      </c>
      <c r="AE616">
        <f>Table1[[#This Row],[viccount]]+1</f>
        <v>1</v>
      </c>
      <c r="AF616">
        <v>0</v>
      </c>
      <c r="AG616">
        <f>Table1[[#This Row],[offcount]]+1</f>
        <v>1</v>
      </c>
      <c r="AH616">
        <v>12588</v>
      </c>
      <c r="AI616" t="s">
        <v>34</v>
      </c>
      <c r="AJ616" t="s">
        <v>58</v>
      </c>
    </row>
    <row r="617" spans="1:36">
      <c r="A617" t="s">
        <v>850</v>
      </c>
      <c r="B617" t="s">
        <v>106</v>
      </c>
      <c r="C617" t="s">
        <v>135</v>
      </c>
      <c r="D617" t="s">
        <v>107</v>
      </c>
      <c r="E617" t="s">
        <v>34</v>
      </c>
      <c r="F617" t="s">
        <v>108</v>
      </c>
      <c r="G617" t="s">
        <v>54</v>
      </c>
      <c r="H617" t="s">
        <v>37</v>
      </c>
      <c r="I617" t="s">
        <v>38</v>
      </c>
      <c r="J617">
        <v>1987</v>
      </c>
      <c r="K617" t="s">
        <v>131</v>
      </c>
      <c r="L617">
        <v>2</v>
      </c>
      <c r="M617" t="s">
        <v>40</v>
      </c>
      <c r="N617" t="s">
        <v>41</v>
      </c>
      <c r="O617" t="s">
        <v>42</v>
      </c>
      <c r="P617">
        <v>40</v>
      </c>
      <c r="Q617">
        <f>IF(Table1[[#This Row],[vicage]]=999,"",Table1[[#This Row],[vicage]])</f>
        <v>40</v>
      </c>
      <c r="R617" t="s">
        <v>43</v>
      </c>
      <c r="S617" t="s">
        <v>44</v>
      </c>
      <c r="T617" t="s">
        <v>45</v>
      </c>
      <c r="U617">
        <v>999</v>
      </c>
      <c r="V617" t="str">
        <f>IF(Table1[[#This Row],[offage]]=999,"",Table1[[#This Row],[offage]])</f>
        <v/>
      </c>
      <c r="W617" t="s">
        <v>46</v>
      </c>
      <c r="X617" t="s">
        <v>46</v>
      </c>
      <c r="Y617" t="s">
        <v>45</v>
      </c>
      <c r="Z617" t="s">
        <v>2335</v>
      </c>
      <c r="AA617" t="s">
        <v>47</v>
      </c>
      <c r="AB617" t="s">
        <v>57</v>
      </c>
      <c r="AD617">
        <v>0</v>
      </c>
      <c r="AE617">
        <f>Table1[[#This Row],[viccount]]+1</f>
        <v>1</v>
      </c>
      <c r="AF617">
        <v>0</v>
      </c>
      <c r="AG617">
        <f>Table1[[#This Row],[offcount]]+1</f>
        <v>1</v>
      </c>
      <c r="AH617">
        <v>22288</v>
      </c>
      <c r="AI617" t="s">
        <v>34</v>
      </c>
      <c r="AJ617" t="s">
        <v>106</v>
      </c>
    </row>
    <row r="618" spans="1:36">
      <c r="A618" t="s">
        <v>851</v>
      </c>
      <c r="B618" t="s">
        <v>51</v>
      </c>
      <c r="C618" t="s">
        <v>2304</v>
      </c>
      <c r="D618" t="s">
        <v>72</v>
      </c>
      <c r="E618" t="s">
        <v>34</v>
      </c>
      <c r="F618" t="s">
        <v>73</v>
      </c>
      <c r="G618" t="s">
        <v>36</v>
      </c>
      <c r="H618" t="s">
        <v>37</v>
      </c>
      <c r="I618" t="s">
        <v>38</v>
      </c>
      <c r="J618">
        <v>1987</v>
      </c>
      <c r="K618" t="s">
        <v>131</v>
      </c>
      <c r="L618">
        <v>2</v>
      </c>
      <c r="M618" t="s">
        <v>40</v>
      </c>
      <c r="N618" t="s">
        <v>41</v>
      </c>
      <c r="O618" t="s">
        <v>42</v>
      </c>
      <c r="P618">
        <v>28</v>
      </c>
      <c r="Q618">
        <f>IF(Table1[[#This Row],[vicage]]=999,"",Table1[[#This Row],[vicage]])</f>
        <v>28</v>
      </c>
      <c r="R618" t="s">
        <v>43</v>
      </c>
      <c r="S618" t="s">
        <v>132</v>
      </c>
      <c r="T618" t="s">
        <v>45</v>
      </c>
      <c r="U618">
        <v>999</v>
      </c>
      <c r="V618" t="str">
        <f>IF(Table1[[#This Row],[offage]]=999,"",Table1[[#This Row],[offage]])</f>
        <v/>
      </c>
      <c r="W618" t="s">
        <v>46</v>
      </c>
      <c r="X618" t="s">
        <v>46</v>
      </c>
      <c r="Y618" t="s">
        <v>45</v>
      </c>
      <c r="Z618" t="s">
        <v>2335</v>
      </c>
      <c r="AA618" t="s">
        <v>47</v>
      </c>
      <c r="AB618" t="s">
        <v>587</v>
      </c>
      <c r="AD618">
        <v>0</v>
      </c>
      <c r="AE618">
        <f>Table1[[#This Row],[viccount]]+1</f>
        <v>1</v>
      </c>
      <c r="AF618">
        <v>0</v>
      </c>
      <c r="AG618">
        <f>Table1[[#This Row],[offcount]]+1</f>
        <v>1</v>
      </c>
      <c r="AH618">
        <v>12588</v>
      </c>
      <c r="AI618" t="s">
        <v>34</v>
      </c>
      <c r="AJ618" t="s">
        <v>58</v>
      </c>
    </row>
    <row r="619" spans="1:36">
      <c r="A619" t="s">
        <v>852</v>
      </c>
      <c r="B619" t="s">
        <v>198</v>
      </c>
      <c r="C619" t="s">
        <v>200</v>
      </c>
      <c r="D619" t="s">
        <v>199</v>
      </c>
      <c r="E619" t="s">
        <v>34</v>
      </c>
      <c r="F619" t="s">
        <v>200</v>
      </c>
      <c r="G619" t="s">
        <v>36</v>
      </c>
      <c r="H619" t="s">
        <v>37</v>
      </c>
      <c r="I619" t="s">
        <v>38</v>
      </c>
      <c r="J619">
        <v>1987</v>
      </c>
      <c r="K619" t="s">
        <v>131</v>
      </c>
      <c r="L619">
        <v>3</v>
      </c>
      <c r="M619" t="s">
        <v>40</v>
      </c>
      <c r="N619" t="s">
        <v>41</v>
      </c>
      <c r="O619" t="s">
        <v>42</v>
      </c>
      <c r="P619">
        <v>65</v>
      </c>
      <c r="Q619">
        <f>IF(Table1[[#This Row],[vicage]]=999,"",Table1[[#This Row],[vicage]])</f>
        <v>65</v>
      </c>
      <c r="R619" t="s">
        <v>55</v>
      </c>
      <c r="S619" t="s">
        <v>132</v>
      </c>
      <c r="T619" t="s">
        <v>45</v>
      </c>
      <c r="U619">
        <v>999</v>
      </c>
      <c r="V619" t="str">
        <f>IF(Table1[[#This Row],[offage]]=999,"",Table1[[#This Row],[offage]])</f>
        <v/>
      </c>
      <c r="W619" t="s">
        <v>46</v>
      </c>
      <c r="X619" t="s">
        <v>46</v>
      </c>
      <c r="Y619" t="s">
        <v>45</v>
      </c>
      <c r="Z619" t="s">
        <v>86</v>
      </c>
      <c r="AA619" t="s">
        <v>47</v>
      </c>
      <c r="AB619" t="s">
        <v>57</v>
      </c>
      <c r="AD619">
        <v>0</v>
      </c>
      <c r="AE619">
        <f>Table1[[#This Row],[viccount]]+1</f>
        <v>1</v>
      </c>
      <c r="AF619">
        <v>0</v>
      </c>
      <c r="AG619">
        <f>Table1[[#This Row],[offcount]]+1</f>
        <v>1</v>
      </c>
      <c r="AH619">
        <v>12588</v>
      </c>
      <c r="AI619" t="s">
        <v>34</v>
      </c>
      <c r="AJ619" t="s">
        <v>198</v>
      </c>
    </row>
    <row r="620" spans="1:36">
      <c r="A620" t="s">
        <v>853</v>
      </c>
      <c r="B620" t="s">
        <v>106</v>
      </c>
      <c r="C620" t="s">
        <v>135</v>
      </c>
      <c r="D620" t="s">
        <v>107</v>
      </c>
      <c r="E620" t="s">
        <v>34</v>
      </c>
      <c r="F620" t="s">
        <v>108</v>
      </c>
      <c r="G620" t="s">
        <v>54</v>
      </c>
      <c r="H620" t="s">
        <v>37</v>
      </c>
      <c r="I620" t="s">
        <v>38</v>
      </c>
      <c r="J620">
        <v>1987</v>
      </c>
      <c r="K620" t="s">
        <v>131</v>
      </c>
      <c r="L620">
        <v>3</v>
      </c>
      <c r="M620" t="s">
        <v>40</v>
      </c>
      <c r="N620" t="s">
        <v>41</v>
      </c>
      <c r="O620" t="s">
        <v>42</v>
      </c>
      <c r="P620">
        <v>36</v>
      </c>
      <c r="Q620">
        <f>IF(Table1[[#This Row],[vicage]]=999,"",Table1[[#This Row],[vicage]])</f>
        <v>36</v>
      </c>
      <c r="R620" t="s">
        <v>43</v>
      </c>
      <c r="S620" t="s">
        <v>44</v>
      </c>
      <c r="T620" t="s">
        <v>45</v>
      </c>
      <c r="U620">
        <v>999</v>
      </c>
      <c r="V620" t="str">
        <f>IF(Table1[[#This Row],[offage]]=999,"",Table1[[#This Row],[offage]])</f>
        <v/>
      </c>
      <c r="W620" t="s">
        <v>46</v>
      </c>
      <c r="X620" t="s">
        <v>46</v>
      </c>
      <c r="Y620" t="s">
        <v>45</v>
      </c>
      <c r="Z620" t="s">
        <v>2336</v>
      </c>
      <c r="AA620" t="s">
        <v>47</v>
      </c>
      <c r="AB620" t="s">
        <v>57</v>
      </c>
      <c r="AD620">
        <v>0</v>
      </c>
      <c r="AE620">
        <f>Table1[[#This Row],[viccount]]+1</f>
        <v>1</v>
      </c>
      <c r="AF620">
        <v>0</v>
      </c>
      <c r="AG620">
        <f>Table1[[#This Row],[offcount]]+1</f>
        <v>1</v>
      </c>
      <c r="AH620">
        <v>22288</v>
      </c>
      <c r="AI620" t="s">
        <v>34</v>
      </c>
      <c r="AJ620" t="s">
        <v>106</v>
      </c>
    </row>
    <row r="621" spans="1:36">
      <c r="A621" t="s">
        <v>854</v>
      </c>
      <c r="B621" t="s">
        <v>51</v>
      </c>
      <c r="C621" t="s">
        <v>2304</v>
      </c>
      <c r="D621" t="s">
        <v>52</v>
      </c>
      <c r="E621" t="s">
        <v>34</v>
      </c>
      <c r="F621" t="s">
        <v>53</v>
      </c>
      <c r="G621" t="s">
        <v>54</v>
      </c>
      <c r="H621" t="s">
        <v>37</v>
      </c>
      <c r="I621" t="s">
        <v>38</v>
      </c>
      <c r="J621">
        <v>1987</v>
      </c>
      <c r="K621" t="s">
        <v>131</v>
      </c>
      <c r="L621">
        <v>4</v>
      </c>
      <c r="M621" t="s">
        <v>40</v>
      </c>
      <c r="N621" t="s">
        <v>41</v>
      </c>
      <c r="O621" t="s">
        <v>42</v>
      </c>
      <c r="P621">
        <v>14</v>
      </c>
      <c r="Q621">
        <f>IF(Table1[[#This Row],[vicage]]=999,"",Table1[[#This Row],[vicage]])</f>
        <v>14</v>
      </c>
      <c r="R621" t="s">
        <v>55</v>
      </c>
      <c r="S621" t="s">
        <v>44</v>
      </c>
      <c r="T621" t="s">
        <v>45</v>
      </c>
      <c r="U621">
        <v>999</v>
      </c>
      <c r="V621" t="str">
        <f>IF(Table1[[#This Row],[offage]]=999,"",Table1[[#This Row],[offage]])</f>
        <v/>
      </c>
      <c r="W621" t="s">
        <v>46</v>
      </c>
      <c r="X621" t="s">
        <v>46</v>
      </c>
      <c r="Y621" t="s">
        <v>45</v>
      </c>
      <c r="Z621" t="s">
        <v>56</v>
      </c>
      <c r="AA621" t="s">
        <v>47</v>
      </c>
      <c r="AB621" t="s">
        <v>57</v>
      </c>
      <c r="AD621">
        <v>0</v>
      </c>
      <c r="AE621">
        <f>Table1[[#This Row],[viccount]]+1</f>
        <v>1</v>
      </c>
      <c r="AF621">
        <v>0</v>
      </c>
      <c r="AG621">
        <f>Table1[[#This Row],[offcount]]+1</f>
        <v>1</v>
      </c>
      <c r="AH621">
        <v>12588</v>
      </c>
      <c r="AI621" t="s">
        <v>34</v>
      </c>
      <c r="AJ621" t="s">
        <v>58</v>
      </c>
    </row>
    <row r="622" spans="1:36">
      <c r="A622" t="s">
        <v>855</v>
      </c>
      <c r="B622" t="s">
        <v>112</v>
      </c>
      <c r="C622" t="s">
        <v>2308</v>
      </c>
      <c r="D622" t="s">
        <v>856</v>
      </c>
      <c r="E622" t="s">
        <v>34</v>
      </c>
      <c r="F622" t="s">
        <v>857</v>
      </c>
      <c r="G622" t="s">
        <v>36</v>
      </c>
      <c r="H622" t="s">
        <v>37</v>
      </c>
      <c r="I622" t="s">
        <v>38</v>
      </c>
      <c r="J622">
        <v>1987</v>
      </c>
      <c r="K622" t="s">
        <v>140</v>
      </c>
      <c r="L622">
        <v>1</v>
      </c>
      <c r="M622" t="s">
        <v>40</v>
      </c>
      <c r="N622" t="s">
        <v>41</v>
      </c>
      <c r="O622" t="s">
        <v>42</v>
      </c>
      <c r="P622">
        <v>61</v>
      </c>
      <c r="Q622">
        <f>IF(Table1[[#This Row],[vicage]]=999,"",Table1[[#This Row],[vicage]])</f>
        <v>61</v>
      </c>
      <c r="R622" t="s">
        <v>43</v>
      </c>
      <c r="S622" t="s">
        <v>44</v>
      </c>
      <c r="T622" t="s">
        <v>45</v>
      </c>
      <c r="U622">
        <v>999</v>
      </c>
      <c r="V622" t="str">
        <f>IF(Table1[[#This Row],[offage]]=999,"",Table1[[#This Row],[offage]])</f>
        <v/>
      </c>
      <c r="W622" t="s">
        <v>46</v>
      </c>
      <c r="X622" t="s">
        <v>46</v>
      </c>
      <c r="Y622" t="s">
        <v>45</v>
      </c>
      <c r="Z622" t="s">
        <v>2335</v>
      </c>
      <c r="AA622" t="s">
        <v>47</v>
      </c>
      <c r="AB622" t="s">
        <v>57</v>
      </c>
      <c r="AD622">
        <v>0</v>
      </c>
      <c r="AE622">
        <f>Table1[[#This Row],[viccount]]+1</f>
        <v>1</v>
      </c>
      <c r="AF622">
        <v>0</v>
      </c>
      <c r="AG622">
        <f>Table1[[#This Row],[offcount]]+1</f>
        <v>1</v>
      </c>
      <c r="AH622">
        <v>22288</v>
      </c>
      <c r="AI622" t="s">
        <v>34</v>
      </c>
      <c r="AJ622" t="s">
        <v>58</v>
      </c>
    </row>
    <row r="623" spans="1:36">
      <c r="A623" t="s">
        <v>858</v>
      </c>
      <c r="B623" t="s">
        <v>112</v>
      </c>
      <c r="C623" t="s">
        <v>2308</v>
      </c>
      <c r="D623" t="s">
        <v>146</v>
      </c>
      <c r="E623" t="s">
        <v>34</v>
      </c>
      <c r="F623" t="s">
        <v>147</v>
      </c>
      <c r="G623" t="s">
        <v>36</v>
      </c>
      <c r="H623" t="s">
        <v>37</v>
      </c>
      <c r="I623" t="s">
        <v>38</v>
      </c>
      <c r="J623">
        <v>1987</v>
      </c>
      <c r="K623" t="s">
        <v>140</v>
      </c>
      <c r="L623">
        <v>1</v>
      </c>
      <c r="M623" t="s">
        <v>40</v>
      </c>
      <c r="N623" t="s">
        <v>41</v>
      </c>
      <c r="O623" t="s">
        <v>42</v>
      </c>
      <c r="P623">
        <v>22</v>
      </c>
      <c r="Q623">
        <f>IF(Table1[[#This Row],[vicage]]=999,"",Table1[[#This Row],[vicage]])</f>
        <v>22</v>
      </c>
      <c r="R623" t="s">
        <v>55</v>
      </c>
      <c r="S623" t="s">
        <v>44</v>
      </c>
      <c r="T623" t="s">
        <v>45</v>
      </c>
      <c r="U623">
        <v>999</v>
      </c>
      <c r="V623" t="str">
        <f>IF(Table1[[#This Row],[offage]]=999,"",Table1[[#This Row],[offage]])</f>
        <v/>
      </c>
      <c r="W623" t="s">
        <v>46</v>
      </c>
      <c r="X623" t="s">
        <v>46</v>
      </c>
      <c r="Y623" t="s">
        <v>45</v>
      </c>
      <c r="Z623" t="s">
        <v>56</v>
      </c>
      <c r="AA623" t="s">
        <v>47</v>
      </c>
      <c r="AB623" t="s">
        <v>57</v>
      </c>
      <c r="AD623">
        <v>0</v>
      </c>
      <c r="AE623">
        <f>Table1[[#This Row],[viccount]]+1</f>
        <v>1</v>
      </c>
      <c r="AF623">
        <v>0</v>
      </c>
      <c r="AG623">
        <f>Table1[[#This Row],[offcount]]+1</f>
        <v>1</v>
      </c>
      <c r="AH623">
        <v>12588</v>
      </c>
      <c r="AI623" t="s">
        <v>34</v>
      </c>
      <c r="AJ623" t="s">
        <v>58</v>
      </c>
    </row>
    <row r="624" spans="1:36">
      <c r="A624" t="s">
        <v>859</v>
      </c>
      <c r="B624" t="s">
        <v>198</v>
      </c>
      <c r="C624" t="s">
        <v>200</v>
      </c>
      <c r="D624" t="s">
        <v>261</v>
      </c>
      <c r="E624" t="s">
        <v>34</v>
      </c>
      <c r="F624" t="s">
        <v>262</v>
      </c>
      <c r="G624" t="s">
        <v>54</v>
      </c>
      <c r="H624" t="s">
        <v>37</v>
      </c>
      <c r="I624" t="s">
        <v>38</v>
      </c>
      <c r="J624">
        <v>1987</v>
      </c>
      <c r="K624" t="s">
        <v>140</v>
      </c>
      <c r="L624">
        <v>1</v>
      </c>
      <c r="M624" t="s">
        <v>40</v>
      </c>
      <c r="N624" t="s">
        <v>41</v>
      </c>
      <c r="O624" t="s">
        <v>42</v>
      </c>
      <c r="P624">
        <v>17</v>
      </c>
      <c r="Q624">
        <f>IF(Table1[[#This Row],[vicage]]=999,"",Table1[[#This Row],[vicage]])</f>
        <v>17</v>
      </c>
      <c r="R624" t="s">
        <v>55</v>
      </c>
      <c r="S624" t="s">
        <v>44</v>
      </c>
      <c r="T624" t="s">
        <v>45</v>
      </c>
      <c r="U624">
        <v>999</v>
      </c>
      <c r="V624" t="str">
        <f>IF(Table1[[#This Row],[offage]]=999,"",Table1[[#This Row],[offage]])</f>
        <v/>
      </c>
      <c r="W624" t="s">
        <v>46</v>
      </c>
      <c r="X624" t="s">
        <v>46</v>
      </c>
      <c r="Y624" t="s">
        <v>45</v>
      </c>
      <c r="Z624" t="s">
        <v>86</v>
      </c>
      <c r="AA624" t="s">
        <v>47</v>
      </c>
      <c r="AB624" t="s">
        <v>57</v>
      </c>
      <c r="AD624">
        <v>0</v>
      </c>
      <c r="AE624">
        <f>Table1[[#This Row],[viccount]]+1</f>
        <v>1</v>
      </c>
      <c r="AF624">
        <v>0</v>
      </c>
      <c r="AG624">
        <f>Table1[[#This Row],[offcount]]+1</f>
        <v>1</v>
      </c>
      <c r="AH624">
        <v>12588</v>
      </c>
      <c r="AI624" t="s">
        <v>34</v>
      </c>
      <c r="AJ624" t="s">
        <v>198</v>
      </c>
    </row>
    <row r="625" spans="1:36">
      <c r="A625" t="s">
        <v>860</v>
      </c>
      <c r="B625" t="s">
        <v>51</v>
      </c>
      <c r="C625" t="s">
        <v>2304</v>
      </c>
      <c r="D625" t="s">
        <v>52</v>
      </c>
      <c r="E625" t="s">
        <v>34</v>
      </c>
      <c r="F625" t="s">
        <v>53</v>
      </c>
      <c r="G625" t="s">
        <v>54</v>
      </c>
      <c r="H625" t="s">
        <v>37</v>
      </c>
      <c r="I625" t="s">
        <v>38</v>
      </c>
      <c r="J625">
        <v>1987</v>
      </c>
      <c r="K625" t="s">
        <v>140</v>
      </c>
      <c r="L625">
        <v>2</v>
      </c>
      <c r="M625" t="s">
        <v>40</v>
      </c>
      <c r="N625" t="s">
        <v>41</v>
      </c>
      <c r="O625" t="s">
        <v>42</v>
      </c>
      <c r="P625">
        <v>37</v>
      </c>
      <c r="Q625">
        <f>IF(Table1[[#This Row],[vicage]]=999,"",Table1[[#This Row],[vicage]])</f>
        <v>37</v>
      </c>
      <c r="R625" t="s">
        <v>43</v>
      </c>
      <c r="S625" t="s">
        <v>132</v>
      </c>
      <c r="T625" t="s">
        <v>45</v>
      </c>
      <c r="U625">
        <v>999</v>
      </c>
      <c r="V625" t="str">
        <f>IF(Table1[[#This Row],[offage]]=999,"",Table1[[#This Row],[offage]])</f>
        <v/>
      </c>
      <c r="W625" t="s">
        <v>46</v>
      </c>
      <c r="X625" t="s">
        <v>46</v>
      </c>
      <c r="Y625" t="s">
        <v>45</v>
      </c>
      <c r="Z625" t="s">
        <v>2338</v>
      </c>
      <c r="AA625" t="s">
        <v>47</v>
      </c>
      <c r="AB625" t="s">
        <v>159</v>
      </c>
      <c r="AD625">
        <v>0</v>
      </c>
      <c r="AE625">
        <f>Table1[[#This Row],[viccount]]+1</f>
        <v>1</v>
      </c>
      <c r="AF625">
        <v>0</v>
      </c>
      <c r="AG625">
        <f>Table1[[#This Row],[offcount]]+1</f>
        <v>1</v>
      </c>
      <c r="AH625">
        <v>12588</v>
      </c>
      <c r="AI625" t="s">
        <v>34</v>
      </c>
      <c r="AJ625" t="s">
        <v>58</v>
      </c>
    </row>
    <row r="626" spans="1:36">
      <c r="A626" t="s">
        <v>861</v>
      </c>
      <c r="B626" t="s">
        <v>51</v>
      </c>
      <c r="C626" t="s">
        <v>2304</v>
      </c>
      <c r="D626" t="s">
        <v>72</v>
      </c>
      <c r="E626" t="s">
        <v>34</v>
      </c>
      <c r="F626" t="s">
        <v>73</v>
      </c>
      <c r="G626" t="s">
        <v>36</v>
      </c>
      <c r="H626" t="s">
        <v>37</v>
      </c>
      <c r="I626" t="s">
        <v>38</v>
      </c>
      <c r="J626">
        <v>1987</v>
      </c>
      <c r="K626" t="s">
        <v>140</v>
      </c>
      <c r="L626">
        <v>3</v>
      </c>
      <c r="M626" t="s">
        <v>40</v>
      </c>
      <c r="N626" t="s">
        <v>41</v>
      </c>
      <c r="O626" t="s">
        <v>42</v>
      </c>
      <c r="P626">
        <v>22</v>
      </c>
      <c r="Q626">
        <f>IF(Table1[[#This Row],[vicage]]=999,"",Table1[[#This Row],[vicage]])</f>
        <v>22</v>
      </c>
      <c r="R626" t="s">
        <v>43</v>
      </c>
      <c r="S626" t="s">
        <v>132</v>
      </c>
      <c r="T626" t="s">
        <v>45</v>
      </c>
      <c r="U626">
        <v>999</v>
      </c>
      <c r="V626" t="str">
        <f>IF(Table1[[#This Row],[offage]]=999,"",Table1[[#This Row],[offage]])</f>
        <v/>
      </c>
      <c r="W626" t="s">
        <v>46</v>
      </c>
      <c r="X626" t="s">
        <v>46</v>
      </c>
      <c r="Y626" t="s">
        <v>45</v>
      </c>
      <c r="Z626" t="s">
        <v>2335</v>
      </c>
      <c r="AA626" t="s">
        <v>47</v>
      </c>
      <c r="AB626" t="s">
        <v>110</v>
      </c>
      <c r="AD626">
        <v>0</v>
      </c>
      <c r="AE626">
        <f>Table1[[#This Row],[viccount]]+1</f>
        <v>1</v>
      </c>
      <c r="AF626">
        <v>0</v>
      </c>
      <c r="AG626">
        <f>Table1[[#This Row],[offcount]]+1</f>
        <v>1</v>
      </c>
      <c r="AH626">
        <v>30888</v>
      </c>
      <c r="AI626" t="s">
        <v>34</v>
      </c>
      <c r="AJ626" t="s">
        <v>58</v>
      </c>
    </row>
    <row r="627" spans="1:36">
      <c r="A627" t="s">
        <v>862</v>
      </c>
      <c r="B627" t="s">
        <v>51</v>
      </c>
      <c r="C627" t="s">
        <v>2304</v>
      </c>
      <c r="D627" t="s">
        <v>72</v>
      </c>
      <c r="E627" t="s">
        <v>34</v>
      </c>
      <c r="F627" t="s">
        <v>73</v>
      </c>
      <c r="G627" t="s">
        <v>36</v>
      </c>
      <c r="H627" t="s">
        <v>37</v>
      </c>
      <c r="I627" t="s">
        <v>38</v>
      </c>
      <c r="J627">
        <v>1987</v>
      </c>
      <c r="K627" t="s">
        <v>140</v>
      </c>
      <c r="L627">
        <v>4</v>
      </c>
      <c r="M627" t="s">
        <v>40</v>
      </c>
      <c r="N627" t="s">
        <v>41</v>
      </c>
      <c r="O627" t="s">
        <v>42</v>
      </c>
      <c r="P627">
        <v>82</v>
      </c>
      <c r="Q627">
        <f>IF(Table1[[#This Row],[vicage]]=999,"",Table1[[#This Row],[vicage]])</f>
        <v>82</v>
      </c>
      <c r="R627" t="s">
        <v>55</v>
      </c>
      <c r="S627" t="s">
        <v>44</v>
      </c>
      <c r="T627" t="s">
        <v>45</v>
      </c>
      <c r="U627">
        <v>999</v>
      </c>
      <c r="V627" t="str">
        <f>IF(Table1[[#This Row],[offage]]=999,"",Table1[[#This Row],[offage]])</f>
        <v/>
      </c>
      <c r="W627" t="s">
        <v>46</v>
      </c>
      <c r="X627" t="s">
        <v>46</v>
      </c>
      <c r="Y627" t="s">
        <v>45</v>
      </c>
      <c r="Z627" t="s">
        <v>117</v>
      </c>
      <c r="AA627" t="s">
        <v>47</v>
      </c>
      <c r="AB627" t="s">
        <v>48</v>
      </c>
      <c r="AD627">
        <v>0</v>
      </c>
      <c r="AE627">
        <f>Table1[[#This Row],[viccount]]+1</f>
        <v>1</v>
      </c>
      <c r="AF627">
        <v>0</v>
      </c>
      <c r="AG627">
        <f>Table1[[#This Row],[offcount]]+1</f>
        <v>1</v>
      </c>
      <c r="AH627">
        <v>30888</v>
      </c>
      <c r="AI627" t="s">
        <v>34</v>
      </c>
      <c r="AJ627" t="s">
        <v>58</v>
      </c>
    </row>
    <row r="628" spans="1:36">
      <c r="A628" t="s">
        <v>863</v>
      </c>
      <c r="B628" t="s">
        <v>51</v>
      </c>
      <c r="C628" t="s">
        <v>2304</v>
      </c>
      <c r="D628" t="s">
        <v>72</v>
      </c>
      <c r="E628" t="s">
        <v>34</v>
      </c>
      <c r="F628" t="s">
        <v>73</v>
      </c>
      <c r="G628" t="s">
        <v>36</v>
      </c>
      <c r="H628" t="s">
        <v>37</v>
      </c>
      <c r="I628" t="s">
        <v>38</v>
      </c>
      <c r="J628">
        <v>1987</v>
      </c>
      <c r="K628" t="s">
        <v>140</v>
      </c>
      <c r="L628">
        <v>5</v>
      </c>
      <c r="M628" t="s">
        <v>40</v>
      </c>
      <c r="N628" t="s">
        <v>41</v>
      </c>
      <c r="O628" t="s">
        <v>42</v>
      </c>
      <c r="P628">
        <v>47</v>
      </c>
      <c r="Q628">
        <f>IF(Table1[[#This Row],[vicage]]=999,"",Table1[[#This Row],[vicage]])</f>
        <v>47</v>
      </c>
      <c r="R628" t="s">
        <v>43</v>
      </c>
      <c r="S628" t="s">
        <v>44</v>
      </c>
      <c r="T628" t="s">
        <v>45</v>
      </c>
      <c r="U628">
        <v>999</v>
      </c>
      <c r="V628" t="str">
        <f>IF(Table1[[#This Row],[offage]]=999,"",Table1[[#This Row],[offage]])</f>
        <v/>
      </c>
      <c r="W628" t="s">
        <v>46</v>
      </c>
      <c r="X628" t="s">
        <v>46</v>
      </c>
      <c r="Y628" t="s">
        <v>45</v>
      </c>
      <c r="Z628" t="s">
        <v>2335</v>
      </c>
      <c r="AA628" t="s">
        <v>47</v>
      </c>
      <c r="AB628" t="s">
        <v>57</v>
      </c>
      <c r="AD628">
        <v>0</v>
      </c>
      <c r="AE628">
        <f>Table1[[#This Row],[viccount]]+1</f>
        <v>1</v>
      </c>
      <c r="AF628">
        <v>0</v>
      </c>
      <c r="AG628">
        <f>Table1[[#This Row],[offcount]]+1</f>
        <v>1</v>
      </c>
      <c r="AH628">
        <v>30888</v>
      </c>
      <c r="AI628" t="s">
        <v>34</v>
      </c>
      <c r="AJ628" t="s">
        <v>58</v>
      </c>
    </row>
    <row r="629" spans="1:36">
      <c r="A629" t="s">
        <v>864</v>
      </c>
      <c r="B629" t="s">
        <v>243</v>
      </c>
      <c r="C629" t="s">
        <v>2315</v>
      </c>
      <c r="D629" t="s">
        <v>244</v>
      </c>
      <c r="E629" t="s">
        <v>34</v>
      </c>
      <c r="F629" t="s">
        <v>245</v>
      </c>
      <c r="G629" t="s">
        <v>36</v>
      </c>
      <c r="H629" t="s">
        <v>37</v>
      </c>
      <c r="I629" t="s">
        <v>38</v>
      </c>
      <c r="J629">
        <v>1987</v>
      </c>
      <c r="K629" t="s">
        <v>144</v>
      </c>
      <c r="L629">
        <v>1</v>
      </c>
      <c r="M629" t="s">
        <v>40</v>
      </c>
      <c r="N629" t="s">
        <v>41</v>
      </c>
      <c r="O629" t="s">
        <v>42</v>
      </c>
      <c r="P629">
        <v>16</v>
      </c>
      <c r="Q629">
        <f>IF(Table1[[#This Row],[vicage]]=999,"",Table1[[#This Row],[vicage]])</f>
        <v>16</v>
      </c>
      <c r="R629" t="s">
        <v>55</v>
      </c>
      <c r="S629" t="s">
        <v>44</v>
      </c>
      <c r="T629" t="s">
        <v>45</v>
      </c>
      <c r="U629">
        <v>999</v>
      </c>
      <c r="V629" t="str">
        <f>IF(Table1[[#This Row],[offage]]=999,"",Table1[[#This Row],[offage]])</f>
        <v/>
      </c>
      <c r="W629" t="s">
        <v>46</v>
      </c>
      <c r="X629" t="s">
        <v>46</v>
      </c>
      <c r="Y629" t="s">
        <v>45</v>
      </c>
      <c r="Z629" t="s">
        <v>86</v>
      </c>
      <c r="AA629" t="s">
        <v>47</v>
      </c>
      <c r="AB629" t="s">
        <v>57</v>
      </c>
      <c r="AD629">
        <v>0</v>
      </c>
      <c r="AE629">
        <f>Table1[[#This Row],[viccount]]+1</f>
        <v>1</v>
      </c>
      <c r="AF629">
        <v>0</v>
      </c>
      <c r="AG629">
        <f>Table1[[#This Row],[offcount]]+1</f>
        <v>1</v>
      </c>
      <c r="AH629">
        <v>22288</v>
      </c>
      <c r="AI629" t="s">
        <v>34</v>
      </c>
      <c r="AJ629" t="s">
        <v>49</v>
      </c>
    </row>
    <row r="630" spans="1:36">
      <c r="A630" t="s">
        <v>865</v>
      </c>
      <c r="B630" t="s">
        <v>119</v>
      </c>
      <c r="C630" t="s">
        <v>2309</v>
      </c>
      <c r="D630" t="s">
        <v>120</v>
      </c>
      <c r="E630" t="s">
        <v>34</v>
      </c>
      <c r="F630" t="s">
        <v>121</v>
      </c>
      <c r="G630" t="s">
        <v>54</v>
      </c>
      <c r="H630" t="s">
        <v>37</v>
      </c>
      <c r="I630" t="s">
        <v>38</v>
      </c>
      <c r="J630">
        <v>1987</v>
      </c>
      <c r="K630" t="s">
        <v>144</v>
      </c>
      <c r="L630">
        <v>1</v>
      </c>
      <c r="M630" t="s">
        <v>40</v>
      </c>
      <c r="N630" t="s">
        <v>41</v>
      </c>
      <c r="O630" t="s">
        <v>42</v>
      </c>
      <c r="P630">
        <v>18</v>
      </c>
      <c r="Q630">
        <f>IF(Table1[[#This Row],[vicage]]=999,"",Table1[[#This Row],[vicage]])</f>
        <v>18</v>
      </c>
      <c r="R630" t="s">
        <v>55</v>
      </c>
      <c r="S630" t="s">
        <v>44</v>
      </c>
      <c r="T630" t="s">
        <v>45</v>
      </c>
      <c r="U630">
        <v>999</v>
      </c>
      <c r="V630" t="str">
        <f>IF(Table1[[#This Row],[offage]]=999,"",Table1[[#This Row],[offage]])</f>
        <v/>
      </c>
      <c r="W630" t="s">
        <v>46</v>
      </c>
      <c r="X630" t="s">
        <v>46</v>
      </c>
      <c r="Y630" t="s">
        <v>45</v>
      </c>
      <c r="Z630" t="s">
        <v>2335</v>
      </c>
      <c r="AA630" t="s">
        <v>47</v>
      </c>
      <c r="AB630" t="s">
        <v>57</v>
      </c>
      <c r="AD630">
        <v>0</v>
      </c>
      <c r="AE630">
        <f>Table1[[#This Row],[viccount]]+1</f>
        <v>1</v>
      </c>
      <c r="AF630">
        <v>0</v>
      </c>
      <c r="AG630">
        <f>Table1[[#This Row],[offcount]]+1</f>
        <v>1</v>
      </c>
      <c r="AH630">
        <v>31288</v>
      </c>
      <c r="AI630" t="s">
        <v>34</v>
      </c>
      <c r="AJ630" t="s">
        <v>123</v>
      </c>
    </row>
    <row r="631" spans="1:36">
      <c r="A631" t="s">
        <v>866</v>
      </c>
      <c r="B631" t="s">
        <v>102</v>
      </c>
      <c r="C631" t="s">
        <v>2307</v>
      </c>
      <c r="D631" t="s">
        <v>171</v>
      </c>
      <c r="E631" t="s">
        <v>34</v>
      </c>
      <c r="F631" t="s">
        <v>172</v>
      </c>
      <c r="G631" t="s">
        <v>54</v>
      </c>
      <c r="H631" t="s">
        <v>37</v>
      </c>
      <c r="I631" t="s">
        <v>38</v>
      </c>
      <c r="J631">
        <v>1987</v>
      </c>
      <c r="K631" t="s">
        <v>144</v>
      </c>
      <c r="L631">
        <v>1</v>
      </c>
      <c r="M631" t="s">
        <v>40</v>
      </c>
      <c r="N631" t="s">
        <v>41</v>
      </c>
      <c r="O631" t="s">
        <v>42</v>
      </c>
      <c r="P631">
        <v>21</v>
      </c>
      <c r="Q631">
        <f>IF(Table1[[#This Row],[vicage]]=999,"",Table1[[#This Row],[vicage]])</f>
        <v>21</v>
      </c>
      <c r="R631" t="s">
        <v>43</v>
      </c>
      <c r="S631" t="s">
        <v>44</v>
      </c>
      <c r="T631" t="s">
        <v>45</v>
      </c>
      <c r="U631">
        <v>999</v>
      </c>
      <c r="V631" t="str">
        <f>IF(Table1[[#This Row],[offage]]=999,"",Table1[[#This Row],[offage]])</f>
        <v/>
      </c>
      <c r="W631" t="s">
        <v>46</v>
      </c>
      <c r="X631" t="s">
        <v>46</v>
      </c>
      <c r="Y631" t="s">
        <v>45</v>
      </c>
      <c r="Z631" t="s">
        <v>142</v>
      </c>
      <c r="AA631" t="s">
        <v>62</v>
      </c>
      <c r="AB631" t="s">
        <v>57</v>
      </c>
      <c r="AD631">
        <v>0</v>
      </c>
      <c r="AE631">
        <f>Table1[[#This Row],[viccount]]+1</f>
        <v>1</v>
      </c>
      <c r="AF631">
        <v>0</v>
      </c>
      <c r="AG631">
        <f>Table1[[#This Row],[offcount]]+1</f>
        <v>1</v>
      </c>
      <c r="AH631">
        <v>30888</v>
      </c>
      <c r="AI631" t="s">
        <v>34</v>
      </c>
      <c r="AJ631" t="s">
        <v>58</v>
      </c>
    </row>
    <row r="632" spans="1:36">
      <c r="A632" t="s">
        <v>867</v>
      </c>
      <c r="B632" t="s">
        <v>106</v>
      </c>
      <c r="C632" t="s">
        <v>135</v>
      </c>
      <c r="D632" t="s">
        <v>107</v>
      </c>
      <c r="E632" t="s">
        <v>34</v>
      </c>
      <c r="F632" t="s">
        <v>108</v>
      </c>
      <c r="G632" t="s">
        <v>54</v>
      </c>
      <c r="H632" t="s">
        <v>37</v>
      </c>
      <c r="I632" t="s">
        <v>38</v>
      </c>
      <c r="J632">
        <v>1987</v>
      </c>
      <c r="K632" t="s">
        <v>144</v>
      </c>
      <c r="L632">
        <v>1</v>
      </c>
      <c r="M632" t="s">
        <v>40</v>
      </c>
      <c r="N632" t="s">
        <v>41</v>
      </c>
      <c r="O632" t="s">
        <v>42</v>
      </c>
      <c r="P632">
        <v>5</v>
      </c>
      <c r="Q632">
        <f>IF(Table1[[#This Row],[vicage]]=999,"",Table1[[#This Row],[vicage]])</f>
        <v>5</v>
      </c>
      <c r="R632" t="s">
        <v>55</v>
      </c>
      <c r="S632" t="s">
        <v>44</v>
      </c>
      <c r="T632" t="s">
        <v>45</v>
      </c>
      <c r="U632">
        <v>999</v>
      </c>
      <c r="V632" t="str">
        <f>IF(Table1[[#This Row],[offage]]=999,"",Table1[[#This Row],[offage]])</f>
        <v/>
      </c>
      <c r="W632" t="s">
        <v>46</v>
      </c>
      <c r="X632" t="s">
        <v>46</v>
      </c>
      <c r="Y632" t="s">
        <v>45</v>
      </c>
      <c r="Z632" t="s">
        <v>202</v>
      </c>
      <c r="AA632" t="s">
        <v>148</v>
      </c>
      <c r="AB632" t="s">
        <v>307</v>
      </c>
      <c r="AD632">
        <v>0</v>
      </c>
      <c r="AE632">
        <f>Table1[[#This Row],[viccount]]+1</f>
        <v>1</v>
      </c>
      <c r="AF632">
        <v>0</v>
      </c>
      <c r="AG632">
        <f>Table1[[#This Row],[offcount]]+1</f>
        <v>1</v>
      </c>
      <c r="AH632">
        <v>31888</v>
      </c>
      <c r="AI632" t="s">
        <v>34</v>
      </c>
      <c r="AJ632" t="s">
        <v>106</v>
      </c>
    </row>
    <row r="633" spans="1:36">
      <c r="A633" t="s">
        <v>868</v>
      </c>
      <c r="B633" t="s">
        <v>51</v>
      </c>
      <c r="C633" t="s">
        <v>2304</v>
      </c>
      <c r="D633" t="s">
        <v>72</v>
      </c>
      <c r="E633" t="s">
        <v>34</v>
      </c>
      <c r="F633" t="s">
        <v>73</v>
      </c>
      <c r="G633" t="s">
        <v>36</v>
      </c>
      <c r="H633" t="s">
        <v>37</v>
      </c>
      <c r="I633" t="s">
        <v>38</v>
      </c>
      <c r="J633">
        <v>1987</v>
      </c>
      <c r="K633" t="s">
        <v>144</v>
      </c>
      <c r="L633">
        <v>1</v>
      </c>
      <c r="M633" t="s">
        <v>40</v>
      </c>
      <c r="N633" t="s">
        <v>41</v>
      </c>
      <c r="O633" t="s">
        <v>81</v>
      </c>
      <c r="P633">
        <v>33</v>
      </c>
      <c r="Q633">
        <f>IF(Table1[[#This Row],[vicage]]=999,"",Table1[[#This Row],[vicage]])</f>
        <v>33</v>
      </c>
      <c r="R633" t="s">
        <v>43</v>
      </c>
      <c r="S633" t="s">
        <v>44</v>
      </c>
      <c r="T633" t="s">
        <v>45</v>
      </c>
      <c r="U633">
        <v>999</v>
      </c>
      <c r="V633" t="str">
        <f>IF(Table1[[#This Row],[offage]]=999,"",Table1[[#This Row],[offage]])</f>
        <v/>
      </c>
      <c r="W633" t="s">
        <v>46</v>
      </c>
      <c r="X633" t="s">
        <v>46</v>
      </c>
      <c r="Y633" t="s">
        <v>45</v>
      </c>
      <c r="Z633" t="s">
        <v>2335</v>
      </c>
      <c r="AA633" t="s">
        <v>47</v>
      </c>
      <c r="AB633" t="s">
        <v>159</v>
      </c>
      <c r="AD633">
        <v>1</v>
      </c>
      <c r="AE633">
        <f>Table1[[#This Row],[viccount]]+1</f>
        <v>2</v>
      </c>
      <c r="AF633">
        <v>0</v>
      </c>
      <c r="AG633">
        <f>Table1[[#This Row],[offcount]]+1</f>
        <v>1</v>
      </c>
      <c r="AH633">
        <v>32188</v>
      </c>
      <c r="AI633" t="s">
        <v>34</v>
      </c>
      <c r="AJ633" t="s">
        <v>58</v>
      </c>
    </row>
    <row r="634" spans="1:36">
      <c r="A634" t="s">
        <v>868</v>
      </c>
      <c r="B634" t="s">
        <v>51</v>
      </c>
      <c r="C634" t="s">
        <v>2304</v>
      </c>
      <c r="D634" t="s">
        <v>72</v>
      </c>
      <c r="E634" t="s">
        <v>34</v>
      </c>
      <c r="F634" t="s">
        <v>73</v>
      </c>
      <c r="G634" t="s">
        <v>36</v>
      </c>
      <c r="H634" t="s">
        <v>37</v>
      </c>
      <c r="I634" t="s">
        <v>38</v>
      </c>
      <c r="J634">
        <v>1987</v>
      </c>
      <c r="K634" t="s">
        <v>144</v>
      </c>
      <c r="L634">
        <v>1</v>
      </c>
      <c r="M634" t="s">
        <v>40</v>
      </c>
      <c r="N634" t="s">
        <v>41</v>
      </c>
      <c r="O634" t="s">
        <v>81</v>
      </c>
      <c r="P634">
        <v>36</v>
      </c>
      <c r="Q634">
        <f>IF(Table1[[#This Row],[vicage]]=999,"",Table1[[#This Row],[vicage]])</f>
        <v>36</v>
      </c>
      <c r="R634" t="s">
        <v>43</v>
      </c>
      <c r="S634" t="s">
        <v>44</v>
      </c>
      <c r="T634" t="s">
        <v>45</v>
      </c>
      <c r="U634">
        <v>999</v>
      </c>
      <c r="V634" t="str">
        <f>IF(Table1[[#This Row],[offage]]=999,"",Table1[[#This Row],[offage]])</f>
        <v/>
      </c>
      <c r="W634" t="s">
        <v>46</v>
      </c>
      <c r="X634" t="s">
        <v>46</v>
      </c>
      <c r="Y634" t="s">
        <v>45</v>
      </c>
      <c r="Z634" t="s">
        <v>2335</v>
      </c>
      <c r="AA634" t="s">
        <v>47</v>
      </c>
      <c r="AB634" t="s">
        <v>159</v>
      </c>
      <c r="AD634">
        <v>1</v>
      </c>
      <c r="AE634">
        <f>Table1[[#This Row],[viccount]]+1</f>
        <v>2</v>
      </c>
      <c r="AF634">
        <v>0</v>
      </c>
      <c r="AG634">
        <f>Table1[[#This Row],[offcount]]+1</f>
        <v>1</v>
      </c>
      <c r="AH634">
        <v>32188</v>
      </c>
      <c r="AI634" t="s">
        <v>34</v>
      </c>
      <c r="AJ634" t="s">
        <v>58</v>
      </c>
    </row>
    <row r="635" spans="1:36">
      <c r="A635" t="s">
        <v>869</v>
      </c>
      <c r="B635" t="s">
        <v>51</v>
      </c>
      <c r="C635" t="s">
        <v>2304</v>
      </c>
      <c r="D635" t="s">
        <v>52</v>
      </c>
      <c r="E635" t="s">
        <v>34</v>
      </c>
      <c r="F635" t="s">
        <v>53</v>
      </c>
      <c r="G635" t="s">
        <v>54</v>
      </c>
      <c r="H635" t="s">
        <v>37</v>
      </c>
      <c r="I635" t="s">
        <v>38</v>
      </c>
      <c r="J635">
        <v>1987</v>
      </c>
      <c r="K635" t="s">
        <v>144</v>
      </c>
      <c r="L635">
        <v>3</v>
      </c>
      <c r="M635" t="s">
        <v>40</v>
      </c>
      <c r="N635" t="s">
        <v>41</v>
      </c>
      <c r="O635" t="s">
        <v>42</v>
      </c>
      <c r="P635">
        <v>53</v>
      </c>
      <c r="Q635">
        <f>IF(Table1[[#This Row],[vicage]]=999,"",Table1[[#This Row],[vicage]])</f>
        <v>53</v>
      </c>
      <c r="R635" t="s">
        <v>43</v>
      </c>
      <c r="S635" t="s">
        <v>44</v>
      </c>
      <c r="T635" t="s">
        <v>45</v>
      </c>
      <c r="U635">
        <v>999</v>
      </c>
      <c r="V635" t="str">
        <f>IF(Table1[[#This Row],[offage]]=999,"",Table1[[#This Row],[offage]])</f>
        <v/>
      </c>
      <c r="W635" t="s">
        <v>46</v>
      </c>
      <c r="X635" t="s">
        <v>46</v>
      </c>
      <c r="Y635" t="s">
        <v>45</v>
      </c>
      <c r="Z635" t="s">
        <v>86</v>
      </c>
      <c r="AA635" t="s">
        <v>47</v>
      </c>
      <c r="AB635" t="s">
        <v>159</v>
      </c>
      <c r="AD635">
        <v>0</v>
      </c>
      <c r="AE635">
        <f>Table1[[#This Row],[viccount]]+1</f>
        <v>1</v>
      </c>
      <c r="AF635">
        <v>0</v>
      </c>
      <c r="AG635">
        <f>Table1[[#This Row],[offcount]]+1</f>
        <v>1</v>
      </c>
      <c r="AH635">
        <v>21788</v>
      </c>
      <c r="AI635" t="s">
        <v>34</v>
      </c>
      <c r="AJ635" t="s">
        <v>58</v>
      </c>
    </row>
    <row r="636" spans="1:36">
      <c r="A636" t="s">
        <v>870</v>
      </c>
      <c r="B636" t="s">
        <v>313</v>
      </c>
      <c r="C636" t="s">
        <v>2319</v>
      </c>
      <c r="D636" t="s">
        <v>871</v>
      </c>
      <c r="E636" t="s">
        <v>34</v>
      </c>
      <c r="F636" t="s">
        <v>872</v>
      </c>
      <c r="G636" t="s">
        <v>54</v>
      </c>
      <c r="H636" t="s">
        <v>37</v>
      </c>
      <c r="I636" t="s">
        <v>38</v>
      </c>
      <c r="J636">
        <v>1987</v>
      </c>
      <c r="K636" t="s">
        <v>208</v>
      </c>
      <c r="L636">
        <v>1</v>
      </c>
      <c r="M636" t="s">
        <v>40</v>
      </c>
      <c r="N636" t="s">
        <v>41</v>
      </c>
      <c r="O636" t="s">
        <v>42</v>
      </c>
      <c r="P636">
        <v>23</v>
      </c>
      <c r="Q636">
        <f>IF(Table1[[#This Row],[vicage]]=999,"",Table1[[#This Row],[vicage]])</f>
        <v>23</v>
      </c>
      <c r="R636" t="s">
        <v>55</v>
      </c>
      <c r="S636" t="s">
        <v>89</v>
      </c>
      <c r="T636" t="s">
        <v>45</v>
      </c>
      <c r="U636">
        <v>999</v>
      </c>
      <c r="V636" t="str">
        <f>IF(Table1[[#This Row],[offage]]=999,"",Table1[[#This Row],[offage]])</f>
        <v/>
      </c>
      <c r="W636" t="s">
        <v>46</v>
      </c>
      <c r="X636" t="s">
        <v>46</v>
      </c>
      <c r="Y636" t="s">
        <v>45</v>
      </c>
      <c r="Z636" t="s">
        <v>86</v>
      </c>
      <c r="AA636" t="s">
        <v>47</v>
      </c>
      <c r="AB636" t="s">
        <v>57</v>
      </c>
      <c r="AD636">
        <v>0</v>
      </c>
      <c r="AE636">
        <f>Table1[[#This Row],[viccount]]+1</f>
        <v>1</v>
      </c>
      <c r="AF636">
        <v>0</v>
      </c>
      <c r="AG636">
        <f>Table1[[#This Row],[offcount]]+1</f>
        <v>1</v>
      </c>
      <c r="AH636">
        <v>31588</v>
      </c>
      <c r="AI636" t="s">
        <v>34</v>
      </c>
      <c r="AJ636" t="s">
        <v>83</v>
      </c>
    </row>
    <row r="637" spans="1:36">
      <c r="A637" t="s">
        <v>873</v>
      </c>
      <c r="B637" t="s">
        <v>166</v>
      </c>
      <c r="C637" t="s">
        <v>2312</v>
      </c>
      <c r="D637" t="s">
        <v>167</v>
      </c>
      <c r="E637" t="s">
        <v>34</v>
      </c>
      <c r="F637" t="s">
        <v>168</v>
      </c>
      <c r="G637" t="s">
        <v>54</v>
      </c>
      <c r="H637" t="s">
        <v>37</v>
      </c>
      <c r="I637" t="s">
        <v>38</v>
      </c>
      <c r="J637">
        <v>1987</v>
      </c>
      <c r="K637" t="s">
        <v>208</v>
      </c>
      <c r="L637">
        <v>1</v>
      </c>
      <c r="M637" t="s">
        <v>40</v>
      </c>
      <c r="N637" t="s">
        <v>41</v>
      </c>
      <c r="O637" t="s">
        <v>42</v>
      </c>
      <c r="P637">
        <v>26</v>
      </c>
      <c r="Q637">
        <f>IF(Table1[[#This Row],[vicage]]=999,"",Table1[[#This Row],[vicage]])</f>
        <v>26</v>
      </c>
      <c r="R637" t="s">
        <v>43</v>
      </c>
      <c r="S637" t="s">
        <v>44</v>
      </c>
      <c r="T637" t="s">
        <v>45</v>
      </c>
      <c r="U637">
        <v>999</v>
      </c>
      <c r="V637" t="str">
        <f>IF(Table1[[#This Row],[offage]]=999,"",Table1[[#This Row],[offage]])</f>
        <v/>
      </c>
      <c r="W637" t="s">
        <v>46</v>
      </c>
      <c r="X637" t="s">
        <v>46</v>
      </c>
      <c r="Y637" t="s">
        <v>45</v>
      </c>
      <c r="Z637" t="s">
        <v>2335</v>
      </c>
      <c r="AA637" t="s">
        <v>47</v>
      </c>
      <c r="AB637" t="s">
        <v>159</v>
      </c>
      <c r="AD637">
        <v>0</v>
      </c>
      <c r="AE637">
        <f>Table1[[#This Row],[viccount]]+1</f>
        <v>1</v>
      </c>
      <c r="AF637">
        <v>0</v>
      </c>
      <c r="AG637">
        <f>Table1[[#This Row],[offcount]]+1</f>
        <v>1</v>
      </c>
      <c r="AH637">
        <v>31288</v>
      </c>
      <c r="AI637" t="s">
        <v>34</v>
      </c>
      <c r="AJ637" t="s">
        <v>49</v>
      </c>
    </row>
    <row r="638" spans="1:36">
      <c r="A638" t="s">
        <v>874</v>
      </c>
      <c r="B638" t="s">
        <v>112</v>
      </c>
      <c r="C638" t="s">
        <v>2308</v>
      </c>
      <c r="D638" t="s">
        <v>146</v>
      </c>
      <c r="E638" t="s">
        <v>34</v>
      </c>
      <c r="F638" t="s">
        <v>147</v>
      </c>
      <c r="G638" t="s">
        <v>36</v>
      </c>
      <c r="H638" t="s">
        <v>37</v>
      </c>
      <c r="I638" t="s">
        <v>38</v>
      </c>
      <c r="J638">
        <v>1987</v>
      </c>
      <c r="K638" t="s">
        <v>208</v>
      </c>
      <c r="L638">
        <v>1</v>
      </c>
      <c r="M638" t="s">
        <v>40</v>
      </c>
      <c r="N638" t="s">
        <v>41</v>
      </c>
      <c r="O638" t="s">
        <v>42</v>
      </c>
      <c r="P638">
        <v>51</v>
      </c>
      <c r="Q638">
        <f>IF(Table1[[#This Row],[vicage]]=999,"",Table1[[#This Row],[vicage]])</f>
        <v>51</v>
      </c>
      <c r="R638" t="s">
        <v>43</v>
      </c>
      <c r="S638" t="s">
        <v>132</v>
      </c>
      <c r="T638" t="s">
        <v>45</v>
      </c>
      <c r="U638">
        <v>999</v>
      </c>
      <c r="V638" t="str">
        <f>IF(Table1[[#This Row],[offage]]=999,"",Table1[[#This Row],[offage]])</f>
        <v/>
      </c>
      <c r="W638" t="s">
        <v>46</v>
      </c>
      <c r="X638" t="s">
        <v>46</v>
      </c>
      <c r="Y638" t="s">
        <v>45</v>
      </c>
      <c r="Z638" t="s">
        <v>2338</v>
      </c>
      <c r="AA638" t="s">
        <v>47</v>
      </c>
      <c r="AB638" t="s">
        <v>159</v>
      </c>
      <c r="AD638">
        <v>0</v>
      </c>
      <c r="AE638">
        <f>Table1[[#This Row],[viccount]]+1</f>
        <v>1</v>
      </c>
      <c r="AF638">
        <v>0</v>
      </c>
      <c r="AG638">
        <f>Table1[[#This Row],[offcount]]+1</f>
        <v>1</v>
      </c>
      <c r="AH638">
        <v>22588</v>
      </c>
      <c r="AI638" t="s">
        <v>34</v>
      </c>
      <c r="AJ638" t="s">
        <v>58</v>
      </c>
    </row>
    <row r="639" spans="1:36">
      <c r="A639" t="s">
        <v>875</v>
      </c>
      <c r="B639" t="s">
        <v>106</v>
      </c>
      <c r="C639" t="s">
        <v>135</v>
      </c>
      <c r="D639" t="s">
        <v>134</v>
      </c>
      <c r="E639" t="s">
        <v>34</v>
      </c>
      <c r="F639" t="s">
        <v>135</v>
      </c>
      <c r="G639" t="s">
        <v>36</v>
      </c>
      <c r="H639" t="s">
        <v>37</v>
      </c>
      <c r="I639" t="s">
        <v>38</v>
      </c>
      <c r="J639">
        <v>1987</v>
      </c>
      <c r="K639" t="s">
        <v>208</v>
      </c>
      <c r="L639">
        <v>1</v>
      </c>
      <c r="M639" t="s">
        <v>40</v>
      </c>
      <c r="N639" t="s">
        <v>41</v>
      </c>
      <c r="O639" t="s">
        <v>42</v>
      </c>
      <c r="P639">
        <v>41</v>
      </c>
      <c r="Q639">
        <f>IF(Table1[[#This Row],[vicage]]=999,"",Table1[[#This Row],[vicage]])</f>
        <v>41</v>
      </c>
      <c r="R639" t="s">
        <v>43</v>
      </c>
      <c r="S639" t="s">
        <v>44</v>
      </c>
      <c r="T639" t="s">
        <v>45</v>
      </c>
      <c r="U639">
        <v>999</v>
      </c>
      <c r="V639" t="str">
        <f>IF(Table1[[#This Row],[offage]]=999,"",Table1[[#This Row],[offage]])</f>
        <v/>
      </c>
      <c r="W639" t="s">
        <v>46</v>
      </c>
      <c r="X639" t="s">
        <v>46</v>
      </c>
      <c r="Y639" t="s">
        <v>45</v>
      </c>
      <c r="Z639" t="s">
        <v>56</v>
      </c>
      <c r="AA639" t="s">
        <v>47</v>
      </c>
      <c r="AB639" t="s">
        <v>57</v>
      </c>
      <c r="AD639">
        <v>0</v>
      </c>
      <c r="AE639">
        <f>Table1[[#This Row],[viccount]]+1</f>
        <v>1</v>
      </c>
      <c r="AF639">
        <v>0</v>
      </c>
      <c r="AG639">
        <f>Table1[[#This Row],[offcount]]+1</f>
        <v>1</v>
      </c>
      <c r="AH639">
        <v>31288</v>
      </c>
      <c r="AI639" t="s">
        <v>34</v>
      </c>
      <c r="AJ639" t="s">
        <v>106</v>
      </c>
    </row>
    <row r="640" spans="1:36">
      <c r="A640" t="s">
        <v>876</v>
      </c>
      <c r="B640" t="s">
        <v>112</v>
      </c>
      <c r="C640" t="s">
        <v>2308</v>
      </c>
      <c r="D640" t="s">
        <v>146</v>
      </c>
      <c r="E640" t="s">
        <v>34</v>
      </c>
      <c r="F640" t="s">
        <v>147</v>
      </c>
      <c r="G640" t="s">
        <v>36</v>
      </c>
      <c r="H640" t="s">
        <v>37</v>
      </c>
      <c r="I640" t="s">
        <v>38</v>
      </c>
      <c r="J640">
        <v>1987</v>
      </c>
      <c r="K640" t="s">
        <v>208</v>
      </c>
      <c r="L640">
        <v>2</v>
      </c>
      <c r="M640" t="s">
        <v>40</v>
      </c>
      <c r="N640" t="s">
        <v>41</v>
      </c>
      <c r="O640" t="s">
        <v>42</v>
      </c>
      <c r="P640">
        <v>71</v>
      </c>
      <c r="Q640">
        <f>IF(Table1[[#This Row],[vicage]]=999,"",Table1[[#This Row],[vicage]])</f>
        <v>71</v>
      </c>
      <c r="R640" t="s">
        <v>43</v>
      </c>
      <c r="S640" t="s">
        <v>44</v>
      </c>
      <c r="T640" t="s">
        <v>45</v>
      </c>
      <c r="U640">
        <v>999</v>
      </c>
      <c r="V640" t="str">
        <f>IF(Table1[[#This Row],[offage]]=999,"",Table1[[#This Row],[offage]])</f>
        <v/>
      </c>
      <c r="W640" t="s">
        <v>46</v>
      </c>
      <c r="X640" t="s">
        <v>46</v>
      </c>
      <c r="Y640" t="s">
        <v>45</v>
      </c>
      <c r="Z640" t="s">
        <v>86</v>
      </c>
      <c r="AA640" t="s">
        <v>47</v>
      </c>
      <c r="AB640" t="s">
        <v>57</v>
      </c>
      <c r="AD640">
        <v>0</v>
      </c>
      <c r="AE640">
        <f>Table1[[#This Row],[viccount]]+1</f>
        <v>1</v>
      </c>
      <c r="AF640">
        <v>0</v>
      </c>
      <c r="AG640">
        <f>Table1[[#This Row],[offcount]]+1</f>
        <v>1</v>
      </c>
      <c r="AH640">
        <v>22588</v>
      </c>
      <c r="AI640" t="s">
        <v>34</v>
      </c>
      <c r="AJ640" t="s">
        <v>58</v>
      </c>
    </row>
    <row r="641" spans="1:36">
      <c r="A641" t="s">
        <v>877</v>
      </c>
      <c r="B641" t="s">
        <v>112</v>
      </c>
      <c r="C641" t="s">
        <v>2308</v>
      </c>
      <c r="D641" t="s">
        <v>146</v>
      </c>
      <c r="E641" t="s">
        <v>34</v>
      </c>
      <c r="F641" t="s">
        <v>147</v>
      </c>
      <c r="G641" t="s">
        <v>36</v>
      </c>
      <c r="H641" t="s">
        <v>37</v>
      </c>
      <c r="I641" t="s">
        <v>38</v>
      </c>
      <c r="J641">
        <v>1987</v>
      </c>
      <c r="K641" t="s">
        <v>208</v>
      </c>
      <c r="L641">
        <v>3</v>
      </c>
      <c r="M641" t="s">
        <v>40</v>
      </c>
      <c r="N641" t="s">
        <v>41</v>
      </c>
      <c r="O641" t="s">
        <v>42</v>
      </c>
      <c r="P641">
        <v>31</v>
      </c>
      <c r="Q641">
        <f>IF(Table1[[#This Row],[vicage]]=999,"",Table1[[#This Row],[vicage]])</f>
        <v>31</v>
      </c>
      <c r="R641" t="s">
        <v>43</v>
      </c>
      <c r="S641" t="s">
        <v>132</v>
      </c>
      <c r="T641" t="s">
        <v>45</v>
      </c>
      <c r="U641">
        <v>999</v>
      </c>
      <c r="V641" t="str">
        <f>IF(Table1[[#This Row],[offage]]=999,"",Table1[[#This Row],[offage]])</f>
        <v/>
      </c>
      <c r="W641" t="s">
        <v>46</v>
      </c>
      <c r="X641" t="s">
        <v>46</v>
      </c>
      <c r="Y641" t="s">
        <v>45</v>
      </c>
      <c r="Z641" t="s">
        <v>2338</v>
      </c>
      <c r="AA641" t="s">
        <v>47</v>
      </c>
      <c r="AB641" t="s">
        <v>57</v>
      </c>
      <c r="AD641">
        <v>0</v>
      </c>
      <c r="AE641">
        <f>Table1[[#This Row],[viccount]]+1</f>
        <v>1</v>
      </c>
      <c r="AF641">
        <v>0</v>
      </c>
      <c r="AG641">
        <f>Table1[[#This Row],[offcount]]+1</f>
        <v>1</v>
      </c>
      <c r="AH641">
        <v>22588</v>
      </c>
      <c r="AI641" t="s">
        <v>34</v>
      </c>
      <c r="AJ641" t="s">
        <v>58</v>
      </c>
    </row>
    <row r="642" spans="1:36">
      <c r="A642" t="s">
        <v>878</v>
      </c>
      <c r="B642" t="s">
        <v>51</v>
      </c>
      <c r="C642" t="s">
        <v>2304</v>
      </c>
      <c r="D642" t="s">
        <v>72</v>
      </c>
      <c r="E642" t="s">
        <v>34</v>
      </c>
      <c r="F642" t="s">
        <v>73</v>
      </c>
      <c r="G642" t="s">
        <v>36</v>
      </c>
      <c r="H642" t="s">
        <v>37</v>
      </c>
      <c r="I642" t="s">
        <v>38</v>
      </c>
      <c r="J642">
        <v>1987</v>
      </c>
      <c r="K642" t="s">
        <v>208</v>
      </c>
      <c r="L642">
        <v>3</v>
      </c>
      <c r="M642" t="s">
        <v>40</v>
      </c>
      <c r="N642" t="s">
        <v>41</v>
      </c>
      <c r="O642" t="s">
        <v>42</v>
      </c>
      <c r="P642">
        <v>19</v>
      </c>
      <c r="Q642">
        <f>IF(Table1[[#This Row],[vicage]]=999,"",Table1[[#This Row],[vicage]])</f>
        <v>19</v>
      </c>
      <c r="R642" t="s">
        <v>43</v>
      </c>
      <c r="S642" t="s">
        <v>132</v>
      </c>
      <c r="T642" t="s">
        <v>45</v>
      </c>
      <c r="U642">
        <v>999</v>
      </c>
      <c r="V642" t="str">
        <f>IF(Table1[[#This Row],[offage]]=999,"",Table1[[#This Row],[offage]])</f>
        <v/>
      </c>
      <c r="W642" t="s">
        <v>46</v>
      </c>
      <c r="X642" t="s">
        <v>46</v>
      </c>
      <c r="Y642" t="s">
        <v>45</v>
      </c>
      <c r="Z642" t="s">
        <v>2335</v>
      </c>
      <c r="AA642" t="s">
        <v>47</v>
      </c>
      <c r="AB642" t="s">
        <v>57</v>
      </c>
      <c r="AD642">
        <v>0</v>
      </c>
      <c r="AE642">
        <f>Table1[[#This Row],[viccount]]+1</f>
        <v>1</v>
      </c>
      <c r="AF642">
        <v>0</v>
      </c>
      <c r="AG642">
        <f>Table1[[#This Row],[offcount]]+1</f>
        <v>1</v>
      </c>
      <c r="AH642">
        <v>32188</v>
      </c>
      <c r="AI642" t="s">
        <v>34</v>
      </c>
      <c r="AJ642" t="s">
        <v>58</v>
      </c>
    </row>
    <row r="643" spans="1:36">
      <c r="A643" t="s">
        <v>879</v>
      </c>
      <c r="B643" t="s">
        <v>112</v>
      </c>
      <c r="C643" t="s">
        <v>2308</v>
      </c>
      <c r="D643" t="s">
        <v>146</v>
      </c>
      <c r="E643" t="s">
        <v>34</v>
      </c>
      <c r="F643" t="s">
        <v>147</v>
      </c>
      <c r="G643" t="s">
        <v>36</v>
      </c>
      <c r="H643" t="s">
        <v>37</v>
      </c>
      <c r="I643" t="s">
        <v>38</v>
      </c>
      <c r="J643">
        <v>1988</v>
      </c>
      <c r="K643" t="s">
        <v>39</v>
      </c>
      <c r="L643">
        <v>1</v>
      </c>
      <c r="M643" t="s">
        <v>40</v>
      </c>
      <c r="N643" t="s">
        <v>41</v>
      </c>
      <c r="O643" t="s">
        <v>42</v>
      </c>
      <c r="P643">
        <v>44</v>
      </c>
      <c r="Q643">
        <f>IF(Table1[[#This Row],[vicage]]=999,"",Table1[[#This Row],[vicage]])</f>
        <v>44</v>
      </c>
      <c r="R643" t="s">
        <v>43</v>
      </c>
      <c r="S643" t="s">
        <v>132</v>
      </c>
      <c r="T643" t="s">
        <v>45</v>
      </c>
      <c r="U643">
        <v>999</v>
      </c>
      <c r="V643" t="str">
        <f>IF(Table1[[#This Row],[offage]]=999,"",Table1[[#This Row],[offage]])</f>
        <v/>
      </c>
      <c r="W643" t="s">
        <v>46</v>
      </c>
      <c r="X643" t="s">
        <v>46</v>
      </c>
      <c r="Y643" t="s">
        <v>45</v>
      </c>
      <c r="Z643" t="s">
        <v>2335</v>
      </c>
      <c r="AA643" t="s">
        <v>47</v>
      </c>
      <c r="AB643" t="s">
        <v>57</v>
      </c>
      <c r="AD643">
        <v>0</v>
      </c>
      <c r="AE643">
        <f>Table1[[#This Row],[viccount]]+1</f>
        <v>1</v>
      </c>
      <c r="AF643">
        <v>0</v>
      </c>
      <c r="AG643">
        <f>Table1[[#This Row],[offcount]]+1</f>
        <v>1</v>
      </c>
      <c r="AH643">
        <v>82388</v>
      </c>
      <c r="AI643" t="s">
        <v>34</v>
      </c>
      <c r="AJ643" t="s">
        <v>58</v>
      </c>
    </row>
    <row r="644" spans="1:36">
      <c r="A644" t="s">
        <v>880</v>
      </c>
      <c r="B644" t="s">
        <v>102</v>
      </c>
      <c r="C644" t="s">
        <v>2307</v>
      </c>
      <c r="D644" t="s">
        <v>171</v>
      </c>
      <c r="E644" t="s">
        <v>34</v>
      </c>
      <c r="F644" t="s">
        <v>172</v>
      </c>
      <c r="G644" t="s">
        <v>54</v>
      </c>
      <c r="H644" t="s">
        <v>37</v>
      </c>
      <c r="I644" t="s">
        <v>38</v>
      </c>
      <c r="J644">
        <v>1988</v>
      </c>
      <c r="K644" t="s">
        <v>39</v>
      </c>
      <c r="L644">
        <v>1</v>
      </c>
      <c r="M644" t="s">
        <v>40</v>
      </c>
      <c r="N644" t="s">
        <v>41</v>
      </c>
      <c r="O644" t="s">
        <v>42</v>
      </c>
      <c r="P644">
        <v>999</v>
      </c>
      <c r="Q644" t="str">
        <f>IF(Table1[[#This Row],[vicage]]=999,"",Table1[[#This Row],[vicage]])</f>
        <v/>
      </c>
      <c r="R644" t="s">
        <v>55</v>
      </c>
      <c r="S644" t="s">
        <v>44</v>
      </c>
      <c r="T644" t="s">
        <v>45</v>
      </c>
      <c r="U644">
        <v>999</v>
      </c>
      <c r="V644" t="str">
        <f>IF(Table1[[#This Row],[offage]]=999,"",Table1[[#This Row],[offage]])</f>
        <v/>
      </c>
      <c r="W644" t="s">
        <v>46</v>
      </c>
      <c r="X644" t="s">
        <v>46</v>
      </c>
      <c r="Y644" t="s">
        <v>45</v>
      </c>
      <c r="Z644" t="s">
        <v>56</v>
      </c>
      <c r="AA644" t="s">
        <v>47</v>
      </c>
      <c r="AB644" t="s">
        <v>57</v>
      </c>
      <c r="AD644">
        <v>0</v>
      </c>
      <c r="AE644">
        <f>Table1[[#This Row],[viccount]]+1</f>
        <v>1</v>
      </c>
      <c r="AF644">
        <v>0</v>
      </c>
      <c r="AG644">
        <f>Table1[[#This Row],[offcount]]+1</f>
        <v>1</v>
      </c>
      <c r="AH644">
        <v>21689</v>
      </c>
      <c r="AI644" t="s">
        <v>34</v>
      </c>
      <c r="AJ644" t="s">
        <v>58</v>
      </c>
    </row>
    <row r="645" spans="1:36">
      <c r="A645" t="s">
        <v>881</v>
      </c>
      <c r="B645" t="s">
        <v>106</v>
      </c>
      <c r="C645" t="s">
        <v>135</v>
      </c>
      <c r="D645" t="s">
        <v>107</v>
      </c>
      <c r="E645" t="s">
        <v>34</v>
      </c>
      <c r="F645" t="s">
        <v>108</v>
      </c>
      <c r="G645" t="s">
        <v>54</v>
      </c>
      <c r="H645" t="s">
        <v>37</v>
      </c>
      <c r="I645" t="s">
        <v>38</v>
      </c>
      <c r="J645">
        <v>1988</v>
      </c>
      <c r="K645" t="s">
        <v>39</v>
      </c>
      <c r="L645">
        <v>2</v>
      </c>
      <c r="M645" t="s">
        <v>80</v>
      </c>
      <c r="N645" t="s">
        <v>41</v>
      </c>
      <c r="O645" t="s">
        <v>42</v>
      </c>
      <c r="P645">
        <v>999</v>
      </c>
      <c r="Q645" t="str">
        <f>IF(Table1[[#This Row],[vicage]]=999,"",Table1[[#This Row],[vicage]])</f>
        <v/>
      </c>
      <c r="R645" t="s">
        <v>43</v>
      </c>
      <c r="S645" t="s">
        <v>44</v>
      </c>
      <c r="T645" t="s">
        <v>45</v>
      </c>
      <c r="U645">
        <v>999</v>
      </c>
      <c r="V645" t="str">
        <f>IF(Table1[[#This Row],[offage]]=999,"",Table1[[#This Row],[offage]])</f>
        <v/>
      </c>
      <c r="W645" t="s">
        <v>46</v>
      </c>
      <c r="X645" t="s">
        <v>46</v>
      </c>
      <c r="Y645" t="s">
        <v>45</v>
      </c>
      <c r="Z645" t="s">
        <v>86</v>
      </c>
      <c r="AA645" t="s">
        <v>47</v>
      </c>
      <c r="AB645" t="s">
        <v>57</v>
      </c>
      <c r="AD645">
        <v>0</v>
      </c>
      <c r="AE645">
        <f>Table1[[#This Row],[viccount]]+1</f>
        <v>1</v>
      </c>
      <c r="AF645">
        <v>0</v>
      </c>
      <c r="AG645">
        <f>Table1[[#This Row],[offcount]]+1</f>
        <v>1</v>
      </c>
      <c r="AH645">
        <v>112888</v>
      </c>
      <c r="AI645" t="s">
        <v>34</v>
      </c>
      <c r="AJ645" t="s">
        <v>106</v>
      </c>
    </row>
    <row r="646" spans="1:36">
      <c r="A646" t="s">
        <v>882</v>
      </c>
      <c r="B646" t="s">
        <v>112</v>
      </c>
      <c r="C646" t="s">
        <v>2308</v>
      </c>
      <c r="D646" t="s">
        <v>146</v>
      </c>
      <c r="E646" t="s">
        <v>34</v>
      </c>
      <c r="F646" t="s">
        <v>147</v>
      </c>
      <c r="G646" t="s">
        <v>36</v>
      </c>
      <c r="H646" t="s">
        <v>37</v>
      </c>
      <c r="I646" t="s">
        <v>38</v>
      </c>
      <c r="J646">
        <v>1988</v>
      </c>
      <c r="K646" t="s">
        <v>39</v>
      </c>
      <c r="L646">
        <v>3</v>
      </c>
      <c r="M646" t="s">
        <v>40</v>
      </c>
      <c r="N646" t="s">
        <v>41</v>
      </c>
      <c r="O646" t="s">
        <v>42</v>
      </c>
      <c r="P646">
        <v>38</v>
      </c>
      <c r="Q646">
        <f>IF(Table1[[#This Row],[vicage]]=999,"",Table1[[#This Row],[vicage]])</f>
        <v>38</v>
      </c>
      <c r="R646" t="s">
        <v>43</v>
      </c>
      <c r="S646" t="s">
        <v>44</v>
      </c>
      <c r="T646" t="s">
        <v>45</v>
      </c>
      <c r="U646">
        <v>999</v>
      </c>
      <c r="V646" t="str">
        <f>IF(Table1[[#This Row],[offage]]=999,"",Table1[[#This Row],[offage]])</f>
        <v/>
      </c>
      <c r="W646" t="s">
        <v>46</v>
      </c>
      <c r="X646" t="s">
        <v>46</v>
      </c>
      <c r="Y646" t="s">
        <v>45</v>
      </c>
      <c r="Z646" t="s">
        <v>2335</v>
      </c>
      <c r="AA646" t="s">
        <v>47</v>
      </c>
      <c r="AB646" t="s">
        <v>57</v>
      </c>
      <c r="AD646">
        <v>0</v>
      </c>
      <c r="AE646">
        <f>Table1[[#This Row],[viccount]]+1</f>
        <v>1</v>
      </c>
      <c r="AF646">
        <v>0</v>
      </c>
      <c r="AG646">
        <f>Table1[[#This Row],[offcount]]+1</f>
        <v>1</v>
      </c>
      <c r="AH646">
        <v>82388</v>
      </c>
      <c r="AI646" t="s">
        <v>34</v>
      </c>
      <c r="AJ646" t="s">
        <v>58</v>
      </c>
    </row>
    <row r="647" spans="1:36">
      <c r="A647" t="s">
        <v>883</v>
      </c>
      <c r="B647" t="s">
        <v>198</v>
      </c>
      <c r="C647" t="s">
        <v>200</v>
      </c>
      <c r="D647" t="s">
        <v>261</v>
      </c>
      <c r="E647" t="s">
        <v>34</v>
      </c>
      <c r="F647" t="s">
        <v>262</v>
      </c>
      <c r="G647" t="s">
        <v>54</v>
      </c>
      <c r="H647" t="s">
        <v>37</v>
      </c>
      <c r="I647" t="s">
        <v>38</v>
      </c>
      <c r="J647">
        <v>1988</v>
      </c>
      <c r="K647" t="s">
        <v>79</v>
      </c>
      <c r="L647">
        <v>1</v>
      </c>
      <c r="M647" t="s">
        <v>80</v>
      </c>
      <c r="N647" t="s">
        <v>41</v>
      </c>
      <c r="O647" t="s">
        <v>42</v>
      </c>
      <c r="P647">
        <v>33</v>
      </c>
      <c r="Q647">
        <f>IF(Table1[[#This Row],[vicage]]=999,"",Table1[[#This Row],[vicage]])</f>
        <v>33</v>
      </c>
      <c r="R647" t="s">
        <v>43</v>
      </c>
      <c r="S647" t="s">
        <v>132</v>
      </c>
      <c r="T647" t="s">
        <v>45</v>
      </c>
      <c r="U647">
        <v>999</v>
      </c>
      <c r="V647" t="str">
        <f>IF(Table1[[#This Row],[offage]]=999,"",Table1[[#This Row],[offage]])</f>
        <v/>
      </c>
      <c r="W647" t="s">
        <v>46</v>
      </c>
      <c r="X647" t="s">
        <v>46</v>
      </c>
      <c r="Y647" t="s">
        <v>45</v>
      </c>
      <c r="Z647" t="s">
        <v>240</v>
      </c>
      <c r="AA647" t="s">
        <v>47</v>
      </c>
      <c r="AB647" t="s">
        <v>159</v>
      </c>
      <c r="AD647">
        <v>0</v>
      </c>
      <c r="AE647">
        <f>Table1[[#This Row],[viccount]]+1</f>
        <v>1</v>
      </c>
      <c r="AF647">
        <v>0</v>
      </c>
      <c r="AG647">
        <f>Table1[[#This Row],[offcount]]+1</f>
        <v>1</v>
      </c>
      <c r="AH647">
        <v>112888</v>
      </c>
      <c r="AI647" t="s">
        <v>34</v>
      </c>
      <c r="AJ647" t="s">
        <v>198</v>
      </c>
    </row>
    <row r="648" spans="1:36">
      <c r="A648" t="s">
        <v>884</v>
      </c>
      <c r="B648" t="s">
        <v>51</v>
      </c>
      <c r="C648" t="s">
        <v>2304</v>
      </c>
      <c r="D648" t="s">
        <v>72</v>
      </c>
      <c r="E648" t="s">
        <v>34</v>
      </c>
      <c r="F648" t="s">
        <v>73</v>
      </c>
      <c r="G648" t="s">
        <v>36</v>
      </c>
      <c r="H648" t="s">
        <v>37</v>
      </c>
      <c r="I648" t="s">
        <v>38</v>
      </c>
      <c r="J648">
        <v>1988</v>
      </c>
      <c r="K648" t="s">
        <v>79</v>
      </c>
      <c r="L648">
        <v>1</v>
      </c>
      <c r="M648" t="s">
        <v>80</v>
      </c>
      <c r="N648" t="s">
        <v>41</v>
      </c>
      <c r="O648" t="s">
        <v>42</v>
      </c>
      <c r="P648">
        <v>32</v>
      </c>
      <c r="Q648">
        <f>IF(Table1[[#This Row],[vicage]]=999,"",Table1[[#This Row],[vicage]])</f>
        <v>32</v>
      </c>
      <c r="R648" t="s">
        <v>43</v>
      </c>
      <c r="S648" t="s">
        <v>132</v>
      </c>
      <c r="T648" t="s">
        <v>45</v>
      </c>
      <c r="U648">
        <v>999</v>
      </c>
      <c r="V648" t="str">
        <f>IF(Table1[[#This Row],[offage]]=999,"",Table1[[#This Row],[offage]])</f>
        <v/>
      </c>
      <c r="W648" t="s">
        <v>46</v>
      </c>
      <c r="X648" t="s">
        <v>46</v>
      </c>
      <c r="Y648" t="s">
        <v>45</v>
      </c>
      <c r="Z648" t="s">
        <v>2335</v>
      </c>
      <c r="AA648" t="s">
        <v>47</v>
      </c>
      <c r="AB648" t="s">
        <v>48</v>
      </c>
      <c r="AD648">
        <v>0</v>
      </c>
      <c r="AE648">
        <f>Table1[[#This Row],[viccount]]+1</f>
        <v>1</v>
      </c>
      <c r="AF648">
        <v>0</v>
      </c>
      <c r="AG648">
        <f>Table1[[#This Row],[offcount]]+1</f>
        <v>1</v>
      </c>
      <c r="AH648">
        <v>111588</v>
      </c>
      <c r="AI648" t="s">
        <v>34</v>
      </c>
      <c r="AJ648" t="s">
        <v>58</v>
      </c>
    </row>
    <row r="649" spans="1:36">
      <c r="A649" t="s">
        <v>885</v>
      </c>
      <c r="B649" t="s">
        <v>112</v>
      </c>
      <c r="C649" t="s">
        <v>2308</v>
      </c>
      <c r="D649" t="s">
        <v>146</v>
      </c>
      <c r="E649" t="s">
        <v>34</v>
      </c>
      <c r="F649" t="s">
        <v>147</v>
      </c>
      <c r="G649" t="s">
        <v>36</v>
      </c>
      <c r="H649" t="s">
        <v>37</v>
      </c>
      <c r="I649" t="s">
        <v>38</v>
      </c>
      <c r="J649">
        <v>1988</v>
      </c>
      <c r="K649" t="s">
        <v>79</v>
      </c>
      <c r="L649">
        <v>2</v>
      </c>
      <c r="M649" t="s">
        <v>80</v>
      </c>
      <c r="N649" t="s">
        <v>41</v>
      </c>
      <c r="O649" t="s">
        <v>42</v>
      </c>
      <c r="P649">
        <v>27</v>
      </c>
      <c r="Q649">
        <f>IF(Table1[[#This Row],[vicage]]=999,"",Table1[[#This Row],[vicage]])</f>
        <v>27</v>
      </c>
      <c r="R649" t="s">
        <v>43</v>
      </c>
      <c r="S649" t="s">
        <v>132</v>
      </c>
      <c r="T649" t="s">
        <v>45</v>
      </c>
      <c r="U649">
        <v>999</v>
      </c>
      <c r="V649" t="str">
        <f>IF(Table1[[#This Row],[offage]]=999,"",Table1[[#This Row],[offage]])</f>
        <v/>
      </c>
      <c r="W649" t="s">
        <v>46</v>
      </c>
      <c r="X649" t="s">
        <v>46</v>
      </c>
      <c r="Y649" t="s">
        <v>45</v>
      </c>
      <c r="Z649" t="s">
        <v>2335</v>
      </c>
      <c r="AA649" t="s">
        <v>47</v>
      </c>
      <c r="AB649" t="s">
        <v>159</v>
      </c>
      <c r="AD649">
        <v>0</v>
      </c>
      <c r="AE649">
        <f>Table1[[#This Row],[viccount]]+1</f>
        <v>1</v>
      </c>
      <c r="AF649">
        <v>0</v>
      </c>
      <c r="AG649">
        <f>Table1[[#This Row],[offcount]]+1</f>
        <v>1</v>
      </c>
      <c r="AH649">
        <v>82688</v>
      </c>
      <c r="AI649" t="s">
        <v>34</v>
      </c>
      <c r="AJ649" t="s">
        <v>58</v>
      </c>
    </row>
    <row r="650" spans="1:36">
      <c r="A650" t="s">
        <v>886</v>
      </c>
      <c r="B650" t="s">
        <v>51</v>
      </c>
      <c r="C650" t="s">
        <v>2304</v>
      </c>
      <c r="D650" t="s">
        <v>72</v>
      </c>
      <c r="E650" t="s">
        <v>34</v>
      </c>
      <c r="F650" t="s">
        <v>73</v>
      </c>
      <c r="G650" t="s">
        <v>36</v>
      </c>
      <c r="H650" t="s">
        <v>37</v>
      </c>
      <c r="I650" t="s">
        <v>38</v>
      </c>
      <c r="J650">
        <v>1988</v>
      </c>
      <c r="K650" t="s">
        <v>79</v>
      </c>
      <c r="L650">
        <v>4</v>
      </c>
      <c r="M650" t="s">
        <v>80</v>
      </c>
      <c r="N650" t="s">
        <v>41</v>
      </c>
      <c r="O650" t="s">
        <v>42</v>
      </c>
      <c r="P650">
        <v>999</v>
      </c>
      <c r="Q650" t="str">
        <f>IF(Table1[[#This Row],[vicage]]=999,"",Table1[[#This Row],[vicage]])</f>
        <v/>
      </c>
      <c r="R650" t="s">
        <v>55</v>
      </c>
      <c r="S650" t="s">
        <v>132</v>
      </c>
      <c r="T650" t="s">
        <v>45</v>
      </c>
      <c r="U650">
        <v>999</v>
      </c>
      <c r="V650" t="str">
        <f>IF(Table1[[#This Row],[offage]]=999,"",Table1[[#This Row],[offage]])</f>
        <v/>
      </c>
      <c r="W650" t="s">
        <v>46</v>
      </c>
      <c r="X650" t="s">
        <v>46</v>
      </c>
      <c r="Y650" t="s">
        <v>45</v>
      </c>
      <c r="Z650" t="s">
        <v>2335</v>
      </c>
      <c r="AA650" t="s">
        <v>47</v>
      </c>
      <c r="AB650" t="s">
        <v>57</v>
      </c>
      <c r="AD650">
        <v>0</v>
      </c>
      <c r="AE650">
        <f>Table1[[#This Row],[viccount]]+1</f>
        <v>1</v>
      </c>
      <c r="AF650">
        <v>0</v>
      </c>
      <c r="AG650">
        <f>Table1[[#This Row],[offcount]]+1</f>
        <v>1</v>
      </c>
      <c r="AH650">
        <v>111588</v>
      </c>
      <c r="AI650" t="s">
        <v>34</v>
      </c>
      <c r="AJ650" t="s">
        <v>58</v>
      </c>
    </row>
    <row r="651" spans="1:36">
      <c r="A651" t="s">
        <v>887</v>
      </c>
      <c r="B651" t="s">
        <v>51</v>
      </c>
      <c r="C651" t="s">
        <v>2304</v>
      </c>
      <c r="D651" t="s">
        <v>72</v>
      </c>
      <c r="E651" t="s">
        <v>34</v>
      </c>
      <c r="F651" t="s">
        <v>73</v>
      </c>
      <c r="G651" t="s">
        <v>36</v>
      </c>
      <c r="H651" t="s">
        <v>37</v>
      </c>
      <c r="I651" t="s">
        <v>38</v>
      </c>
      <c r="J651">
        <v>1988</v>
      </c>
      <c r="K651" t="s">
        <v>79</v>
      </c>
      <c r="L651">
        <v>5</v>
      </c>
      <c r="M651" t="s">
        <v>80</v>
      </c>
      <c r="N651" t="s">
        <v>41</v>
      </c>
      <c r="O651" t="s">
        <v>42</v>
      </c>
      <c r="P651">
        <v>21</v>
      </c>
      <c r="Q651">
        <f>IF(Table1[[#This Row],[vicage]]=999,"",Table1[[#This Row],[vicage]])</f>
        <v>21</v>
      </c>
      <c r="R651" t="s">
        <v>43</v>
      </c>
      <c r="S651" t="s">
        <v>132</v>
      </c>
      <c r="T651" t="s">
        <v>45</v>
      </c>
      <c r="U651">
        <v>999</v>
      </c>
      <c r="V651" t="str">
        <f>IF(Table1[[#This Row],[offage]]=999,"",Table1[[#This Row],[offage]])</f>
        <v/>
      </c>
      <c r="W651" t="s">
        <v>46</v>
      </c>
      <c r="X651" t="s">
        <v>46</v>
      </c>
      <c r="Y651" t="s">
        <v>45</v>
      </c>
      <c r="Z651" t="s">
        <v>2335</v>
      </c>
      <c r="AA651" t="s">
        <v>47</v>
      </c>
      <c r="AB651" t="s">
        <v>289</v>
      </c>
      <c r="AD651">
        <v>0</v>
      </c>
      <c r="AE651">
        <f>Table1[[#This Row],[viccount]]+1</f>
        <v>1</v>
      </c>
      <c r="AF651">
        <v>0</v>
      </c>
      <c r="AG651">
        <f>Table1[[#This Row],[offcount]]+1</f>
        <v>1</v>
      </c>
      <c r="AH651">
        <v>111588</v>
      </c>
      <c r="AI651" t="s">
        <v>34</v>
      </c>
      <c r="AJ651" t="s">
        <v>58</v>
      </c>
    </row>
    <row r="652" spans="1:36">
      <c r="A652" t="s">
        <v>888</v>
      </c>
      <c r="B652" t="s">
        <v>51</v>
      </c>
      <c r="C652" t="s">
        <v>2304</v>
      </c>
      <c r="D652" t="s">
        <v>72</v>
      </c>
      <c r="E652" t="s">
        <v>34</v>
      </c>
      <c r="F652" t="s">
        <v>73</v>
      </c>
      <c r="G652" t="s">
        <v>36</v>
      </c>
      <c r="H652" t="s">
        <v>37</v>
      </c>
      <c r="I652" t="s">
        <v>38</v>
      </c>
      <c r="J652">
        <v>1988</v>
      </c>
      <c r="K652" t="s">
        <v>79</v>
      </c>
      <c r="L652">
        <v>9</v>
      </c>
      <c r="M652" t="s">
        <v>80</v>
      </c>
      <c r="N652" t="s">
        <v>41</v>
      </c>
      <c r="O652" t="s">
        <v>42</v>
      </c>
      <c r="P652">
        <v>19</v>
      </c>
      <c r="Q652">
        <f>IF(Table1[[#This Row],[vicage]]=999,"",Table1[[#This Row],[vicage]])</f>
        <v>19</v>
      </c>
      <c r="R652" t="s">
        <v>43</v>
      </c>
      <c r="S652" t="s">
        <v>132</v>
      </c>
      <c r="T652" t="s">
        <v>45</v>
      </c>
      <c r="U652">
        <v>999</v>
      </c>
      <c r="V652" t="str">
        <f>IF(Table1[[#This Row],[offage]]=999,"",Table1[[#This Row],[offage]])</f>
        <v/>
      </c>
      <c r="W652" t="s">
        <v>46</v>
      </c>
      <c r="X652" t="s">
        <v>46</v>
      </c>
      <c r="Y652" t="s">
        <v>45</v>
      </c>
      <c r="Z652" t="s">
        <v>2335</v>
      </c>
      <c r="AA652" t="s">
        <v>47</v>
      </c>
      <c r="AB652" t="s">
        <v>289</v>
      </c>
      <c r="AD652">
        <v>0</v>
      </c>
      <c r="AE652">
        <f>Table1[[#This Row],[viccount]]+1</f>
        <v>1</v>
      </c>
      <c r="AF652">
        <v>0</v>
      </c>
      <c r="AG652">
        <f>Table1[[#This Row],[offcount]]+1</f>
        <v>1</v>
      </c>
      <c r="AH652">
        <v>111588</v>
      </c>
      <c r="AI652" t="s">
        <v>34</v>
      </c>
      <c r="AJ652" t="s">
        <v>58</v>
      </c>
    </row>
    <row r="653" spans="1:36">
      <c r="A653" t="s">
        <v>889</v>
      </c>
      <c r="B653" t="s">
        <v>112</v>
      </c>
      <c r="C653" t="s">
        <v>2308</v>
      </c>
      <c r="D653" t="s">
        <v>146</v>
      </c>
      <c r="E653" t="s">
        <v>34</v>
      </c>
      <c r="F653" t="s">
        <v>147</v>
      </c>
      <c r="G653" t="s">
        <v>36</v>
      </c>
      <c r="H653" t="s">
        <v>37</v>
      </c>
      <c r="I653" t="s">
        <v>38</v>
      </c>
      <c r="J653">
        <v>1988</v>
      </c>
      <c r="K653" t="s">
        <v>91</v>
      </c>
      <c r="L653">
        <v>1</v>
      </c>
      <c r="M653" t="s">
        <v>80</v>
      </c>
      <c r="N653" t="s">
        <v>41</v>
      </c>
      <c r="O653" t="s">
        <v>42</v>
      </c>
      <c r="P653">
        <v>24</v>
      </c>
      <c r="Q653">
        <f>IF(Table1[[#This Row],[vicage]]=999,"",Table1[[#This Row],[vicage]])</f>
        <v>24</v>
      </c>
      <c r="R653" t="s">
        <v>43</v>
      </c>
      <c r="S653" t="s">
        <v>132</v>
      </c>
      <c r="T653" t="s">
        <v>45</v>
      </c>
      <c r="U653">
        <v>999</v>
      </c>
      <c r="V653" t="str">
        <f>IF(Table1[[#This Row],[offage]]=999,"",Table1[[#This Row],[offage]])</f>
        <v/>
      </c>
      <c r="W653" t="s">
        <v>46</v>
      </c>
      <c r="X653" t="s">
        <v>46</v>
      </c>
      <c r="Y653" t="s">
        <v>45</v>
      </c>
      <c r="Z653" t="s">
        <v>2335</v>
      </c>
      <c r="AA653" t="s">
        <v>47</v>
      </c>
      <c r="AB653" t="s">
        <v>57</v>
      </c>
      <c r="AD653">
        <v>0</v>
      </c>
      <c r="AE653">
        <f>Table1[[#This Row],[viccount]]+1</f>
        <v>1</v>
      </c>
      <c r="AF653">
        <v>0</v>
      </c>
      <c r="AG653">
        <f>Table1[[#This Row],[offcount]]+1</f>
        <v>1</v>
      </c>
      <c r="AH653">
        <v>111188</v>
      </c>
      <c r="AI653" t="s">
        <v>34</v>
      </c>
      <c r="AJ653" t="s">
        <v>58</v>
      </c>
    </row>
    <row r="654" spans="1:36">
      <c r="A654" t="s">
        <v>890</v>
      </c>
      <c r="B654" t="s">
        <v>51</v>
      </c>
      <c r="C654" t="s">
        <v>2304</v>
      </c>
      <c r="D654" t="s">
        <v>72</v>
      </c>
      <c r="E654" t="s">
        <v>34</v>
      </c>
      <c r="F654" t="s">
        <v>73</v>
      </c>
      <c r="G654" t="s">
        <v>36</v>
      </c>
      <c r="H654" t="s">
        <v>37</v>
      </c>
      <c r="I654" t="s">
        <v>38</v>
      </c>
      <c r="J654">
        <v>1988</v>
      </c>
      <c r="K654" t="s">
        <v>91</v>
      </c>
      <c r="L654">
        <v>1</v>
      </c>
      <c r="M654" t="s">
        <v>80</v>
      </c>
      <c r="N654" t="s">
        <v>41</v>
      </c>
      <c r="O654" t="s">
        <v>42</v>
      </c>
      <c r="P654">
        <v>39</v>
      </c>
      <c r="Q654">
        <f>IF(Table1[[#This Row],[vicage]]=999,"",Table1[[#This Row],[vicage]])</f>
        <v>39</v>
      </c>
      <c r="R654" t="s">
        <v>43</v>
      </c>
      <c r="S654" t="s">
        <v>92</v>
      </c>
      <c r="T654" t="s">
        <v>45</v>
      </c>
      <c r="U654">
        <v>999</v>
      </c>
      <c r="V654" t="str">
        <f>IF(Table1[[#This Row],[offage]]=999,"",Table1[[#This Row],[offage]])</f>
        <v/>
      </c>
      <c r="W654" t="s">
        <v>46</v>
      </c>
      <c r="X654" t="s">
        <v>46</v>
      </c>
      <c r="Y654" t="s">
        <v>45</v>
      </c>
      <c r="Z654" t="s">
        <v>2335</v>
      </c>
      <c r="AA654" t="s">
        <v>47</v>
      </c>
      <c r="AB654" t="s">
        <v>57</v>
      </c>
      <c r="AD654">
        <v>0</v>
      </c>
      <c r="AE654">
        <f>Table1[[#This Row],[viccount]]+1</f>
        <v>1</v>
      </c>
      <c r="AF654">
        <v>0</v>
      </c>
      <c r="AG654">
        <f>Table1[[#This Row],[offcount]]+1</f>
        <v>1</v>
      </c>
      <c r="AH654">
        <v>111588</v>
      </c>
      <c r="AI654" t="s">
        <v>34</v>
      </c>
      <c r="AJ654" t="s">
        <v>58</v>
      </c>
    </row>
    <row r="655" spans="1:36">
      <c r="A655" t="s">
        <v>891</v>
      </c>
      <c r="B655" t="s">
        <v>112</v>
      </c>
      <c r="C655" t="s">
        <v>2308</v>
      </c>
      <c r="D655" t="s">
        <v>146</v>
      </c>
      <c r="E655" t="s">
        <v>34</v>
      </c>
      <c r="F655" t="s">
        <v>147</v>
      </c>
      <c r="G655" t="s">
        <v>36</v>
      </c>
      <c r="H655" t="s">
        <v>37</v>
      </c>
      <c r="I655" t="s">
        <v>38</v>
      </c>
      <c r="J655">
        <v>1988</v>
      </c>
      <c r="K655" t="s">
        <v>91</v>
      </c>
      <c r="L655">
        <v>3</v>
      </c>
      <c r="M655" t="s">
        <v>80</v>
      </c>
      <c r="N655" t="s">
        <v>41</v>
      </c>
      <c r="O655" t="s">
        <v>42</v>
      </c>
      <c r="P655">
        <v>16</v>
      </c>
      <c r="Q655">
        <f>IF(Table1[[#This Row],[vicage]]=999,"",Table1[[#This Row],[vicage]])</f>
        <v>16</v>
      </c>
      <c r="R655" t="s">
        <v>55</v>
      </c>
      <c r="S655" t="s">
        <v>132</v>
      </c>
      <c r="T655" t="s">
        <v>45</v>
      </c>
      <c r="U655">
        <v>999</v>
      </c>
      <c r="V655" t="str">
        <f>IF(Table1[[#This Row],[offage]]=999,"",Table1[[#This Row],[offage]])</f>
        <v/>
      </c>
      <c r="W655" t="s">
        <v>46</v>
      </c>
      <c r="X655" t="s">
        <v>46</v>
      </c>
      <c r="Y655" t="s">
        <v>45</v>
      </c>
      <c r="Z655" t="s">
        <v>56</v>
      </c>
      <c r="AA655" t="s">
        <v>47</v>
      </c>
      <c r="AB655" t="s">
        <v>57</v>
      </c>
      <c r="AD655">
        <v>0</v>
      </c>
      <c r="AE655">
        <f>Table1[[#This Row],[viccount]]+1</f>
        <v>1</v>
      </c>
      <c r="AF655">
        <v>0</v>
      </c>
      <c r="AG655">
        <f>Table1[[#This Row],[offcount]]+1</f>
        <v>1</v>
      </c>
      <c r="AH655">
        <v>111188</v>
      </c>
      <c r="AI655" t="s">
        <v>34</v>
      </c>
      <c r="AJ655" t="s">
        <v>58</v>
      </c>
    </row>
    <row r="656" spans="1:36">
      <c r="A656" t="s">
        <v>892</v>
      </c>
      <c r="B656" t="s">
        <v>51</v>
      </c>
      <c r="C656" t="s">
        <v>2304</v>
      </c>
      <c r="D656" t="s">
        <v>72</v>
      </c>
      <c r="E656" t="s">
        <v>34</v>
      </c>
      <c r="F656" t="s">
        <v>73</v>
      </c>
      <c r="G656" t="s">
        <v>36</v>
      </c>
      <c r="H656" t="s">
        <v>37</v>
      </c>
      <c r="I656" t="s">
        <v>38</v>
      </c>
      <c r="J656">
        <v>1988</v>
      </c>
      <c r="K656" t="s">
        <v>91</v>
      </c>
      <c r="L656">
        <v>3</v>
      </c>
      <c r="M656" t="s">
        <v>80</v>
      </c>
      <c r="N656" t="s">
        <v>41</v>
      </c>
      <c r="O656" t="s">
        <v>42</v>
      </c>
      <c r="P656">
        <v>26</v>
      </c>
      <c r="Q656">
        <f>IF(Table1[[#This Row],[vicage]]=999,"",Table1[[#This Row],[vicage]])</f>
        <v>26</v>
      </c>
      <c r="R656" t="s">
        <v>43</v>
      </c>
      <c r="S656" t="s">
        <v>44</v>
      </c>
      <c r="T656" t="s">
        <v>45</v>
      </c>
      <c r="U656">
        <v>999</v>
      </c>
      <c r="V656" t="str">
        <f>IF(Table1[[#This Row],[offage]]=999,"",Table1[[#This Row],[offage]])</f>
        <v/>
      </c>
      <c r="W656" t="s">
        <v>46</v>
      </c>
      <c r="X656" t="s">
        <v>46</v>
      </c>
      <c r="Y656" t="s">
        <v>45</v>
      </c>
      <c r="Z656" t="s">
        <v>2335</v>
      </c>
      <c r="AA656" t="s">
        <v>47</v>
      </c>
      <c r="AB656" t="s">
        <v>57</v>
      </c>
      <c r="AD656">
        <v>0</v>
      </c>
      <c r="AE656">
        <f>Table1[[#This Row],[viccount]]+1</f>
        <v>1</v>
      </c>
      <c r="AF656">
        <v>0</v>
      </c>
      <c r="AG656">
        <f>Table1[[#This Row],[offcount]]+1</f>
        <v>1</v>
      </c>
      <c r="AH656">
        <v>111588</v>
      </c>
      <c r="AI656" t="s">
        <v>34</v>
      </c>
      <c r="AJ656" t="s">
        <v>58</v>
      </c>
    </row>
    <row r="657" spans="1:36">
      <c r="A657" t="s">
        <v>893</v>
      </c>
      <c r="B657" t="s">
        <v>236</v>
      </c>
      <c r="C657" t="s">
        <v>2314</v>
      </c>
      <c r="D657" t="s">
        <v>894</v>
      </c>
      <c r="E657" t="s">
        <v>34</v>
      </c>
      <c r="F657" t="s">
        <v>895</v>
      </c>
      <c r="G657" t="s">
        <v>54</v>
      </c>
      <c r="H657" t="s">
        <v>37</v>
      </c>
      <c r="I657" t="s">
        <v>38</v>
      </c>
      <c r="J657">
        <v>1988</v>
      </c>
      <c r="K657" t="s">
        <v>97</v>
      </c>
      <c r="L657">
        <v>1</v>
      </c>
      <c r="M657" t="s">
        <v>80</v>
      </c>
      <c r="N657" t="s">
        <v>41</v>
      </c>
      <c r="O657" t="s">
        <v>42</v>
      </c>
      <c r="P657">
        <v>41</v>
      </c>
      <c r="Q657">
        <f>IF(Table1[[#This Row],[vicage]]=999,"",Table1[[#This Row],[vicage]])</f>
        <v>41</v>
      </c>
      <c r="R657" t="s">
        <v>55</v>
      </c>
      <c r="S657" t="s">
        <v>44</v>
      </c>
      <c r="T657" t="s">
        <v>45</v>
      </c>
      <c r="U657">
        <v>999</v>
      </c>
      <c r="V657" t="str">
        <f>IF(Table1[[#This Row],[offage]]=999,"",Table1[[#This Row],[offage]])</f>
        <v/>
      </c>
      <c r="W657" t="s">
        <v>46</v>
      </c>
      <c r="X657" t="s">
        <v>46</v>
      </c>
      <c r="Y657" t="s">
        <v>45</v>
      </c>
      <c r="Z657" t="s">
        <v>2336</v>
      </c>
      <c r="AA657" t="s">
        <v>47</v>
      </c>
      <c r="AB657" t="s">
        <v>57</v>
      </c>
      <c r="AD657">
        <v>0</v>
      </c>
      <c r="AE657">
        <f>Table1[[#This Row],[viccount]]+1</f>
        <v>1</v>
      </c>
      <c r="AF657">
        <v>0</v>
      </c>
      <c r="AG657">
        <f>Table1[[#This Row],[offcount]]+1</f>
        <v>1</v>
      </c>
      <c r="AH657">
        <v>112888</v>
      </c>
      <c r="AI657" t="s">
        <v>34</v>
      </c>
      <c r="AJ657" t="s">
        <v>49</v>
      </c>
    </row>
    <row r="658" spans="1:36">
      <c r="A658" t="s">
        <v>896</v>
      </c>
      <c r="B658" t="s">
        <v>112</v>
      </c>
      <c r="C658" t="s">
        <v>2308</v>
      </c>
      <c r="D658" t="s">
        <v>113</v>
      </c>
      <c r="E658" t="s">
        <v>34</v>
      </c>
      <c r="F658" t="s">
        <v>114</v>
      </c>
      <c r="G658" t="s">
        <v>54</v>
      </c>
      <c r="H658" t="s">
        <v>37</v>
      </c>
      <c r="I658" t="s">
        <v>38</v>
      </c>
      <c r="J658">
        <v>1988</v>
      </c>
      <c r="K658" t="s">
        <v>97</v>
      </c>
      <c r="L658">
        <v>1</v>
      </c>
      <c r="M658" t="s">
        <v>80</v>
      </c>
      <c r="N658" t="s">
        <v>41</v>
      </c>
      <c r="O658" t="s">
        <v>42</v>
      </c>
      <c r="P658">
        <v>15</v>
      </c>
      <c r="Q658">
        <f>IF(Table1[[#This Row],[vicage]]=999,"",Table1[[#This Row],[vicage]])</f>
        <v>15</v>
      </c>
      <c r="R658" t="s">
        <v>55</v>
      </c>
      <c r="S658" t="s">
        <v>44</v>
      </c>
      <c r="T658" t="s">
        <v>45</v>
      </c>
      <c r="U658">
        <v>999</v>
      </c>
      <c r="V658" t="str">
        <f>IF(Table1[[#This Row],[offage]]=999,"",Table1[[#This Row],[offage]])</f>
        <v/>
      </c>
      <c r="W658" t="s">
        <v>46</v>
      </c>
      <c r="X658" t="s">
        <v>46</v>
      </c>
      <c r="Y658" t="s">
        <v>45</v>
      </c>
      <c r="Z658" t="s">
        <v>142</v>
      </c>
      <c r="AA658" t="s">
        <v>47</v>
      </c>
      <c r="AB658" t="s">
        <v>57</v>
      </c>
      <c r="AD658">
        <v>0</v>
      </c>
      <c r="AE658">
        <f>Table1[[#This Row],[viccount]]+1</f>
        <v>1</v>
      </c>
      <c r="AF658">
        <v>0</v>
      </c>
      <c r="AG658">
        <f>Table1[[#This Row],[offcount]]+1</f>
        <v>1</v>
      </c>
      <c r="AH658">
        <v>112888</v>
      </c>
      <c r="AI658" t="s">
        <v>34</v>
      </c>
      <c r="AJ658" t="s">
        <v>58</v>
      </c>
    </row>
    <row r="659" spans="1:36">
      <c r="A659" t="s">
        <v>897</v>
      </c>
      <c r="B659" t="s">
        <v>125</v>
      </c>
      <c r="C659" t="s">
        <v>2310</v>
      </c>
      <c r="D659" t="s">
        <v>126</v>
      </c>
      <c r="E659" t="s">
        <v>34</v>
      </c>
      <c r="F659" t="s">
        <v>127</v>
      </c>
      <c r="G659" t="s">
        <v>54</v>
      </c>
      <c r="H659" t="s">
        <v>37</v>
      </c>
      <c r="I659" t="s">
        <v>38</v>
      </c>
      <c r="J659">
        <v>1988</v>
      </c>
      <c r="K659" t="s">
        <v>97</v>
      </c>
      <c r="L659">
        <v>2</v>
      </c>
      <c r="M659" t="s">
        <v>80</v>
      </c>
      <c r="N659" t="s">
        <v>41</v>
      </c>
      <c r="O659" t="s">
        <v>42</v>
      </c>
      <c r="P659">
        <v>30</v>
      </c>
      <c r="Q659">
        <f>IF(Table1[[#This Row],[vicage]]=999,"",Table1[[#This Row],[vicage]])</f>
        <v>30</v>
      </c>
      <c r="R659" t="s">
        <v>43</v>
      </c>
      <c r="S659" t="s">
        <v>44</v>
      </c>
      <c r="T659" t="s">
        <v>45</v>
      </c>
      <c r="U659">
        <v>999</v>
      </c>
      <c r="V659" t="str">
        <f>IF(Table1[[#This Row],[offage]]=999,"",Table1[[#This Row],[offage]])</f>
        <v/>
      </c>
      <c r="W659" t="s">
        <v>46</v>
      </c>
      <c r="X659" t="s">
        <v>46</v>
      </c>
      <c r="Y659" t="s">
        <v>45</v>
      </c>
      <c r="Z659" t="s">
        <v>2335</v>
      </c>
      <c r="AA659" t="s">
        <v>47</v>
      </c>
      <c r="AB659" t="s">
        <v>57</v>
      </c>
      <c r="AD659">
        <v>0</v>
      </c>
      <c r="AE659">
        <f>Table1[[#This Row],[viccount]]+1</f>
        <v>1</v>
      </c>
      <c r="AF659">
        <v>0</v>
      </c>
      <c r="AG659">
        <f>Table1[[#This Row],[offcount]]+1</f>
        <v>1</v>
      </c>
      <c r="AH659">
        <v>20989</v>
      </c>
      <c r="AI659" t="s">
        <v>34</v>
      </c>
      <c r="AJ659" t="s">
        <v>129</v>
      </c>
    </row>
    <row r="660" spans="1:36">
      <c r="A660" t="s">
        <v>898</v>
      </c>
      <c r="B660" t="s">
        <v>112</v>
      </c>
      <c r="C660" t="s">
        <v>2308</v>
      </c>
      <c r="D660" t="s">
        <v>146</v>
      </c>
      <c r="E660" t="s">
        <v>34</v>
      </c>
      <c r="F660" t="s">
        <v>147</v>
      </c>
      <c r="G660" t="s">
        <v>36</v>
      </c>
      <c r="H660" t="s">
        <v>37</v>
      </c>
      <c r="I660" t="s">
        <v>38</v>
      </c>
      <c r="J660">
        <v>1988</v>
      </c>
      <c r="K660" t="s">
        <v>97</v>
      </c>
      <c r="L660">
        <v>2</v>
      </c>
      <c r="M660" t="s">
        <v>80</v>
      </c>
      <c r="N660" t="s">
        <v>41</v>
      </c>
      <c r="O660" t="s">
        <v>42</v>
      </c>
      <c r="P660">
        <v>41</v>
      </c>
      <c r="Q660">
        <f>IF(Table1[[#This Row],[vicage]]=999,"",Table1[[#This Row],[vicage]])</f>
        <v>41</v>
      </c>
      <c r="R660" t="s">
        <v>55</v>
      </c>
      <c r="S660" t="s">
        <v>44</v>
      </c>
      <c r="T660" t="s">
        <v>45</v>
      </c>
      <c r="U660">
        <v>999</v>
      </c>
      <c r="V660" t="str">
        <f>IF(Table1[[#This Row],[offage]]=999,"",Table1[[#This Row],[offage]])</f>
        <v/>
      </c>
      <c r="W660" t="s">
        <v>46</v>
      </c>
      <c r="X660" t="s">
        <v>46</v>
      </c>
      <c r="Y660" t="s">
        <v>45</v>
      </c>
      <c r="Z660" t="s">
        <v>56</v>
      </c>
      <c r="AA660" t="s">
        <v>47</v>
      </c>
      <c r="AB660" t="s">
        <v>159</v>
      </c>
      <c r="AD660">
        <v>0</v>
      </c>
      <c r="AE660">
        <f>Table1[[#This Row],[viccount]]+1</f>
        <v>1</v>
      </c>
      <c r="AF660">
        <v>0</v>
      </c>
      <c r="AG660">
        <f>Table1[[#This Row],[offcount]]+1</f>
        <v>1</v>
      </c>
      <c r="AH660">
        <v>111188</v>
      </c>
      <c r="AI660" t="s">
        <v>34</v>
      </c>
      <c r="AJ660" t="s">
        <v>58</v>
      </c>
    </row>
    <row r="661" spans="1:36">
      <c r="A661" t="s">
        <v>899</v>
      </c>
      <c r="B661" t="s">
        <v>51</v>
      </c>
      <c r="C661" t="s">
        <v>2304</v>
      </c>
      <c r="D661" t="s">
        <v>52</v>
      </c>
      <c r="E661" t="s">
        <v>34</v>
      </c>
      <c r="F661" t="s">
        <v>53</v>
      </c>
      <c r="G661" t="s">
        <v>54</v>
      </c>
      <c r="H661" t="s">
        <v>37</v>
      </c>
      <c r="I661" t="s">
        <v>38</v>
      </c>
      <c r="J661">
        <v>1988</v>
      </c>
      <c r="K661" t="s">
        <v>100</v>
      </c>
      <c r="L661">
        <v>1</v>
      </c>
      <c r="M661" t="s">
        <v>80</v>
      </c>
      <c r="N661" t="s">
        <v>41</v>
      </c>
      <c r="O661" t="s">
        <v>42</v>
      </c>
      <c r="P661">
        <v>15</v>
      </c>
      <c r="Q661">
        <f>IF(Table1[[#This Row],[vicage]]=999,"",Table1[[#This Row],[vicage]])</f>
        <v>15</v>
      </c>
      <c r="R661" t="s">
        <v>55</v>
      </c>
      <c r="S661" t="s">
        <v>44</v>
      </c>
      <c r="T661" t="s">
        <v>45</v>
      </c>
      <c r="U661">
        <v>999</v>
      </c>
      <c r="V661" t="str">
        <f>IF(Table1[[#This Row],[offage]]=999,"",Table1[[#This Row],[offage]])</f>
        <v/>
      </c>
      <c r="W661" t="s">
        <v>46</v>
      </c>
      <c r="X661" t="s">
        <v>46</v>
      </c>
      <c r="Y661" t="s">
        <v>45</v>
      </c>
      <c r="Z661" t="s">
        <v>56</v>
      </c>
      <c r="AA661" t="s">
        <v>47</v>
      </c>
      <c r="AB661" t="s">
        <v>57</v>
      </c>
      <c r="AD661">
        <v>0</v>
      </c>
      <c r="AE661">
        <f>Table1[[#This Row],[viccount]]+1</f>
        <v>1</v>
      </c>
      <c r="AF661">
        <v>0</v>
      </c>
      <c r="AG661">
        <f>Table1[[#This Row],[offcount]]+1</f>
        <v>1</v>
      </c>
      <c r="AH661">
        <v>111188</v>
      </c>
      <c r="AI661" t="s">
        <v>34</v>
      </c>
      <c r="AJ661" t="s">
        <v>58</v>
      </c>
    </row>
    <row r="662" spans="1:36">
      <c r="A662" t="s">
        <v>900</v>
      </c>
      <c r="B662" t="s">
        <v>102</v>
      </c>
      <c r="C662" t="s">
        <v>2307</v>
      </c>
      <c r="D662" t="s">
        <v>171</v>
      </c>
      <c r="E662" t="s">
        <v>34</v>
      </c>
      <c r="F662" t="s">
        <v>172</v>
      </c>
      <c r="G662" t="s">
        <v>54</v>
      </c>
      <c r="H662" t="s">
        <v>37</v>
      </c>
      <c r="I662" t="s">
        <v>38</v>
      </c>
      <c r="J662">
        <v>1988</v>
      </c>
      <c r="K662" t="s">
        <v>100</v>
      </c>
      <c r="L662">
        <v>1</v>
      </c>
      <c r="M662" t="s">
        <v>80</v>
      </c>
      <c r="N662" t="s">
        <v>41</v>
      </c>
      <c r="O662" t="s">
        <v>42</v>
      </c>
      <c r="P662">
        <v>50</v>
      </c>
      <c r="Q662">
        <f>IF(Table1[[#This Row],[vicage]]=999,"",Table1[[#This Row],[vicage]])</f>
        <v>50</v>
      </c>
      <c r="R662" t="s">
        <v>55</v>
      </c>
      <c r="S662" t="s">
        <v>92</v>
      </c>
      <c r="T662" t="s">
        <v>45</v>
      </c>
      <c r="U662">
        <v>999</v>
      </c>
      <c r="V662" t="str">
        <f>IF(Table1[[#This Row],[offage]]=999,"",Table1[[#This Row],[offage]])</f>
        <v/>
      </c>
      <c r="W662" t="s">
        <v>46</v>
      </c>
      <c r="X662" t="s">
        <v>46</v>
      </c>
      <c r="Y662" t="s">
        <v>45</v>
      </c>
      <c r="Z662" t="s">
        <v>117</v>
      </c>
      <c r="AA662" t="s">
        <v>47</v>
      </c>
      <c r="AB662" t="s">
        <v>57</v>
      </c>
      <c r="AD662">
        <v>0</v>
      </c>
      <c r="AE662">
        <f>Table1[[#This Row],[viccount]]+1</f>
        <v>1</v>
      </c>
      <c r="AF662">
        <v>0</v>
      </c>
      <c r="AG662">
        <f>Table1[[#This Row],[offcount]]+1</f>
        <v>1</v>
      </c>
      <c r="AH662">
        <v>112888</v>
      </c>
      <c r="AI662" t="s">
        <v>34</v>
      </c>
      <c r="AJ662" t="s">
        <v>58</v>
      </c>
    </row>
    <row r="663" spans="1:36">
      <c r="A663" t="s">
        <v>901</v>
      </c>
      <c r="B663" t="s">
        <v>106</v>
      </c>
      <c r="C663" t="s">
        <v>135</v>
      </c>
      <c r="D663" t="s">
        <v>107</v>
      </c>
      <c r="E663" t="s">
        <v>34</v>
      </c>
      <c r="F663" t="s">
        <v>108</v>
      </c>
      <c r="G663" t="s">
        <v>54</v>
      </c>
      <c r="H663" t="s">
        <v>37</v>
      </c>
      <c r="I663" t="s">
        <v>38</v>
      </c>
      <c r="J663">
        <v>1988</v>
      </c>
      <c r="K663" t="s">
        <v>100</v>
      </c>
      <c r="L663">
        <v>1</v>
      </c>
      <c r="M663" t="s">
        <v>80</v>
      </c>
      <c r="N663" t="s">
        <v>41</v>
      </c>
      <c r="O663" t="s">
        <v>42</v>
      </c>
      <c r="P663">
        <v>22</v>
      </c>
      <c r="Q663">
        <f>IF(Table1[[#This Row],[vicage]]=999,"",Table1[[#This Row],[vicage]])</f>
        <v>22</v>
      </c>
      <c r="R663" t="s">
        <v>43</v>
      </c>
      <c r="S663" t="s">
        <v>44</v>
      </c>
      <c r="T663" t="s">
        <v>45</v>
      </c>
      <c r="U663">
        <v>999</v>
      </c>
      <c r="V663" t="str">
        <f>IF(Table1[[#This Row],[offage]]=999,"",Table1[[#This Row],[offage]])</f>
        <v/>
      </c>
      <c r="W663" t="s">
        <v>46</v>
      </c>
      <c r="X663" t="s">
        <v>46</v>
      </c>
      <c r="Y663" t="s">
        <v>45</v>
      </c>
      <c r="Z663" t="s">
        <v>2336</v>
      </c>
      <c r="AA663" t="s">
        <v>47</v>
      </c>
      <c r="AB663" t="s">
        <v>57</v>
      </c>
      <c r="AD663">
        <v>0</v>
      </c>
      <c r="AE663">
        <f>Table1[[#This Row],[viccount]]+1</f>
        <v>1</v>
      </c>
      <c r="AF663">
        <v>0</v>
      </c>
      <c r="AG663">
        <f>Table1[[#This Row],[offcount]]+1</f>
        <v>1</v>
      </c>
      <c r="AH663">
        <v>112888</v>
      </c>
      <c r="AI663" t="s">
        <v>34</v>
      </c>
      <c r="AJ663" t="s">
        <v>106</v>
      </c>
    </row>
    <row r="664" spans="1:36">
      <c r="A664" t="s">
        <v>902</v>
      </c>
      <c r="B664" t="s">
        <v>51</v>
      </c>
      <c r="C664" t="s">
        <v>2304</v>
      </c>
      <c r="D664" t="s">
        <v>72</v>
      </c>
      <c r="E664" t="s">
        <v>34</v>
      </c>
      <c r="F664" t="s">
        <v>73</v>
      </c>
      <c r="G664" t="s">
        <v>36</v>
      </c>
      <c r="H664" t="s">
        <v>37</v>
      </c>
      <c r="I664" t="s">
        <v>38</v>
      </c>
      <c r="J664">
        <v>1988</v>
      </c>
      <c r="K664" t="s">
        <v>100</v>
      </c>
      <c r="L664">
        <v>2</v>
      </c>
      <c r="M664" t="s">
        <v>80</v>
      </c>
      <c r="N664" t="s">
        <v>41</v>
      </c>
      <c r="O664" t="s">
        <v>42</v>
      </c>
      <c r="P664">
        <v>43</v>
      </c>
      <c r="Q664">
        <f>IF(Table1[[#This Row],[vicage]]=999,"",Table1[[#This Row],[vicage]])</f>
        <v>43</v>
      </c>
      <c r="R664" t="s">
        <v>55</v>
      </c>
      <c r="S664" t="s">
        <v>44</v>
      </c>
      <c r="T664" t="s">
        <v>45</v>
      </c>
      <c r="U664">
        <v>999</v>
      </c>
      <c r="V664" t="str">
        <f>IF(Table1[[#This Row],[offage]]=999,"",Table1[[#This Row],[offage]])</f>
        <v/>
      </c>
      <c r="W664" t="s">
        <v>46</v>
      </c>
      <c r="X664" t="s">
        <v>46</v>
      </c>
      <c r="Y664" t="s">
        <v>45</v>
      </c>
      <c r="Z664" t="s">
        <v>86</v>
      </c>
      <c r="AA664" t="s">
        <v>47</v>
      </c>
      <c r="AB664" t="s">
        <v>57</v>
      </c>
      <c r="AD664">
        <v>0</v>
      </c>
      <c r="AE664">
        <f>Table1[[#This Row],[viccount]]+1</f>
        <v>1</v>
      </c>
      <c r="AF664">
        <v>0</v>
      </c>
      <c r="AG664">
        <f>Table1[[#This Row],[offcount]]+1</f>
        <v>1</v>
      </c>
      <c r="AH664">
        <v>111588</v>
      </c>
      <c r="AI664" t="s">
        <v>34</v>
      </c>
      <c r="AJ664" t="s">
        <v>58</v>
      </c>
    </row>
    <row r="665" spans="1:36">
      <c r="A665" t="s">
        <v>903</v>
      </c>
      <c r="B665" t="s">
        <v>112</v>
      </c>
      <c r="C665" t="s">
        <v>2308</v>
      </c>
      <c r="D665" t="s">
        <v>146</v>
      </c>
      <c r="E665" t="s">
        <v>34</v>
      </c>
      <c r="F665" t="s">
        <v>147</v>
      </c>
      <c r="G665" t="s">
        <v>36</v>
      </c>
      <c r="H665" t="s">
        <v>37</v>
      </c>
      <c r="I665" t="s">
        <v>38</v>
      </c>
      <c r="J665">
        <v>1988</v>
      </c>
      <c r="K665" t="s">
        <v>100</v>
      </c>
      <c r="L665">
        <v>3</v>
      </c>
      <c r="M665" t="s">
        <v>80</v>
      </c>
      <c r="N665" t="s">
        <v>41</v>
      </c>
      <c r="O665" t="s">
        <v>42</v>
      </c>
      <c r="P665">
        <v>22</v>
      </c>
      <c r="Q665">
        <f>IF(Table1[[#This Row],[vicage]]=999,"",Table1[[#This Row],[vicage]])</f>
        <v>22</v>
      </c>
      <c r="R665" t="s">
        <v>43</v>
      </c>
      <c r="S665" t="s">
        <v>44</v>
      </c>
      <c r="T665" t="s">
        <v>45</v>
      </c>
      <c r="U665">
        <v>999</v>
      </c>
      <c r="V665" t="str">
        <f>IF(Table1[[#This Row],[offage]]=999,"",Table1[[#This Row],[offage]])</f>
        <v/>
      </c>
      <c r="W665" t="s">
        <v>46</v>
      </c>
      <c r="X665" t="s">
        <v>46</v>
      </c>
      <c r="Y665" t="s">
        <v>45</v>
      </c>
      <c r="Z665" t="s">
        <v>56</v>
      </c>
      <c r="AA665" t="s">
        <v>47</v>
      </c>
      <c r="AB665" t="s">
        <v>57</v>
      </c>
      <c r="AD665">
        <v>0</v>
      </c>
      <c r="AE665">
        <f>Table1[[#This Row],[viccount]]+1</f>
        <v>1</v>
      </c>
      <c r="AF665">
        <v>0</v>
      </c>
      <c r="AG665">
        <f>Table1[[#This Row],[offcount]]+1</f>
        <v>1</v>
      </c>
      <c r="AH665">
        <v>111188</v>
      </c>
      <c r="AI665" t="s">
        <v>34</v>
      </c>
      <c r="AJ665" t="s">
        <v>58</v>
      </c>
    </row>
    <row r="666" spans="1:36">
      <c r="A666" t="s">
        <v>904</v>
      </c>
      <c r="B666" t="s">
        <v>51</v>
      </c>
      <c r="C666" t="s">
        <v>2304</v>
      </c>
      <c r="D666" t="s">
        <v>72</v>
      </c>
      <c r="E666" t="s">
        <v>34</v>
      </c>
      <c r="F666" t="s">
        <v>73</v>
      </c>
      <c r="G666" t="s">
        <v>36</v>
      </c>
      <c r="H666" t="s">
        <v>37</v>
      </c>
      <c r="I666" t="s">
        <v>38</v>
      </c>
      <c r="J666">
        <v>1988</v>
      </c>
      <c r="K666" t="s">
        <v>100</v>
      </c>
      <c r="L666">
        <v>3</v>
      </c>
      <c r="M666" t="s">
        <v>80</v>
      </c>
      <c r="N666" t="s">
        <v>41</v>
      </c>
      <c r="O666" t="s">
        <v>42</v>
      </c>
      <c r="P666">
        <v>24</v>
      </c>
      <c r="Q666">
        <f>IF(Table1[[#This Row],[vicage]]=999,"",Table1[[#This Row],[vicage]])</f>
        <v>24</v>
      </c>
      <c r="R666" t="s">
        <v>43</v>
      </c>
      <c r="S666" t="s">
        <v>44</v>
      </c>
      <c r="T666" t="s">
        <v>45</v>
      </c>
      <c r="U666">
        <v>999</v>
      </c>
      <c r="V666" t="str">
        <f>IF(Table1[[#This Row],[offage]]=999,"",Table1[[#This Row],[offage]])</f>
        <v/>
      </c>
      <c r="W666" t="s">
        <v>46</v>
      </c>
      <c r="X666" t="s">
        <v>46</v>
      </c>
      <c r="Y666" t="s">
        <v>45</v>
      </c>
      <c r="Z666" t="s">
        <v>2336</v>
      </c>
      <c r="AA666" t="s">
        <v>47</v>
      </c>
      <c r="AB666" t="s">
        <v>57</v>
      </c>
      <c r="AD666">
        <v>0</v>
      </c>
      <c r="AE666">
        <f>Table1[[#This Row],[viccount]]+1</f>
        <v>1</v>
      </c>
      <c r="AF666">
        <v>0</v>
      </c>
      <c r="AG666">
        <f>Table1[[#This Row],[offcount]]+1</f>
        <v>1</v>
      </c>
      <c r="AH666">
        <v>111588</v>
      </c>
      <c r="AI666" t="s">
        <v>34</v>
      </c>
      <c r="AJ666" t="s">
        <v>58</v>
      </c>
    </row>
    <row r="667" spans="1:36">
      <c r="A667" t="s">
        <v>905</v>
      </c>
      <c r="B667" t="s">
        <v>66</v>
      </c>
      <c r="C667" t="s">
        <v>2305</v>
      </c>
      <c r="D667" t="s">
        <v>67</v>
      </c>
      <c r="E667" t="s">
        <v>34</v>
      </c>
      <c r="F667" t="s">
        <v>68</v>
      </c>
      <c r="G667" t="s">
        <v>54</v>
      </c>
      <c r="H667" t="s">
        <v>37</v>
      </c>
      <c r="I667" t="s">
        <v>38</v>
      </c>
      <c r="J667">
        <v>1988</v>
      </c>
      <c r="K667" t="s">
        <v>115</v>
      </c>
      <c r="L667">
        <v>1</v>
      </c>
      <c r="M667" t="s">
        <v>80</v>
      </c>
      <c r="N667" t="s">
        <v>41</v>
      </c>
      <c r="O667" t="s">
        <v>42</v>
      </c>
      <c r="P667">
        <v>12</v>
      </c>
      <c r="Q667">
        <f>IF(Table1[[#This Row],[vicage]]=999,"",Table1[[#This Row],[vicage]])</f>
        <v>12</v>
      </c>
      <c r="R667" t="s">
        <v>55</v>
      </c>
      <c r="S667" t="s">
        <v>44</v>
      </c>
      <c r="T667" t="s">
        <v>45</v>
      </c>
      <c r="U667">
        <v>999</v>
      </c>
      <c r="V667" t="str">
        <f>IF(Table1[[#This Row],[offage]]=999,"",Table1[[#This Row],[offage]])</f>
        <v/>
      </c>
      <c r="W667" t="s">
        <v>46</v>
      </c>
      <c r="X667" t="s">
        <v>46</v>
      </c>
      <c r="Y667" t="s">
        <v>45</v>
      </c>
      <c r="Z667" t="s">
        <v>56</v>
      </c>
      <c r="AA667" t="s">
        <v>47</v>
      </c>
      <c r="AB667" t="s">
        <v>57</v>
      </c>
      <c r="AD667">
        <v>0</v>
      </c>
      <c r="AE667">
        <f>Table1[[#This Row],[viccount]]+1</f>
        <v>1</v>
      </c>
      <c r="AF667">
        <v>0</v>
      </c>
      <c r="AG667">
        <f>Table1[[#This Row],[offcount]]+1</f>
        <v>1</v>
      </c>
      <c r="AH667">
        <v>122088</v>
      </c>
      <c r="AI667" t="s">
        <v>34</v>
      </c>
      <c r="AJ667" t="s">
        <v>70</v>
      </c>
    </row>
    <row r="668" spans="1:36">
      <c r="A668" t="s">
        <v>906</v>
      </c>
      <c r="B668" t="s">
        <v>112</v>
      </c>
      <c r="C668" t="s">
        <v>2308</v>
      </c>
      <c r="D668" t="s">
        <v>113</v>
      </c>
      <c r="E668" t="s">
        <v>34</v>
      </c>
      <c r="F668" t="s">
        <v>114</v>
      </c>
      <c r="G668" t="s">
        <v>54</v>
      </c>
      <c r="H668" t="s">
        <v>37</v>
      </c>
      <c r="I668" t="s">
        <v>38</v>
      </c>
      <c r="J668">
        <v>1988</v>
      </c>
      <c r="K668" t="s">
        <v>115</v>
      </c>
      <c r="L668">
        <v>1</v>
      </c>
      <c r="M668" t="s">
        <v>80</v>
      </c>
      <c r="N668" t="s">
        <v>41</v>
      </c>
      <c r="O668" t="s">
        <v>42</v>
      </c>
      <c r="P668">
        <v>28</v>
      </c>
      <c r="Q668">
        <f>IF(Table1[[#This Row],[vicage]]=999,"",Table1[[#This Row],[vicage]])</f>
        <v>28</v>
      </c>
      <c r="R668" t="s">
        <v>43</v>
      </c>
      <c r="S668" t="s">
        <v>132</v>
      </c>
      <c r="T668" t="s">
        <v>45</v>
      </c>
      <c r="U668">
        <v>999</v>
      </c>
      <c r="V668" t="str">
        <f>IF(Table1[[#This Row],[offage]]=999,"",Table1[[#This Row],[offage]])</f>
        <v/>
      </c>
      <c r="W668" t="s">
        <v>46</v>
      </c>
      <c r="X668" t="s">
        <v>46</v>
      </c>
      <c r="Y668" t="s">
        <v>45</v>
      </c>
      <c r="Z668" t="s">
        <v>86</v>
      </c>
      <c r="AA668" t="s">
        <v>47</v>
      </c>
      <c r="AB668" t="s">
        <v>57</v>
      </c>
      <c r="AD668">
        <v>0</v>
      </c>
      <c r="AE668">
        <f>Table1[[#This Row],[viccount]]+1</f>
        <v>1</v>
      </c>
      <c r="AF668">
        <v>0</v>
      </c>
      <c r="AG668">
        <f>Table1[[#This Row],[offcount]]+1</f>
        <v>1</v>
      </c>
      <c r="AH668">
        <v>112888</v>
      </c>
      <c r="AI668" t="s">
        <v>34</v>
      </c>
      <c r="AJ668" t="s">
        <v>58</v>
      </c>
    </row>
    <row r="669" spans="1:36">
      <c r="A669" t="s">
        <v>907</v>
      </c>
      <c r="B669" t="s">
        <v>112</v>
      </c>
      <c r="C669" t="s">
        <v>2308</v>
      </c>
      <c r="D669" t="s">
        <v>146</v>
      </c>
      <c r="E669" t="s">
        <v>34</v>
      </c>
      <c r="F669" t="s">
        <v>147</v>
      </c>
      <c r="G669" t="s">
        <v>36</v>
      </c>
      <c r="H669" t="s">
        <v>37</v>
      </c>
      <c r="I669" t="s">
        <v>38</v>
      </c>
      <c r="J669">
        <v>1988</v>
      </c>
      <c r="K669" t="s">
        <v>115</v>
      </c>
      <c r="L669">
        <v>1</v>
      </c>
      <c r="M669" t="s">
        <v>80</v>
      </c>
      <c r="N669" t="s">
        <v>41</v>
      </c>
      <c r="O669" t="s">
        <v>42</v>
      </c>
      <c r="P669">
        <v>31</v>
      </c>
      <c r="Q669">
        <f>IF(Table1[[#This Row],[vicage]]=999,"",Table1[[#This Row],[vicage]])</f>
        <v>31</v>
      </c>
      <c r="R669" t="s">
        <v>43</v>
      </c>
      <c r="S669" t="s">
        <v>44</v>
      </c>
      <c r="T669" t="s">
        <v>45</v>
      </c>
      <c r="U669">
        <v>999</v>
      </c>
      <c r="V669" t="str">
        <f>IF(Table1[[#This Row],[offage]]=999,"",Table1[[#This Row],[offage]])</f>
        <v/>
      </c>
      <c r="W669" t="s">
        <v>46</v>
      </c>
      <c r="X669" t="s">
        <v>46</v>
      </c>
      <c r="Y669" t="s">
        <v>45</v>
      </c>
      <c r="Z669" t="s">
        <v>2336</v>
      </c>
      <c r="AA669" t="s">
        <v>47</v>
      </c>
      <c r="AB669" t="s">
        <v>57</v>
      </c>
      <c r="AD669">
        <v>0</v>
      </c>
      <c r="AE669">
        <f>Table1[[#This Row],[viccount]]+1</f>
        <v>1</v>
      </c>
      <c r="AF669">
        <v>0</v>
      </c>
      <c r="AG669">
        <f>Table1[[#This Row],[offcount]]+1</f>
        <v>1</v>
      </c>
      <c r="AH669">
        <v>111188</v>
      </c>
      <c r="AI669" t="s">
        <v>34</v>
      </c>
      <c r="AJ669" t="s">
        <v>58</v>
      </c>
    </row>
    <row r="670" spans="1:36">
      <c r="A670" t="s">
        <v>908</v>
      </c>
      <c r="B670" t="s">
        <v>102</v>
      </c>
      <c r="C670" t="s">
        <v>2307</v>
      </c>
      <c r="D670" t="s">
        <v>171</v>
      </c>
      <c r="E670" t="s">
        <v>34</v>
      </c>
      <c r="F670" t="s">
        <v>172</v>
      </c>
      <c r="G670" t="s">
        <v>54</v>
      </c>
      <c r="H670" t="s">
        <v>37</v>
      </c>
      <c r="I670" t="s">
        <v>38</v>
      </c>
      <c r="J670">
        <v>1988</v>
      </c>
      <c r="K670" t="s">
        <v>115</v>
      </c>
      <c r="L670">
        <v>1</v>
      </c>
      <c r="M670" t="s">
        <v>40</v>
      </c>
      <c r="N670" t="s">
        <v>41</v>
      </c>
      <c r="O670" t="s">
        <v>42</v>
      </c>
      <c r="P670">
        <v>32</v>
      </c>
      <c r="Q670">
        <f>IF(Table1[[#This Row],[vicage]]=999,"",Table1[[#This Row],[vicage]])</f>
        <v>32</v>
      </c>
      <c r="R670" t="s">
        <v>55</v>
      </c>
      <c r="S670" t="s">
        <v>44</v>
      </c>
      <c r="T670" t="s">
        <v>45</v>
      </c>
      <c r="U670">
        <v>999</v>
      </c>
      <c r="V670" t="str">
        <f>IF(Table1[[#This Row],[offage]]=999,"",Table1[[#This Row],[offage]])</f>
        <v/>
      </c>
      <c r="W670" t="s">
        <v>46</v>
      </c>
      <c r="X670" t="s">
        <v>46</v>
      </c>
      <c r="Y670" t="s">
        <v>45</v>
      </c>
      <c r="Z670" t="s">
        <v>86</v>
      </c>
      <c r="AA670" t="s">
        <v>47</v>
      </c>
      <c r="AB670" t="s">
        <v>57</v>
      </c>
      <c r="AD670">
        <v>0</v>
      </c>
      <c r="AE670">
        <f>Table1[[#This Row],[viccount]]+1</f>
        <v>1</v>
      </c>
      <c r="AF670">
        <v>0</v>
      </c>
      <c r="AG670">
        <f>Table1[[#This Row],[offcount]]+1</f>
        <v>1</v>
      </c>
      <c r="AH670">
        <v>111788</v>
      </c>
      <c r="AI670" t="s">
        <v>34</v>
      </c>
      <c r="AJ670" t="s">
        <v>58</v>
      </c>
    </row>
    <row r="671" spans="1:36">
      <c r="A671" t="s">
        <v>909</v>
      </c>
      <c r="B671" t="s">
        <v>198</v>
      </c>
      <c r="C671" t="s">
        <v>200</v>
      </c>
      <c r="D671" t="s">
        <v>199</v>
      </c>
      <c r="E671" t="s">
        <v>34</v>
      </c>
      <c r="F671" t="s">
        <v>200</v>
      </c>
      <c r="G671" t="s">
        <v>36</v>
      </c>
      <c r="H671" t="s">
        <v>37</v>
      </c>
      <c r="I671" t="s">
        <v>38</v>
      </c>
      <c r="J671">
        <v>1988</v>
      </c>
      <c r="K671" t="s">
        <v>115</v>
      </c>
      <c r="L671">
        <v>1</v>
      </c>
      <c r="M671" t="s">
        <v>80</v>
      </c>
      <c r="N671" t="s">
        <v>41</v>
      </c>
      <c r="O671" t="s">
        <v>42</v>
      </c>
      <c r="P671">
        <v>28</v>
      </c>
      <c r="Q671">
        <f>IF(Table1[[#This Row],[vicage]]=999,"",Table1[[#This Row],[vicage]])</f>
        <v>28</v>
      </c>
      <c r="R671" t="s">
        <v>43</v>
      </c>
      <c r="S671" t="s">
        <v>44</v>
      </c>
      <c r="T671" t="s">
        <v>45</v>
      </c>
      <c r="U671">
        <v>999</v>
      </c>
      <c r="V671" t="str">
        <f>IF(Table1[[#This Row],[offage]]=999,"",Table1[[#This Row],[offage]])</f>
        <v/>
      </c>
      <c r="W671" t="s">
        <v>46</v>
      </c>
      <c r="X671" t="s">
        <v>46</v>
      </c>
      <c r="Y671" t="s">
        <v>45</v>
      </c>
      <c r="Z671" t="s">
        <v>2336</v>
      </c>
      <c r="AA671" t="s">
        <v>47</v>
      </c>
      <c r="AB671" t="s">
        <v>57</v>
      </c>
      <c r="AD671">
        <v>0</v>
      </c>
      <c r="AE671">
        <f>Table1[[#This Row],[viccount]]+1</f>
        <v>1</v>
      </c>
      <c r="AF671">
        <v>0</v>
      </c>
      <c r="AG671">
        <f>Table1[[#This Row],[offcount]]+1</f>
        <v>1</v>
      </c>
      <c r="AH671">
        <v>111188</v>
      </c>
      <c r="AI671" t="s">
        <v>34</v>
      </c>
      <c r="AJ671" t="s">
        <v>198</v>
      </c>
    </row>
    <row r="672" spans="1:36">
      <c r="A672" t="s">
        <v>910</v>
      </c>
      <c r="B672" t="s">
        <v>198</v>
      </c>
      <c r="C672" t="s">
        <v>200</v>
      </c>
      <c r="D672" t="s">
        <v>199</v>
      </c>
      <c r="E672" t="s">
        <v>34</v>
      </c>
      <c r="F672" t="s">
        <v>200</v>
      </c>
      <c r="G672" t="s">
        <v>36</v>
      </c>
      <c r="H672" t="s">
        <v>37</v>
      </c>
      <c r="I672" t="s">
        <v>38</v>
      </c>
      <c r="J672">
        <v>1988</v>
      </c>
      <c r="K672" t="s">
        <v>115</v>
      </c>
      <c r="L672">
        <v>2</v>
      </c>
      <c r="M672" t="s">
        <v>80</v>
      </c>
      <c r="N672" t="s">
        <v>41</v>
      </c>
      <c r="O672" t="s">
        <v>42</v>
      </c>
      <c r="P672">
        <v>7</v>
      </c>
      <c r="Q672">
        <f>IF(Table1[[#This Row],[vicage]]=999,"",Table1[[#This Row],[vicage]])</f>
        <v>7</v>
      </c>
      <c r="R672" t="s">
        <v>55</v>
      </c>
      <c r="S672" t="s">
        <v>132</v>
      </c>
      <c r="T672" t="s">
        <v>45</v>
      </c>
      <c r="U672">
        <v>999</v>
      </c>
      <c r="V672" t="str">
        <f>IF(Table1[[#This Row],[offage]]=999,"",Table1[[#This Row],[offage]])</f>
        <v/>
      </c>
      <c r="W672" t="s">
        <v>46</v>
      </c>
      <c r="X672" t="s">
        <v>46</v>
      </c>
      <c r="Y672" t="s">
        <v>45</v>
      </c>
      <c r="Z672" t="s">
        <v>56</v>
      </c>
      <c r="AA672" t="s">
        <v>47</v>
      </c>
      <c r="AB672" t="s">
        <v>57</v>
      </c>
      <c r="AD672">
        <v>0</v>
      </c>
      <c r="AE672">
        <f>Table1[[#This Row],[viccount]]+1</f>
        <v>1</v>
      </c>
      <c r="AF672">
        <v>0</v>
      </c>
      <c r="AG672">
        <f>Table1[[#This Row],[offcount]]+1</f>
        <v>1</v>
      </c>
      <c r="AH672">
        <v>111188</v>
      </c>
      <c r="AI672" t="s">
        <v>34</v>
      </c>
      <c r="AJ672" t="s">
        <v>198</v>
      </c>
    </row>
    <row r="673" spans="1:36">
      <c r="A673" t="s">
        <v>911</v>
      </c>
      <c r="B673" t="s">
        <v>112</v>
      </c>
      <c r="C673" t="s">
        <v>2308</v>
      </c>
      <c r="D673" t="s">
        <v>113</v>
      </c>
      <c r="E673" t="s">
        <v>34</v>
      </c>
      <c r="F673" t="s">
        <v>114</v>
      </c>
      <c r="G673" t="s">
        <v>54</v>
      </c>
      <c r="H673" t="s">
        <v>37</v>
      </c>
      <c r="I673" t="s">
        <v>38</v>
      </c>
      <c r="J673">
        <v>1988</v>
      </c>
      <c r="K673" t="s">
        <v>115</v>
      </c>
      <c r="L673">
        <v>3</v>
      </c>
      <c r="M673" t="s">
        <v>80</v>
      </c>
      <c r="N673" t="s">
        <v>41</v>
      </c>
      <c r="O673" t="s">
        <v>42</v>
      </c>
      <c r="P673">
        <v>18</v>
      </c>
      <c r="Q673">
        <f>IF(Table1[[#This Row],[vicage]]=999,"",Table1[[#This Row],[vicage]])</f>
        <v>18</v>
      </c>
      <c r="R673" t="s">
        <v>43</v>
      </c>
      <c r="S673" t="s">
        <v>44</v>
      </c>
      <c r="T673" t="s">
        <v>45</v>
      </c>
      <c r="U673">
        <v>999</v>
      </c>
      <c r="V673" t="str">
        <f>IF(Table1[[#This Row],[offage]]=999,"",Table1[[#This Row],[offage]])</f>
        <v/>
      </c>
      <c r="W673" t="s">
        <v>46</v>
      </c>
      <c r="X673" t="s">
        <v>46</v>
      </c>
      <c r="Y673" t="s">
        <v>45</v>
      </c>
      <c r="Z673" t="s">
        <v>2336</v>
      </c>
      <c r="AA673" t="s">
        <v>47</v>
      </c>
      <c r="AB673" t="s">
        <v>57</v>
      </c>
      <c r="AD673">
        <v>0</v>
      </c>
      <c r="AE673">
        <f>Table1[[#This Row],[viccount]]+1</f>
        <v>1</v>
      </c>
      <c r="AF673">
        <v>0</v>
      </c>
      <c r="AG673">
        <f>Table1[[#This Row],[offcount]]+1</f>
        <v>1</v>
      </c>
      <c r="AH673">
        <v>112888</v>
      </c>
      <c r="AI673" t="s">
        <v>34</v>
      </c>
      <c r="AJ673" t="s">
        <v>58</v>
      </c>
    </row>
    <row r="674" spans="1:36">
      <c r="A674" t="s">
        <v>912</v>
      </c>
      <c r="B674" t="s">
        <v>112</v>
      </c>
      <c r="C674" t="s">
        <v>2308</v>
      </c>
      <c r="D674" t="s">
        <v>146</v>
      </c>
      <c r="E674" t="s">
        <v>34</v>
      </c>
      <c r="F674" t="s">
        <v>147</v>
      </c>
      <c r="G674" t="s">
        <v>36</v>
      </c>
      <c r="H674" t="s">
        <v>37</v>
      </c>
      <c r="I674" t="s">
        <v>38</v>
      </c>
      <c r="J674">
        <v>1988</v>
      </c>
      <c r="K674" t="s">
        <v>115</v>
      </c>
      <c r="L674">
        <v>3</v>
      </c>
      <c r="M674" t="s">
        <v>80</v>
      </c>
      <c r="N674" t="s">
        <v>41</v>
      </c>
      <c r="O674" t="s">
        <v>42</v>
      </c>
      <c r="P674">
        <v>32</v>
      </c>
      <c r="Q674">
        <f>IF(Table1[[#This Row],[vicage]]=999,"",Table1[[#This Row],[vicage]])</f>
        <v>32</v>
      </c>
      <c r="R674" t="s">
        <v>43</v>
      </c>
      <c r="S674" t="s">
        <v>132</v>
      </c>
      <c r="T674" t="s">
        <v>45</v>
      </c>
      <c r="U674">
        <v>999</v>
      </c>
      <c r="V674" t="str">
        <f>IF(Table1[[#This Row],[offage]]=999,"",Table1[[#This Row],[offage]])</f>
        <v/>
      </c>
      <c r="W674" t="s">
        <v>46</v>
      </c>
      <c r="X674" t="s">
        <v>46</v>
      </c>
      <c r="Y674" t="s">
        <v>45</v>
      </c>
      <c r="Z674" t="s">
        <v>2335</v>
      </c>
      <c r="AA674" t="s">
        <v>47</v>
      </c>
      <c r="AB674" t="s">
        <v>159</v>
      </c>
      <c r="AD674">
        <v>0</v>
      </c>
      <c r="AE674">
        <f>Table1[[#This Row],[viccount]]+1</f>
        <v>1</v>
      </c>
      <c r="AF674">
        <v>0</v>
      </c>
      <c r="AG674">
        <f>Table1[[#This Row],[offcount]]+1</f>
        <v>1</v>
      </c>
      <c r="AH674">
        <v>111188</v>
      </c>
      <c r="AI674" t="s">
        <v>34</v>
      </c>
      <c r="AJ674" t="s">
        <v>58</v>
      </c>
    </row>
    <row r="675" spans="1:36">
      <c r="A675" t="s">
        <v>913</v>
      </c>
      <c r="B675" t="s">
        <v>313</v>
      </c>
      <c r="C675" t="s">
        <v>2319</v>
      </c>
      <c r="D675" t="s">
        <v>314</v>
      </c>
      <c r="E675" t="s">
        <v>34</v>
      </c>
      <c r="F675" t="s">
        <v>315</v>
      </c>
      <c r="G675" t="s">
        <v>36</v>
      </c>
      <c r="H675" t="s">
        <v>37</v>
      </c>
      <c r="I675" t="s">
        <v>38</v>
      </c>
      <c r="J675">
        <v>1988</v>
      </c>
      <c r="K675" t="s">
        <v>122</v>
      </c>
      <c r="L675">
        <v>1</v>
      </c>
      <c r="M675" t="s">
        <v>40</v>
      </c>
      <c r="N675" t="s">
        <v>41</v>
      </c>
      <c r="O675" t="s">
        <v>81</v>
      </c>
      <c r="P675">
        <v>51</v>
      </c>
      <c r="Q675">
        <f>IF(Table1[[#This Row],[vicage]]=999,"",Table1[[#This Row],[vicage]])</f>
        <v>51</v>
      </c>
      <c r="R675" t="s">
        <v>43</v>
      </c>
      <c r="S675" t="s">
        <v>132</v>
      </c>
      <c r="T675" t="s">
        <v>45</v>
      </c>
      <c r="U675">
        <v>999</v>
      </c>
      <c r="V675" t="str">
        <f>IF(Table1[[#This Row],[offage]]=999,"",Table1[[#This Row],[offage]])</f>
        <v/>
      </c>
      <c r="W675" t="s">
        <v>46</v>
      </c>
      <c r="X675" t="s">
        <v>46</v>
      </c>
      <c r="Y675" t="s">
        <v>45</v>
      </c>
      <c r="Z675" t="s">
        <v>202</v>
      </c>
      <c r="AA675" t="s">
        <v>47</v>
      </c>
      <c r="AB675" t="s">
        <v>307</v>
      </c>
      <c r="AD675">
        <v>2</v>
      </c>
      <c r="AE675">
        <f>Table1[[#This Row],[viccount]]+1</f>
        <v>3</v>
      </c>
      <c r="AF675">
        <v>0</v>
      </c>
      <c r="AG675">
        <f>Table1[[#This Row],[offcount]]+1</f>
        <v>1</v>
      </c>
      <c r="AH675">
        <v>122088</v>
      </c>
      <c r="AI675" t="s">
        <v>34</v>
      </c>
      <c r="AJ675" t="s">
        <v>83</v>
      </c>
    </row>
    <row r="676" spans="1:36">
      <c r="A676" t="s">
        <v>913</v>
      </c>
      <c r="B676" t="s">
        <v>313</v>
      </c>
      <c r="C676" t="s">
        <v>2319</v>
      </c>
      <c r="D676" t="s">
        <v>314</v>
      </c>
      <c r="E676" t="s">
        <v>34</v>
      </c>
      <c r="F676" t="s">
        <v>315</v>
      </c>
      <c r="G676" t="s">
        <v>36</v>
      </c>
      <c r="H676" t="s">
        <v>37</v>
      </c>
      <c r="I676" t="s">
        <v>38</v>
      </c>
      <c r="J676">
        <v>1988</v>
      </c>
      <c r="K676" t="s">
        <v>122</v>
      </c>
      <c r="L676">
        <v>1</v>
      </c>
      <c r="M676" t="s">
        <v>40</v>
      </c>
      <c r="N676" t="s">
        <v>41</v>
      </c>
      <c r="O676" t="s">
        <v>81</v>
      </c>
      <c r="P676">
        <v>69</v>
      </c>
      <c r="Q676">
        <f>IF(Table1[[#This Row],[vicage]]=999,"",Table1[[#This Row],[vicage]])</f>
        <v>69</v>
      </c>
      <c r="R676" t="s">
        <v>43</v>
      </c>
      <c r="S676" t="s">
        <v>132</v>
      </c>
      <c r="T676" t="s">
        <v>45</v>
      </c>
      <c r="U676">
        <v>999</v>
      </c>
      <c r="V676" t="str">
        <f>IF(Table1[[#This Row],[offage]]=999,"",Table1[[#This Row],[offage]])</f>
        <v/>
      </c>
      <c r="W676" t="s">
        <v>46</v>
      </c>
      <c r="X676" t="s">
        <v>46</v>
      </c>
      <c r="Y676" t="s">
        <v>45</v>
      </c>
      <c r="Z676" t="s">
        <v>202</v>
      </c>
      <c r="AA676" t="s">
        <v>47</v>
      </c>
      <c r="AB676" t="s">
        <v>307</v>
      </c>
      <c r="AD676">
        <v>2</v>
      </c>
      <c r="AE676">
        <f>Table1[[#This Row],[viccount]]+1</f>
        <v>3</v>
      </c>
      <c r="AF676">
        <v>0</v>
      </c>
      <c r="AG676">
        <f>Table1[[#This Row],[offcount]]+1</f>
        <v>1</v>
      </c>
      <c r="AH676">
        <v>122088</v>
      </c>
      <c r="AI676" t="s">
        <v>34</v>
      </c>
      <c r="AJ676" t="s">
        <v>83</v>
      </c>
    </row>
    <row r="677" spans="1:36">
      <c r="A677" t="s">
        <v>913</v>
      </c>
      <c r="B677" t="s">
        <v>313</v>
      </c>
      <c r="C677" t="s">
        <v>2319</v>
      </c>
      <c r="D677" t="s">
        <v>314</v>
      </c>
      <c r="E677" t="s">
        <v>34</v>
      </c>
      <c r="F677" t="s">
        <v>315</v>
      </c>
      <c r="G677" t="s">
        <v>36</v>
      </c>
      <c r="H677" t="s">
        <v>37</v>
      </c>
      <c r="I677" t="s">
        <v>38</v>
      </c>
      <c r="J677">
        <v>1988</v>
      </c>
      <c r="K677" t="s">
        <v>122</v>
      </c>
      <c r="L677">
        <v>1</v>
      </c>
      <c r="M677" t="s">
        <v>40</v>
      </c>
      <c r="N677" t="s">
        <v>41</v>
      </c>
      <c r="O677" t="s">
        <v>81</v>
      </c>
      <c r="P677">
        <v>31</v>
      </c>
      <c r="Q677">
        <f>IF(Table1[[#This Row],[vicage]]=999,"",Table1[[#This Row],[vicage]])</f>
        <v>31</v>
      </c>
      <c r="R677" t="s">
        <v>43</v>
      </c>
      <c r="S677" t="s">
        <v>44</v>
      </c>
      <c r="T677" t="s">
        <v>45</v>
      </c>
      <c r="U677">
        <v>999</v>
      </c>
      <c r="V677" t="str">
        <f>IF(Table1[[#This Row],[offage]]=999,"",Table1[[#This Row],[offage]])</f>
        <v/>
      </c>
      <c r="W677" t="s">
        <v>46</v>
      </c>
      <c r="X677" t="s">
        <v>46</v>
      </c>
      <c r="Y677" t="s">
        <v>45</v>
      </c>
      <c r="Z677" t="s">
        <v>202</v>
      </c>
      <c r="AA677" t="s">
        <v>47</v>
      </c>
      <c r="AB677" t="s">
        <v>307</v>
      </c>
      <c r="AD677">
        <v>2</v>
      </c>
      <c r="AE677">
        <f>Table1[[#This Row],[viccount]]+1</f>
        <v>3</v>
      </c>
      <c r="AF677">
        <v>0</v>
      </c>
      <c r="AG677">
        <f>Table1[[#This Row],[offcount]]+1</f>
        <v>1</v>
      </c>
      <c r="AH677">
        <v>122088</v>
      </c>
      <c r="AI677" t="s">
        <v>34</v>
      </c>
      <c r="AJ677" t="s">
        <v>83</v>
      </c>
    </row>
    <row r="678" spans="1:36">
      <c r="A678" t="s">
        <v>914</v>
      </c>
      <c r="B678" t="s">
        <v>112</v>
      </c>
      <c r="C678" t="s">
        <v>2308</v>
      </c>
      <c r="D678" t="s">
        <v>113</v>
      </c>
      <c r="E678" t="s">
        <v>34</v>
      </c>
      <c r="F678" t="s">
        <v>114</v>
      </c>
      <c r="G678" t="s">
        <v>54</v>
      </c>
      <c r="H678" t="s">
        <v>37</v>
      </c>
      <c r="I678" t="s">
        <v>38</v>
      </c>
      <c r="J678">
        <v>1988</v>
      </c>
      <c r="K678" t="s">
        <v>122</v>
      </c>
      <c r="L678">
        <v>1</v>
      </c>
      <c r="M678" t="s">
        <v>40</v>
      </c>
      <c r="N678" t="s">
        <v>41</v>
      </c>
      <c r="O678" t="s">
        <v>42</v>
      </c>
      <c r="P678">
        <v>35</v>
      </c>
      <c r="Q678">
        <f>IF(Table1[[#This Row],[vicage]]=999,"",Table1[[#This Row],[vicage]])</f>
        <v>35</v>
      </c>
      <c r="R678" t="s">
        <v>43</v>
      </c>
      <c r="S678" t="s">
        <v>44</v>
      </c>
      <c r="T678" t="s">
        <v>45</v>
      </c>
      <c r="U678">
        <v>999</v>
      </c>
      <c r="V678" t="str">
        <f>IF(Table1[[#This Row],[offage]]=999,"",Table1[[#This Row],[offage]])</f>
        <v/>
      </c>
      <c r="W678" t="s">
        <v>46</v>
      </c>
      <c r="X678" t="s">
        <v>46</v>
      </c>
      <c r="Y678" t="s">
        <v>45</v>
      </c>
      <c r="Z678" t="s">
        <v>74</v>
      </c>
      <c r="AA678" t="s">
        <v>47</v>
      </c>
      <c r="AB678" t="s">
        <v>57</v>
      </c>
      <c r="AD678">
        <v>0</v>
      </c>
      <c r="AE678">
        <f>Table1[[#This Row],[viccount]]+1</f>
        <v>1</v>
      </c>
      <c r="AF678">
        <v>0</v>
      </c>
      <c r="AG678">
        <f>Table1[[#This Row],[offcount]]+1</f>
        <v>1</v>
      </c>
      <c r="AH678">
        <v>122088</v>
      </c>
      <c r="AI678" t="s">
        <v>34</v>
      </c>
      <c r="AJ678" t="s">
        <v>58</v>
      </c>
    </row>
    <row r="679" spans="1:36">
      <c r="A679" t="s">
        <v>915</v>
      </c>
      <c r="B679" t="s">
        <v>112</v>
      </c>
      <c r="C679" t="s">
        <v>2308</v>
      </c>
      <c r="D679" t="s">
        <v>856</v>
      </c>
      <c r="E679" t="s">
        <v>34</v>
      </c>
      <c r="F679" t="s">
        <v>857</v>
      </c>
      <c r="G679" t="s">
        <v>36</v>
      </c>
      <c r="H679" t="s">
        <v>37</v>
      </c>
      <c r="I679" t="s">
        <v>38</v>
      </c>
      <c r="J679">
        <v>1988</v>
      </c>
      <c r="K679" t="s">
        <v>122</v>
      </c>
      <c r="L679">
        <v>1</v>
      </c>
      <c r="M679" t="s">
        <v>40</v>
      </c>
      <c r="N679" t="s">
        <v>41</v>
      </c>
      <c r="O679" t="s">
        <v>42</v>
      </c>
      <c r="P679">
        <v>27</v>
      </c>
      <c r="Q679">
        <f>IF(Table1[[#This Row],[vicage]]=999,"",Table1[[#This Row],[vicage]])</f>
        <v>27</v>
      </c>
      <c r="R679" t="s">
        <v>55</v>
      </c>
      <c r="S679" t="s">
        <v>44</v>
      </c>
      <c r="T679" t="s">
        <v>45</v>
      </c>
      <c r="U679">
        <v>999</v>
      </c>
      <c r="V679" t="str">
        <f>IF(Table1[[#This Row],[offage]]=999,"",Table1[[#This Row],[offage]])</f>
        <v/>
      </c>
      <c r="W679" t="s">
        <v>46</v>
      </c>
      <c r="X679" t="s">
        <v>46</v>
      </c>
      <c r="Y679" t="s">
        <v>45</v>
      </c>
      <c r="Z679" t="s">
        <v>2336</v>
      </c>
      <c r="AA679" t="s">
        <v>47</v>
      </c>
      <c r="AB679" t="s">
        <v>57</v>
      </c>
      <c r="AD679">
        <v>0</v>
      </c>
      <c r="AE679">
        <f>Table1[[#This Row],[viccount]]+1</f>
        <v>1</v>
      </c>
      <c r="AF679">
        <v>0</v>
      </c>
      <c r="AG679">
        <f>Table1[[#This Row],[offcount]]+1</f>
        <v>1</v>
      </c>
      <c r="AH679">
        <v>120388</v>
      </c>
      <c r="AI679" t="s">
        <v>34</v>
      </c>
      <c r="AJ679" t="s">
        <v>58</v>
      </c>
    </row>
    <row r="680" spans="1:36">
      <c r="A680" t="s">
        <v>916</v>
      </c>
      <c r="B680" t="s">
        <v>106</v>
      </c>
      <c r="C680" t="s">
        <v>135</v>
      </c>
      <c r="D680" t="s">
        <v>134</v>
      </c>
      <c r="E680" t="s">
        <v>34</v>
      </c>
      <c r="F680" t="s">
        <v>135</v>
      </c>
      <c r="G680" t="s">
        <v>36</v>
      </c>
      <c r="H680" t="s">
        <v>37</v>
      </c>
      <c r="I680" t="s">
        <v>38</v>
      </c>
      <c r="J680">
        <v>1988</v>
      </c>
      <c r="K680" t="s">
        <v>122</v>
      </c>
      <c r="L680">
        <v>1</v>
      </c>
      <c r="M680" t="s">
        <v>40</v>
      </c>
      <c r="N680" t="s">
        <v>41</v>
      </c>
      <c r="O680" t="s">
        <v>42</v>
      </c>
      <c r="P680">
        <v>71</v>
      </c>
      <c r="Q680">
        <f>IF(Table1[[#This Row],[vicage]]=999,"",Table1[[#This Row],[vicage]])</f>
        <v>71</v>
      </c>
      <c r="R680" t="s">
        <v>43</v>
      </c>
      <c r="S680" t="s">
        <v>44</v>
      </c>
      <c r="T680" t="s">
        <v>45</v>
      </c>
      <c r="U680">
        <v>999</v>
      </c>
      <c r="V680" t="str">
        <f>IF(Table1[[#This Row],[offage]]=999,"",Table1[[#This Row],[offage]])</f>
        <v/>
      </c>
      <c r="W680" t="s">
        <v>46</v>
      </c>
      <c r="X680" t="s">
        <v>46</v>
      </c>
      <c r="Y680" t="s">
        <v>45</v>
      </c>
      <c r="Z680" t="s">
        <v>2336</v>
      </c>
      <c r="AA680" t="s">
        <v>47</v>
      </c>
      <c r="AB680" t="s">
        <v>57</v>
      </c>
      <c r="AD680">
        <v>0</v>
      </c>
      <c r="AE680">
        <f>Table1[[#This Row],[viccount]]+1</f>
        <v>1</v>
      </c>
      <c r="AF680">
        <v>0</v>
      </c>
      <c r="AG680">
        <f>Table1[[#This Row],[offcount]]+1</f>
        <v>1</v>
      </c>
      <c r="AH680">
        <v>122088</v>
      </c>
      <c r="AI680" t="s">
        <v>34</v>
      </c>
      <c r="AJ680" t="s">
        <v>106</v>
      </c>
    </row>
    <row r="681" spans="1:36">
      <c r="A681" t="s">
        <v>917</v>
      </c>
      <c r="B681" t="s">
        <v>51</v>
      </c>
      <c r="C681" t="s">
        <v>2304</v>
      </c>
      <c r="D681" t="s">
        <v>52</v>
      </c>
      <c r="E681" t="s">
        <v>34</v>
      </c>
      <c r="F681" t="s">
        <v>53</v>
      </c>
      <c r="G681" t="s">
        <v>54</v>
      </c>
      <c r="H681" t="s">
        <v>37</v>
      </c>
      <c r="I681" t="s">
        <v>38</v>
      </c>
      <c r="J681">
        <v>1988</v>
      </c>
      <c r="K681" t="s">
        <v>128</v>
      </c>
      <c r="L681">
        <v>1</v>
      </c>
      <c r="M681" t="s">
        <v>40</v>
      </c>
      <c r="N681" t="s">
        <v>41</v>
      </c>
      <c r="O681" t="s">
        <v>42</v>
      </c>
      <c r="P681">
        <v>42</v>
      </c>
      <c r="Q681">
        <f>IF(Table1[[#This Row],[vicage]]=999,"",Table1[[#This Row],[vicage]])</f>
        <v>42</v>
      </c>
      <c r="R681" t="s">
        <v>43</v>
      </c>
      <c r="S681" t="s">
        <v>89</v>
      </c>
      <c r="T681" t="s">
        <v>45</v>
      </c>
      <c r="U681">
        <v>999</v>
      </c>
      <c r="V681" t="str">
        <f>IF(Table1[[#This Row],[offage]]=999,"",Table1[[#This Row],[offage]])</f>
        <v/>
      </c>
      <c r="W681" t="s">
        <v>46</v>
      </c>
      <c r="X681" t="s">
        <v>46</v>
      </c>
      <c r="Y681" t="s">
        <v>45</v>
      </c>
      <c r="Z681" t="s">
        <v>142</v>
      </c>
      <c r="AA681" t="s">
        <v>47</v>
      </c>
      <c r="AB681" t="s">
        <v>57</v>
      </c>
      <c r="AD681">
        <v>0</v>
      </c>
      <c r="AE681">
        <f>Table1[[#This Row],[viccount]]+1</f>
        <v>1</v>
      </c>
      <c r="AF681">
        <v>0</v>
      </c>
      <c r="AG681">
        <f>Table1[[#This Row],[offcount]]+1</f>
        <v>1</v>
      </c>
      <c r="AH681">
        <v>21689</v>
      </c>
      <c r="AI681" t="s">
        <v>34</v>
      </c>
      <c r="AJ681" t="s">
        <v>58</v>
      </c>
    </row>
    <row r="682" spans="1:36">
      <c r="A682" t="s">
        <v>918</v>
      </c>
      <c r="B682" t="s">
        <v>560</v>
      </c>
      <c r="C682" t="s">
        <v>2323</v>
      </c>
      <c r="D682" t="s">
        <v>561</v>
      </c>
      <c r="E682" t="s">
        <v>34</v>
      </c>
      <c r="F682" t="s">
        <v>562</v>
      </c>
      <c r="G682" t="s">
        <v>54</v>
      </c>
      <c r="H682" t="s">
        <v>37</v>
      </c>
      <c r="I682" t="s">
        <v>38</v>
      </c>
      <c r="J682">
        <v>1988</v>
      </c>
      <c r="K682" t="s">
        <v>128</v>
      </c>
      <c r="L682">
        <v>1</v>
      </c>
      <c r="M682" t="s">
        <v>40</v>
      </c>
      <c r="N682" t="s">
        <v>41</v>
      </c>
      <c r="O682" t="s">
        <v>42</v>
      </c>
      <c r="P682">
        <v>42</v>
      </c>
      <c r="Q682">
        <f>IF(Table1[[#This Row],[vicage]]=999,"",Table1[[#This Row],[vicage]])</f>
        <v>42</v>
      </c>
      <c r="R682" t="s">
        <v>43</v>
      </c>
      <c r="S682" t="s">
        <v>44</v>
      </c>
      <c r="T682" t="s">
        <v>45</v>
      </c>
      <c r="U682">
        <v>999</v>
      </c>
      <c r="V682" t="str">
        <f>IF(Table1[[#This Row],[offage]]=999,"",Table1[[#This Row],[offage]])</f>
        <v/>
      </c>
      <c r="W682" t="s">
        <v>46</v>
      </c>
      <c r="X682" t="s">
        <v>46</v>
      </c>
      <c r="Y682" t="s">
        <v>45</v>
      </c>
      <c r="Z682" t="s">
        <v>2335</v>
      </c>
      <c r="AA682" t="s">
        <v>47</v>
      </c>
      <c r="AB682" t="s">
        <v>307</v>
      </c>
      <c r="AD682">
        <v>0</v>
      </c>
      <c r="AE682">
        <f>Table1[[#This Row],[viccount]]+1</f>
        <v>1</v>
      </c>
      <c r="AF682">
        <v>0</v>
      </c>
      <c r="AG682">
        <f>Table1[[#This Row],[offcount]]+1</f>
        <v>1</v>
      </c>
      <c r="AH682">
        <v>32289</v>
      </c>
      <c r="AI682" t="s">
        <v>34</v>
      </c>
      <c r="AJ682" t="s">
        <v>49</v>
      </c>
    </row>
    <row r="683" spans="1:36">
      <c r="A683" t="s">
        <v>919</v>
      </c>
      <c r="B683" t="s">
        <v>112</v>
      </c>
      <c r="C683" t="s">
        <v>2308</v>
      </c>
      <c r="D683" t="s">
        <v>113</v>
      </c>
      <c r="E683" t="s">
        <v>34</v>
      </c>
      <c r="F683" t="s">
        <v>114</v>
      </c>
      <c r="G683" t="s">
        <v>54</v>
      </c>
      <c r="H683" t="s">
        <v>37</v>
      </c>
      <c r="I683" t="s">
        <v>38</v>
      </c>
      <c r="J683">
        <v>1988</v>
      </c>
      <c r="K683" t="s">
        <v>128</v>
      </c>
      <c r="L683">
        <v>1</v>
      </c>
      <c r="M683" t="s">
        <v>40</v>
      </c>
      <c r="N683" t="s">
        <v>41</v>
      </c>
      <c r="O683" t="s">
        <v>42</v>
      </c>
      <c r="P683">
        <v>999</v>
      </c>
      <c r="Q683" t="str">
        <f>IF(Table1[[#This Row],[vicage]]=999,"",Table1[[#This Row],[vicage]])</f>
        <v/>
      </c>
      <c r="R683" t="s">
        <v>55</v>
      </c>
      <c r="S683" t="s">
        <v>44</v>
      </c>
      <c r="T683" t="s">
        <v>45</v>
      </c>
      <c r="U683">
        <v>999</v>
      </c>
      <c r="V683" t="str">
        <f>IF(Table1[[#This Row],[offage]]=999,"",Table1[[#This Row],[offage]])</f>
        <v/>
      </c>
      <c r="W683" t="s">
        <v>46</v>
      </c>
      <c r="X683" t="s">
        <v>46</v>
      </c>
      <c r="Y683" t="s">
        <v>45</v>
      </c>
      <c r="Z683" t="s">
        <v>142</v>
      </c>
      <c r="AA683" t="s">
        <v>47</v>
      </c>
      <c r="AB683" t="s">
        <v>57</v>
      </c>
      <c r="AD683">
        <v>0</v>
      </c>
      <c r="AE683">
        <f>Table1[[#This Row],[viccount]]+1</f>
        <v>1</v>
      </c>
      <c r="AF683">
        <v>0</v>
      </c>
      <c r="AG683">
        <f>Table1[[#This Row],[offcount]]+1</f>
        <v>1</v>
      </c>
      <c r="AH683">
        <v>122088</v>
      </c>
      <c r="AI683" t="s">
        <v>34</v>
      </c>
      <c r="AJ683" t="s">
        <v>58</v>
      </c>
    </row>
    <row r="684" spans="1:36">
      <c r="A684" t="s">
        <v>920</v>
      </c>
      <c r="B684" t="s">
        <v>51</v>
      </c>
      <c r="C684" t="s">
        <v>2304</v>
      </c>
      <c r="D684" t="s">
        <v>52</v>
      </c>
      <c r="E684" t="s">
        <v>34</v>
      </c>
      <c r="F684" t="s">
        <v>53</v>
      </c>
      <c r="G684" t="s">
        <v>54</v>
      </c>
      <c r="H684" t="s">
        <v>37</v>
      </c>
      <c r="I684" t="s">
        <v>38</v>
      </c>
      <c r="J684">
        <v>1988</v>
      </c>
      <c r="K684" t="s">
        <v>128</v>
      </c>
      <c r="L684">
        <v>2</v>
      </c>
      <c r="M684" t="s">
        <v>40</v>
      </c>
      <c r="N684" t="s">
        <v>41</v>
      </c>
      <c r="O684" t="s">
        <v>42</v>
      </c>
      <c r="P684">
        <v>15</v>
      </c>
      <c r="Q684">
        <f>IF(Table1[[#This Row],[vicage]]=999,"",Table1[[#This Row],[vicage]])</f>
        <v>15</v>
      </c>
      <c r="R684" t="s">
        <v>55</v>
      </c>
      <c r="S684" t="s">
        <v>44</v>
      </c>
      <c r="T684" t="s">
        <v>45</v>
      </c>
      <c r="U684">
        <v>999</v>
      </c>
      <c r="V684" t="str">
        <f>IF(Table1[[#This Row],[offage]]=999,"",Table1[[#This Row],[offage]])</f>
        <v/>
      </c>
      <c r="W684" t="s">
        <v>46</v>
      </c>
      <c r="X684" t="s">
        <v>46</v>
      </c>
      <c r="Y684" t="s">
        <v>45</v>
      </c>
      <c r="Z684" t="s">
        <v>56</v>
      </c>
      <c r="AA684" t="s">
        <v>47</v>
      </c>
      <c r="AB684" t="s">
        <v>57</v>
      </c>
      <c r="AD684">
        <v>0</v>
      </c>
      <c r="AE684">
        <f>Table1[[#This Row],[viccount]]+1</f>
        <v>1</v>
      </c>
      <c r="AF684">
        <v>0</v>
      </c>
      <c r="AG684">
        <f>Table1[[#This Row],[offcount]]+1</f>
        <v>1</v>
      </c>
      <c r="AH684">
        <v>21689</v>
      </c>
      <c r="AI684" t="s">
        <v>34</v>
      </c>
      <c r="AJ684" t="s">
        <v>58</v>
      </c>
    </row>
    <row r="685" spans="1:36">
      <c r="A685" t="s">
        <v>921</v>
      </c>
      <c r="B685" t="s">
        <v>112</v>
      </c>
      <c r="C685" t="s">
        <v>2308</v>
      </c>
      <c r="D685" t="s">
        <v>146</v>
      </c>
      <c r="E685" t="s">
        <v>34</v>
      </c>
      <c r="F685" t="s">
        <v>147</v>
      </c>
      <c r="G685" t="s">
        <v>36</v>
      </c>
      <c r="H685" t="s">
        <v>37</v>
      </c>
      <c r="I685" t="s">
        <v>38</v>
      </c>
      <c r="J685">
        <v>1988</v>
      </c>
      <c r="K685" t="s">
        <v>128</v>
      </c>
      <c r="L685">
        <v>2</v>
      </c>
      <c r="M685" t="s">
        <v>40</v>
      </c>
      <c r="N685" t="s">
        <v>41</v>
      </c>
      <c r="O685" t="s">
        <v>42</v>
      </c>
      <c r="P685">
        <v>17</v>
      </c>
      <c r="Q685">
        <f>IF(Table1[[#This Row],[vicage]]=999,"",Table1[[#This Row],[vicage]])</f>
        <v>17</v>
      </c>
      <c r="R685" t="s">
        <v>43</v>
      </c>
      <c r="S685" t="s">
        <v>132</v>
      </c>
      <c r="T685" t="s">
        <v>45</v>
      </c>
      <c r="U685">
        <v>999</v>
      </c>
      <c r="V685" t="str">
        <f>IF(Table1[[#This Row],[offage]]=999,"",Table1[[#This Row],[offage]])</f>
        <v/>
      </c>
      <c r="W685" t="s">
        <v>46</v>
      </c>
      <c r="X685" t="s">
        <v>46</v>
      </c>
      <c r="Y685" t="s">
        <v>45</v>
      </c>
      <c r="Z685" t="s">
        <v>2335</v>
      </c>
      <c r="AA685" t="s">
        <v>47</v>
      </c>
      <c r="AB685" t="s">
        <v>289</v>
      </c>
      <c r="AD685">
        <v>0</v>
      </c>
      <c r="AE685">
        <f>Table1[[#This Row],[viccount]]+1</f>
        <v>1</v>
      </c>
      <c r="AF685">
        <v>0</v>
      </c>
      <c r="AG685">
        <f>Table1[[#This Row],[offcount]]+1</f>
        <v>1</v>
      </c>
      <c r="AH685">
        <v>21689</v>
      </c>
      <c r="AI685" t="s">
        <v>34</v>
      </c>
      <c r="AJ685" t="s">
        <v>58</v>
      </c>
    </row>
    <row r="686" spans="1:36">
      <c r="A686" t="s">
        <v>922</v>
      </c>
      <c r="B686" t="s">
        <v>198</v>
      </c>
      <c r="C686" t="s">
        <v>200</v>
      </c>
      <c r="D686" t="s">
        <v>199</v>
      </c>
      <c r="E686" t="s">
        <v>34</v>
      </c>
      <c r="F686" t="s">
        <v>200</v>
      </c>
      <c r="G686" t="s">
        <v>36</v>
      </c>
      <c r="H686" t="s">
        <v>37</v>
      </c>
      <c r="I686" t="s">
        <v>38</v>
      </c>
      <c r="J686">
        <v>1988</v>
      </c>
      <c r="K686" t="s">
        <v>128</v>
      </c>
      <c r="L686">
        <v>2</v>
      </c>
      <c r="M686" t="s">
        <v>40</v>
      </c>
      <c r="N686" t="s">
        <v>41</v>
      </c>
      <c r="O686" t="s">
        <v>42</v>
      </c>
      <c r="P686">
        <v>58</v>
      </c>
      <c r="Q686">
        <f>IF(Table1[[#This Row],[vicage]]=999,"",Table1[[#This Row],[vicage]])</f>
        <v>58</v>
      </c>
      <c r="R686" t="s">
        <v>55</v>
      </c>
      <c r="S686" t="s">
        <v>44</v>
      </c>
      <c r="T686" t="s">
        <v>45</v>
      </c>
      <c r="U686">
        <v>999</v>
      </c>
      <c r="V686" t="str">
        <f>IF(Table1[[#This Row],[offage]]=999,"",Table1[[#This Row],[offage]])</f>
        <v/>
      </c>
      <c r="W686" t="s">
        <v>46</v>
      </c>
      <c r="X686" t="s">
        <v>46</v>
      </c>
      <c r="Y686" t="s">
        <v>45</v>
      </c>
      <c r="Z686" t="s">
        <v>56</v>
      </c>
      <c r="AA686" t="s">
        <v>47</v>
      </c>
      <c r="AB686" t="s">
        <v>57</v>
      </c>
      <c r="AD686">
        <v>0</v>
      </c>
      <c r="AE686">
        <f>Table1[[#This Row],[viccount]]+1</f>
        <v>1</v>
      </c>
      <c r="AF686">
        <v>0</v>
      </c>
      <c r="AG686">
        <f>Table1[[#This Row],[offcount]]+1</f>
        <v>1</v>
      </c>
      <c r="AH686">
        <v>32589</v>
      </c>
      <c r="AI686" t="s">
        <v>34</v>
      </c>
      <c r="AJ686" t="s">
        <v>198</v>
      </c>
    </row>
    <row r="687" spans="1:36">
      <c r="A687" t="s">
        <v>923</v>
      </c>
      <c r="B687" t="s">
        <v>51</v>
      </c>
      <c r="C687" t="s">
        <v>2304</v>
      </c>
      <c r="D687" t="s">
        <v>72</v>
      </c>
      <c r="E687" t="s">
        <v>34</v>
      </c>
      <c r="F687" t="s">
        <v>73</v>
      </c>
      <c r="G687" t="s">
        <v>36</v>
      </c>
      <c r="H687" t="s">
        <v>37</v>
      </c>
      <c r="I687" t="s">
        <v>38</v>
      </c>
      <c r="J687">
        <v>1988</v>
      </c>
      <c r="K687" t="s">
        <v>128</v>
      </c>
      <c r="L687">
        <v>5</v>
      </c>
      <c r="M687" t="s">
        <v>40</v>
      </c>
      <c r="N687" t="s">
        <v>41</v>
      </c>
      <c r="O687" t="s">
        <v>42</v>
      </c>
      <c r="P687">
        <v>19</v>
      </c>
      <c r="Q687">
        <f>IF(Table1[[#This Row],[vicage]]=999,"",Table1[[#This Row],[vicage]])</f>
        <v>19</v>
      </c>
      <c r="R687" t="s">
        <v>43</v>
      </c>
      <c r="S687" t="s">
        <v>132</v>
      </c>
      <c r="T687" t="s">
        <v>45</v>
      </c>
      <c r="U687">
        <v>999</v>
      </c>
      <c r="V687" t="str">
        <f>IF(Table1[[#This Row],[offage]]=999,"",Table1[[#This Row],[offage]])</f>
        <v/>
      </c>
      <c r="W687" t="s">
        <v>46</v>
      </c>
      <c r="X687" t="s">
        <v>46</v>
      </c>
      <c r="Y687" t="s">
        <v>45</v>
      </c>
      <c r="Z687" t="s">
        <v>2335</v>
      </c>
      <c r="AA687" t="s">
        <v>47</v>
      </c>
      <c r="AB687" t="s">
        <v>57</v>
      </c>
      <c r="AD687">
        <v>0</v>
      </c>
      <c r="AE687">
        <f>Table1[[#This Row],[viccount]]+1</f>
        <v>1</v>
      </c>
      <c r="AF687">
        <v>0</v>
      </c>
      <c r="AG687">
        <f>Table1[[#This Row],[offcount]]+1</f>
        <v>1</v>
      </c>
      <c r="AH687">
        <v>21889</v>
      </c>
      <c r="AI687" t="s">
        <v>34</v>
      </c>
      <c r="AJ687" t="s">
        <v>58</v>
      </c>
    </row>
    <row r="688" spans="1:36">
      <c r="A688" t="s">
        <v>924</v>
      </c>
      <c r="B688" t="s">
        <v>925</v>
      </c>
      <c r="C688" t="s">
        <v>2327</v>
      </c>
      <c r="D688" t="s">
        <v>926</v>
      </c>
      <c r="E688" t="s">
        <v>34</v>
      </c>
      <c r="F688" t="s">
        <v>927</v>
      </c>
      <c r="G688" t="s">
        <v>54</v>
      </c>
      <c r="H688" t="s">
        <v>37</v>
      </c>
      <c r="I688" t="s">
        <v>38</v>
      </c>
      <c r="J688">
        <v>1988</v>
      </c>
      <c r="K688" t="s">
        <v>131</v>
      </c>
      <c r="L688">
        <v>1</v>
      </c>
      <c r="M688" t="s">
        <v>40</v>
      </c>
      <c r="N688" t="s">
        <v>41</v>
      </c>
      <c r="O688" t="s">
        <v>42</v>
      </c>
      <c r="P688">
        <v>50</v>
      </c>
      <c r="Q688">
        <f>IF(Table1[[#This Row],[vicage]]=999,"",Table1[[#This Row],[vicage]])</f>
        <v>50</v>
      </c>
      <c r="R688" t="s">
        <v>43</v>
      </c>
      <c r="S688" t="s">
        <v>44</v>
      </c>
      <c r="T688" t="s">
        <v>45</v>
      </c>
      <c r="U688">
        <v>999</v>
      </c>
      <c r="V688" t="str">
        <f>IF(Table1[[#This Row],[offage]]=999,"",Table1[[#This Row],[offage]])</f>
        <v/>
      </c>
      <c r="W688" t="s">
        <v>46</v>
      </c>
      <c r="X688" t="s">
        <v>46</v>
      </c>
      <c r="Y688" t="s">
        <v>45</v>
      </c>
      <c r="Z688" t="s">
        <v>2335</v>
      </c>
      <c r="AA688" t="s">
        <v>47</v>
      </c>
      <c r="AB688" t="s">
        <v>57</v>
      </c>
      <c r="AD688">
        <v>0</v>
      </c>
      <c r="AE688">
        <f>Table1[[#This Row],[viccount]]+1</f>
        <v>1</v>
      </c>
      <c r="AF688">
        <v>0</v>
      </c>
      <c r="AG688">
        <f>Table1[[#This Row],[offcount]]+1</f>
        <v>1</v>
      </c>
      <c r="AH688">
        <v>22489</v>
      </c>
      <c r="AI688" t="s">
        <v>34</v>
      </c>
      <c r="AJ688" t="s">
        <v>49</v>
      </c>
    </row>
    <row r="689" spans="1:36">
      <c r="A689" t="s">
        <v>928</v>
      </c>
      <c r="B689" t="s">
        <v>112</v>
      </c>
      <c r="C689" t="s">
        <v>2308</v>
      </c>
      <c r="D689" t="s">
        <v>113</v>
      </c>
      <c r="E689" t="s">
        <v>34</v>
      </c>
      <c r="F689" t="s">
        <v>114</v>
      </c>
      <c r="G689" t="s">
        <v>54</v>
      </c>
      <c r="H689" t="s">
        <v>37</v>
      </c>
      <c r="I689" t="s">
        <v>38</v>
      </c>
      <c r="J689">
        <v>1988</v>
      </c>
      <c r="K689" t="s">
        <v>131</v>
      </c>
      <c r="L689">
        <v>1</v>
      </c>
      <c r="M689" t="s">
        <v>40</v>
      </c>
      <c r="N689" t="s">
        <v>41</v>
      </c>
      <c r="O689" t="s">
        <v>42</v>
      </c>
      <c r="P689">
        <v>999</v>
      </c>
      <c r="Q689" t="str">
        <f>IF(Table1[[#This Row],[vicage]]=999,"",Table1[[#This Row],[vicage]])</f>
        <v/>
      </c>
      <c r="R689" t="s">
        <v>46</v>
      </c>
      <c r="S689" t="s">
        <v>46</v>
      </c>
      <c r="T689" t="s">
        <v>45</v>
      </c>
      <c r="U689">
        <v>999</v>
      </c>
      <c r="V689" t="str">
        <f>IF(Table1[[#This Row],[offage]]=999,"",Table1[[#This Row],[offage]])</f>
        <v/>
      </c>
      <c r="W689" t="s">
        <v>46</v>
      </c>
      <c r="X689" t="s">
        <v>46</v>
      </c>
      <c r="Y689" t="s">
        <v>45</v>
      </c>
      <c r="Z689" t="s">
        <v>2335</v>
      </c>
      <c r="AA689" t="s">
        <v>47</v>
      </c>
      <c r="AB689" t="s">
        <v>57</v>
      </c>
      <c r="AD689">
        <v>0</v>
      </c>
      <c r="AE689">
        <f>Table1[[#This Row],[viccount]]+1</f>
        <v>1</v>
      </c>
      <c r="AF689">
        <v>0</v>
      </c>
      <c r="AG689">
        <f>Table1[[#This Row],[offcount]]+1</f>
        <v>1</v>
      </c>
      <c r="AH689">
        <v>31589</v>
      </c>
      <c r="AI689" t="s">
        <v>34</v>
      </c>
      <c r="AJ689" t="s">
        <v>58</v>
      </c>
    </row>
    <row r="690" spans="1:36">
      <c r="A690" t="s">
        <v>929</v>
      </c>
      <c r="B690" t="s">
        <v>112</v>
      </c>
      <c r="C690" t="s">
        <v>2308</v>
      </c>
      <c r="D690" t="s">
        <v>146</v>
      </c>
      <c r="E690" t="s">
        <v>34</v>
      </c>
      <c r="F690" t="s">
        <v>147</v>
      </c>
      <c r="G690" t="s">
        <v>36</v>
      </c>
      <c r="H690" t="s">
        <v>37</v>
      </c>
      <c r="I690" t="s">
        <v>38</v>
      </c>
      <c r="J690">
        <v>1988</v>
      </c>
      <c r="K690" t="s">
        <v>131</v>
      </c>
      <c r="L690">
        <v>1</v>
      </c>
      <c r="M690" t="s">
        <v>40</v>
      </c>
      <c r="N690" t="s">
        <v>41</v>
      </c>
      <c r="O690" t="s">
        <v>42</v>
      </c>
      <c r="P690">
        <v>62</v>
      </c>
      <c r="Q690">
        <f>IF(Table1[[#This Row],[vicage]]=999,"",Table1[[#This Row],[vicage]])</f>
        <v>62</v>
      </c>
      <c r="R690" t="s">
        <v>43</v>
      </c>
      <c r="S690" t="s">
        <v>44</v>
      </c>
      <c r="T690" t="s">
        <v>45</v>
      </c>
      <c r="U690">
        <v>999</v>
      </c>
      <c r="V690" t="str">
        <f>IF(Table1[[#This Row],[offage]]=999,"",Table1[[#This Row],[offage]])</f>
        <v/>
      </c>
      <c r="W690" t="s">
        <v>46</v>
      </c>
      <c r="X690" t="s">
        <v>46</v>
      </c>
      <c r="Y690" t="s">
        <v>45</v>
      </c>
      <c r="Z690" t="s">
        <v>202</v>
      </c>
      <c r="AA690" t="s">
        <v>47</v>
      </c>
      <c r="AB690" t="s">
        <v>307</v>
      </c>
      <c r="AD690">
        <v>0</v>
      </c>
      <c r="AE690">
        <f>Table1[[#This Row],[viccount]]+1</f>
        <v>1</v>
      </c>
      <c r="AF690">
        <v>0</v>
      </c>
      <c r="AG690">
        <f>Table1[[#This Row],[offcount]]+1</f>
        <v>1</v>
      </c>
      <c r="AH690">
        <v>21689</v>
      </c>
      <c r="AI690" t="s">
        <v>34</v>
      </c>
      <c r="AJ690" t="s">
        <v>58</v>
      </c>
    </row>
    <row r="691" spans="1:36">
      <c r="A691" t="s">
        <v>930</v>
      </c>
      <c r="B691" t="s">
        <v>106</v>
      </c>
      <c r="C691" t="s">
        <v>135</v>
      </c>
      <c r="D691" t="s">
        <v>107</v>
      </c>
      <c r="E691" t="s">
        <v>34</v>
      </c>
      <c r="F691" t="s">
        <v>108</v>
      </c>
      <c r="G691" t="s">
        <v>54</v>
      </c>
      <c r="H691" t="s">
        <v>37</v>
      </c>
      <c r="I691" t="s">
        <v>38</v>
      </c>
      <c r="J691">
        <v>1988</v>
      </c>
      <c r="K691" t="s">
        <v>131</v>
      </c>
      <c r="L691">
        <v>1</v>
      </c>
      <c r="M691" t="s">
        <v>40</v>
      </c>
      <c r="N691" t="s">
        <v>41</v>
      </c>
      <c r="O691" t="s">
        <v>42</v>
      </c>
      <c r="P691">
        <v>52</v>
      </c>
      <c r="Q691">
        <f>IF(Table1[[#This Row],[vicage]]=999,"",Table1[[#This Row],[vicage]])</f>
        <v>52</v>
      </c>
      <c r="R691" t="s">
        <v>55</v>
      </c>
      <c r="S691" t="s">
        <v>44</v>
      </c>
      <c r="T691" t="s">
        <v>45</v>
      </c>
      <c r="U691">
        <v>999</v>
      </c>
      <c r="V691" t="str">
        <f>IF(Table1[[#This Row],[offage]]=999,"",Table1[[#This Row],[offage]])</f>
        <v/>
      </c>
      <c r="W691" t="s">
        <v>46</v>
      </c>
      <c r="X691" t="s">
        <v>46</v>
      </c>
      <c r="Y691" t="s">
        <v>45</v>
      </c>
      <c r="Z691" t="s">
        <v>2335</v>
      </c>
      <c r="AA691" t="s">
        <v>47</v>
      </c>
      <c r="AB691" t="s">
        <v>57</v>
      </c>
      <c r="AD691">
        <v>0</v>
      </c>
      <c r="AE691">
        <f>Table1[[#This Row],[viccount]]+1</f>
        <v>1</v>
      </c>
      <c r="AF691">
        <v>0</v>
      </c>
      <c r="AG691">
        <f>Table1[[#This Row],[offcount]]+1</f>
        <v>1</v>
      </c>
      <c r="AH691">
        <v>11089</v>
      </c>
      <c r="AI691" t="s">
        <v>34</v>
      </c>
      <c r="AJ691" t="s">
        <v>106</v>
      </c>
    </row>
    <row r="692" spans="1:36">
      <c r="A692" t="s">
        <v>931</v>
      </c>
      <c r="B692" t="s">
        <v>925</v>
      </c>
      <c r="C692" t="s">
        <v>2327</v>
      </c>
      <c r="D692" t="s">
        <v>926</v>
      </c>
      <c r="E692" t="s">
        <v>34</v>
      </c>
      <c r="F692" t="s">
        <v>927</v>
      </c>
      <c r="G692" t="s">
        <v>54</v>
      </c>
      <c r="H692" t="s">
        <v>37</v>
      </c>
      <c r="I692" t="s">
        <v>38</v>
      </c>
      <c r="J692">
        <v>1988</v>
      </c>
      <c r="K692" t="s">
        <v>131</v>
      </c>
      <c r="L692">
        <v>2</v>
      </c>
      <c r="M692" t="s">
        <v>40</v>
      </c>
      <c r="N692" t="s">
        <v>41</v>
      </c>
      <c r="O692" t="s">
        <v>42</v>
      </c>
      <c r="P692">
        <v>11</v>
      </c>
      <c r="Q692">
        <f>IF(Table1[[#This Row],[vicage]]=999,"",Table1[[#This Row],[vicage]])</f>
        <v>11</v>
      </c>
      <c r="R692" t="s">
        <v>55</v>
      </c>
      <c r="S692" t="s">
        <v>44</v>
      </c>
      <c r="T692" t="s">
        <v>45</v>
      </c>
      <c r="U692">
        <v>999</v>
      </c>
      <c r="V692" t="str">
        <f>IF(Table1[[#This Row],[offage]]=999,"",Table1[[#This Row],[offage]])</f>
        <v/>
      </c>
      <c r="W692" t="s">
        <v>46</v>
      </c>
      <c r="X692" t="s">
        <v>46</v>
      </c>
      <c r="Y692" t="s">
        <v>45</v>
      </c>
      <c r="Z692" t="s">
        <v>56</v>
      </c>
      <c r="AA692" t="s">
        <v>47</v>
      </c>
      <c r="AB692" t="s">
        <v>57</v>
      </c>
      <c r="AD692">
        <v>0</v>
      </c>
      <c r="AE692">
        <f>Table1[[#This Row],[viccount]]+1</f>
        <v>1</v>
      </c>
      <c r="AF692">
        <v>0</v>
      </c>
      <c r="AG692">
        <f>Table1[[#This Row],[offcount]]+1</f>
        <v>1</v>
      </c>
      <c r="AH692">
        <v>22489</v>
      </c>
      <c r="AI692" t="s">
        <v>34</v>
      </c>
      <c r="AJ692" t="s">
        <v>49</v>
      </c>
    </row>
    <row r="693" spans="1:36">
      <c r="A693" t="s">
        <v>932</v>
      </c>
      <c r="B693" t="s">
        <v>112</v>
      </c>
      <c r="C693" t="s">
        <v>2308</v>
      </c>
      <c r="D693" t="s">
        <v>146</v>
      </c>
      <c r="E693" t="s">
        <v>34</v>
      </c>
      <c r="F693" t="s">
        <v>147</v>
      </c>
      <c r="G693" t="s">
        <v>36</v>
      </c>
      <c r="H693" t="s">
        <v>37</v>
      </c>
      <c r="I693" t="s">
        <v>38</v>
      </c>
      <c r="J693">
        <v>1988</v>
      </c>
      <c r="K693" t="s">
        <v>140</v>
      </c>
      <c r="L693">
        <v>1</v>
      </c>
      <c r="M693" t="s">
        <v>40</v>
      </c>
      <c r="N693" t="s">
        <v>41</v>
      </c>
      <c r="O693" t="s">
        <v>42</v>
      </c>
      <c r="P693">
        <v>28</v>
      </c>
      <c r="Q693">
        <f>IF(Table1[[#This Row],[vicage]]=999,"",Table1[[#This Row],[vicage]])</f>
        <v>28</v>
      </c>
      <c r="R693" t="s">
        <v>43</v>
      </c>
      <c r="S693" t="s">
        <v>132</v>
      </c>
      <c r="T693" t="s">
        <v>45</v>
      </c>
      <c r="U693">
        <v>999</v>
      </c>
      <c r="V693" t="str">
        <f>IF(Table1[[#This Row],[offage]]=999,"",Table1[[#This Row],[offage]])</f>
        <v/>
      </c>
      <c r="W693" t="s">
        <v>46</v>
      </c>
      <c r="X693" t="s">
        <v>46</v>
      </c>
      <c r="Y693" t="s">
        <v>45</v>
      </c>
      <c r="Z693" t="s">
        <v>2335</v>
      </c>
      <c r="AA693" t="s">
        <v>47</v>
      </c>
      <c r="AB693" t="s">
        <v>159</v>
      </c>
      <c r="AD693">
        <v>0</v>
      </c>
      <c r="AE693">
        <f>Table1[[#This Row],[viccount]]+1</f>
        <v>1</v>
      </c>
      <c r="AF693">
        <v>0</v>
      </c>
      <c r="AG693">
        <f>Table1[[#This Row],[offcount]]+1</f>
        <v>1</v>
      </c>
      <c r="AH693">
        <v>21889</v>
      </c>
      <c r="AI693" t="s">
        <v>34</v>
      </c>
      <c r="AJ693" t="s">
        <v>58</v>
      </c>
    </row>
    <row r="694" spans="1:36">
      <c r="A694" t="s">
        <v>933</v>
      </c>
      <c r="B694" t="s">
        <v>198</v>
      </c>
      <c r="C694" t="s">
        <v>200</v>
      </c>
      <c r="D694" t="s">
        <v>261</v>
      </c>
      <c r="E694" t="s">
        <v>34</v>
      </c>
      <c r="F694" t="s">
        <v>262</v>
      </c>
      <c r="G694" t="s">
        <v>54</v>
      </c>
      <c r="H694" t="s">
        <v>37</v>
      </c>
      <c r="I694" t="s">
        <v>38</v>
      </c>
      <c r="J694">
        <v>1988</v>
      </c>
      <c r="K694" t="s">
        <v>140</v>
      </c>
      <c r="L694">
        <v>1</v>
      </c>
      <c r="M694" t="s">
        <v>80</v>
      </c>
      <c r="N694" t="s">
        <v>41</v>
      </c>
      <c r="O694" t="s">
        <v>42</v>
      </c>
      <c r="P694">
        <v>61</v>
      </c>
      <c r="Q694">
        <f>IF(Table1[[#This Row],[vicage]]=999,"",Table1[[#This Row],[vicage]])</f>
        <v>61</v>
      </c>
      <c r="R694" t="s">
        <v>43</v>
      </c>
      <c r="S694" t="s">
        <v>44</v>
      </c>
      <c r="T694" t="s">
        <v>45</v>
      </c>
      <c r="U694">
        <v>999</v>
      </c>
      <c r="V694" t="str">
        <f>IF(Table1[[#This Row],[offage]]=999,"",Table1[[#This Row],[offage]])</f>
        <v/>
      </c>
      <c r="W694" t="s">
        <v>46</v>
      </c>
      <c r="X694" t="s">
        <v>46</v>
      </c>
      <c r="Y694" t="s">
        <v>45</v>
      </c>
      <c r="Z694" t="s">
        <v>2336</v>
      </c>
      <c r="AA694" t="s">
        <v>47</v>
      </c>
      <c r="AB694" t="s">
        <v>57</v>
      </c>
      <c r="AD694">
        <v>0</v>
      </c>
      <c r="AE694">
        <f>Table1[[#This Row],[viccount]]+1</f>
        <v>1</v>
      </c>
      <c r="AF694">
        <v>0</v>
      </c>
      <c r="AG694">
        <f>Table1[[#This Row],[offcount]]+1</f>
        <v>1</v>
      </c>
      <c r="AH694">
        <v>32989</v>
      </c>
      <c r="AI694" t="s">
        <v>34</v>
      </c>
      <c r="AJ694" t="s">
        <v>198</v>
      </c>
    </row>
    <row r="695" spans="1:36">
      <c r="A695" t="s">
        <v>934</v>
      </c>
      <c r="B695" t="s">
        <v>51</v>
      </c>
      <c r="C695" t="s">
        <v>2304</v>
      </c>
      <c r="D695" t="s">
        <v>72</v>
      </c>
      <c r="E695" t="s">
        <v>34</v>
      </c>
      <c r="F695" t="s">
        <v>73</v>
      </c>
      <c r="G695" t="s">
        <v>36</v>
      </c>
      <c r="H695" t="s">
        <v>37</v>
      </c>
      <c r="I695" t="s">
        <v>38</v>
      </c>
      <c r="J695">
        <v>1988</v>
      </c>
      <c r="K695" t="s">
        <v>140</v>
      </c>
      <c r="L695">
        <v>2</v>
      </c>
      <c r="M695" t="s">
        <v>40</v>
      </c>
      <c r="N695" t="s">
        <v>41</v>
      </c>
      <c r="O695" t="s">
        <v>42</v>
      </c>
      <c r="P695">
        <v>24</v>
      </c>
      <c r="Q695">
        <f>IF(Table1[[#This Row],[vicage]]=999,"",Table1[[#This Row],[vicage]])</f>
        <v>24</v>
      </c>
      <c r="R695" t="s">
        <v>43</v>
      </c>
      <c r="S695" t="s">
        <v>132</v>
      </c>
      <c r="T695" t="s">
        <v>45</v>
      </c>
      <c r="U695">
        <v>999</v>
      </c>
      <c r="V695" t="str">
        <f>IF(Table1[[#This Row],[offage]]=999,"",Table1[[#This Row],[offage]])</f>
        <v/>
      </c>
      <c r="W695" t="s">
        <v>46</v>
      </c>
      <c r="X695" t="s">
        <v>46</v>
      </c>
      <c r="Y695" t="s">
        <v>45</v>
      </c>
      <c r="Z695" t="s">
        <v>2335</v>
      </c>
      <c r="AA695" t="s">
        <v>47</v>
      </c>
      <c r="AB695" t="s">
        <v>57</v>
      </c>
      <c r="AD695">
        <v>0</v>
      </c>
      <c r="AE695">
        <f>Table1[[#This Row],[viccount]]+1</f>
        <v>1</v>
      </c>
      <c r="AF695">
        <v>0</v>
      </c>
      <c r="AG695">
        <f>Table1[[#This Row],[offcount]]+1</f>
        <v>1</v>
      </c>
      <c r="AH695">
        <v>30489</v>
      </c>
      <c r="AI695" t="s">
        <v>34</v>
      </c>
      <c r="AJ695" t="s">
        <v>58</v>
      </c>
    </row>
    <row r="696" spans="1:36">
      <c r="A696" t="s">
        <v>935</v>
      </c>
      <c r="B696" t="s">
        <v>51</v>
      </c>
      <c r="C696" t="s">
        <v>2304</v>
      </c>
      <c r="D696" t="s">
        <v>72</v>
      </c>
      <c r="E696" t="s">
        <v>34</v>
      </c>
      <c r="F696" t="s">
        <v>73</v>
      </c>
      <c r="G696" t="s">
        <v>36</v>
      </c>
      <c r="H696" t="s">
        <v>37</v>
      </c>
      <c r="I696" t="s">
        <v>38</v>
      </c>
      <c r="J696">
        <v>1988</v>
      </c>
      <c r="K696" t="s">
        <v>140</v>
      </c>
      <c r="L696">
        <v>7</v>
      </c>
      <c r="M696" t="s">
        <v>40</v>
      </c>
      <c r="N696" t="s">
        <v>41</v>
      </c>
      <c r="O696" t="s">
        <v>42</v>
      </c>
      <c r="P696">
        <v>34</v>
      </c>
      <c r="Q696">
        <f>IF(Table1[[#This Row],[vicage]]=999,"",Table1[[#This Row],[vicage]])</f>
        <v>34</v>
      </c>
      <c r="R696" t="s">
        <v>55</v>
      </c>
      <c r="S696" t="s">
        <v>44</v>
      </c>
      <c r="T696" t="s">
        <v>45</v>
      </c>
      <c r="U696">
        <v>999</v>
      </c>
      <c r="V696" t="str">
        <f>IF(Table1[[#This Row],[offage]]=999,"",Table1[[#This Row],[offage]])</f>
        <v/>
      </c>
      <c r="W696" t="s">
        <v>46</v>
      </c>
      <c r="X696" t="s">
        <v>46</v>
      </c>
      <c r="Y696" t="s">
        <v>45</v>
      </c>
      <c r="Z696" t="s">
        <v>2336</v>
      </c>
      <c r="AA696" t="s">
        <v>47</v>
      </c>
      <c r="AB696" t="s">
        <v>57</v>
      </c>
      <c r="AD696">
        <v>0</v>
      </c>
      <c r="AE696">
        <f>Table1[[#This Row],[viccount]]+1</f>
        <v>1</v>
      </c>
      <c r="AF696">
        <v>0</v>
      </c>
      <c r="AG696">
        <f>Table1[[#This Row],[offcount]]+1</f>
        <v>1</v>
      </c>
      <c r="AH696">
        <v>30489</v>
      </c>
      <c r="AI696" t="s">
        <v>34</v>
      </c>
      <c r="AJ696" t="s">
        <v>58</v>
      </c>
    </row>
    <row r="697" spans="1:36">
      <c r="A697" t="s">
        <v>936</v>
      </c>
      <c r="B697" t="s">
        <v>51</v>
      </c>
      <c r="C697" t="s">
        <v>2304</v>
      </c>
      <c r="D697" t="s">
        <v>72</v>
      </c>
      <c r="E697" t="s">
        <v>34</v>
      </c>
      <c r="F697" t="s">
        <v>73</v>
      </c>
      <c r="G697" t="s">
        <v>36</v>
      </c>
      <c r="H697" t="s">
        <v>37</v>
      </c>
      <c r="I697" t="s">
        <v>38</v>
      </c>
      <c r="J697">
        <v>1988</v>
      </c>
      <c r="K697" t="s">
        <v>140</v>
      </c>
      <c r="L697">
        <v>8</v>
      </c>
      <c r="M697" t="s">
        <v>40</v>
      </c>
      <c r="N697" t="s">
        <v>41</v>
      </c>
      <c r="O697" t="s">
        <v>42</v>
      </c>
      <c r="P697">
        <v>41</v>
      </c>
      <c r="Q697">
        <f>IF(Table1[[#This Row],[vicage]]=999,"",Table1[[#This Row],[vicage]])</f>
        <v>41</v>
      </c>
      <c r="R697" t="s">
        <v>43</v>
      </c>
      <c r="S697" t="s">
        <v>44</v>
      </c>
      <c r="T697" t="s">
        <v>45</v>
      </c>
      <c r="U697">
        <v>999</v>
      </c>
      <c r="V697" t="str">
        <f>IF(Table1[[#This Row],[offage]]=999,"",Table1[[#This Row],[offage]])</f>
        <v/>
      </c>
      <c r="W697" t="s">
        <v>46</v>
      </c>
      <c r="X697" t="s">
        <v>46</v>
      </c>
      <c r="Y697" t="s">
        <v>45</v>
      </c>
      <c r="Z697" t="s">
        <v>2335</v>
      </c>
      <c r="AA697" t="s">
        <v>47</v>
      </c>
      <c r="AB697" t="s">
        <v>57</v>
      </c>
      <c r="AD697">
        <v>0</v>
      </c>
      <c r="AE697">
        <f>Table1[[#This Row],[viccount]]+1</f>
        <v>1</v>
      </c>
      <c r="AF697">
        <v>0</v>
      </c>
      <c r="AG697">
        <f>Table1[[#This Row],[offcount]]+1</f>
        <v>1</v>
      </c>
      <c r="AH697">
        <v>30489</v>
      </c>
      <c r="AI697" t="s">
        <v>34</v>
      </c>
      <c r="AJ697" t="s">
        <v>58</v>
      </c>
    </row>
    <row r="698" spans="1:36">
      <c r="A698" t="s">
        <v>937</v>
      </c>
      <c r="B698" t="s">
        <v>102</v>
      </c>
      <c r="C698" t="s">
        <v>2307</v>
      </c>
      <c r="D698" t="s">
        <v>171</v>
      </c>
      <c r="E698" t="s">
        <v>34</v>
      </c>
      <c r="F698" t="s">
        <v>172</v>
      </c>
      <c r="G698" t="s">
        <v>54</v>
      </c>
      <c r="H698" t="s">
        <v>37</v>
      </c>
      <c r="I698" t="s">
        <v>38</v>
      </c>
      <c r="J698">
        <v>1988</v>
      </c>
      <c r="K698" t="s">
        <v>144</v>
      </c>
      <c r="L698">
        <v>1</v>
      </c>
      <c r="M698" t="s">
        <v>40</v>
      </c>
      <c r="N698" t="s">
        <v>41</v>
      </c>
      <c r="O698" t="s">
        <v>42</v>
      </c>
      <c r="P698">
        <v>39</v>
      </c>
      <c r="Q698">
        <f>IF(Table1[[#This Row],[vicage]]=999,"",Table1[[#This Row],[vicage]])</f>
        <v>39</v>
      </c>
      <c r="R698" t="s">
        <v>43</v>
      </c>
      <c r="S698" t="s">
        <v>44</v>
      </c>
      <c r="T698" t="s">
        <v>45</v>
      </c>
      <c r="U698">
        <v>999</v>
      </c>
      <c r="V698" t="str">
        <f>IF(Table1[[#This Row],[offage]]=999,"",Table1[[#This Row],[offage]])</f>
        <v/>
      </c>
      <c r="W698" t="s">
        <v>46</v>
      </c>
      <c r="X698" t="s">
        <v>46</v>
      </c>
      <c r="Y698" t="s">
        <v>45</v>
      </c>
      <c r="Z698" t="s">
        <v>86</v>
      </c>
      <c r="AA698" t="s">
        <v>47</v>
      </c>
      <c r="AB698" t="s">
        <v>48</v>
      </c>
      <c r="AD698">
        <v>0</v>
      </c>
      <c r="AE698">
        <f>Table1[[#This Row],[viccount]]+1</f>
        <v>1</v>
      </c>
      <c r="AF698">
        <v>0</v>
      </c>
      <c r="AG698">
        <f>Table1[[#This Row],[offcount]]+1</f>
        <v>1</v>
      </c>
      <c r="AH698">
        <v>32589</v>
      </c>
      <c r="AI698" t="s">
        <v>34</v>
      </c>
      <c r="AJ698" t="s">
        <v>58</v>
      </c>
    </row>
    <row r="699" spans="1:36">
      <c r="A699" t="s">
        <v>938</v>
      </c>
      <c r="B699" t="s">
        <v>112</v>
      </c>
      <c r="C699" t="s">
        <v>2308</v>
      </c>
      <c r="D699" t="s">
        <v>113</v>
      </c>
      <c r="E699" t="s">
        <v>34</v>
      </c>
      <c r="F699" t="s">
        <v>114</v>
      </c>
      <c r="G699" t="s">
        <v>54</v>
      </c>
      <c r="H699" t="s">
        <v>37</v>
      </c>
      <c r="I699" t="s">
        <v>38</v>
      </c>
      <c r="J699">
        <v>1988</v>
      </c>
      <c r="K699" t="s">
        <v>144</v>
      </c>
      <c r="L699">
        <v>3</v>
      </c>
      <c r="M699" t="s">
        <v>40</v>
      </c>
      <c r="N699" t="s">
        <v>41</v>
      </c>
      <c r="O699" t="s">
        <v>42</v>
      </c>
      <c r="P699">
        <v>17</v>
      </c>
      <c r="Q699">
        <f>IF(Table1[[#This Row],[vicage]]=999,"",Table1[[#This Row],[vicage]])</f>
        <v>17</v>
      </c>
      <c r="R699" t="s">
        <v>55</v>
      </c>
      <c r="S699" t="s">
        <v>44</v>
      </c>
      <c r="T699" t="s">
        <v>45</v>
      </c>
      <c r="U699">
        <v>999</v>
      </c>
      <c r="V699" t="str">
        <f>IF(Table1[[#This Row],[offage]]=999,"",Table1[[#This Row],[offage]])</f>
        <v/>
      </c>
      <c r="W699" t="s">
        <v>46</v>
      </c>
      <c r="X699" t="s">
        <v>46</v>
      </c>
      <c r="Y699" t="s">
        <v>45</v>
      </c>
      <c r="Z699" t="s">
        <v>86</v>
      </c>
      <c r="AA699" t="s">
        <v>47</v>
      </c>
      <c r="AB699" t="s">
        <v>57</v>
      </c>
      <c r="AD699">
        <v>0</v>
      </c>
      <c r="AE699">
        <f>Table1[[#This Row],[viccount]]+1</f>
        <v>1</v>
      </c>
      <c r="AF699">
        <v>0</v>
      </c>
      <c r="AG699">
        <f>Table1[[#This Row],[offcount]]+1</f>
        <v>1</v>
      </c>
      <c r="AH699">
        <v>30489</v>
      </c>
      <c r="AI699" t="s">
        <v>34</v>
      </c>
      <c r="AJ699" t="s">
        <v>58</v>
      </c>
    </row>
    <row r="700" spans="1:36">
      <c r="A700" t="s">
        <v>939</v>
      </c>
      <c r="B700" t="s">
        <v>51</v>
      </c>
      <c r="C700" t="s">
        <v>2304</v>
      </c>
      <c r="D700" t="s">
        <v>52</v>
      </c>
      <c r="E700" t="s">
        <v>34</v>
      </c>
      <c r="F700" t="s">
        <v>53</v>
      </c>
      <c r="G700" t="s">
        <v>54</v>
      </c>
      <c r="H700" t="s">
        <v>37</v>
      </c>
      <c r="I700" t="s">
        <v>38</v>
      </c>
      <c r="J700">
        <v>1988</v>
      </c>
      <c r="K700" t="s">
        <v>208</v>
      </c>
      <c r="L700">
        <v>1</v>
      </c>
      <c r="M700" t="s">
        <v>40</v>
      </c>
      <c r="N700" t="s">
        <v>41</v>
      </c>
      <c r="O700" t="s">
        <v>42</v>
      </c>
      <c r="P700">
        <v>44</v>
      </c>
      <c r="Q700">
        <f>IF(Table1[[#This Row],[vicage]]=999,"",Table1[[#This Row],[vicage]])</f>
        <v>44</v>
      </c>
      <c r="R700" t="s">
        <v>43</v>
      </c>
      <c r="S700" t="s">
        <v>44</v>
      </c>
      <c r="T700" t="s">
        <v>45</v>
      </c>
      <c r="U700">
        <v>999</v>
      </c>
      <c r="V700" t="str">
        <f>IF(Table1[[#This Row],[offage]]=999,"",Table1[[#This Row],[offage]])</f>
        <v/>
      </c>
      <c r="W700" t="s">
        <v>46</v>
      </c>
      <c r="X700" t="s">
        <v>46</v>
      </c>
      <c r="Y700" t="s">
        <v>45</v>
      </c>
      <c r="Z700" t="s">
        <v>2335</v>
      </c>
      <c r="AA700" t="s">
        <v>47</v>
      </c>
      <c r="AB700" t="s">
        <v>48</v>
      </c>
      <c r="AD700">
        <v>0</v>
      </c>
      <c r="AE700">
        <f>Table1[[#This Row],[viccount]]+1</f>
        <v>1</v>
      </c>
      <c r="AF700">
        <v>0</v>
      </c>
      <c r="AG700">
        <f>Table1[[#This Row],[offcount]]+1</f>
        <v>1</v>
      </c>
      <c r="AH700">
        <v>32589</v>
      </c>
      <c r="AI700" t="s">
        <v>34</v>
      </c>
      <c r="AJ700" t="s">
        <v>58</v>
      </c>
    </row>
    <row r="701" spans="1:36">
      <c r="A701" t="s">
        <v>940</v>
      </c>
      <c r="B701" t="s">
        <v>112</v>
      </c>
      <c r="C701" t="s">
        <v>2308</v>
      </c>
      <c r="D701" t="s">
        <v>113</v>
      </c>
      <c r="E701" t="s">
        <v>34</v>
      </c>
      <c r="F701" t="s">
        <v>114</v>
      </c>
      <c r="G701" t="s">
        <v>54</v>
      </c>
      <c r="H701" t="s">
        <v>37</v>
      </c>
      <c r="I701" t="s">
        <v>38</v>
      </c>
      <c r="J701">
        <v>1988</v>
      </c>
      <c r="K701" t="s">
        <v>208</v>
      </c>
      <c r="L701">
        <v>1</v>
      </c>
      <c r="M701" t="s">
        <v>40</v>
      </c>
      <c r="N701" t="s">
        <v>41</v>
      </c>
      <c r="O701" t="s">
        <v>42</v>
      </c>
      <c r="P701">
        <v>21</v>
      </c>
      <c r="Q701">
        <f>IF(Table1[[#This Row],[vicage]]=999,"",Table1[[#This Row],[vicage]])</f>
        <v>21</v>
      </c>
      <c r="R701" t="s">
        <v>43</v>
      </c>
      <c r="S701" t="s">
        <v>44</v>
      </c>
      <c r="T701" t="s">
        <v>45</v>
      </c>
      <c r="U701">
        <v>999</v>
      </c>
      <c r="V701" t="str">
        <f>IF(Table1[[#This Row],[offage]]=999,"",Table1[[#This Row],[offage]])</f>
        <v/>
      </c>
      <c r="W701" t="s">
        <v>46</v>
      </c>
      <c r="X701" t="s">
        <v>46</v>
      </c>
      <c r="Y701" t="s">
        <v>45</v>
      </c>
      <c r="Z701" t="s">
        <v>2335</v>
      </c>
      <c r="AA701" t="s">
        <v>47</v>
      </c>
      <c r="AB701" t="s">
        <v>82</v>
      </c>
      <c r="AD701">
        <v>0</v>
      </c>
      <c r="AE701">
        <f>Table1[[#This Row],[viccount]]+1</f>
        <v>1</v>
      </c>
      <c r="AF701">
        <v>0</v>
      </c>
      <c r="AG701">
        <f>Table1[[#This Row],[offcount]]+1</f>
        <v>1</v>
      </c>
      <c r="AH701">
        <v>30489</v>
      </c>
      <c r="AI701" t="s">
        <v>34</v>
      </c>
      <c r="AJ701" t="s">
        <v>58</v>
      </c>
    </row>
    <row r="702" spans="1:36">
      <c r="A702" t="s">
        <v>941</v>
      </c>
      <c r="B702" t="s">
        <v>51</v>
      </c>
      <c r="C702" t="s">
        <v>2304</v>
      </c>
      <c r="D702" t="s">
        <v>72</v>
      </c>
      <c r="E702" t="s">
        <v>34</v>
      </c>
      <c r="F702" t="s">
        <v>73</v>
      </c>
      <c r="G702" t="s">
        <v>36</v>
      </c>
      <c r="H702" t="s">
        <v>37</v>
      </c>
      <c r="I702" t="s">
        <v>38</v>
      </c>
      <c r="J702">
        <v>1988</v>
      </c>
      <c r="K702" t="s">
        <v>208</v>
      </c>
      <c r="L702">
        <v>1</v>
      </c>
      <c r="M702" t="s">
        <v>40</v>
      </c>
      <c r="N702" t="s">
        <v>41</v>
      </c>
      <c r="O702" t="s">
        <v>42</v>
      </c>
      <c r="P702">
        <v>47</v>
      </c>
      <c r="Q702">
        <f>IF(Table1[[#This Row],[vicage]]=999,"",Table1[[#This Row],[vicage]])</f>
        <v>47</v>
      </c>
      <c r="R702" t="s">
        <v>43</v>
      </c>
      <c r="S702" t="s">
        <v>44</v>
      </c>
      <c r="T702" t="s">
        <v>45</v>
      </c>
      <c r="U702">
        <v>999</v>
      </c>
      <c r="V702" t="str">
        <f>IF(Table1[[#This Row],[offage]]=999,"",Table1[[#This Row],[offage]])</f>
        <v/>
      </c>
      <c r="W702" t="s">
        <v>46</v>
      </c>
      <c r="X702" t="s">
        <v>46</v>
      </c>
      <c r="Y702" t="s">
        <v>45</v>
      </c>
      <c r="Z702" t="s">
        <v>86</v>
      </c>
      <c r="AA702" t="s">
        <v>47</v>
      </c>
      <c r="AB702" t="s">
        <v>57</v>
      </c>
      <c r="AD702">
        <v>0</v>
      </c>
      <c r="AE702">
        <f>Table1[[#This Row],[viccount]]+1</f>
        <v>1</v>
      </c>
      <c r="AF702">
        <v>0</v>
      </c>
      <c r="AG702">
        <f>Table1[[#This Row],[offcount]]+1</f>
        <v>1</v>
      </c>
      <c r="AH702">
        <v>32589</v>
      </c>
      <c r="AI702" t="s">
        <v>34</v>
      </c>
      <c r="AJ702" t="s">
        <v>58</v>
      </c>
    </row>
    <row r="703" spans="1:36">
      <c r="A703" t="s">
        <v>942</v>
      </c>
      <c r="B703" t="s">
        <v>112</v>
      </c>
      <c r="C703" t="s">
        <v>2308</v>
      </c>
      <c r="D703" t="s">
        <v>113</v>
      </c>
      <c r="E703" t="s">
        <v>34</v>
      </c>
      <c r="F703" t="s">
        <v>114</v>
      </c>
      <c r="G703" t="s">
        <v>54</v>
      </c>
      <c r="H703" t="s">
        <v>37</v>
      </c>
      <c r="I703" t="s">
        <v>38</v>
      </c>
      <c r="J703">
        <v>1988</v>
      </c>
      <c r="K703" t="s">
        <v>208</v>
      </c>
      <c r="L703">
        <v>2</v>
      </c>
      <c r="M703" t="s">
        <v>40</v>
      </c>
      <c r="N703" t="s">
        <v>41</v>
      </c>
      <c r="O703" t="s">
        <v>42</v>
      </c>
      <c r="P703">
        <v>25</v>
      </c>
      <c r="Q703">
        <f>IF(Table1[[#This Row],[vicage]]=999,"",Table1[[#This Row],[vicage]])</f>
        <v>25</v>
      </c>
      <c r="R703" t="s">
        <v>43</v>
      </c>
      <c r="S703" t="s">
        <v>44</v>
      </c>
      <c r="T703" t="s">
        <v>45</v>
      </c>
      <c r="U703">
        <v>999</v>
      </c>
      <c r="V703" t="str">
        <f>IF(Table1[[#This Row],[offage]]=999,"",Table1[[#This Row],[offage]])</f>
        <v/>
      </c>
      <c r="W703" t="s">
        <v>46</v>
      </c>
      <c r="X703" t="s">
        <v>46</v>
      </c>
      <c r="Y703" t="s">
        <v>45</v>
      </c>
      <c r="Z703" t="s">
        <v>240</v>
      </c>
      <c r="AA703" t="s">
        <v>47</v>
      </c>
      <c r="AB703" t="s">
        <v>57</v>
      </c>
      <c r="AD703">
        <v>0</v>
      </c>
      <c r="AE703">
        <f>Table1[[#This Row],[viccount]]+1</f>
        <v>1</v>
      </c>
      <c r="AF703">
        <v>0</v>
      </c>
      <c r="AG703">
        <f>Table1[[#This Row],[offcount]]+1</f>
        <v>1</v>
      </c>
      <c r="AH703">
        <v>30489</v>
      </c>
      <c r="AI703" t="s">
        <v>34</v>
      </c>
      <c r="AJ703" t="s">
        <v>58</v>
      </c>
    </row>
    <row r="704" spans="1:36">
      <c r="A704" t="s">
        <v>943</v>
      </c>
      <c r="B704" t="s">
        <v>166</v>
      </c>
      <c r="C704" t="s">
        <v>2312</v>
      </c>
      <c r="D704" t="s">
        <v>167</v>
      </c>
      <c r="E704" t="s">
        <v>34</v>
      </c>
      <c r="F704" t="s">
        <v>168</v>
      </c>
      <c r="G704" t="s">
        <v>54</v>
      </c>
      <c r="H704" t="s">
        <v>37</v>
      </c>
      <c r="I704" t="s">
        <v>38</v>
      </c>
      <c r="J704">
        <v>1989</v>
      </c>
      <c r="K704" t="s">
        <v>39</v>
      </c>
      <c r="L704">
        <v>1</v>
      </c>
      <c r="M704" t="s">
        <v>40</v>
      </c>
      <c r="N704" t="s">
        <v>41</v>
      </c>
      <c r="O704" t="s">
        <v>42</v>
      </c>
      <c r="P704">
        <v>18</v>
      </c>
      <c r="Q704">
        <f>IF(Table1[[#This Row],[vicage]]=999,"",Table1[[#This Row],[vicage]])</f>
        <v>18</v>
      </c>
      <c r="R704" t="s">
        <v>43</v>
      </c>
      <c r="S704" t="s">
        <v>44</v>
      </c>
      <c r="T704" t="s">
        <v>45</v>
      </c>
      <c r="U704">
        <v>999</v>
      </c>
      <c r="V704" t="str">
        <f>IF(Table1[[#This Row],[offage]]=999,"",Table1[[#This Row],[offage]])</f>
        <v/>
      </c>
      <c r="W704" t="s">
        <v>46</v>
      </c>
      <c r="X704" t="s">
        <v>46</v>
      </c>
      <c r="Y704" t="s">
        <v>45</v>
      </c>
      <c r="Z704" t="s">
        <v>240</v>
      </c>
      <c r="AA704" t="s">
        <v>47</v>
      </c>
      <c r="AB704" t="s">
        <v>57</v>
      </c>
      <c r="AD704">
        <v>0</v>
      </c>
      <c r="AE704">
        <f>Table1[[#This Row],[viccount]]+1</f>
        <v>1</v>
      </c>
      <c r="AF704">
        <v>0</v>
      </c>
      <c r="AG704">
        <f>Table1[[#This Row],[offcount]]+1</f>
        <v>1</v>
      </c>
      <c r="AH704">
        <v>110189</v>
      </c>
      <c r="AI704" t="s">
        <v>34</v>
      </c>
      <c r="AJ704" t="s">
        <v>49</v>
      </c>
    </row>
    <row r="705" spans="1:36">
      <c r="A705" t="s">
        <v>944</v>
      </c>
      <c r="B705" t="s">
        <v>112</v>
      </c>
      <c r="C705" t="s">
        <v>2308</v>
      </c>
      <c r="D705" t="s">
        <v>146</v>
      </c>
      <c r="E705" t="s">
        <v>34</v>
      </c>
      <c r="F705" t="s">
        <v>147</v>
      </c>
      <c r="G705" t="s">
        <v>36</v>
      </c>
      <c r="H705" t="s">
        <v>37</v>
      </c>
      <c r="I705" t="s">
        <v>38</v>
      </c>
      <c r="J705">
        <v>1989</v>
      </c>
      <c r="K705" t="s">
        <v>39</v>
      </c>
      <c r="L705">
        <v>3</v>
      </c>
      <c r="M705" t="s">
        <v>80</v>
      </c>
      <c r="N705" t="s">
        <v>41</v>
      </c>
      <c r="O705" t="s">
        <v>42</v>
      </c>
      <c r="P705">
        <v>32</v>
      </c>
      <c r="Q705">
        <f>IF(Table1[[#This Row],[vicage]]=999,"",Table1[[#This Row],[vicage]])</f>
        <v>32</v>
      </c>
      <c r="R705" t="s">
        <v>43</v>
      </c>
      <c r="S705" t="s">
        <v>132</v>
      </c>
      <c r="T705" t="s">
        <v>45</v>
      </c>
      <c r="U705">
        <v>999</v>
      </c>
      <c r="V705" t="str">
        <f>IF(Table1[[#This Row],[offage]]=999,"",Table1[[#This Row],[offage]])</f>
        <v/>
      </c>
      <c r="W705" t="s">
        <v>46</v>
      </c>
      <c r="X705" t="s">
        <v>46</v>
      </c>
      <c r="Y705" t="s">
        <v>45</v>
      </c>
      <c r="Z705" t="s">
        <v>2335</v>
      </c>
      <c r="AA705" t="s">
        <v>47</v>
      </c>
      <c r="AB705" t="s">
        <v>57</v>
      </c>
      <c r="AD705">
        <v>0</v>
      </c>
      <c r="AE705">
        <f>Table1[[#This Row],[viccount]]+1</f>
        <v>1</v>
      </c>
      <c r="AF705">
        <v>0</v>
      </c>
      <c r="AG705">
        <f>Table1[[#This Row],[offcount]]+1</f>
        <v>1</v>
      </c>
      <c r="AH705">
        <v>32490</v>
      </c>
      <c r="AI705" t="s">
        <v>34</v>
      </c>
      <c r="AJ705" t="s">
        <v>58</v>
      </c>
    </row>
    <row r="706" spans="1:36">
      <c r="A706" t="s">
        <v>945</v>
      </c>
      <c r="B706" t="s">
        <v>102</v>
      </c>
      <c r="C706" t="s">
        <v>2307</v>
      </c>
      <c r="D706" t="s">
        <v>338</v>
      </c>
      <c r="E706" t="s">
        <v>34</v>
      </c>
      <c r="F706" t="s">
        <v>339</v>
      </c>
      <c r="G706" t="s">
        <v>36</v>
      </c>
      <c r="H706" t="s">
        <v>37</v>
      </c>
      <c r="I706" t="s">
        <v>38</v>
      </c>
      <c r="J706">
        <v>1989</v>
      </c>
      <c r="K706" t="s">
        <v>79</v>
      </c>
      <c r="L706">
        <v>1</v>
      </c>
      <c r="M706" t="s">
        <v>40</v>
      </c>
      <c r="N706" t="s">
        <v>41</v>
      </c>
      <c r="O706" t="s">
        <v>42</v>
      </c>
      <c r="P706">
        <v>31</v>
      </c>
      <c r="Q706">
        <f>IF(Table1[[#This Row],[vicage]]=999,"",Table1[[#This Row],[vicage]])</f>
        <v>31</v>
      </c>
      <c r="R706" t="s">
        <v>55</v>
      </c>
      <c r="S706" t="s">
        <v>44</v>
      </c>
      <c r="T706" t="s">
        <v>45</v>
      </c>
      <c r="U706">
        <v>999</v>
      </c>
      <c r="V706" t="str">
        <f>IF(Table1[[#This Row],[offage]]=999,"",Table1[[#This Row],[offage]])</f>
        <v/>
      </c>
      <c r="W706" t="s">
        <v>46</v>
      </c>
      <c r="X706" t="s">
        <v>46</v>
      </c>
      <c r="Y706" t="s">
        <v>45</v>
      </c>
      <c r="Z706" t="s">
        <v>142</v>
      </c>
      <c r="AA706" t="s">
        <v>47</v>
      </c>
      <c r="AB706" t="s">
        <v>180</v>
      </c>
      <c r="AD706">
        <v>0</v>
      </c>
      <c r="AE706">
        <f>Table1[[#This Row],[viccount]]+1</f>
        <v>1</v>
      </c>
      <c r="AF706">
        <v>0</v>
      </c>
      <c r="AG706">
        <f>Table1[[#This Row],[offcount]]+1</f>
        <v>1</v>
      </c>
      <c r="AH706">
        <v>82289</v>
      </c>
      <c r="AI706" t="s">
        <v>34</v>
      </c>
      <c r="AJ706" t="s">
        <v>58</v>
      </c>
    </row>
    <row r="707" spans="1:36">
      <c r="A707" t="s">
        <v>946</v>
      </c>
      <c r="B707" t="s">
        <v>66</v>
      </c>
      <c r="C707" t="s">
        <v>2305</v>
      </c>
      <c r="D707" t="s">
        <v>67</v>
      </c>
      <c r="E707" t="s">
        <v>34</v>
      </c>
      <c r="F707" t="s">
        <v>68</v>
      </c>
      <c r="G707" t="s">
        <v>54</v>
      </c>
      <c r="H707" t="s">
        <v>37</v>
      </c>
      <c r="I707" t="s">
        <v>38</v>
      </c>
      <c r="J707">
        <v>1989</v>
      </c>
      <c r="K707" t="s">
        <v>91</v>
      </c>
      <c r="L707">
        <v>1</v>
      </c>
      <c r="M707" t="s">
        <v>40</v>
      </c>
      <c r="N707" t="s">
        <v>41</v>
      </c>
      <c r="O707" t="s">
        <v>81</v>
      </c>
      <c r="P707">
        <v>18</v>
      </c>
      <c r="Q707">
        <f>IF(Table1[[#This Row],[vicage]]=999,"",Table1[[#This Row],[vicage]])</f>
        <v>18</v>
      </c>
      <c r="R707" t="s">
        <v>43</v>
      </c>
      <c r="S707" t="s">
        <v>44</v>
      </c>
      <c r="T707" t="s">
        <v>45</v>
      </c>
      <c r="U707">
        <v>999</v>
      </c>
      <c r="V707" t="str">
        <f>IF(Table1[[#This Row],[offage]]=999,"",Table1[[#This Row],[offage]])</f>
        <v/>
      </c>
      <c r="W707" t="s">
        <v>46</v>
      </c>
      <c r="X707" t="s">
        <v>46</v>
      </c>
      <c r="Y707" t="s">
        <v>45</v>
      </c>
      <c r="Z707" t="s">
        <v>240</v>
      </c>
      <c r="AA707" t="s">
        <v>47</v>
      </c>
      <c r="AB707" t="s">
        <v>57</v>
      </c>
      <c r="AD707">
        <v>2</v>
      </c>
      <c r="AE707">
        <f>Table1[[#This Row],[viccount]]+1</f>
        <v>3</v>
      </c>
      <c r="AF707">
        <v>0</v>
      </c>
      <c r="AG707">
        <f>Table1[[#This Row],[offcount]]+1</f>
        <v>1</v>
      </c>
      <c r="AH707">
        <v>111289</v>
      </c>
      <c r="AI707" t="s">
        <v>34</v>
      </c>
      <c r="AJ707" t="s">
        <v>70</v>
      </c>
    </row>
    <row r="708" spans="1:36">
      <c r="A708" t="s">
        <v>946</v>
      </c>
      <c r="B708" t="s">
        <v>66</v>
      </c>
      <c r="C708" t="s">
        <v>2305</v>
      </c>
      <c r="D708" t="s">
        <v>67</v>
      </c>
      <c r="E708" t="s">
        <v>34</v>
      </c>
      <c r="F708" t="s">
        <v>68</v>
      </c>
      <c r="G708" t="s">
        <v>54</v>
      </c>
      <c r="H708" t="s">
        <v>37</v>
      </c>
      <c r="I708" t="s">
        <v>38</v>
      </c>
      <c r="J708">
        <v>1989</v>
      </c>
      <c r="K708" t="s">
        <v>91</v>
      </c>
      <c r="L708">
        <v>1</v>
      </c>
      <c r="M708" t="s">
        <v>40</v>
      </c>
      <c r="N708" t="s">
        <v>41</v>
      </c>
      <c r="O708" t="s">
        <v>81</v>
      </c>
      <c r="P708">
        <v>19</v>
      </c>
      <c r="Q708">
        <f>IF(Table1[[#This Row],[vicage]]=999,"",Table1[[#This Row],[vicage]])</f>
        <v>19</v>
      </c>
      <c r="R708" t="s">
        <v>55</v>
      </c>
      <c r="S708" t="s">
        <v>44</v>
      </c>
      <c r="T708" t="s">
        <v>45</v>
      </c>
      <c r="U708">
        <v>999</v>
      </c>
      <c r="V708" t="str">
        <f>IF(Table1[[#This Row],[offage]]=999,"",Table1[[#This Row],[offage]])</f>
        <v/>
      </c>
      <c r="W708" t="s">
        <v>46</v>
      </c>
      <c r="X708" t="s">
        <v>46</v>
      </c>
      <c r="Y708" t="s">
        <v>45</v>
      </c>
      <c r="Z708" t="s">
        <v>240</v>
      </c>
      <c r="AA708" t="s">
        <v>47</v>
      </c>
      <c r="AB708" t="s">
        <v>57</v>
      </c>
      <c r="AD708">
        <v>2</v>
      </c>
      <c r="AE708">
        <f>Table1[[#This Row],[viccount]]+1</f>
        <v>3</v>
      </c>
      <c r="AF708">
        <v>0</v>
      </c>
      <c r="AG708">
        <f>Table1[[#This Row],[offcount]]+1</f>
        <v>1</v>
      </c>
      <c r="AH708">
        <v>111289</v>
      </c>
      <c r="AI708" t="s">
        <v>34</v>
      </c>
      <c r="AJ708" t="s">
        <v>70</v>
      </c>
    </row>
    <row r="709" spans="1:36">
      <c r="A709" t="s">
        <v>946</v>
      </c>
      <c r="B709" t="s">
        <v>66</v>
      </c>
      <c r="C709" t="s">
        <v>2305</v>
      </c>
      <c r="D709" t="s">
        <v>67</v>
      </c>
      <c r="E709" t="s">
        <v>34</v>
      </c>
      <c r="F709" t="s">
        <v>68</v>
      </c>
      <c r="G709" t="s">
        <v>54</v>
      </c>
      <c r="H709" t="s">
        <v>37</v>
      </c>
      <c r="I709" t="s">
        <v>38</v>
      </c>
      <c r="J709">
        <v>1989</v>
      </c>
      <c r="K709" t="s">
        <v>91</v>
      </c>
      <c r="L709">
        <v>1</v>
      </c>
      <c r="M709" t="s">
        <v>40</v>
      </c>
      <c r="N709" t="s">
        <v>41</v>
      </c>
      <c r="O709" t="s">
        <v>81</v>
      </c>
      <c r="P709">
        <v>23</v>
      </c>
      <c r="Q709">
        <f>IF(Table1[[#This Row],[vicage]]=999,"",Table1[[#This Row],[vicage]])</f>
        <v>23</v>
      </c>
      <c r="R709" t="s">
        <v>43</v>
      </c>
      <c r="S709" t="s">
        <v>44</v>
      </c>
      <c r="T709" t="s">
        <v>45</v>
      </c>
      <c r="U709">
        <v>999</v>
      </c>
      <c r="V709" t="str">
        <f>IF(Table1[[#This Row],[offage]]=999,"",Table1[[#This Row],[offage]])</f>
        <v/>
      </c>
      <c r="W709" t="s">
        <v>46</v>
      </c>
      <c r="X709" t="s">
        <v>46</v>
      </c>
      <c r="Y709" t="s">
        <v>45</v>
      </c>
      <c r="Z709" t="s">
        <v>240</v>
      </c>
      <c r="AA709" t="s">
        <v>47</v>
      </c>
      <c r="AB709" t="s">
        <v>57</v>
      </c>
      <c r="AD709">
        <v>2</v>
      </c>
      <c r="AE709">
        <f>Table1[[#This Row],[viccount]]+1</f>
        <v>3</v>
      </c>
      <c r="AF709">
        <v>0</v>
      </c>
      <c r="AG709">
        <f>Table1[[#This Row],[offcount]]+1</f>
        <v>1</v>
      </c>
      <c r="AH709">
        <v>111289</v>
      </c>
      <c r="AI709" t="s">
        <v>34</v>
      </c>
      <c r="AJ709" t="s">
        <v>70</v>
      </c>
    </row>
    <row r="710" spans="1:36">
      <c r="A710" t="s">
        <v>947</v>
      </c>
      <c r="B710" t="s">
        <v>112</v>
      </c>
      <c r="C710" t="s">
        <v>2308</v>
      </c>
      <c r="D710" t="s">
        <v>113</v>
      </c>
      <c r="E710" t="s">
        <v>34</v>
      </c>
      <c r="F710" t="s">
        <v>114</v>
      </c>
      <c r="G710" t="s">
        <v>54</v>
      </c>
      <c r="H710" t="s">
        <v>37</v>
      </c>
      <c r="I710" t="s">
        <v>38</v>
      </c>
      <c r="J710">
        <v>1989</v>
      </c>
      <c r="K710" t="s">
        <v>91</v>
      </c>
      <c r="L710">
        <v>1</v>
      </c>
      <c r="M710" t="s">
        <v>40</v>
      </c>
      <c r="N710" t="s">
        <v>41</v>
      </c>
      <c r="O710" t="s">
        <v>42</v>
      </c>
      <c r="P710">
        <v>24</v>
      </c>
      <c r="Q710">
        <f>IF(Table1[[#This Row],[vicage]]=999,"",Table1[[#This Row],[vicage]])</f>
        <v>24</v>
      </c>
      <c r="R710" t="s">
        <v>43</v>
      </c>
      <c r="S710" t="s">
        <v>44</v>
      </c>
      <c r="T710" t="s">
        <v>45</v>
      </c>
      <c r="U710">
        <v>999</v>
      </c>
      <c r="V710" t="str">
        <f>IF(Table1[[#This Row],[offage]]=999,"",Table1[[#This Row],[offage]])</f>
        <v/>
      </c>
      <c r="W710" t="s">
        <v>46</v>
      </c>
      <c r="X710" t="s">
        <v>46</v>
      </c>
      <c r="Y710" t="s">
        <v>45</v>
      </c>
      <c r="Z710" t="s">
        <v>86</v>
      </c>
      <c r="AA710" t="s">
        <v>47</v>
      </c>
      <c r="AB710" t="s">
        <v>57</v>
      </c>
      <c r="AD710">
        <v>0</v>
      </c>
      <c r="AE710">
        <f>Table1[[#This Row],[viccount]]+1</f>
        <v>1</v>
      </c>
      <c r="AF710">
        <v>0</v>
      </c>
      <c r="AG710">
        <f>Table1[[#This Row],[offcount]]+1</f>
        <v>1</v>
      </c>
      <c r="AH710">
        <v>90589</v>
      </c>
      <c r="AI710" t="s">
        <v>34</v>
      </c>
      <c r="AJ710" t="s">
        <v>58</v>
      </c>
    </row>
    <row r="711" spans="1:36">
      <c r="A711" t="s">
        <v>948</v>
      </c>
      <c r="B711" t="s">
        <v>247</v>
      </c>
      <c r="C711" t="s">
        <v>2316</v>
      </c>
      <c r="D711" t="s">
        <v>248</v>
      </c>
      <c r="E711" t="s">
        <v>34</v>
      </c>
      <c r="F711" t="s">
        <v>249</v>
      </c>
      <c r="G711" t="s">
        <v>54</v>
      </c>
      <c r="H711" t="s">
        <v>37</v>
      </c>
      <c r="I711" t="s">
        <v>38</v>
      </c>
      <c r="J711">
        <v>1989</v>
      </c>
      <c r="K711" t="s">
        <v>91</v>
      </c>
      <c r="L711">
        <v>1</v>
      </c>
      <c r="M711" t="s">
        <v>40</v>
      </c>
      <c r="N711" t="s">
        <v>41</v>
      </c>
      <c r="O711" t="s">
        <v>42</v>
      </c>
      <c r="P711">
        <v>29</v>
      </c>
      <c r="Q711">
        <f>IF(Table1[[#This Row],[vicage]]=999,"",Table1[[#This Row],[vicage]])</f>
        <v>29</v>
      </c>
      <c r="R711" t="s">
        <v>55</v>
      </c>
      <c r="S711" t="s">
        <v>44</v>
      </c>
      <c r="T711" t="s">
        <v>45</v>
      </c>
      <c r="U711">
        <v>999</v>
      </c>
      <c r="V711" t="str">
        <f>IF(Table1[[#This Row],[offage]]=999,"",Table1[[#This Row],[offage]])</f>
        <v/>
      </c>
      <c r="W711" t="s">
        <v>46</v>
      </c>
      <c r="X711" t="s">
        <v>46</v>
      </c>
      <c r="Y711" t="s">
        <v>45</v>
      </c>
      <c r="Z711" t="s">
        <v>2335</v>
      </c>
      <c r="AA711" t="s">
        <v>47</v>
      </c>
      <c r="AB711" t="s">
        <v>57</v>
      </c>
      <c r="AD711">
        <v>0</v>
      </c>
      <c r="AE711">
        <f>Table1[[#This Row],[viccount]]+1</f>
        <v>1</v>
      </c>
      <c r="AF711">
        <v>0</v>
      </c>
      <c r="AG711">
        <f>Table1[[#This Row],[offcount]]+1</f>
        <v>1</v>
      </c>
      <c r="AH711">
        <v>82289</v>
      </c>
      <c r="AI711" t="s">
        <v>34</v>
      </c>
      <c r="AJ711" t="s">
        <v>250</v>
      </c>
    </row>
    <row r="712" spans="1:36">
      <c r="A712" t="s">
        <v>949</v>
      </c>
      <c r="B712" t="s">
        <v>51</v>
      </c>
      <c r="C712" t="s">
        <v>2304</v>
      </c>
      <c r="D712" t="s">
        <v>72</v>
      </c>
      <c r="E712" t="s">
        <v>34</v>
      </c>
      <c r="F712" t="s">
        <v>73</v>
      </c>
      <c r="G712" t="s">
        <v>36</v>
      </c>
      <c r="H712" t="s">
        <v>37</v>
      </c>
      <c r="I712" t="s">
        <v>38</v>
      </c>
      <c r="J712">
        <v>1989</v>
      </c>
      <c r="K712" t="s">
        <v>91</v>
      </c>
      <c r="L712">
        <v>5</v>
      </c>
      <c r="M712" t="s">
        <v>40</v>
      </c>
      <c r="N712" t="s">
        <v>41</v>
      </c>
      <c r="O712" t="s">
        <v>42</v>
      </c>
      <c r="P712">
        <v>36</v>
      </c>
      <c r="Q712">
        <f>IF(Table1[[#This Row],[vicage]]=999,"",Table1[[#This Row],[vicage]])</f>
        <v>36</v>
      </c>
      <c r="R712" t="s">
        <v>43</v>
      </c>
      <c r="S712" t="s">
        <v>132</v>
      </c>
      <c r="T712" t="s">
        <v>45</v>
      </c>
      <c r="U712">
        <v>999</v>
      </c>
      <c r="V712" t="str">
        <f>IF(Table1[[#This Row],[offage]]=999,"",Table1[[#This Row],[offage]])</f>
        <v/>
      </c>
      <c r="W712" t="s">
        <v>46</v>
      </c>
      <c r="X712" t="s">
        <v>46</v>
      </c>
      <c r="Y712" t="s">
        <v>45</v>
      </c>
      <c r="Z712" t="s">
        <v>142</v>
      </c>
      <c r="AA712" t="s">
        <v>47</v>
      </c>
      <c r="AB712" t="s">
        <v>57</v>
      </c>
      <c r="AD712">
        <v>0</v>
      </c>
      <c r="AE712">
        <f>Table1[[#This Row],[viccount]]+1</f>
        <v>1</v>
      </c>
      <c r="AF712">
        <v>0</v>
      </c>
      <c r="AG712">
        <f>Table1[[#This Row],[offcount]]+1</f>
        <v>1</v>
      </c>
      <c r="AH712">
        <v>91489</v>
      </c>
      <c r="AI712" t="s">
        <v>34</v>
      </c>
      <c r="AJ712" t="s">
        <v>58</v>
      </c>
    </row>
    <row r="713" spans="1:36">
      <c r="A713" t="s">
        <v>950</v>
      </c>
      <c r="B713" t="s">
        <v>76</v>
      </c>
      <c r="C713" t="s">
        <v>2306</v>
      </c>
      <c r="D713" t="s">
        <v>138</v>
      </c>
      <c r="E713" t="s">
        <v>34</v>
      </c>
      <c r="F713" t="s">
        <v>139</v>
      </c>
      <c r="G713" t="s">
        <v>36</v>
      </c>
      <c r="H713" t="s">
        <v>37</v>
      </c>
      <c r="I713" t="s">
        <v>38</v>
      </c>
      <c r="J713">
        <v>1989</v>
      </c>
      <c r="K713" t="s">
        <v>97</v>
      </c>
      <c r="L713">
        <v>1</v>
      </c>
      <c r="M713" t="s">
        <v>40</v>
      </c>
      <c r="N713" t="s">
        <v>41</v>
      </c>
      <c r="O713" t="s">
        <v>42</v>
      </c>
      <c r="P713">
        <v>16</v>
      </c>
      <c r="Q713">
        <f>IF(Table1[[#This Row],[vicage]]=999,"",Table1[[#This Row],[vicage]])</f>
        <v>16</v>
      </c>
      <c r="R713" t="s">
        <v>55</v>
      </c>
      <c r="S713" t="s">
        <v>44</v>
      </c>
      <c r="T713" t="s">
        <v>45</v>
      </c>
      <c r="U713">
        <v>999</v>
      </c>
      <c r="V713" t="str">
        <f>IF(Table1[[#This Row],[offage]]=999,"",Table1[[#This Row],[offage]])</f>
        <v/>
      </c>
      <c r="W713" t="s">
        <v>46</v>
      </c>
      <c r="X713" t="s">
        <v>46</v>
      </c>
      <c r="Y713" t="s">
        <v>45</v>
      </c>
      <c r="Z713" t="s">
        <v>86</v>
      </c>
      <c r="AA713" t="s">
        <v>47</v>
      </c>
      <c r="AB713" t="s">
        <v>57</v>
      </c>
      <c r="AD713">
        <v>0</v>
      </c>
      <c r="AE713">
        <f>Table1[[#This Row],[viccount]]+1</f>
        <v>1</v>
      </c>
      <c r="AF713">
        <v>0</v>
      </c>
      <c r="AG713">
        <f>Table1[[#This Row],[offcount]]+1</f>
        <v>1</v>
      </c>
      <c r="AH713">
        <v>92189</v>
      </c>
      <c r="AI713" t="s">
        <v>34</v>
      </c>
      <c r="AJ713" t="s">
        <v>83</v>
      </c>
    </row>
    <row r="714" spans="1:36">
      <c r="A714" t="s">
        <v>951</v>
      </c>
      <c r="B714" t="s">
        <v>112</v>
      </c>
      <c r="C714" t="s">
        <v>2308</v>
      </c>
      <c r="D714" t="s">
        <v>952</v>
      </c>
      <c r="E714" t="s">
        <v>34</v>
      </c>
      <c r="F714" t="s">
        <v>953</v>
      </c>
      <c r="G714" t="s">
        <v>36</v>
      </c>
      <c r="H714" t="s">
        <v>37</v>
      </c>
      <c r="I714" t="s">
        <v>38</v>
      </c>
      <c r="J714">
        <v>1989</v>
      </c>
      <c r="K714" t="s">
        <v>97</v>
      </c>
      <c r="L714">
        <v>1</v>
      </c>
      <c r="M714" t="s">
        <v>40</v>
      </c>
      <c r="N714" t="s">
        <v>41</v>
      </c>
      <c r="O714" t="s">
        <v>42</v>
      </c>
      <c r="P714">
        <v>24</v>
      </c>
      <c r="Q714">
        <f>IF(Table1[[#This Row],[vicage]]=999,"",Table1[[#This Row],[vicage]])</f>
        <v>24</v>
      </c>
      <c r="R714" t="s">
        <v>55</v>
      </c>
      <c r="S714" t="s">
        <v>44</v>
      </c>
      <c r="T714" t="s">
        <v>45</v>
      </c>
      <c r="U714">
        <v>999</v>
      </c>
      <c r="V714" t="str">
        <f>IF(Table1[[#This Row],[offage]]=999,"",Table1[[#This Row],[offage]])</f>
        <v/>
      </c>
      <c r="W714" t="s">
        <v>46</v>
      </c>
      <c r="X714" t="s">
        <v>46</v>
      </c>
      <c r="Y714" t="s">
        <v>45</v>
      </c>
      <c r="Z714" t="s">
        <v>142</v>
      </c>
      <c r="AA714" t="s">
        <v>47</v>
      </c>
      <c r="AB714" t="s">
        <v>57</v>
      </c>
      <c r="AD714">
        <v>0</v>
      </c>
      <c r="AE714">
        <f>Table1[[#This Row],[viccount]]+1</f>
        <v>1</v>
      </c>
      <c r="AF714">
        <v>0</v>
      </c>
      <c r="AG714">
        <f>Table1[[#This Row],[offcount]]+1</f>
        <v>1</v>
      </c>
      <c r="AH714">
        <v>82289</v>
      </c>
      <c r="AI714" t="s">
        <v>34</v>
      </c>
      <c r="AJ714" t="s">
        <v>58</v>
      </c>
    </row>
    <row r="715" spans="1:36">
      <c r="A715" t="s">
        <v>954</v>
      </c>
      <c r="B715" t="s">
        <v>112</v>
      </c>
      <c r="C715" t="s">
        <v>2308</v>
      </c>
      <c r="D715" t="s">
        <v>146</v>
      </c>
      <c r="E715" t="s">
        <v>34</v>
      </c>
      <c r="F715" t="s">
        <v>147</v>
      </c>
      <c r="G715" t="s">
        <v>36</v>
      </c>
      <c r="H715" t="s">
        <v>37</v>
      </c>
      <c r="I715" t="s">
        <v>38</v>
      </c>
      <c r="J715">
        <v>1989</v>
      </c>
      <c r="K715" t="s">
        <v>97</v>
      </c>
      <c r="L715">
        <v>2</v>
      </c>
      <c r="M715" t="s">
        <v>40</v>
      </c>
      <c r="N715" t="s">
        <v>41</v>
      </c>
      <c r="O715" t="s">
        <v>42</v>
      </c>
      <c r="P715">
        <v>19</v>
      </c>
      <c r="Q715">
        <f>IF(Table1[[#This Row],[vicage]]=999,"",Table1[[#This Row],[vicage]])</f>
        <v>19</v>
      </c>
      <c r="R715" t="s">
        <v>43</v>
      </c>
      <c r="S715" t="s">
        <v>132</v>
      </c>
      <c r="T715" t="s">
        <v>45</v>
      </c>
      <c r="U715">
        <v>999</v>
      </c>
      <c r="V715" t="str">
        <f>IF(Table1[[#This Row],[offage]]=999,"",Table1[[#This Row],[offage]])</f>
        <v/>
      </c>
      <c r="W715" t="s">
        <v>46</v>
      </c>
      <c r="X715" t="s">
        <v>46</v>
      </c>
      <c r="Y715" t="s">
        <v>45</v>
      </c>
      <c r="Z715" t="s">
        <v>2335</v>
      </c>
      <c r="AA715" t="s">
        <v>47</v>
      </c>
      <c r="AB715" t="s">
        <v>57</v>
      </c>
      <c r="AD715">
        <v>0</v>
      </c>
      <c r="AE715">
        <f>Table1[[#This Row],[viccount]]+1</f>
        <v>1</v>
      </c>
      <c r="AF715">
        <v>0</v>
      </c>
      <c r="AG715">
        <f>Table1[[#This Row],[offcount]]+1</f>
        <v>1</v>
      </c>
      <c r="AH715">
        <v>82489</v>
      </c>
      <c r="AI715" t="s">
        <v>34</v>
      </c>
      <c r="AJ715" t="s">
        <v>58</v>
      </c>
    </row>
    <row r="716" spans="1:36">
      <c r="A716" t="s">
        <v>955</v>
      </c>
      <c r="B716" t="s">
        <v>198</v>
      </c>
      <c r="C716" t="s">
        <v>200</v>
      </c>
      <c r="D716" t="s">
        <v>199</v>
      </c>
      <c r="E716" t="s">
        <v>34</v>
      </c>
      <c r="F716" t="s">
        <v>200</v>
      </c>
      <c r="G716" t="s">
        <v>36</v>
      </c>
      <c r="H716" t="s">
        <v>37</v>
      </c>
      <c r="I716" t="s">
        <v>38</v>
      </c>
      <c r="J716">
        <v>1989</v>
      </c>
      <c r="K716" t="s">
        <v>100</v>
      </c>
      <c r="L716">
        <v>1</v>
      </c>
      <c r="M716" t="s">
        <v>40</v>
      </c>
      <c r="N716" t="s">
        <v>41</v>
      </c>
      <c r="O716" t="s">
        <v>42</v>
      </c>
      <c r="P716">
        <v>93</v>
      </c>
      <c r="Q716">
        <f>IF(Table1[[#This Row],[vicage]]=999,"",Table1[[#This Row],[vicage]])</f>
        <v>93</v>
      </c>
      <c r="R716" t="s">
        <v>43</v>
      </c>
      <c r="S716" t="s">
        <v>44</v>
      </c>
      <c r="T716" t="s">
        <v>45</v>
      </c>
      <c r="U716">
        <v>999</v>
      </c>
      <c r="V716" t="str">
        <f>IF(Table1[[#This Row],[offage]]=999,"",Table1[[#This Row],[offage]])</f>
        <v/>
      </c>
      <c r="W716" t="s">
        <v>46</v>
      </c>
      <c r="X716" t="s">
        <v>46</v>
      </c>
      <c r="Y716" t="s">
        <v>45</v>
      </c>
      <c r="Z716" t="s">
        <v>2336</v>
      </c>
      <c r="AA716" t="s">
        <v>47</v>
      </c>
      <c r="AB716" t="s">
        <v>48</v>
      </c>
      <c r="AD716">
        <v>0</v>
      </c>
      <c r="AE716">
        <f>Table1[[#This Row],[viccount]]+1</f>
        <v>1</v>
      </c>
      <c r="AF716">
        <v>0</v>
      </c>
      <c r="AG716">
        <f>Table1[[#This Row],[offcount]]+1</f>
        <v>1</v>
      </c>
      <c r="AH716">
        <v>91489</v>
      </c>
      <c r="AI716" t="s">
        <v>34</v>
      </c>
      <c r="AJ716" t="s">
        <v>198</v>
      </c>
    </row>
    <row r="717" spans="1:36">
      <c r="A717" t="s">
        <v>956</v>
      </c>
      <c r="B717" t="s">
        <v>112</v>
      </c>
      <c r="C717" t="s">
        <v>2308</v>
      </c>
      <c r="D717" t="s">
        <v>113</v>
      </c>
      <c r="E717" t="s">
        <v>34</v>
      </c>
      <c r="F717" t="s">
        <v>114</v>
      </c>
      <c r="G717" t="s">
        <v>54</v>
      </c>
      <c r="H717" t="s">
        <v>37</v>
      </c>
      <c r="I717" t="s">
        <v>38</v>
      </c>
      <c r="J717">
        <v>1989</v>
      </c>
      <c r="K717" t="s">
        <v>100</v>
      </c>
      <c r="L717">
        <v>2</v>
      </c>
      <c r="M717" t="s">
        <v>80</v>
      </c>
      <c r="N717" t="s">
        <v>41</v>
      </c>
      <c r="O717" t="s">
        <v>42</v>
      </c>
      <c r="P717">
        <v>46</v>
      </c>
      <c r="Q717">
        <f>IF(Table1[[#This Row],[vicage]]=999,"",Table1[[#This Row],[vicage]])</f>
        <v>46</v>
      </c>
      <c r="R717" t="s">
        <v>55</v>
      </c>
      <c r="S717" t="s">
        <v>44</v>
      </c>
      <c r="T717" t="s">
        <v>45</v>
      </c>
      <c r="U717">
        <v>999</v>
      </c>
      <c r="V717" t="str">
        <f>IF(Table1[[#This Row],[offage]]=999,"",Table1[[#This Row],[offage]])</f>
        <v/>
      </c>
      <c r="W717" t="s">
        <v>46</v>
      </c>
      <c r="X717" t="s">
        <v>46</v>
      </c>
      <c r="Y717" t="s">
        <v>45</v>
      </c>
      <c r="Z717" t="s">
        <v>86</v>
      </c>
      <c r="AA717" t="s">
        <v>47</v>
      </c>
      <c r="AB717" t="s">
        <v>57</v>
      </c>
      <c r="AD717">
        <v>0</v>
      </c>
      <c r="AE717">
        <f>Table1[[#This Row],[viccount]]+1</f>
        <v>1</v>
      </c>
      <c r="AF717">
        <v>0</v>
      </c>
      <c r="AG717">
        <f>Table1[[#This Row],[offcount]]+1</f>
        <v>1</v>
      </c>
      <c r="AH717">
        <v>31690</v>
      </c>
      <c r="AI717" t="s">
        <v>34</v>
      </c>
      <c r="AJ717" t="s">
        <v>58</v>
      </c>
    </row>
    <row r="718" spans="1:36">
      <c r="A718" t="s">
        <v>957</v>
      </c>
      <c r="B718" t="s">
        <v>106</v>
      </c>
      <c r="C718" t="s">
        <v>135</v>
      </c>
      <c r="D718" t="s">
        <v>134</v>
      </c>
      <c r="E718" t="s">
        <v>34</v>
      </c>
      <c r="F718" t="s">
        <v>135</v>
      </c>
      <c r="G718" t="s">
        <v>36</v>
      </c>
      <c r="H718" t="s">
        <v>37</v>
      </c>
      <c r="I718" t="s">
        <v>38</v>
      </c>
      <c r="J718">
        <v>1989</v>
      </c>
      <c r="K718" t="s">
        <v>100</v>
      </c>
      <c r="L718">
        <v>2</v>
      </c>
      <c r="M718" t="s">
        <v>40</v>
      </c>
      <c r="N718" t="s">
        <v>41</v>
      </c>
      <c r="O718" t="s">
        <v>42</v>
      </c>
      <c r="P718">
        <v>72</v>
      </c>
      <c r="Q718">
        <f>IF(Table1[[#This Row],[vicage]]=999,"",Table1[[#This Row],[vicage]])</f>
        <v>72</v>
      </c>
      <c r="R718" t="s">
        <v>43</v>
      </c>
      <c r="S718" t="s">
        <v>44</v>
      </c>
      <c r="T718" t="s">
        <v>45</v>
      </c>
      <c r="U718">
        <v>999</v>
      </c>
      <c r="V718" t="str">
        <f>IF(Table1[[#This Row],[offage]]=999,"",Table1[[#This Row],[offage]])</f>
        <v/>
      </c>
      <c r="W718" t="s">
        <v>46</v>
      </c>
      <c r="X718" t="s">
        <v>46</v>
      </c>
      <c r="Y718" t="s">
        <v>45</v>
      </c>
      <c r="Z718" t="s">
        <v>86</v>
      </c>
      <c r="AA718" t="s">
        <v>47</v>
      </c>
      <c r="AB718" t="s">
        <v>57</v>
      </c>
      <c r="AD718">
        <v>0</v>
      </c>
      <c r="AE718">
        <f>Table1[[#This Row],[viccount]]+1</f>
        <v>1</v>
      </c>
      <c r="AF718">
        <v>0</v>
      </c>
      <c r="AG718">
        <f>Table1[[#This Row],[offcount]]+1</f>
        <v>1</v>
      </c>
      <c r="AH718">
        <v>111289</v>
      </c>
      <c r="AI718" t="s">
        <v>34</v>
      </c>
      <c r="AJ718" t="s">
        <v>106</v>
      </c>
    </row>
    <row r="719" spans="1:36">
      <c r="A719" t="s">
        <v>958</v>
      </c>
      <c r="B719" t="s">
        <v>51</v>
      </c>
      <c r="C719" t="s">
        <v>2304</v>
      </c>
      <c r="D719" t="s">
        <v>72</v>
      </c>
      <c r="E719" t="s">
        <v>34</v>
      </c>
      <c r="F719" t="s">
        <v>73</v>
      </c>
      <c r="G719" t="s">
        <v>36</v>
      </c>
      <c r="H719" t="s">
        <v>37</v>
      </c>
      <c r="I719" t="s">
        <v>38</v>
      </c>
      <c r="J719">
        <v>1989</v>
      </c>
      <c r="K719" t="s">
        <v>100</v>
      </c>
      <c r="L719">
        <v>2</v>
      </c>
      <c r="M719" t="s">
        <v>40</v>
      </c>
      <c r="N719" t="s">
        <v>41</v>
      </c>
      <c r="O719" t="s">
        <v>42</v>
      </c>
      <c r="P719">
        <v>63</v>
      </c>
      <c r="Q719">
        <f>IF(Table1[[#This Row],[vicage]]=999,"",Table1[[#This Row],[vicage]])</f>
        <v>63</v>
      </c>
      <c r="R719" t="s">
        <v>43</v>
      </c>
      <c r="S719" t="s">
        <v>132</v>
      </c>
      <c r="T719" t="s">
        <v>45</v>
      </c>
      <c r="U719">
        <v>999</v>
      </c>
      <c r="V719" t="str">
        <f>IF(Table1[[#This Row],[offage]]=999,"",Table1[[#This Row],[offage]])</f>
        <v/>
      </c>
      <c r="W719" t="s">
        <v>46</v>
      </c>
      <c r="X719" t="s">
        <v>46</v>
      </c>
      <c r="Y719" t="s">
        <v>45</v>
      </c>
      <c r="Z719" t="s">
        <v>86</v>
      </c>
      <c r="AA719" t="s">
        <v>47</v>
      </c>
      <c r="AB719" t="s">
        <v>57</v>
      </c>
      <c r="AD719">
        <v>0</v>
      </c>
      <c r="AE719">
        <f>Table1[[#This Row],[viccount]]+1</f>
        <v>1</v>
      </c>
      <c r="AF719">
        <v>0</v>
      </c>
      <c r="AG719">
        <f>Table1[[#This Row],[offcount]]+1</f>
        <v>1</v>
      </c>
      <c r="AH719">
        <v>91489</v>
      </c>
      <c r="AI719" t="s">
        <v>34</v>
      </c>
      <c r="AJ719" t="s">
        <v>58</v>
      </c>
    </row>
    <row r="720" spans="1:36">
      <c r="A720" t="s">
        <v>959</v>
      </c>
      <c r="B720" t="s">
        <v>112</v>
      </c>
      <c r="C720" t="s">
        <v>2308</v>
      </c>
      <c r="D720" t="s">
        <v>113</v>
      </c>
      <c r="E720" t="s">
        <v>34</v>
      </c>
      <c r="F720" t="s">
        <v>114</v>
      </c>
      <c r="G720" t="s">
        <v>54</v>
      </c>
      <c r="H720" t="s">
        <v>37</v>
      </c>
      <c r="I720" t="s">
        <v>38</v>
      </c>
      <c r="J720">
        <v>1989</v>
      </c>
      <c r="K720" t="s">
        <v>100</v>
      </c>
      <c r="L720">
        <v>4</v>
      </c>
      <c r="M720" t="s">
        <v>80</v>
      </c>
      <c r="N720" t="s">
        <v>41</v>
      </c>
      <c r="O720" t="s">
        <v>42</v>
      </c>
      <c r="P720">
        <v>39</v>
      </c>
      <c r="Q720">
        <f>IF(Table1[[#This Row],[vicage]]=999,"",Table1[[#This Row],[vicage]])</f>
        <v>39</v>
      </c>
      <c r="R720" t="s">
        <v>43</v>
      </c>
      <c r="S720" t="s">
        <v>132</v>
      </c>
      <c r="T720" t="s">
        <v>45</v>
      </c>
      <c r="U720">
        <v>999</v>
      </c>
      <c r="V720" t="str">
        <f>IF(Table1[[#This Row],[offage]]=999,"",Table1[[#This Row],[offage]])</f>
        <v/>
      </c>
      <c r="W720" t="s">
        <v>46</v>
      </c>
      <c r="X720" t="s">
        <v>46</v>
      </c>
      <c r="Y720" t="s">
        <v>45</v>
      </c>
      <c r="Z720" t="s">
        <v>2335</v>
      </c>
      <c r="AA720" t="s">
        <v>47</v>
      </c>
      <c r="AB720" t="s">
        <v>57</v>
      </c>
      <c r="AD720">
        <v>0</v>
      </c>
      <c r="AE720">
        <f>Table1[[#This Row],[viccount]]+1</f>
        <v>1</v>
      </c>
      <c r="AF720">
        <v>0</v>
      </c>
      <c r="AG720">
        <f>Table1[[#This Row],[offcount]]+1</f>
        <v>1</v>
      </c>
      <c r="AH720">
        <v>31690</v>
      </c>
      <c r="AI720" t="s">
        <v>34</v>
      </c>
      <c r="AJ720" t="s">
        <v>58</v>
      </c>
    </row>
    <row r="721" spans="1:36">
      <c r="A721" t="s">
        <v>960</v>
      </c>
      <c r="B721" t="s">
        <v>275</v>
      </c>
      <c r="C721" t="s">
        <v>2317</v>
      </c>
      <c r="D721" t="s">
        <v>276</v>
      </c>
      <c r="E721" t="s">
        <v>34</v>
      </c>
      <c r="F721" t="s">
        <v>277</v>
      </c>
      <c r="G721" t="s">
        <v>36</v>
      </c>
      <c r="H721" t="s">
        <v>37</v>
      </c>
      <c r="I721" t="s">
        <v>38</v>
      </c>
      <c r="J721">
        <v>1989</v>
      </c>
      <c r="K721" t="s">
        <v>115</v>
      </c>
      <c r="L721">
        <v>1</v>
      </c>
      <c r="M721" t="s">
        <v>40</v>
      </c>
      <c r="N721" t="s">
        <v>961</v>
      </c>
      <c r="O721" t="s">
        <v>42</v>
      </c>
      <c r="P721">
        <v>85</v>
      </c>
      <c r="Q721">
        <f>IF(Table1[[#This Row],[vicage]]=999,"",Table1[[#This Row],[vicage]])</f>
        <v>85</v>
      </c>
      <c r="R721" t="s">
        <v>55</v>
      </c>
      <c r="S721" t="s">
        <v>44</v>
      </c>
      <c r="T721" t="s">
        <v>45</v>
      </c>
      <c r="U721">
        <v>999</v>
      </c>
      <c r="V721" t="str">
        <f>IF(Table1[[#This Row],[offage]]=999,"",Table1[[#This Row],[offage]])</f>
        <v/>
      </c>
      <c r="W721" t="s">
        <v>46</v>
      </c>
      <c r="X721" t="s">
        <v>46</v>
      </c>
      <c r="Y721" t="s">
        <v>45</v>
      </c>
      <c r="Z721" t="s">
        <v>56</v>
      </c>
      <c r="AA721" t="s">
        <v>328</v>
      </c>
      <c r="AB721" t="s">
        <v>962</v>
      </c>
      <c r="AD721">
        <v>0</v>
      </c>
      <c r="AE721">
        <f>Table1[[#This Row],[viccount]]+1</f>
        <v>1</v>
      </c>
      <c r="AF721">
        <v>0</v>
      </c>
      <c r="AG721">
        <f>Table1[[#This Row],[offcount]]+1</f>
        <v>1</v>
      </c>
      <c r="AH721">
        <v>31390</v>
      </c>
      <c r="AI721" t="s">
        <v>34</v>
      </c>
      <c r="AJ721" t="s">
        <v>278</v>
      </c>
    </row>
    <row r="722" spans="1:36">
      <c r="A722" t="s">
        <v>963</v>
      </c>
      <c r="B722" t="s">
        <v>161</v>
      </c>
      <c r="C722" t="s">
        <v>2311</v>
      </c>
      <c r="D722" t="s">
        <v>453</v>
      </c>
      <c r="E722" t="s">
        <v>34</v>
      </c>
      <c r="F722" t="s">
        <v>454</v>
      </c>
      <c r="G722" t="s">
        <v>36</v>
      </c>
      <c r="H722" t="s">
        <v>37</v>
      </c>
      <c r="I722" t="s">
        <v>38</v>
      </c>
      <c r="J722">
        <v>1989</v>
      </c>
      <c r="K722" t="s">
        <v>115</v>
      </c>
      <c r="L722">
        <v>1</v>
      </c>
      <c r="M722" t="s">
        <v>40</v>
      </c>
      <c r="N722" t="s">
        <v>41</v>
      </c>
      <c r="O722" t="s">
        <v>42</v>
      </c>
      <c r="P722">
        <v>39</v>
      </c>
      <c r="Q722">
        <f>IF(Table1[[#This Row],[vicage]]=999,"",Table1[[#This Row],[vicage]])</f>
        <v>39</v>
      </c>
      <c r="R722" t="s">
        <v>55</v>
      </c>
      <c r="S722" t="s">
        <v>92</v>
      </c>
      <c r="T722" t="s">
        <v>45</v>
      </c>
      <c r="U722">
        <v>999</v>
      </c>
      <c r="V722" t="str">
        <f>IF(Table1[[#This Row],[offage]]=999,"",Table1[[#This Row],[offage]])</f>
        <v/>
      </c>
      <c r="W722" t="s">
        <v>46</v>
      </c>
      <c r="X722" t="s">
        <v>46</v>
      </c>
      <c r="Y722" t="s">
        <v>45</v>
      </c>
      <c r="Z722" t="s">
        <v>142</v>
      </c>
      <c r="AA722" t="s">
        <v>47</v>
      </c>
      <c r="AB722" t="s">
        <v>57</v>
      </c>
      <c r="AD722">
        <v>0</v>
      </c>
      <c r="AE722">
        <f>Table1[[#This Row],[viccount]]+1</f>
        <v>1</v>
      </c>
      <c r="AF722">
        <v>0</v>
      </c>
      <c r="AG722">
        <f>Table1[[#This Row],[offcount]]+1</f>
        <v>1</v>
      </c>
      <c r="AH722">
        <v>92189</v>
      </c>
      <c r="AI722" t="s">
        <v>34</v>
      </c>
      <c r="AJ722" t="s">
        <v>164</v>
      </c>
    </row>
    <row r="723" spans="1:36">
      <c r="A723" t="s">
        <v>964</v>
      </c>
      <c r="B723" t="s">
        <v>51</v>
      </c>
      <c r="C723" t="s">
        <v>2304</v>
      </c>
      <c r="D723" t="s">
        <v>52</v>
      </c>
      <c r="E723" t="s">
        <v>34</v>
      </c>
      <c r="F723" t="s">
        <v>53</v>
      </c>
      <c r="G723" t="s">
        <v>54</v>
      </c>
      <c r="H723" t="s">
        <v>37</v>
      </c>
      <c r="I723" t="s">
        <v>38</v>
      </c>
      <c r="J723">
        <v>1989</v>
      </c>
      <c r="K723" t="s">
        <v>115</v>
      </c>
      <c r="L723">
        <v>1</v>
      </c>
      <c r="M723" t="s">
        <v>40</v>
      </c>
      <c r="N723" t="s">
        <v>41</v>
      </c>
      <c r="O723" t="s">
        <v>42</v>
      </c>
      <c r="P723">
        <v>36</v>
      </c>
      <c r="Q723">
        <f>IF(Table1[[#This Row],[vicage]]=999,"",Table1[[#This Row],[vicage]])</f>
        <v>36</v>
      </c>
      <c r="R723" t="s">
        <v>43</v>
      </c>
      <c r="S723" t="s">
        <v>44</v>
      </c>
      <c r="T723" t="s">
        <v>45</v>
      </c>
      <c r="U723">
        <v>999</v>
      </c>
      <c r="V723" t="str">
        <f>IF(Table1[[#This Row],[offage]]=999,"",Table1[[#This Row],[offage]])</f>
        <v/>
      </c>
      <c r="W723" t="s">
        <v>46</v>
      </c>
      <c r="X723" t="s">
        <v>46</v>
      </c>
      <c r="Y723" t="s">
        <v>45</v>
      </c>
      <c r="Z723" t="s">
        <v>2335</v>
      </c>
      <c r="AA723" t="s">
        <v>47</v>
      </c>
      <c r="AB723" t="s">
        <v>57</v>
      </c>
      <c r="AD723">
        <v>0</v>
      </c>
      <c r="AE723">
        <f>Table1[[#This Row],[viccount]]+1</f>
        <v>1</v>
      </c>
      <c r="AF723">
        <v>0</v>
      </c>
      <c r="AG723">
        <f>Table1[[#This Row],[offcount]]+1</f>
        <v>1</v>
      </c>
      <c r="AH723">
        <v>91489</v>
      </c>
      <c r="AI723" t="s">
        <v>34</v>
      </c>
      <c r="AJ723" t="s">
        <v>58</v>
      </c>
    </row>
    <row r="724" spans="1:36">
      <c r="A724" t="s">
        <v>965</v>
      </c>
      <c r="B724" t="s">
        <v>51</v>
      </c>
      <c r="C724" t="s">
        <v>2304</v>
      </c>
      <c r="D724" t="s">
        <v>72</v>
      </c>
      <c r="E724" t="s">
        <v>34</v>
      </c>
      <c r="F724" t="s">
        <v>73</v>
      </c>
      <c r="G724" t="s">
        <v>36</v>
      </c>
      <c r="H724" t="s">
        <v>37</v>
      </c>
      <c r="I724" t="s">
        <v>38</v>
      </c>
      <c r="J724">
        <v>1989</v>
      </c>
      <c r="K724" t="s">
        <v>122</v>
      </c>
      <c r="L724">
        <v>2</v>
      </c>
      <c r="M724" t="s">
        <v>80</v>
      </c>
      <c r="N724" t="s">
        <v>41</v>
      </c>
      <c r="O724" t="s">
        <v>42</v>
      </c>
      <c r="P724">
        <v>50</v>
      </c>
      <c r="Q724">
        <f>IF(Table1[[#This Row],[vicage]]=999,"",Table1[[#This Row],[vicage]])</f>
        <v>50</v>
      </c>
      <c r="R724" t="s">
        <v>43</v>
      </c>
      <c r="S724" t="s">
        <v>44</v>
      </c>
      <c r="T724" t="s">
        <v>45</v>
      </c>
      <c r="U724">
        <v>999</v>
      </c>
      <c r="V724" t="str">
        <f>IF(Table1[[#This Row],[offage]]=999,"",Table1[[#This Row],[offage]])</f>
        <v/>
      </c>
      <c r="W724" t="s">
        <v>46</v>
      </c>
      <c r="X724" t="s">
        <v>46</v>
      </c>
      <c r="Y724" t="s">
        <v>45</v>
      </c>
      <c r="Z724" t="s">
        <v>2335</v>
      </c>
      <c r="AA724" t="s">
        <v>47</v>
      </c>
      <c r="AB724" t="s">
        <v>48</v>
      </c>
      <c r="AD724">
        <v>0</v>
      </c>
      <c r="AE724">
        <f>Table1[[#This Row],[viccount]]+1</f>
        <v>1</v>
      </c>
      <c r="AF724">
        <v>0</v>
      </c>
      <c r="AG724">
        <f>Table1[[#This Row],[offcount]]+1</f>
        <v>1</v>
      </c>
      <c r="AH724">
        <v>30290</v>
      </c>
      <c r="AI724" t="s">
        <v>34</v>
      </c>
      <c r="AJ724" t="s">
        <v>58</v>
      </c>
    </row>
    <row r="725" spans="1:36">
      <c r="A725" t="s">
        <v>966</v>
      </c>
      <c r="B725" t="s">
        <v>275</v>
      </c>
      <c r="C725" t="s">
        <v>2317</v>
      </c>
      <c r="D725" t="s">
        <v>276</v>
      </c>
      <c r="E725" t="s">
        <v>34</v>
      </c>
      <c r="F725" t="s">
        <v>277</v>
      </c>
      <c r="G725" t="s">
        <v>36</v>
      </c>
      <c r="H725" t="s">
        <v>37</v>
      </c>
      <c r="I725" t="s">
        <v>38</v>
      </c>
      <c r="J725">
        <v>1989</v>
      </c>
      <c r="K725" t="s">
        <v>128</v>
      </c>
      <c r="L725">
        <v>1</v>
      </c>
      <c r="M725" t="s">
        <v>40</v>
      </c>
      <c r="N725" t="s">
        <v>41</v>
      </c>
      <c r="O725" t="s">
        <v>42</v>
      </c>
      <c r="P725">
        <v>35</v>
      </c>
      <c r="Q725">
        <f>IF(Table1[[#This Row],[vicage]]=999,"",Table1[[#This Row],[vicage]])</f>
        <v>35</v>
      </c>
      <c r="R725" t="s">
        <v>43</v>
      </c>
      <c r="S725" t="s">
        <v>44</v>
      </c>
      <c r="T725" t="s">
        <v>45</v>
      </c>
      <c r="U725">
        <v>999</v>
      </c>
      <c r="V725" t="str">
        <f>IF(Table1[[#This Row],[offage]]=999,"",Table1[[#This Row],[offage]])</f>
        <v/>
      </c>
      <c r="W725" t="s">
        <v>46</v>
      </c>
      <c r="X725" t="s">
        <v>46</v>
      </c>
      <c r="Y725" t="s">
        <v>45</v>
      </c>
      <c r="Z725" t="s">
        <v>86</v>
      </c>
      <c r="AA725" t="s">
        <v>47</v>
      </c>
      <c r="AB725" t="s">
        <v>110</v>
      </c>
      <c r="AD725">
        <v>0</v>
      </c>
      <c r="AE725">
        <f>Table1[[#This Row],[viccount]]+1</f>
        <v>1</v>
      </c>
      <c r="AF725">
        <v>0</v>
      </c>
      <c r="AG725">
        <f>Table1[[#This Row],[offcount]]+1</f>
        <v>1</v>
      </c>
      <c r="AH725">
        <v>31390</v>
      </c>
      <c r="AI725" t="s">
        <v>34</v>
      </c>
      <c r="AJ725" t="s">
        <v>278</v>
      </c>
    </row>
    <row r="726" spans="1:36">
      <c r="A726" t="s">
        <v>967</v>
      </c>
      <c r="B726" t="s">
        <v>925</v>
      </c>
      <c r="C726" t="s">
        <v>2327</v>
      </c>
      <c r="D726" t="s">
        <v>926</v>
      </c>
      <c r="E726" t="s">
        <v>34</v>
      </c>
      <c r="F726" t="s">
        <v>927</v>
      </c>
      <c r="G726" t="s">
        <v>54</v>
      </c>
      <c r="H726" t="s">
        <v>37</v>
      </c>
      <c r="I726" t="s">
        <v>38</v>
      </c>
      <c r="J726">
        <v>1989</v>
      </c>
      <c r="K726" t="s">
        <v>128</v>
      </c>
      <c r="L726">
        <v>1</v>
      </c>
      <c r="M726" t="s">
        <v>40</v>
      </c>
      <c r="N726" t="s">
        <v>41</v>
      </c>
      <c r="O726" t="s">
        <v>42</v>
      </c>
      <c r="P726">
        <v>46</v>
      </c>
      <c r="Q726">
        <f>IF(Table1[[#This Row],[vicage]]=999,"",Table1[[#This Row],[vicage]])</f>
        <v>46</v>
      </c>
      <c r="R726" t="s">
        <v>55</v>
      </c>
      <c r="S726" t="s">
        <v>89</v>
      </c>
      <c r="T726" t="s">
        <v>45</v>
      </c>
      <c r="U726">
        <v>999</v>
      </c>
      <c r="V726" t="str">
        <f>IF(Table1[[#This Row],[offage]]=999,"",Table1[[#This Row],[offage]])</f>
        <v/>
      </c>
      <c r="W726" t="s">
        <v>46</v>
      </c>
      <c r="X726" t="s">
        <v>46</v>
      </c>
      <c r="Y726" t="s">
        <v>45</v>
      </c>
      <c r="Z726" t="s">
        <v>2336</v>
      </c>
      <c r="AA726" t="s">
        <v>47</v>
      </c>
      <c r="AB726" t="s">
        <v>57</v>
      </c>
      <c r="AD726">
        <v>0</v>
      </c>
      <c r="AE726">
        <f>Table1[[#This Row],[viccount]]+1</f>
        <v>1</v>
      </c>
      <c r="AF726">
        <v>0</v>
      </c>
      <c r="AG726">
        <f>Table1[[#This Row],[offcount]]+1</f>
        <v>1</v>
      </c>
      <c r="AH726">
        <v>22190</v>
      </c>
      <c r="AI726" t="s">
        <v>34</v>
      </c>
      <c r="AJ726" t="s">
        <v>49</v>
      </c>
    </row>
    <row r="727" spans="1:36">
      <c r="A727" t="s">
        <v>968</v>
      </c>
      <c r="B727" t="s">
        <v>359</v>
      </c>
      <c r="C727" t="s">
        <v>2321</v>
      </c>
      <c r="D727" t="s">
        <v>969</v>
      </c>
      <c r="E727" t="s">
        <v>34</v>
      </c>
      <c r="F727" t="s">
        <v>970</v>
      </c>
      <c r="G727" t="s">
        <v>36</v>
      </c>
      <c r="H727" t="s">
        <v>37</v>
      </c>
      <c r="I727" t="s">
        <v>38</v>
      </c>
      <c r="J727">
        <v>1989</v>
      </c>
      <c r="K727" t="s">
        <v>128</v>
      </c>
      <c r="L727">
        <v>1</v>
      </c>
      <c r="M727" t="s">
        <v>40</v>
      </c>
      <c r="N727" t="s">
        <v>41</v>
      </c>
      <c r="O727" t="s">
        <v>42</v>
      </c>
      <c r="P727">
        <v>32</v>
      </c>
      <c r="Q727">
        <f>IF(Table1[[#This Row],[vicage]]=999,"",Table1[[#This Row],[vicage]])</f>
        <v>32</v>
      </c>
      <c r="R727" t="s">
        <v>43</v>
      </c>
      <c r="S727" t="s">
        <v>44</v>
      </c>
      <c r="T727" t="s">
        <v>45</v>
      </c>
      <c r="U727">
        <v>999</v>
      </c>
      <c r="V727" t="str">
        <f>IF(Table1[[#This Row],[offage]]=999,"",Table1[[#This Row],[offage]])</f>
        <v/>
      </c>
      <c r="W727" t="s">
        <v>46</v>
      </c>
      <c r="X727" t="s">
        <v>46</v>
      </c>
      <c r="Y727" t="s">
        <v>45</v>
      </c>
      <c r="Z727" t="s">
        <v>86</v>
      </c>
      <c r="AA727" t="s">
        <v>47</v>
      </c>
      <c r="AB727" t="s">
        <v>159</v>
      </c>
      <c r="AD727">
        <v>0</v>
      </c>
      <c r="AE727">
        <f>Table1[[#This Row],[viccount]]+1</f>
        <v>1</v>
      </c>
      <c r="AF727">
        <v>0</v>
      </c>
      <c r="AG727">
        <f>Table1[[#This Row],[offcount]]+1</f>
        <v>1</v>
      </c>
      <c r="AH727">
        <v>21490</v>
      </c>
      <c r="AI727" t="s">
        <v>34</v>
      </c>
      <c r="AJ727" t="s">
        <v>362</v>
      </c>
    </row>
    <row r="728" spans="1:36">
      <c r="A728" t="s">
        <v>971</v>
      </c>
      <c r="B728" t="s">
        <v>51</v>
      </c>
      <c r="C728" t="s">
        <v>2304</v>
      </c>
      <c r="D728" t="s">
        <v>72</v>
      </c>
      <c r="E728" t="s">
        <v>34</v>
      </c>
      <c r="F728" t="s">
        <v>73</v>
      </c>
      <c r="G728" t="s">
        <v>36</v>
      </c>
      <c r="H728" t="s">
        <v>37</v>
      </c>
      <c r="I728" t="s">
        <v>38</v>
      </c>
      <c r="J728">
        <v>1989</v>
      </c>
      <c r="K728" t="s">
        <v>128</v>
      </c>
      <c r="L728">
        <v>1</v>
      </c>
      <c r="M728" t="s">
        <v>40</v>
      </c>
      <c r="N728" t="s">
        <v>41</v>
      </c>
      <c r="O728" t="s">
        <v>42</v>
      </c>
      <c r="P728">
        <v>27</v>
      </c>
      <c r="Q728">
        <f>IF(Table1[[#This Row],[vicage]]=999,"",Table1[[#This Row],[vicage]])</f>
        <v>27</v>
      </c>
      <c r="R728" t="s">
        <v>43</v>
      </c>
      <c r="S728" t="s">
        <v>132</v>
      </c>
      <c r="T728" t="s">
        <v>45</v>
      </c>
      <c r="U728">
        <v>999</v>
      </c>
      <c r="V728" t="str">
        <f>IF(Table1[[#This Row],[offage]]=999,"",Table1[[#This Row],[offage]])</f>
        <v/>
      </c>
      <c r="W728" t="s">
        <v>46</v>
      </c>
      <c r="X728" t="s">
        <v>46</v>
      </c>
      <c r="Y728" t="s">
        <v>45</v>
      </c>
      <c r="Z728" t="s">
        <v>2335</v>
      </c>
      <c r="AA728" t="s">
        <v>47</v>
      </c>
      <c r="AB728" t="s">
        <v>57</v>
      </c>
      <c r="AD728">
        <v>0</v>
      </c>
      <c r="AE728">
        <f>Table1[[#This Row],[viccount]]+1</f>
        <v>1</v>
      </c>
      <c r="AF728">
        <v>0</v>
      </c>
      <c r="AG728">
        <f>Table1[[#This Row],[offcount]]+1</f>
        <v>1</v>
      </c>
      <c r="AH728">
        <v>20490</v>
      </c>
      <c r="AI728" t="s">
        <v>34</v>
      </c>
      <c r="AJ728" t="s">
        <v>58</v>
      </c>
    </row>
    <row r="729" spans="1:36">
      <c r="A729" t="s">
        <v>972</v>
      </c>
      <c r="B729" t="s">
        <v>112</v>
      </c>
      <c r="C729" t="s">
        <v>2308</v>
      </c>
      <c r="D729" t="s">
        <v>146</v>
      </c>
      <c r="E729" t="s">
        <v>34</v>
      </c>
      <c r="F729" t="s">
        <v>147</v>
      </c>
      <c r="G729" t="s">
        <v>36</v>
      </c>
      <c r="H729" t="s">
        <v>37</v>
      </c>
      <c r="I729" t="s">
        <v>38</v>
      </c>
      <c r="J729">
        <v>1989</v>
      </c>
      <c r="K729" t="s">
        <v>128</v>
      </c>
      <c r="L729">
        <v>2</v>
      </c>
      <c r="M729" t="s">
        <v>40</v>
      </c>
      <c r="N729" t="s">
        <v>41</v>
      </c>
      <c r="O729" t="s">
        <v>42</v>
      </c>
      <c r="P729">
        <v>24</v>
      </c>
      <c r="Q729">
        <f>IF(Table1[[#This Row],[vicage]]=999,"",Table1[[#This Row],[vicage]])</f>
        <v>24</v>
      </c>
      <c r="R729" t="s">
        <v>43</v>
      </c>
      <c r="S729" t="s">
        <v>132</v>
      </c>
      <c r="T729" t="s">
        <v>45</v>
      </c>
      <c r="U729">
        <v>999</v>
      </c>
      <c r="V729" t="str">
        <f>IF(Table1[[#This Row],[offage]]=999,"",Table1[[#This Row],[offage]])</f>
        <v/>
      </c>
      <c r="W729" t="s">
        <v>46</v>
      </c>
      <c r="X729" t="s">
        <v>46</v>
      </c>
      <c r="Y729" t="s">
        <v>45</v>
      </c>
      <c r="Z729" t="s">
        <v>2335</v>
      </c>
      <c r="AA729" t="s">
        <v>47</v>
      </c>
      <c r="AB729" t="s">
        <v>159</v>
      </c>
      <c r="AD729">
        <v>0</v>
      </c>
      <c r="AE729">
        <f>Table1[[#This Row],[viccount]]+1</f>
        <v>1</v>
      </c>
      <c r="AF729">
        <v>0</v>
      </c>
      <c r="AG729">
        <f>Table1[[#This Row],[offcount]]+1</f>
        <v>1</v>
      </c>
      <c r="AH729">
        <v>20490</v>
      </c>
      <c r="AI729" t="s">
        <v>34</v>
      </c>
      <c r="AJ729" t="s">
        <v>58</v>
      </c>
    </row>
    <row r="730" spans="1:36">
      <c r="A730" t="s">
        <v>973</v>
      </c>
      <c r="B730" t="s">
        <v>125</v>
      </c>
      <c r="C730" t="s">
        <v>2310</v>
      </c>
      <c r="D730" t="s">
        <v>206</v>
      </c>
      <c r="E730" t="s">
        <v>34</v>
      </c>
      <c r="F730" t="s">
        <v>207</v>
      </c>
      <c r="G730" t="s">
        <v>36</v>
      </c>
      <c r="H730" t="s">
        <v>37</v>
      </c>
      <c r="I730" t="s">
        <v>38</v>
      </c>
      <c r="J730">
        <v>1989</v>
      </c>
      <c r="K730" t="s">
        <v>131</v>
      </c>
      <c r="L730">
        <v>1</v>
      </c>
      <c r="M730" t="s">
        <v>40</v>
      </c>
      <c r="N730" t="s">
        <v>41</v>
      </c>
      <c r="O730" t="s">
        <v>81</v>
      </c>
      <c r="P730">
        <v>10</v>
      </c>
      <c r="Q730">
        <f>IF(Table1[[#This Row],[vicage]]=999,"",Table1[[#This Row],[vicage]])</f>
        <v>10</v>
      </c>
      <c r="R730" t="s">
        <v>43</v>
      </c>
      <c r="S730" t="s">
        <v>89</v>
      </c>
      <c r="T730" t="s">
        <v>45</v>
      </c>
      <c r="U730">
        <v>999</v>
      </c>
      <c r="V730" t="str">
        <f>IF(Table1[[#This Row],[offage]]=999,"",Table1[[#This Row],[offage]])</f>
        <v/>
      </c>
      <c r="W730" t="s">
        <v>46</v>
      </c>
      <c r="X730" t="s">
        <v>46</v>
      </c>
      <c r="Y730" t="s">
        <v>45</v>
      </c>
      <c r="Z730" t="s">
        <v>86</v>
      </c>
      <c r="AA730" t="s">
        <v>47</v>
      </c>
      <c r="AB730" t="s">
        <v>57</v>
      </c>
      <c r="AD730">
        <v>1</v>
      </c>
      <c r="AE730">
        <f>Table1[[#This Row],[viccount]]+1</f>
        <v>2</v>
      </c>
      <c r="AF730">
        <v>1</v>
      </c>
      <c r="AG730">
        <f>Table1[[#This Row],[offcount]]+1</f>
        <v>2</v>
      </c>
      <c r="AH730">
        <v>22190</v>
      </c>
      <c r="AI730" t="s">
        <v>34</v>
      </c>
      <c r="AJ730" t="s">
        <v>129</v>
      </c>
    </row>
    <row r="731" spans="1:36">
      <c r="A731" t="s">
        <v>973</v>
      </c>
      <c r="B731" t="s">
        <v>125</v>
      </c>
      <c r="C731" t="s">
        <v>2310</v>
      </c>
      <c r="D731" t="s">
        <v>206</v>
      </c>
      <c r="E731" t="s">
        <v>34</v>
      </c>
      <c r="F731" t="s">
        <v>207</v>
      </c>
      <c r="G731" t="s">
        <v>36</v>
      </c>
      <c r="H731" t="s">
        <v>37</v>
      </c>
      <c r="I731" t="s">
        <v>38</v>
      </c>
      <c r="J731">
        <v>1989</v>
      </c>
      <c r="K731" t="s">
        <v>131</v>
      </c>
      <c r="L731">
        <v>1</v>
      </c>
      <c r="M731" t="s">
        <v>40</v>
      </c>
      <c r="N731" t="s">
        <v>41</v>
      </c>
      <c r="O731" t="s">
        <v>81</v>
      </c>
      <c r="P731">
        <v>11</v>
      </c>
      <c r="Q731">
        <f>IF(Table1[[#This Row],[vicage]]=999,"",Table1[[#This Row],[vicage]])</f>
        <v>11</v>
      </c>
      <c r="R731" t="s">
        <v>43</v>
      </c>
      <c r="S731" t="s">
        <v>89</v>
      </c>
      <c r="T731" t="s">
        <v>45</v>
      </c>
      <c r="U731">
        <v>999</v>
      </c>
      <c r="V731" t="str">
        <f>IF(Table1[[#This Row],[offage]]=999,"",Table1[[#This Row],[offage]])</f>
        <v/>
      </c>
      <c r="W731" t="s">
        <v>46</v>
      </c>
      <c r="X731" t="s">
        <v>46</v>
      </c>
      <c r="Y731" t="s">
        <v>45</v>
      </c>
      <c r="Z731" t="s">
        <v>86</v>
      </c>
      <c r="AA731" t="s">
        <v>47</v>
      </c>
      <c r="AB731" t="s">
        <v>57</v>
      </c>
      <c r="AD731">
        <v>1</v>
      </c>
      <c r="AE731">
        <f>Table1[[#This Row],[viccount]]+1</f>
        <v>2</v>
      </c>
      <c r="AF731">
        <v>1</v>
      </c>
      <c r="AG731">
        <f>Table1[[#This Row],[offcount]]+1</f>
        <v>2</v>
      </c>
      <c r="AH731">
        <v>22190</v>
      </c>
      <c r="AI731" t="s">
        <v>34</v>
      </c>
      <c r="AJ731" t="s">
        <v>129</v>
      </c>
    </row>
    <row r="732" spans="1:36">
      <c r="A732" t="s">
        <v>974</v>
      </c>
      <c r="B732" t="s">
        <v>359</v>
      </c>
      <c r="C732" t="s">
        <v>2321</v>
      </c>
      <c r="D732" t="s">
        <v>360</v>
      </c>
      <c r="E732" t="s">
        <v>34</v>
      </c>
      <c r="F732" t="s">
        <v>361</v>
      </c>
      <c r="G732" t="s">
        <v>36</v>
      </c>
      <c r="H732" t="s">
        <v>37</v>
      </c>
      <c r="I732" t="s">
        <v>38</v>
      </c>
      <c r="J732">
        <v>1989</v>
      </c>
      <c r="K732" t="s">
        <v>131</v>
      </c>
      <c r="L732">
        <v>1</v>
      </c>
      <c r="M732" t="s">
        <v>40</v>
      </c>
      <c r="N732" t="s">
        <v>41</v>
      </c>
      <c r="O732" t="s">
        <v>42</v>
      </c>
      <c r="P732">
        <v>18</v>
      </c>
      <c r="Q732">
        <f>IF(Table1[[#This Row],[vicage]]=999,"",Table1[[#This Row],[vicage]])</f>
        <v>18</v>
      </c>
      <c r="R732" t="s">
        <v>43</v>
      </c>
      <c r="S732" t="s">
        <v>44</v>
      </c>
      <c r="T732" t="s">
        <v>45</v>
      </c>
      <c r="U732">
        <v>999</v>
      </c>
      <c r="V732" t="str">
        <f>IF(Table1[[#This Row],[offage]]=999,"",Table1[[#This Row],[offage]])</f>
        <v/>
      </c>
      <c r="W732" t="s">
        <v>46</v>
      </c>
      <c r="X732" t="s">
        <v>46</v>
      </c>
      <c r="Y732" t="s">
        <v>45</v>
      </c>
      <c r="Z732" t="s">
        <v>86</v>
      </c>
      <c r="AA732" t="s">
        <v>47</v>
      </c>
      <c r="AB732" t="s">
        <v>48</v>
      </c>
      <c r="AD732">
        <v>0</v>
      </c>
      <c r="AE732">
        <f>Table1[[#This Row],[viccount]]+1</f>
        <v>1</v>
      </c>
      <c r="AF732">
        <v>0</v>
      </c>
      <c r="AG732">
        <f>Table1[[#This Row],[offcount]]+1</f>
        <v>1</v>
      </c>
      <c r="AH732">
        <v>32790</v>
      </c>
      <c r="AI732" t="s">
        <v>34</v>
      </c>
      <c r="AJ732" t="s">
        <v>362</v>
      </c>
    </row>
    <row r="733" spans="1:36">
      <c r="A733" t="s">
        <v>975</v>
      </c>
      <c r="B733" t="s">
        <v>106</v>
      </c>
      <c r="C733" t="s">
        <v>135</v>
      </c>
      <c r="D733" t="s">
        <v>134</v>
      </c>
      <c r="E733" t="s">
        <v>34</v>
      </c>
      <c r="F733" t="s">
        <v>135</v>
      </c>
      <c r="G733" t="s">
        <v>36</v>
      </c>
      <c r="H733" t="s">
        <v>37</v>
      </c>
      <c r="I733" t="s">
        <v>38</v>
      </c>
      <c r="J733">
        <v>1989</v>
      </c>
      <c r="K733" t="s">
        <v>131</v>
      </c>
      <c r="L733">
        <v>1</v>
      </c>
      <c r="M733" t="s">
        <v>40</v>
      </c>
      <c r="N733" t="s">
        <v>41</v>
      </c>
      <c r="O733" t="s">
        <v>42</v>
      </c>
      <c r="P733">
        <v>38</v>
      </c>
      <c r="Q733">
        <f>IF(Table1[[#This Row],[vicage]]=999,"",Table1[[#This Row],[vicage]])</f>
        <v>38</v>
      </c>
      <c r="R733" t="s">
        <v>43</v>
      </c>
      <c r="S733" t="s">
        <v>44</v>
      </c>
      <c r="T733" t="s">
        <v>45</v>
      </c>
      <c r="U733">
        <v>999</v>
      </c>
      <c r="V733" t="str">
        <f>IF(Table1[[#This Row],[offage]]=999,"",Table1[[#This Row],[offage]])</f>
        <v/>
      </c>
      <c r="W733" t="s">
        <v>46</v>
      </c>
      <c r="X733" t="s">
        <v>46</v>
      </c>
      <c r="Y733" t="s">
        <v>45</v>
      </c>
      <c r="Z733" t="s">
        <v>2338</v>
      </c>
      <c r="AA733" t="s">
        <v>47</v>
      </c>
      <c r="AB733" t="s">
        <v>57</v>
      </c>
      <c r="AD733">
        <v>0</v>
      </c>
      <c r="AE733">
        <f>Table1[[#This Row],[viccount]]+1</f>
        <v>1</v>
      </c>
      <c r="AF733">
        <v>0</v>
      </c>
      <c r="AG733">
        <f>Table1[[#This Row],[offcount]]+1</f>
        <v>1</v>
      </c>
      <c r="AH733">
        <v>22190</v>
      </c>
      <c r="AI733" t="s">
        <v>34</v>
      </c>
      <c r="AJ733" t="s">
        <v>106</v>
      </c>
    </row>
    <row r="734" spans="1:36">
      <c r="A734" t="s">
        <v>976</v>
      </c>
      <c r="B734" t="s">
        <v>112</v>
      </c>
      <c r="C734" t="s">
        <v>2308</v>
      </c>
      <c r="D734" t="s">
        <v>146</v>
      </c>
      <c r="E734" t="s">
        <v>34</v>
      </c>
      <c r="F734" t="s">
        <v>147</v>
      </c>
      <c r="G734" t="s">
        <v>36</v>
      </c>
      <c r="H734" t="s">
        <v>37</v>
      </c>
      <c r="I734" t="s">
        <v>38</v>
      </c>
      <c r="J734">
        <v>1989</v>
      </c>
      <c r="K734" t="s">
        <v>131</v>
      </c>
      <c r="L734">
        <v>2</v>
      </c>
      <c r="M734" t="s">
        <v>80</v>
      </c>
      <c r="N734" t="s">
        <v>41</v>
      </c>
      <c r="O734" t="s">
        <v>42</v>
      </c>
      <c r="P734">
        <v>27</v>
      </c>
      <c r="Q734">
        <f>IF(Table1[[#This Row],[vicage]]=999,"",Table1[[#This Row],[vicage]])</f>
        <v>27</v>
      </c>
      <c r="R734" t="s">
        <v>43</v>
      </c>
      <c r="S734" t="s">
        <v>44</v>
      </c>
      <c r="T734" t="s">
        <v>45</v>
      </c>
      <c r="U734">
        <v>999</v>
      </c>
      <c r="V734" t="str">
        <f>IF(Table1[[#This Row],[offage]]=999,"",Table1[[#This Row],[offage]])</f>
        <v/>
      </c>
      <c r="W734" t="s">
        <v>46</v>
      </c>
      <c r="X734" t="s">
        <v>46</v>
      </c>
      <c r="Y734" t="s">
        <v>45</v>
      </c>
      <c r="Z734" t="s">
        <v>2335</v>
      </c>
      <c r="AA734" t="s">
        <v>47</v>
      </c>
      <c r="AB734" t="s">
        <v>159</v>
      </c>
      <c r="AD734">
        <v>0</v>
      </c>
      <c r="AE734">
        <f>Table1[[#This Row],[viccount]]+1</f>
        <v>1</v>
      </c>
      <c r="AF734">
        <v>0</v>
      </c>
      <c r="AG734">
        <f>Table1[[#This Row],[offcount]]+1</f>
        <v>1</v>
      </c>
      <c r="AH734">
        <v>30690</v>
      </c>
      <c r="AI734" t="s">
        <v>34</v>
      </c>
      <c r="AJ734" t="s">
        <v>58</v>
      </c>
    </row>
    <row r="735" spans="1:36">
      <c r="A735" t="s">
        <v>977</v>
      </c>
      <c r="B735" t="s">
        <v>125</v>
      </c>
      <c r="C735" t="s">
        <v>2310</v>
      </c>
      <c r="D735" t="s">
        <v>126</v>
      </c>
      <c r="E735" t="s">
        <v>34</v>
      </c>
      <c r="F735" t="s">
        <v>127</v>
      </c>
      <c r="G735" t="s">
        <v>54</v>
      </c>
      <c r="H735" t="s">
        <v>37</v>
      </c>
      <c r="I735" t="s">
        <v>38</v>
      </c>
      <c r="J735">
        <v>1989</v>
      </c>
      <c r="K735" t="s">
        <v>131</v>
      </c>
      <c r="L735">
        <v>3</v>
      </c>
      <c r="M735" t="s">
        <v>80</v>
      </c>
      <c r="N735" t="s">
        <v>41</v>
      </c>
      <c r="O735" t="s">
        <v>81</v>
      </c>
      <c r="P735">
        <v>52</v>
      </c>
      <c r="Q735">
        <f>IF(Table1[[#This Row],[vicage]]=999,"",Table1[[#This Row],[vicage]])</f>
        <v>52</v>
      </c>
      <c r="R735" t="s">
        <v>55</v>
      </c>
      <c r="S735" t="s">
        <v>44</v>
      </c>
      <c r="T735" t="s">
        <v>45</v>
      </c>
      <c r="U735">
        <v>999</v>
      </c>
      <c r="V735" t="str">
        <f>IF(Table1[[#This Row],[offage]]=999,"",Table1[[#This Row],[offage]])</f>
        <v/>
      </c>
      <c r="W735" t="s">
        <v>46</v>
      </c>
      <c r="X735" t="s">
        <v>46</v>
      </c>
      <c r="Y735" t="s">
        <v>45</v>
      </c>
      <c r="Z735" t="s">
        <v>2335</v>
      </c>
      <c r="AA735" t="s">
        <v>47</v>
      </c>
      <c r="AB735" t="s">
        <v>57</v>
      </c>
      <c r="AD735">
        <v>1</v>
      </c>
      <c r="AE735">
        <f>Table1[[#This Row],[viccount]]+1</f>
        <v>2</v>
      </c>
      <c r="AF735">
        <v>0</v>
      </c>
      <c r="AG735">
        <f>Table1[[#This Row],[offcount]]+1</f>
        <v>1</v>
      </c>
      <c r="AH735">
        <v>32190</v>
      </c>
      <c r="AI735" t="s">
        <v>34</v>
      </c>
      <c r="AJ735" t="s">
        <v>129</v>
      </c>
    </row>
    <row r="736" spans="1:36">
      <c r="A736" t="s">
        <v>977</v>
      </c>
      <c r="B736" t="s">
        <v>125</v>
      </c>
      <c r="C736" t="s">
        <v>2310</v>
      </c>
      <c r="D736" t="s">
        <v>126</v>
      </c>
      <c r="E736" t="s">
        <v>34</v>
      </c>
      <c r="F736" t="s">
        <v>127</v>
      </c>
      <c r="G736" t="s">
        <v>54</v>
      </c>
      <c r="H736" t="s">
        <v>37</v>
      </c>
      <c r="I736" t="s">
        <v>38</v>
      </c>
      <c r="J736">
        <v>1989</v>
      </c>
      <c r="K736" t="s">
        <v>131</v>
      </c>
      <c r="L736">
        <v>3</v>
      </c>
      <c r="M736" t="s">
        <v>80</v>
      </c>
      <c r="N736" t="s">
        <v>41</v>
      </c>
      <c r="O736" t="s">
        <v>81</v>
      </c>
      <c r="P736">
        <v>54</v>
      </c>
      <c r="Q736">
        <f>IF(Table1[[#This Row],[vicage]]=999,"",Table1[[#This Row],[vicage]])</f>
        <v>54</v>
      </c>
      <c r="R736" t="s">
        <v>43</v>
      </c>
      <c r="S736" t="s">
        <v>44</v>
      </c>
      <c r="T736" t="s">
        <v>45</v>
      </c>
      <c r="U736">
        <v>999</v>
      </c>
      <c r="V736" t="str">
        <f>IF(Table1[[#This Row],[offage]]=999,"",Table1[[#This Row],[offage]])</f>
        <v/>
      </c>
      <c r="W736" t="s">
        <v>46</v>
      </c>
      <c r="X736" t="s">
        <v>46</v>
      </c>
      <c r="Y736" t="s">
        <v>45</v>
      </c>
      <c r="Z736" t="s">
        <v>2335</v>
      </c>
      <c r="AA736" t="s">
        <v>47</v>
      </c>
      <c r="AB736" t="s">
        <v>57</v>
      </c>
      <c r="AD736">
        <v>1</v>
      </c>
      <c r="AE736">
        <f>Table1[[#This Row],[viccount]]+1</f>
        <v>2</v>
      </c>
      <c r="AF736">
        <v>0</v>
      </c>
      <c r="AG736">
        <f>Table1[[#This Row],[offcount]]+1</f>
        <v>1</v>
      </c>
      <c r="AH736">
        <v>32190</v>
      </c>
      <c r="AI736" t="s">
        <v>34</v>
      </c>
      <c r="AJ736" t="s">
        <v>129</v>
      </c>
    </row>
    <row r="737" spans="1:36">
      <c r="A737" t="s">
        <v>978</v>
      </c>
      <c r="B737" t="s">
        <v>51</v>
      </c>
      <c r="C737" t="s">
        <v>2304</v>
      </c>
      <c r="D737" t="s">
        <v>52</v>
      </c>
      <c r="E737" t="s">
        <v>34</v>
      </c>
      <c r="F737" t="s">
        <v>53</v>
      </c>
      <c r="G737" t="s">
        <v>54</v>
      </c>
      <c r="H737" t="s">
        <v>37</v>
      </c>
      <c r="I737" t="s">
        <v>38</v>
      </c>
      <c r="J737">
        <v>1989</v>
      </c>
      <c r="K737" t="s">
        <v>140</v>
      </c>
      <c r="L737">
        <v>1</v>
      </c>
      <c r="M737" t="s">
        <v>80</v>
      </c>
      <c r="N737" t="s">
        <v>41</v>
      </c>
      <c r="O737" t="s">
        <v>42</v>
      </c>
      <c r="P737">
        <v>40</v>
      </c>
      <c r="Q737">
        <f>IF(Table1[[#This Row],[vicage]]=999,"",Table1[[#This Row],[vicage]])</f>
        <v>40</v>
      </c>
      <c r="R737" t="s">
        <v>43</v>
      </c>
      <c r="S737" t="s">
        <v>44</v>
      </c>
      <c r="T737" t="s">
        <v>45</v>
      </c>
      <c r="U737">
        <v>999</v>
      </c>
      <c r="V737" t="str">
        <f>IF(Table1[[#This Row],[offage]]=999,"",Table1[[#This Row],[offage]])</f>
        <v/>
      </c>
      <c r="W737" t="s">
        <v>46</v>
      </c>
      <c r="X737" t="s">
        <v>46</v>
      </c>
      <c r="Y737" t="s">
        <v>45</v>
      </c>
      <c r="Z737" t="s">
        <v>86</v>
      </c>
      <c r="AA737" t="s">
        <v>47</v>
      </c>
      <c r="AB737" t="s">
        <v>57</v>
      </c>
      <c r="AD737">
        <v>0</v>
      </c>
      <c r="AE737">
        <f>Table1[[#This Row],[viccount]]+1</f>
        <v>1</v>
      </c>
      <c r="AF737">
        <v>0</v>
      </c>
      <c r="AG737">
        <f>Table1[[#This Row],[offcount]]+1</f>
        <v>1</v>
      </c>
      <c r="AH737">
        <v>40490</v>
      </c>
      <c r="AI737" t="s">
        <v>34</v>
      </c>
      <c r="AJ737" t="s">
        <v>58</v>
      </c>
    </row>
    <row r="738" spans="1:36">
      <c r="A738" t="s">
        <v>979</v>
      </c>
      <c r="B738" t="s">
        <v>51</v>
      </c>
      <c r="C738" t="s">
        <v>2304</v>
      </c>
      <c r="D738" t="s">
        <v>575</v>
      </c>
      <c r="E738" t="s">
        <v>34</v>
      </c>
      <c r="F738" t="s">
        <v>576</v>
      </c>
      <c r="G738" t="s">
        <v>577</v>
      </c>
      <c r="H738" t="s">
        <v>37</v>
      </c>
      <c r="I738" t="s">
        <v>38</v>
      </c>
      <c r="J738">
        <v>1989</v>
      </c>
      <c r="K738" t="s">
        <v>140</v>
      </c>
      <c r="L738">
        <v>1</v>
      </c>
      <c r="M738" t="s">
        <v>40</v>
      </c>
      <c r="N738" t="s">
        <v>41</v>
      </c>
      <c r="O738" t="s">
        <v>42</v>
      </c>
      <c r="P738">
        <v>19</v>
      </c>
      <c r="Q738">
        <f>IF(Table1[[#This Row],[vicage]]=999,"",Table1[[#This Row],[vicage]])</f>
        <v>19</v>
      </c>
      <c r="R738" t="s">
        <v>55</v>
      </c>
      <c r="S738" t="s">
        <v>44</v>
      </c>
      <c r="T738" t="s">
        <v>45</v>
      </c>
      <c r="U738">
        <v>999</v>
      </c>
      <c r="V738" t="str">
        <f>IF(Table1[[#This Row],[offage]]=999,"",Table1[[#This Row],[offage]])</f>
        <v/>
      </c>
      <c r="W738" t="s">
        <v>46</v>
      </c>
      <c r="X738" t="s">
        <v>46</v>
      </c>
      <c r="Y738" t="s">
        <v>45</v>
      </c>
      <c r="Z738" t="s">
        <v>56</v>
      </c>
      <c r="AA738" t="s">
        <v>47</v>
      </c>
      <c r="AB738" t="s">
        <v>57</v>
      </c>
      <c r="AD738">
        <v>0</v>
      </c>
      <c r="AE738">
        <f>Table1[[#This Row],[viccount]]+1</f>
        <v>1</v>
      </c>
      <c r="AF738">
        <v>0</v>
      </c>
      <c r="AG738">
        <f>Table1[[#This Row],[offcount]]+1</f>
        <v>1</v>
      </c>
      <c r="AH738">
        <v>21490</v>
      </c>
      <c r="AI738" t="s">
        <v>34</v>
      </c>
      <c r="AJ738" t="s">
        <v>58</v>
      </c>
    </row>
    <row r="739" spans="1:36">
      <c r="A739" t="s">
        <v>980</v>
      </c>
      <c r="B739" t="s">
        <v>112</v>
      </c>
      <c r="C739" t="s">
        <v>2308</v>
      </c>
      <c r="D739" t="s">
        <v>146</v>
      </c>
      <c r="E739" t="s">
        <v>34</v>
      </c>
      <c r="F739" t="s">
        <v>147</v>
      </c>
      <c r="G739" t="s">
        <v>36</v>
      </c>
      <c r="H739" t="s">
        <v>37</v>
      </c>
      <c r="I739" t="s">
        <v>38</v>
      </c>
      <c r="J739">
        <v>1989</v>
      </c>
      <c r="K739" t="s">
        <v>140</v>
      </c>
      <c r="L739">
        <v>1</v>
      </c>
      <c r="M739" t="s">
        <v>40</v>
      </c>
      <c r="N739" t="s">
        <v>41</v>
      </c>
      <c r="O739" t="s">
        <v>42</v>
      </c>
      <c r="P739">
        <v>33</v>
      </c>
      <c r="Q739">
        <f>IF(Table1[[#This Row],[vicage]]=999,"",Table1[[#This Row],[vicage]])</f>
        <v>33</v>
      </c>
      <c r="R739" t="s">
        <v>43</v>
      </c>
      <c r="S739" t="s">
        <v>132</v>
      </c>
      <c r="T739" t="s">
        <v>45</v>
      </c>
      <c r="U739">
        <v>999</v>
      </c>
      <c r="V739" t="str">
        <f>IF(Table1[[#This Row],[offage]]=999,"",Table1[[#This Row],[offage]])</f>
        <v/>
      </c>
      <c r="W739" t="s">
        <v>46</v>
      </c>
      <c r="X739" t="s">
        <v>46</v>
      </c>
      <c r="Y739" t="s">
        <v>45</v>
      </c>
      <c r="Z739" t="s">
        <v>2338</v>
      </c>
      <c r="AA739" t="s">
        <v>47</v>
      </c>
      <c r="AB739" t="s">
        <v>57</v>
      </c>
      <c r="AD739">
        <v>0</v>
      </c>
      <c r="AE739">
        <f>Table1[[#This Row],[viccount]]+1</f>
        <v>1</v>
      </c>
      <c r="AF739">
        <v>0</v>
      </c>
      <c r="AG739">
        <f>Table1[[#This Row],[offcount]]+1</f>
        <v>1</v>
      </c>
      <c r="AH739">
        <v>30690</v>
      </c>
      <c r="AI739" t="s">
        <v>34</v>
      </c>
      <c r="AJ739" t="s">
        <v>58</v>
      </c>
    </row>
    <row r="740" spans="1:36">
      <c r="A740" t="s">
        <v>981</v>
      </c>
      <c r="B740" t="s">
        <v>51</v>
      </c>
      <c r="C740" t="s">
        <v>2304</v>
      </c>
      <c r="D740" t="s">
        <v>72</v>
      </c>
      <c r="E740" t="s">
        <v>34</v>
      </c>
      <c r="F740" t="s">
        <v>73</v>
      </c>
      <c r="G740" t="s">
        <v>36</v>
      </c>
      <c r="H740" t="s">
        <v>37</v>
      </c>
      <c r="I740" t="s">
        <v>38</v>
      </c>
      <c r="J740">
        <v>1989</v>
      </c>
      <c r="K740" t="s">
        <v>140</v>
      </c>
      <c r="L740">
        <v>2</v>
      </c>
      <c r="M740" t="s">
        <v>40</v>
      </c>
      <c r="N740" t="s">
        <v>41</v>
      </c>
      <c r="O740" t="s">
        <v>42</v>
      </c>
      <c r="P740">
        <v>999</v>
      </c>
      <c r="Q740" t="str">
        <f>IF(Table1[[#This Row],[vicage]]=999,"",Table1[[#This Row],[vicage]])</f>
        <v/>
      </c>
      <c r="R740" t="s">
        <v>55</v>
      </c>
      <c r="S740" t="s">
        <v>132</v>
      </c>
      <c r="T740" t="s">
        <v>45</v>
      </c>
      <c r="U740">
        <v>999</v>
      </c>
      <c r="V740" t="str">
        <f>IF(Table1[[#This Row],[offage]]=999,"",Table1[[#This Row],[offage]])</f>
        <v/>
      </c>
      <c r="W740" t="s">
        <v>46</v>
      </c>
      <c r="X740" t="s">
        <v>46</v>
      </c>
      <c r="Y740" t="s">
        <v>45</v>
      </c>
      <c r="Z740" t="s">
        <v>240</v>
      </c>
      <c r="AA740" t="s">
        <v>47</v>
      </c>
      <c r="AB740" t="s">
        <v>57</v>
      </c>
      <c r="AD740">
        <v>0</v>
      </c>
      <c r="AE740">
        <f>Table1[[#This Row],[viccount]]+1</f>
        <v>1</v>
      </c>
      <c r="AF740">
        <v>0</v>
      </c>
      <c r="AG740">
        <f>Table1[[#This Row],[offcount]]+1</f>
        <v>1</v>
      </c>
      <c r="AH740">
        <v>20490</v>
      </c>
      <c r="AI740" t="s">
        <v>34</v>
      </c>
      <c r="AJ740" t="s">
        <v>58</v>
      </c>
    </row>
    <row r="741" spans="1:36">
      <c r="A741" t="s">
        <v>982</v>
      </c>
      <c r="B741" t="s">
        <v>359</v>
      </c>
      <c r="C741" t="s">
        <v>2321</v>
      </c>
      <c r="D741" t="s">
        <v>372</v>
      </c>
      <c r="E741" t="s">
        <v>34</v>
      </c>
      <c r="F741" t="s">
        <v>373</v>
      </c>
      <c r="G741" t="s">
        <v>54</v>
      </c>
      <c r="H741" t="s">
        <v>37</v>
      </c>
      <c r="I741" t="s">
        <v>38</v>
      </c>
      <c r="J741">
        <v>1989</v>
      </c>
      <c r="K741" t="s">
        <v>144</v>
      </c>
      <c r="L741">
        <v>1</v>
      </c>
      <c r="M741" t="s">
        <v>40</v>
      </c>
      <c r="N741" t="s">
        <v>41</v>
      </c>
      <c r="O741" t="s">
        <v>42</v>
      </c>
      <c r="P741">
        <v>18</v>
      </c>
      <c r="Q741">
        <f>IF(Table1[[#This Row],[vicage]]=999,"",Table1[[#This Row],[vicage]])</f>
        <v>18</v>
      </c>
      <c r="R741" t="s">
        <v>55</v>
      </c>
      <c r="S741" t="s">
        <v>44</v>
      </c>
      <c r="T741" t="s">
        <v>45</v>
      </c>
      <c r="U741">
        <v>999</v>
      </c>
      <c r="V741" t="str">
        <f>IF(Table1[[#This Row],[offage]]=999,"",Table1[[#This Row],[offage]])</f>
        <v/>
      </c>
      <c r="W741" t="s">
        <v>46</v>
      </c>
      <c r="X741" t="s">
        <v>46</v>
      </c>
      <c r="Y741" t="s">
        <v>45</v>
      </c>
      <c r="Z741" t="s">
        <v>541</v>
      </c>
      <c r="AA741" t="s">
        <v>47</v>
      </c>
      <c r="AB741" t="s">
        <v>180</v>
      </c>
      <c r="AD741">
        <v>0</v>
      </c>
      <c r="AE741">
        <f>Table1[[#This Row],[viccount]]+1</f>
        <v>1</v>
      </c>
      <c r="AF741">
        <v>0</v>
      </c>
      <c r="AG741">
        <f>Table1[[#This Row],[offcount]]+1</f>
        <v>1</v>
      </c>
      <c r="AH741">
        <v>32990</v>
      </c>
      <c r="AI741" t="s">
        <v>34</v>
      </c>
      <c r="AJ741" t="s">
        <v>362</v>
      </c>
    </row>
    <row r="742" spans="1:36">
      <c r="A742" t="s">
        <v>983</v>
      </c>
      <c r="B742" t="s">
        <v>51</v>
      </c>
      <c r="C742" t="s">
        <v>2304</v>
      </c>
      <c r="D742" t="s">
        <v>52</v>
      </c>
      <c r="E742" t="s">
        <v>34</v>
      </c>
      <c r="F742" t="s">
        <v>53</v>
      </c>
      <c r="G742" t="s">
        <v>54</v>
      </c>
      <c r="H742" t="s">
        <v>37</v>
      </c>
      <c r="I742" t="s">
        <v>38</v>
      </c>
      <c r="J742">
        <v>1989</v>
      </c>
      <c r="K742" t="s">
        <v>144</v>
      </c>
      <c r="L742">
        <v>2</v>
      </c>
      <c r="M742" t="s">
        <v>80</v>
      </c>
      <c r="N742" t="s">
        <v>41</v>
      </c>
      <c r="O742" t="s">
        <v>42</v>
      </c>
      <c r="P742">
        <v>31</v>
      </c>
      <c r="Q742">
        <f>IF(Table1[[#This Row],[vicage]]=999,"",Table1[[#This Row],[vicage]])</f>
        <v>31</v>
      </c>
      <c r="R742" t="s">
        <v>43</v>
      </c>
      <c r="S742" t="s">
        <v>92</v>
      </c>
      <c r="T742" t="s">
        <v>45</v>
      </c>
      <c r="U742">
        <v>999</v>
      </c>
      <c r="V742" t="str">
        <f>IF(Table1[[#This Row],[offage]]=999,"",Table1[[#This Row],[offage]])</f>
        <v/>
      </c>
      <c r="W742" t="s">
        <v>46</v>
      </c>
      <c r="X742" t="s">
        <v>46</v>
      </c>
      <c r="Y742" t="s">
        <v>45</v>
      </c>
      <c r="Z742" t="s">
        <v>2336</v>
      </c>
      <c r="AA742" t="s">
        <v>47</v>
      </c>
      <c r="AB742" t="s">
        <v>57</v>
      </c>
      <c r="AD742">
        <v>0</v>
      </c>
      <c r="AE742">
        <f>Table1[[#This Row],[viccount]]+1</f>
        <v>1</v>
      </c>
      <c r="AF742">
        <v>0</v>
      </c>
      <c r="AG742">
        <f>Table1[[#This Row],[offcount]]+1</f>
        <v>1</v>
      </c>
      <c r="AH742">
        <v>40490</v>
      </c>
      <c r="AI742" t="s">
        <v>34</v>
      </c>
      <c r="AJ742" t="s">
        <v>58</v>
      </c>
    </row>
    <row r="743" spans="1:36">
      <c r="A743" t="s">
        <v>984</v>
      </c>
      <c r="B743" t="s">
        <v>112</v>
      </c>
      <c r="C743" t="s">
        <v>2308</v>
      </c>
      <c r="D743" t="s">
        <v>113</v>
      </c>
      <c r="E743" t="s">
        <v>34</v>
      </c>
      <c r="F743" t="s">
        <v>114</v>
      </c>
      <c r="G743" t="s">
        <v>54</v>
      </c>
      <c r="H743" t="s">
        <v>37</v>
      </c>
      <c r="I743" t="s">
        <v>38</v>
      </c>
      <c r="J743">
        <v>1989</v>
      </c>
      <c r="K743" t="s">
        <v>144</v>
      </c>
      <c r="L743">
        <v>2</v>
      </c>
      <c r="M743" t="s">
        <v>80</v>
      </c>
      <c r="N743" t="s">
        <v>41</v>
      </c>
      <c r="O743" t="s">
        <v>81</v>
      </c>
      <c r="P743">
        <v>39</v>
      </c>
      <c r="Q743">
        <f>IF(Table1[[#This Row],[vicage]]=999,"",Table1[[#This Row],[vicage]])</f>
        <v>39</v>
      </c>
      <c r="R743" t="s">
        <v>43</v>
      </c>
      <c r="S743" t="s">
        <v>44</v>
      </c>
      <c r="T743" t="s">
        <v>45</v>
      </c>
      <c r="U743">
        <v>999</v>
      </c>
      <c r="V743" t="str">
        <f>IF(Table1[[#This Row],[offage]]=999,"",Table1[[#This Row],[offage]])</f>
        <v/>
      </c>
      <c r="W743" t="s">
        <v>46</v>
      </c>
      <c r="X743" t="s">
        <v>46</v>
      </c>
      <c r="Y743" t="s">
        <v>45</v>
      </c>
      <c r="Z743" t="s">
        <v>2335</v>
      </c>
      <c r="AA743" t="s">
        <v>47</v>
      </c>
      <c r="AB743" t="s">
        <v>57</v>
      </c>
      <c r="AD743">
        <v>1</v>
      </c>
      <c r="AE743">
        <f>Table1[[#This Row],[viccount]]+1</f>
        <v>2</v>
      </c>
      <c r="AF743">
        <v>0</v>
      </c>
      <c r="AG743">
        <f>Table1[[#This Row],[offcount]]+1</f>
        <v>1</v>
      </c>
      <c r="AH743">
        <v>40490</v>
      </c>
      <c r="AI743" t="s">
        <v>34</v>
      </c>
      <c r="AJ743" t="s">
        <v>58</v>
      </c>
    </row>
    <row r="744" spans="1:36">
      <c r="A744" t="s">
        <v>984</v>
      </c>
      <c r="B744" t="s">
        <v>112</v>
      </c>
      <c r="C744" t="s">
        <v>2308</v>
      </c>
      <c r="D744" t="s">
        <v>113</v>
      </c>
      <c r="E744" t="s">
        <v>34</v>
      </c>
      <c r="F744" t="s">
        <v>114</v>
      </c>
      <c r="G744" t="s">
        <v>54</v>
      </c>
      <c r="H744" t="s">
        <v>37</v>
      </c>
      <c r="I744" t="s">
        <v>38</v>
      </c>
      <c r="J744">
        <v>1989</v>
      </c>
      <c r="K744" t="s">
        <v>144</v>
      </c>
      <c r="L744">
        <v>2</v>
      </c>
      <c r="M744" t="s">
        <v>80</v>
      </c>
      <c r="N744" t="s">
        <v>41</v>
      </c>
      <c r="O744" t="s">
        <v>81</v>
      </c>
      <c r="P744">
        <v>40</v>
      </c>
      <c r="Q744">
        <f>IF(Table1[[#This Row],[vicage]]=999,"",Table1[[#This Row],[vicage]])</f>
        <v>40</v>
      </c>
      <c r="R744" t="s">
        <v>55</v>
      </c>
      <c r="S744" t="s">
        <v>44</v>
      </c>
      <c r="T744" t="s">
        <v>45</v>
      </c>
      <c r="U744">
        <v>999</v>
      </c>
      <c r="V744" t="str">
        <f>IF(Table1[[#This Row],[offage]]=999,"",Table1[[#This Row],[offage]])</f>
        <v/>
      </c>
      <c r="W744" t="s">
        <v>46</v>
      </c>
      <c r="X744" t="s">
        <v>46</v>
      </c>
      <c r="Y744" t="s">
        <v>45</v>
      </c>
      <c r="Z744" t="s">
        <v>2335</v>
      </c>
      <c r="AA744" t="s">
        <v>47</v>
      </c>
      <c r="AB744" t="s">
        <v>57</v>
      </c>
      <c r="AD744">
        <v>1</v>
      </c>
      <c r="AE744">
        <f>Table1[[#This Row],[viccount]]+1</f>
        <v>2</v>
      </c>
      <c r="AF744">
        <v>0</v>
      </c>
      <c r="AG744">
        <f>Table1[[#This Row],[offcount]]+1</f>
        <v>1</v>
      </c>
      <c r="AH744">
        <v>40490</v>
      </c>
      <c r="AI744" t="s">
        <v>34</v>
      </c>
      <c r="AJ744" t="s">
        <v>58</v>
      </c>
    </row>
    <row r="745" spans="1:36">
      <c r="A745" t="s">
        <v>985</v>
      </c>
      <c r="B745" t="s">
        <v>106</v>
      </c>
      <c r="C745" t="s">
        <v>135</v>
      </c>
      <c r="D745" t="s">
        <v>107</v>
      </c>
      <c r="E745" t="s">
        <v>34</v>
      </c>
      <c r="F745" t="s">
        <v>108</v>
      </c>
      <c r="G745" t="s">
        <v>54</v>
      </c>
      <c r="H745" t="s">
        <v>37</v>
      </c>
      <c r="I745" t="s">
        <v>38</v>
      </c>
      <c r="J745">
        <v>1989</v>
      </c>
      <c r="K745" t="s">
        <v>144</v>
      </c>
      <c r="L745">
        <v>2</v>
      </c>
      <c r="M745" t="s">
        <v>40</v>
      </c>
      <c r="N745" t="s">
        <v>41</v>
      </c>
      <c r="O745" t="s">
        <v>42</v>
      </c>
      <c r="P745">
        <v>32</v>
      </c>
      <c r="Q745">
        <f>IF(Table1[[#This Row],[vicage]]=999,"",Table1[[#This Row],[vicage]])</f>
        <v>32</v>
      </c>
      <c r="R745" t="s">
        <v>43</v>
      </c>
      <c r="S745" t="s">
        <v>44</v>
      </c>
      <c r="T745" t="s">
        <v>45</v>
      </c>
      <c r="U745">
        <v>999</v>
      </c>
      <c r="V745" t="str">
        <f>IF(Table1[[#This Row],[offage]]=999,"",Table1[[#This Row],[offage]])</f>
        <v/>
      </c>
      <c r="W745" t="s">
        <v>46</v>
      </c>
      <c r="X745" t="s">
        <v>46</v>
      </c>
      <c r="Y745" t="s">
        <v>45</v>
      </c>
      <c r="Z745" t="s">
        <v>86</v>
      </c>
      <c r="AA745" t="s">
        <v>62</v>
      </c>
      <c r="AB745" t="s">
        <v>48</v>
      </c>
      <c r="AD745">
        <v>0</v>
      </c>
      <c r="AE745">
        <f>Table1[[#This Row],[viccount]]+1</f>
        <v>1</v>
      </c>
      <c r="AF745">
        <v>0</v>
      </c>
      <c r="AG745">
        <f>Table1[[#This Row],[offcount]]+1</f>
        <v>1</v>
      </c>
      <c r="AH745">
        <v>32790</v>
      </c>
      <c r="AI745" t="s">
        <v>34</v>
      </c>
      <c r="AJ745" t="s">
        <v>106</v>
      </c>
    </row>
    <row r="746" spans="1:36">
      <c r="A746" t="s">
        <v>986</v>
      </c>
      <c r="B746" t="s">
        <v>106</v>
      </c>
      <c r="C746" t="s">
        <v>135</v>
      </c>
      <c r="D746" t="s">
        <v>134</v>
      </c>
      <c r="E746" t="s">
        <v>34</v>
      </c>
      <c r="F746" t="s">
        <v>135</v>
      </c>
      <c r="G746" t="s">
        <v>36</v>
      </c>
      <c r="H746" t="s">
        <v>37</v>
      </c>
      <c r="I746" t="s">
        <v>38</v>
      </c>
      <c r="J746">
        <v>1989</v>
      </c>
      <c r="K746" t="s">
        <v>144</v>
      </c>
      <c r="L746">
        <v>2</v>
      </c>
      <c r="M746" t="s">
        <v>40</v>
      </c>
      <c r="N746" t="s">
        <v>41</v>
      </c>
      <c r="O746" t="s">
        <v>42</v>
      </c>
      <c r="P746">
        <v>46</v>
      </c>
      <c r="Q746">
        <f>IF(Table1[[#This Row],[vicage]]=999,"",Table1[[#This Row],[vicage]])</f>
        <v>46</v>
      </c>
      <c r="R746" t="s">
        <v>43</v>
      </c>
      <c r="S746" t="s">
        <v>44</v>
      </c>
      <c r="T746" t="s">
        <v>45</v>
      </c>
      <c r="U746">
        <v>999</v>
      </c>
      <c r="V746" t="str">
        <f>IF(Table1[[#This Row],[offage]]=999,"",Table1[[#This Row],[offage]])</f>
        <v/>
      </c>
      <c r="W746" t="s">
        <v>46</v>
      </c>
      <c r="X746" t="s">
        <v>46</v>
      </c>
      <c r="Y746" t="s">
        <v>45</v>
      </c>
      <c r="Z746" t="s">
        <v>142</v>
      </c>
      <c r="AA746" t="s">
        <v>47</v>
      </c>
      <c r="AB746" t="s">
        <v>57</v>
      </c>
      <c r="AD746">
        <v>0</v>
      </c>
      <c r="AE746">
        <f>Table1[[#This Row],[viccount]]+1</f>
        <v>1</v>
      </c>
      <c r="AF746">
        <v>0</v>
      </c>
      <c r="AG746">
        <f>Table1[[#This Row],[offcount]]+1</f>
        <v>1</v>
      </c>
      <c r="AH746">
        <v>22190</v>
      </c>
      <c r="AI746" t="s">
        <v>34</v>
      </c>
      <c r="AJ746" t="s">
        <v>106</v>
      </c>
    </row>
    <row r="747" spans="1:36">
      <c r="A747" t="s">
        <v>987</v>
      </c>
      <c r="B747" t="s">
        <v>106</v>
      </c>
      <c r="C747" t="s">
        <v>135</v>
      </c>
      <c r="D747" t="s">
        <v>107</v>
      </c>
      <c r="E747" t="s">
        <v>34</v>
      </c>
      <c r="F747" t="s">
        <v>108</v>
      </c>
      <c r="G747" t="s">
        <v>54</v>
      </c>
      <c r="H747" t="s">
        <v>37</v>
      </c>
      <c r="I747" t="s">
        <v>38</v>
      </c>
      <c r="J747">
        <v>1989</v>
      </c>
      <c r="K747" t="s">
        <v>144</v>
      </c>
      <c r="L747">
        <v>3</v>
      </c>
      <c r="M747" t="s">
        <v>40</v>
      </c>
      <c r="N747" t="s">
        <v>41</v>
      </c>
      <c r="O747" t="s">
        <v>42</v>
      </c>
      <c r="P747">
        <v>30</v>
      </c>
      <c r="Q747">
        <f>IF(Table1[[#This Row],[vicage]]=999,"",Table1[[#This Row],[vicage]])</f>
        <v>30</v>
      </c>
      <c r="R747" t="s">
        <v>43</v>
      </c>
      <c r="S747" t="s">
        <v>44</v>
      </c>
      <c r="T747" t="s">
        <v>45</v>
      </c>
      <c r="U747">
        <v>999</v>
      </c>
      <c r="V747" t="str">
        <f>IF(Table1[[#This Row],[offage]]=999,"",Table1[[#This Row],[offage]])</f>
        <v/>
      </c>
      <c r="W747" t="s">
        <v>46</v>
      </c>
      <c r="X747" t="s">
        <v>46</v>
      </c>
      <c r="Y747" t="s">
        <v>45</v>
      </c>
      <c r="Z747" t="s">
        <v>2338</v>
      </c>
      <c r="AA747" t="s">
        <v>47</v>
      </c>
      <c r="AB747" t="s">
        <v>57</v>
      </c>
      <c r="AD747">
        <v>0</v>
      </c>
      <c r="AE747">
        <f>Table1[[#This Row],[viccount]]+1</f>
        <v>1</v>
      </c>
      <c r="AF747">
        <v>0</v>
      </c>
      <c r="AG747">
        <f>Table1[[#This Row],[offcount]]+1</f>
        <v>1</v>
      </c>
      <c r="AH747">
        <v>32790</v>
      </c>
      <c r="AI747" t="s">
        <v>34</v>
      </c>
      <c r="AJ747" t="s">
        <v>106</v>
      </c>
    </row>
    <row r="748" spans="1:36">
      <c r="A748" t="s">
        <v>988</v>
      </c>
      <c r="B748" t="s">
        <v>51</v>
      </c>
      <c r="C748" t="s">
        <v>2304</v>
      </c>
      <c r="D748" t="s">
        <v>72</v>
      </c>
      <c r="E748" t="s">
        <v>34</v>
      </c>
      <c r="F748" t="s">
        <v>73</v>
      </c>
      <c r="G748" t="s">
        <v>36</v>
      </c>
      <c r="H748" t="s">
        <v>37</v>
      </c>
      <c r="I748" t="s">
        <v>38</v>
      </c>
      <c r="J748">
        <v>1989</v>
      </c>
      <c r="K748" t="s">
        <v>144</v>
      </c>
      <c r="L748">
        <v>4</v>
      </c>
      <c r="M748" t="s">
        <v>80</v>
      </c>
      <c r="N748" t="s">
        <v>41</v>
      </c>
      <c r="O748" t="s">
        <v>42</v>
      </c>
      <c r="P748">
        <v>17</v>
      </c>
      <c r="Q748">
        <f>IF(Table1[[#This Row],[vicage]]=999,"",Table1[[#This Row],[vicage]])</f>
        <v>17</v>
      </c>
      <c r="R748" t="s">
        <v>43</v>
      </c>
      <c r="S748" t="s">
        <v>132</v>
      </c>
      <c r="T748" t="s">
        <v>45</v>
      </c>
      <c r="U748">
        <v>999</v>
      </c>
      <c r="V748" t="str">
        <f>IF(Table1[[#This Row],[offage]]=999,"",Table1[[#This Row],[offage]])</f>
        <v/>
      </c>
      <c r="W748" t="s">
        <v>46</v>
      </c>
      <c r="X748" t="s">
        <v>46</v>
      </c>
      <c r="Y748" t="s">
        <v>45</v>
      </c>
      <c r="Z748" t="s">
        <v>2335</v>
      </c>
      <c r="AA748" t="s">
        <v>47</v>
      </c>
      <c r="AB748" t="s">
        <v>57</v>
      </c>
      <c r="AD748">
        <v>0</v>
      </c>
      <c r="AE748">
        <f>Table1[[#This Row],[viccount]]+1</f>
        <v>1</v>
      </c>
      <c r="AF748">
        <v>0</v>
      </c>
      <c r="AG748">
        <f>Table1[[#This Row],[offcount]]+1</f>
        <v>1</v>
      </c>
      <c r="AH748">
        <v>30290</v>
      </c>
      <c r="AI748" t="s">
        <v>34</v>
      </c>
      <c r="AJ748" t="s">
        <v>58</v>
      </c>
    </row>
    <row r="749" spans="1:36">
      <c r="A749" t="s">
        <v>989</v>
      </c>
      <c r="B749" t="s">
        <v>51</v>
      </c>
      <c r="C749" t="s">
        <v>2304</v>
      </c>
      <c r="D749" t="s">
        <v>72</v>
      </c>
      <c r="E749" t="s">
        <v>34</v>
      </c>
      <c r="F749" t="s">
        <v>73</v>
      </c>
      <c r="G749" t="s">
        <v>36</v>
      </c>
      <c r="H749" t="s">
        <v>37</v>
      </c>
      <c r="I749" t="s">
        <v>38</v>
      </c>
      <c r="J749">
        <v>1989</v>
      </c>
      <c r="K749" t="s">
        <v>144</v>
      </c>
      <c r="L749">
        <v>6</v>
      </c>
      <c r="M749" t="s">
        <v>80</v>
      </c>
      <c r="N749" t="s">
        <v>41</v>
      </c>
      <c r="O749" t="s">
        <v>42</v>
      </c>
      <c r="P749">
        <v>23</v>
      </c>
      <c r="Q749">
        <f>IF(Table1[[#This Row],[vicage]]=999,"",Table1[[#This Row],[vicage]])</f>
        <v>23</v>
      </c>
      <c r="R749" t="s">
        <v>43</v>
      </c>
      <c r="S749" t="s">
        <v>44</v>
      </c>
      <c r="T749" t="s">
        <v>45</v>
      </c>
      <c r="U749">
        <v>999</v>
      </c>
      <c r="V749" t="str">
        <f>IF(Table1[[#This Row],[offage]]=999,"",Table1[[#This Row],[offage]])</f>
        <v/>
      </c>
      <c r="W749" t="s">
        <v>46</v>
      </c>
      <c r="X749" t="s">
        <v>46</v>
      </c>
      <c r="Y749" t="s">
        <v>45</v>
      </c>
      <c r="Z749" t="s">
        <v>86</v>
      </c>
      <c r="AA749" t="s">
        <v>47</v>
      </c>
      <c r="AB749" t="s">
        <v>48</v>
      </c>
      <c r="AD749">
        <v>0</v>
      </c>
      <c r="AE749">
        <f>Table1[[#This Row],[viccount]]+1</f>
        <v>1</v>
      </c>
      <c r="AF749">
        <v>0</v>
      </c>
      <c r="AG749">
        <f>Table1[[#This Row],[offcount]]+1</f>
        <v>1</v>
      </c>
      <c r="AH749">
        <v>30290</v>
      </c>
      <c r="AI749" t="s">
        <v>34</v>
      </c>
      <c r="AJ749" t="s">
        <v>58</v>
      </c>
    </row>
    <row r="750" spans="1:36">
      <c r="A750" t="s">
        <v>990</v>
      </c>
      <c r="B750" t="s">
        <v>51</v>
      </c>
      <c r="C750" t="s">
        <v>2304</v>
      </c>
      <c r="D750" t="s">
        <v>194</v>
      </c>
      <c r="E750" t="s">
        <v>34</v>
      </c>
      <c r="F750" t="s">
        <v>195</v>
      </c>
      <c r="G750" t="s">
        <v>36</v>
      </c>
      <c r="H750" t="s">
        <v>37</v>
      </c>
      <c r="I750" t="s">
        <v>38</v>
      </c>
      <c r="J750">
        <v>1989</v>
      </c>
      <c r="K750" t="s">
        <v>208</v>
      </c>
      <c r="L750">
        <v>1</v>
      </c>
      <c r="M750" t="s">
        <v>40</v>
      </c>
      <c r="N750" t="s">
        <v>41</v>
      </c>
      <c r="O750" t="s">
        <v>42</v>
      </c>
      <c r="P750">
        <v>16</v>
      </c>
      <c r="Q750">
        <f>IF(Table1[[#This Row],[vicage]]=999,"",Table1[[#This Row],[vicage]])</f>
        <v>16</v>
      </c>
      <c r="R750" t="s">
        <v>55</v>
      </c>
      <c r="S750" t="s">
        <v>44</v>
      </c>
      <c r="T750" t="s">
        <v>45</v>
      </c>
      <c r="U750">
        <v>999</v>
      </c>
      <c r="V750" t="str">
        <f>IF(Table1[[#This Row],[offage]]=999,"",Table1[[#This Row],[offage]])</f>
        <v/>
      </c>
      <c r="W750" t="s">
        <v>46</v>
      </c>
      <c r="X750" t="s">
        <v>46</v>
      </c>
      <c r="Y750" t="s">
        <v>45</v>
      </c>
      <c r="Z750" t="s">
        <v>56</v>
      </c>
      <c r="AA750" t="s">
        <v>47</v>
      </c>
      <c r="AB750" t="s">
        <v>57</v>
      </c>
      <c r="AD750">
        <v>0</v>
      </c>
      <c r="AE750">
        <f>Table1[[#This Row],[viccount]]+1</f>
        <v>1</v>
      </c>
      <c r="AF750">
        <v>0</v>
      </c>
      <c r="AG750">
        <f>Table1[[#This Row],[offcount]]+1</f>
        <v>1</v>
      </c>
      <c r="AH750">
        <v>32790</v>
      </c>
      <c r="AI750" t="s">
        <v>34</v>
      </c>
      <c r="AJ750" t="s">
        <v>58</v>
      </c>
    </row>
    <row r="751" spans="1:36">
      <c r="A751" t="s">
        <v>991</v>
      </c>
      <c r="B751" t="s">
        <v>112</v>
      </c>
      <c r="C751" t="s">
        <v>2308</v>
      </c>
      <c r="D751" t="s">
        <v>146</v>
      </c>
      <c r="E751" t="s">
        <v>34</v>
      </c>
      <c r="F751" t="s">
        <v>147</v>
      </c>
      <c r="G751" t="s">
        <v>36</v>
      </c>
      <c r="H751" t="s">
        <v>37</v>
      </c>
      <c r="I751" t="s">
        <v>38</v>
      </c>
      <c r="J751">
        <v>1989</v>
      </c>
      <c r="K751" t="s">
        <v>208</v>
      </c>
      <c r="L751">
        <v>1</v>
      </c>
      <c r="M751" t="s">
        <v>80</v>
      </c>
      <c r="N751" t="s">
        <v>41</v>
      </c>
      <c r="O751" t="s">
        <v>42</v>
      </c>
      <c r="P751">
        <v>47</v>
      </c>
      <c r="Q751">
        <f>IF(Table1[[#This Row],[vicage]]=999,"",Table1[[#This Row],[vicage]])</f>
        <v>47</v>
      </c>
      <c r="R751" t="s">
        <v>55</v>
      </c>
      <c r="S751" t="s">
        <v>44</v>
      </c>
      <c r="T751" t="s">
        <v>45</v>
      </c>
      <c r="U751">
        <v>999</v>
      </c>
      <c r="V751" t="str">
        <f>IF(Table1[[#This Row],[offage]]=999,"",Table1[[#This Row],[offage]])</f>
        <v/>
      </c>
      <c r="W751" t="s">
        <v>46</v>
      </c>
      <c r="X751" t="s">
        <v>46</v>
      </c>
      <c r="Y751" t="s">
        <v>45</v>
      </c>
      <c r="Z751" t="s">
        <v>2335</v>
      </c>
      <c r="AA751" t="s">
        <v>62</v>
      </c>
      <c r="AB751" t="s">
        <v>159</v>
      </c>
      <c r="AD751">
        <v>0</v>
      </c>
      <c r="AE751">
        <f>Table1[[#This Row],[viccount]]+1</f>
        <v>1</v>
      </c>
      <c r="AF751">
        <v>0</v>
      </c>
      <c r="AG751">
        <f>Table1[[#This Row],[offcount]]+1</f>
        <v>1</v>
      </c>
      <c r="AH751">
        <v>31090</v>
      </c>
      <c r="AI751" t="s">
        <v>34</v>
      </c>
      <c r="AJ751" t="s">
        <v>58</v>
      </c>
    </row>
    <row r="752" spans="1:36">
      <c r="A752" t="s">
        <v>992</v>
      </c>
      <c r="B752" t="s">
        <v>51</v>
      </c>
      <c r="C752" t="s">
        <v>2304</v>
      </c>
      <c r="D752" t="s">
        <v>194</v>
      </c>
      <c r="E752" t="s">
        <v>34</v>
      </c>
      <c r="F752" t="s">
        <v>195</v>
      </c>
      <c r="G752" t="s">
        <v>36</v>
      </c>
      <c r="H752" t="s">
        <v>37</v>
      </c>
      <c r="I752" t="s">
        <v>38</v>
      </c>
      <c r="J752">
        <v>1989</v>
      </c>
      <c r="K752" t="s">
        <v>208</v>
      </c>
      <c r="L752">
        <v>2</v>
      </c>
      <c r="M752" t="s">
        <v>40</v>
      </c>
      <c r="N752" t="s">
        <v>41</v>
      </c>
      <c r="O752" t="s">
        <v>42</v>
      </c>
      <c r="P752">
        <v>19</v>
      </c>
      <c r="Q752">
        <f>IF(Table1[[#This Row],[vicage]]=999,"",Table1[[#This Row],[vicage]])</f>
        <v>19</v>
      </c>
      <c r="R752" t="s">
        <v>43</v>
      </c>
      <c r="S752" t="s">
        <v>132</v>
      </c>
      <c r="T752" t="s">
        <v>45</v>
      </c>
      <c r="U752">
        <v>999</v>
      </c>
      <c r="V752" t="str">
        <f>IF(Table1[[#This Row],[offage]]=999,"",Table1[[#This Row],[offage]])</f>
        <v/>
      </c>
      <c r="W752" t="s">
        <v>46</v>
      </c>
      <c r="X752" t="s">
        <v>46</v>
      </c>
      <c r="Y752" t="s">
        <v>45</v>
      </c>
      <c r="Z752" t="s">
        <v>2335</v>
      </c>
      <c r="AA752" t="s">
        <v>47</v>
      </c>
      <c r="AB752" t="s">
        <v>57</v>
      </c>
      <c r="AD752">
        <v>0</v>
      </c>
      <c r="AE752">
        <f>Table1[[#This Row],[viccount]]+1</f>
        <v>1</v>
      </c>
      <c r="AF752">
        <v>0</v>
      </c>
      <c r="AG752">
        <f>Table1[[#This Row],[offcount]]+1</f>
        <v>1</v>
      </c>
      <c r="AH752">
        <v>32790</v>
      </c>
      <c r="AI752" t="s">
        <v>34</v>
      </c>
      <c r="AJ752" t="s">
        <v>58</v>
      </c>
    </row>
    <row r="753" spans="1:36">
      <c r="A753" t="s">
        <v>993</v>
      </c>
      <c r="B753" t="s">
        <v>198</v>
      </c>
      <c r="C753" t="s">
        <v>200</v>
      </c>
      <c r="D753" t="s">
        <v>199</v>
      </c>
      <c r="E753" t="s">
        <v>34</v>
      </c>
      <c r="F753" t="s">
        <v>200</v>
      </c>
      <c r="G753" t="s">
        <v>36</v>
      </c>
      <c r="H753" t="s">
        <v>37</v>
      </c>
      <c r="I753" t="s">
        <v>38</v>
      </c>
      <c r="J753">
        <v>1989</v>
      </c>
      <c r="K753" t="s">
        <v>208</v>
      </c>
      <c r="L753">
        <v>2</v>
      </c>
      <c r="M753" t="s">
        <v>80</v>
      </c>
      <c r="N753" t="s">
        <v>41</v>
      </c>
      <c r="O753" t="s">
        <v>42</v>
      </c>
      <c r="P753">
        <v>55</v>
      </c>
      <c r="Q753">
        <f>IF(Table1[[#This Row],[vicage]]=999,"",Table1[[#This Row],[vicage]])</f>
        <v>55</v>
      </c>
      <c r="R753" t="s">
        <v>43</v>
      </c>
      <c r="S753" t="s">
        <v>44</v>
      </c>
      <c r="T753" t="s">
        <v>45</v>
      </c>
      <c r="U753">
        <v>999</v>
      </c>
      <c r="V753" t="str">
        <f>IF(Table1[[#This Row],[offage]]=999,"",Table1[[#This Row],[offage]])</f>
        <v/>
      </c>
      <c r="W753" t="s">
        <v>46</v>
      </c>
      <c r="X753" t="s">
        <v>46</v>
      </c>
      <c r="Y753" t="s">
        <v>45</v>
      </c>
      <c r="Z753" t="s">
        <v>2335</v>
      </c>
      <c r="AA753" t="s">
        <v>47</v>
      </c>
      <c r="AB753" t="s">
        <v>57</v>
      </c>
      <c r="AD753">
        <v>0</v>
      </c>
      <c r="AE753">
        <f>Table1[[#This Row],[viccount]]+1</f>
        <v>1</v>
      </c>
      <c r="AF753">
        <v>0</v>
      </c>
      <c r="AG753">
        <f>Table1[[#This Row],[offcount]]+1</f>
        <v>1</v>
      </c>
      <c r="AH753">
        <v>30290</v>
      </c>
      <c r="AI753" t="s">
        <v>34</v>
      </c>
      <c r="AJ753" t="s">
        <v>198</v>
      </c>
    </row>
    <row r="754" spans="1:36">
      <c r="A754" t="s">
        <v>994</v>
      </c>
      <c r="B754" t="s">
        <v>51</v>
      </c>
      <c r="C754" t="s">
        <v>2304</v>
      </c>
      <c r="D754" t="s">
        <v>72</v>
      </c>
      <c r="E754" t="s">
        <v>34</v>
      </c>
      <c r="F754" t="s">
        <v>73</v>
      </c>
      <c r="G754" t="s">
        <v>36</v>
      </c>
      <c r="H754" t="s">
        <v>37</v>
      </c>
      <c r="I754" t="s">
        <v>38</v>
      </c>
      <c r="J754">
        <v>1989</v>
      </c>
      <c r="K754" t="s">
        <v>208</v>
      </c>
      <c r="L754">
        <v>3</v>
      </c>
      <c r="M754" t="s">
        <v>80</v>
      </c>
      <c r="N754" t="s">
        <v>41</v>
      </c>
      <c r="O754" t="s">
        <v>42</v>
      </c>
      <c r="P754">
        <v>26</v>
      </c>
      <c r="Q754">
        <f>IF(Table1[[#This Row],[vicage]]=999,"",Table1[[#This Row],[vicage]])</f>
        <v>26</v>
      </c>
      <c r="R754" t="s">
        <v>43</v>
      </c>
      <c r="S754" t="s">
        <v>44</v>
      </c>
      <c r="T754" t="s">
        <v>45</v>
      </c>
      <c r="U754">
        <v>999</v>
      </c>
      <c r="V754" t="str">
        <f>IF(Table1[[#This Row],[offage]]=999,"",Table1[[#This Row],[offage]])</f>
        <v/>
      </c>
      <c r="W754" t="s">
        <v>46</v>
      </c>
      <c r="X754" t="s">
        <v>46</v>
      </c>
      <c r="Y754" t="s">
        <v>45</v>
      </c>
      <c r="Z754" t="s">
        <v>86</v>
      </c>
      <c r="AA754" t="s">
        <v>47</v>
      </c>
      <c r="AB754" t="s">
        <v>57</v>
      </c>
      <c r="AD754">
        <v>0</v>
      </c>
      <c r="AE754">
        <f>Table1[[#This Row],[viccount]]+1</f>
        <v>1</v>
      </c>
      <c r="AF754">
        <v>0</v>
      </c>
      <c r="AG754">
        <f>Table1[[#This Row],[offcount]]+1</f>
        <v>1</v>
      </c>
      <c r="AH754">
        <v>31090</v>
      </c>
      <c r="AI754" t="s">
        <v>34</v>
      </c>
      <c r="AJ754" t="s">
        <v>58</v>
      </c>
    </row>
    <row r="755" spans="1:36">
      <c r="A755" t="s">
        <v>995</v>
      </c>
      <c r="B755" t="s">
        <v>925</v>
      </c>
      <c r="C755" t="s">
        <v>2327</v>
      </c>
      <c r="D755" t="s">
        <v>926</v>
      </c>
      <c r="E755" t="s">
        <v>34</v>
      </c>
      <c r="F755" t="s">
        <v>927</v>
      </c>
      <c r="G755" t="s">
        <v>54</v>
      </c>
      <c r="H755" t="s">
        <v>37</v>
      </c>
      <c r="I755" t="s">
        <v>38</v>
      </c>
      <c r="J755">
        <v>1990</v>
      </c>
      <c r="K755" t="s">
        <v>39</v>
      </c>
      <c r="L755">
        <v>1</v>
      </c>
      <c r="M755" t="s">
        <v>40</v>
      </c>
      <c r="N755" t="s">
        <v>41</v>
      </c>
      <c r="O755" t="s">
        <v>42</v>
      </c>
      <c r="P755">
        <v>35</v>
      </c>
      <c r="Q755">
        <f>IF(Table1[[#This Row],[vicage]]=999,"",Table1[[#This Row],[vicage]])</f>
        <v>35</v>
      </c>
      <c r="R755" t="s">
        <v>43</v>
      </c>
      <c r="S755" t="s">
        <v>44</v>
      </c>
      <c r="T755" t="s">
        <v>45</v>
      </c>
      <c r="U755">
        <v>999</v>
      </c>
      <c r="V755" t="str">
        <f>IF(Table1[[#This Row],[offage]]=999,"",Table1[[#This Row],[offage]])</f>
        <v/>
      </c>
      <c r="W755" t="s">
        <v>46</v>
      </c>
      <c r="X755" t="s">
        <v>46</v>
      </c>
      <c r="Y755" t="s">
        <v>45</v>
      </c>
      <c r="Z755" t="s">
        <v>2335</v>
      </c>
      <c r="AA755" t="s">
        <v>47</v>
      </c>
      <c r="AB755" t="s">
        <v>57</v>
      </c>
      <c r="AD755">
        <v>0</v>
      </c>
      <c r="AE755">
        <f>Table1[[#This Row],[viccount]]+1</f>
        <v>1</v>
      </c>
      <c r="AF755">
        <v>0</v>
      </c>
      <c r="AG755">
        <f>Table1[[#This Row],[offcount]]+1</f>
        <v>1</v>
      </c>
      <c r="AH755">
        <v>71590</v>
      </c>
      <c r="AI755" t="s">
        <v>34</v>
      </c>
      <c r="AJ755" t="s">
        <v>49</v>
      </c>
    </row>
    <row r="756" spans="1:36">
      <c r="A756" t="s">
        <v>996</v>
      </c>
      <c r="B756" t="s">
        <v>112</v>
      </c>
      <c r="C756" t="s">
        <v>2308</v>
      </c>
      <c r="D756" t="s">
        <v>113</v>
      </c>
      <c r="E756" t="s">
        <v>34</v>
      </c>
      <c r="F756" t="s">
        <v>114</v>
      </c>
      <c r="G756" t="s">
        <v>54</v>
      </c>
      <c r="H756" t="s">
        <v>37</v>
      </c>
      <c r="I756" t="s">
        <v>38</v>
      </c>
      <c r="J756">
        <v>1990</v>
      </c>
      <c r="K756" t="s">
        <v>39</v>
      </c>
      <c r="L756">
        <v>1</v>
      </c>
      <c r="M756" t="s">
        <v>40</v>
      </c>
      <c r="N756" t="s">
        <v>41</v>
      </c>
      <c r="O756" t="s">
        <v>42</v>
      </c>
      <c r="P756">
        <v>21</v>
      </c>
      <c r="Q756">
        <f>IF(Table1[[#This Row],[vicage]]=999,"",Table1[[#This Row],[vicage]])</f>
        <v>21</v>
      </c>
      <c r="R756" t="s">
        <v>55</v>
      </c>
      <c r="S756" t="s">
        <v>44</v>
      </c>
      <c r="T756" t="s">
        <v>45</v>
      </c>
      <c r="U756">
        <v>999</v>
      </c>
      <c r="V756" t="str">
        <f>IF(Table1[[#This Row],[offage]]=999,"",Table1[[#This Row],[offage]])</f>
        <v/>
      </c>
      <c r="W756" t="s">
        <v>46</v>
      </c>
      <c r="X756" t="s">
        <v>46</v>
      </c>
      <c r="Y756" t="s">
        <v>45</v>
      </c>
      <c r="Z756" t="s">
        <v>86</v>
      </c>
      <c r="AA756" t="s">
        <v>47</v>
      </c>
      <c r="AB756" t="s">
        <v>57</v>
      </c>
      <c r="AD756">
        <v>0</v>
      </c>
      <c r="AE756">
        <f>Table1[[#This Row],[viccount]]+1</f>
        <v>1</v>
      </c>
      <c r="AF756">
        <v>0</v>
      </c>
      <c r="AG756">
        <f>Table1[[#This Row],[offcount]]+1</f>
        <v>1</v>
      </c>
      <c r="AH756">
        <v>101990</v>
      </c>
      <c r="AI756" t="s">
        <v>34</v>
      </c>
      <c r="AJ756" t="s">
        <v>58</v>
      </c>
    </row>
    <row r="757" spans="1:36">
      <c r="A757" t="s">
        <v>997</v>
      </c>
      <c r="B757" t="s">
        <v>51</v>
      </c>
      <c r="C757" t="s">
        <v>2304</v>
      </c>
      <c r="D757" t="s">
        <v>52</v>
      </c>
      <c r="E757" t="s">
        <v>34</v>
      </c>
      <c r="F757" t="s">
        <v>53</v>
      </c>
      <c r="G757" t="s">
        <v>54</v>
      </c>
      <c r="H757" t="s">
        <v>37</v>
      </c>
      <c r="I757" t="s">
        <v>38</v>
      </c>
      <c r="J757">
        <v>1990</v>
      </c>
      <c r="K757" t="s">
        <v>39</v>
      </c>
      <c r="L757">
        <v>2</v>
      </c>
      <c r="M757" t="s">
        <v>40</v>
      </c>
      <c r="N757" t="s">
        <v>41</v>
      </c>
      <c r="O757" t="s">
        <v>81</v>
      </c>
      <c r="P757">
        <v>34</v>
      </c>
      <c r="Q757">
        <f>IF(Table1[[#This Row],[vicage]]=999,"",Table1[[#This Row],[vicage]])</f>
        <v>34</v>
      </c>
      <c r="R757" t="s">
        <v>43</v>
      </c>
      <c r="S757" t="s">
        <v>44</v>
      </c>
      <c r="T757" t="s">
        <v>45</v>
      </c>
      <c r="U757">
        <v>999</v>
      </c>
      <c r="V757" t="str">
        <f>IF(Table1[[#This Row],[offage]]=999,"",Table1[[#This Row],[offage]])</f>
        <v/>
      </c>
      <c r="W757" t="s">
        <v>46</v>
      </c>
      <c r="X757" t="s">
        <v>46</v>
      </c>
      <c r="Y757" t="s">
        <v>45</v>
      </c>
      <c r="Z757" t="s">
        <v>2335</v>
      </c>
      <c r="AA757" t="s">
        <v>47</v>
      </c>
      <c r="AB757" t="s">
        <v>57</v>
      </c>
      <c r="AD757">
        <v>1</v>
      </c>
      <c r="AE757">
        <f>Table1[[#This Row],[viccount]]+1</f>
        <v>2</v>
      </c>
      <c r="AF757">
        <v>0</v>
      </c>
      <c r="AG757">
        <f>Table1[[#This Row],[offcount]]+1</f>
        <v>1</v>
      </c>
      <c r="AH757">
        <v>101990</v>
      </c>
      <c r="AI757" t="s">
        <v>34</v>
      </c>
      <c r="AJ757" t="s">
        <v>58</v>
      </c>
    </row>
    <row r="758" spans="1:36">
      <c r="A758" t="s">
        <v>997</v>
      </c>
      <c r="B758" t="s">
        <v>51</v>
      </c>
      <c r="C758" t="s">
        <v>2304</v>
      </c>
      <c r="D758" t="s">
        <v>52</v>
      </c>
      <c r="E758" t="s">
        <v>34</v>
      </c>
      <c r="F758" t="s">
        <v>53</v>
      </c>
      <c r="G758" t="s">
        <v>54</v>
      </c>
      <c r="H758" t="s">
        <v>37</v>
      </c>
      <c r="I758" t="s">
        <v>38</v>
      </c>
      <c r="J758">
        <v>1990</v>
      </c>
      <c r="K758" t="s">
        <v>39</v>
      </c>
      <c r="L758">
        <v>2</v>
      </c>
      <c r="M758" t="s">
        <v>40</v>
      </c>
      <c r="N758" t="s">
        <v>41</v>
      </c>
      <c r="O758" t="s">
        <v>81</v>
      </c>
      <c r="P758">
        <v>36</v>
      </c>
      <c r="Q758">
        <f>IF(Table1[[#This Row],[vicage]]=999,"",Table1[[#This Row],[vicage]])</f>
        <v>36</v>
      </c>
      <c r="R758" t="s">
        <v>43</v>
      </c>
      <c r="S758" t="s">
        <v>44</v>
      </c>
      <c r="T758" t="s">
        <v>45</v>
      </c>
      <c r="U758">
        <v>999</v>
      </c>
      <c r="V758" t="str">
        <f>IF(Table1[[#This Row],[offage]]=999,"",Table1[[#This Row],[offage]])</f>
        <v/>
      </c>
      <c r="W758" t="s">
        <v>46</v>
      </c>
      <c r="X758" t="s">
        <v>46</v>
      </c>
      <c r="Y758" t="s">
        <v>45</v>
      </c>
      <c r="Z758" t="s">
        <v>2335</v>
      </c>
      <c r="AA758" t="s">
        <v>47</v>
      </c>
      <c r="AB758" t="s">
        <v>57</v>
      </c>
      <c r="AD758">
        <v>1</v>
      </c>
      <c r="AE758">
        <f>Table1[[#This Row],[viccount]]+1</f>
        <v>2</v>
      </c>
      <c r="AF758">
        <v>0</v>
      </c>
      <c r="AG758">
        <f>Table1[[#This Row],[offcount]]+1</f>
        <v>1</v>
      </c>
      <c r="AH758">
        <v>101990</v>
      </c>
      <c r="AI758" t="s">
        <v>34</v>
      </c>
      <c r="AJ758" t="s">
        <v>58</v>
      </c>
    </row>
    <row r="759" spans="1:36">
      <c r="A759" t="s">
        <v>998</v>
      </c>
      <c r="B759" t="s">
        <v>51</v>
      </c>
      <c r="C759" t="s">
        <v>2304</v>
      </c>
      <c r="D759" t="s">
        <v>72</v>
      </c>
      <c r="E759" t="s">
        <v>34</v>
      </c>
      <c r="F759" t="s">
        <v>73</v>
      </c>
      <c r="G759" t="s">
        <v>36</v>
      </c>
      <c r="H759" t="s">
        <v>37</v>
      </c>
      <c r="I759" t="s">
        <v>38</v>
      </c>
      <c r="J759">
        <v>1990</v>
      </c>
      <c r="K759" t="s">
        <v>39</v>
      </c>
      <c r="L759">
        <v>2</v>
      </c>
      <c r="M759" t="s">
        <v>40</v>
      </c>
      <c r="N759" t="s">
        <v>41</v>
      </c>
      <c r="O759" t="s">
        <v>42</v>
      </c>
      <c r="P759">
        <v>25</v>
      </c>
      <c r="Q759">
        <f>IF(Table1[[#This Row],[vicage]]=999,"",Table1[[#This Row],[vicage]])</f>
        <v>25</v>
      </c>
      <c r="R759" t="s">
        <v>43</v>
      </c>
      <c r="S759" t="s">
        <v>132</v>
      </c>
      <c r="T759" t="s">
        <v>45</v>
      </c>
      <c r="U759">
        <v>999</v>
      </c>
      <c r="V759" t="str">
        <f>IF(Table1[[#This Row],[offage]]=999,"",Table1[[#This Row],[offage]])</f>
        <v/>
      </c>
      <c r="W759" t="s">
        <v>46</v>
      </c>
      <c r="X759" t="s">
        <v>46</v>
      </c>
      <c r="Y759" t="s">
        <v>45</v>
      </c>
      <c r="Z759" t="s">
        <v>2335</v>
      </c>
      <c r="AA759" t="s">
        <v>47</v>
      </c>
      <c r="AB759" t="s">
        <v>159</v>
      </c>
      <c r="AD759">
        <v>0</v>
      </c>
      <c r="AE759">
        <f>Table1[[#This Row],[viccount]]+1</f>
        <v>1</v>
      </c>
      <c r="AF759">
        <v>0</v>
      </c>
      <c r="AG759">
        <f>Table1[[#This Row],[offcount]]+1</f>
        <v>1</v>
      </c>
      <c r="AH759">
        <v>82690</v>
      </c>
      <c r="AI759" t="s">
        <v>34</v>
      </c>
      <c r="AJ759" t="s">
        <v>58</v>
      </c>
    </row>
    <row r="760" spans="1:36">
      <c r="A760" t="s">
        <v>999</v>
      </c>
      <c r="B760" t="s">
        <v>51</v>
      </c>
      <c r="C760" t="s">
        <v>2304</v>
      </c>
      <c r="D760" t="s">
        <v>287</v>
      </c>
      <c r="E760" t="s">
        <v>34</v>
      </c>
      <c r="F760" t="s">
        <v>288</v>
      </c>
      <c r="G760" t="s">
        <v>36</v>
      </c>
      <c r="H760" t="s">
        <v>37</v>
      </c>
      <c r="I760" t="s">
        <v>38</v>
      </c>
      <c r="J760">
        <v>1990</v>
      </c>
      <c r="K760" t="s">
        <v>79</v>
      </c>
      <c r="L760">
        <v>1</v>
      </c>
      <c r="M760" t="s">
        <v>40</v>
      </c>
      <c r="N760" t="s">
        <v>41</v>
      </c>
      <c r="O760" t="s">
        <v>42</v>
      </c>
      <c r="P760">
        <v>71</v>
      </c>
      <c r="Q760">
        <f>IF(Table1[[#This Row],[vicage]]=999,"",Table1[[#This Row],[vicage]])</f>
        <v>71</v>
      </c>
      <c r="R760" t="s">
        <v>55</v>
      </c>
      <c r="S760" t="s">
        <v>92</v>
      </c>
      <c r="T760" t="s">
        <v>45</v>
      </c>
      <c r="U760">
        <v>999</v>
      </c>
      <c r="V760" t="str">
        <f>IF(Table1[[#This Row],[offage]]=999,"",Table1[[#This Row],[offage]])</f>
        <v/>
      </c>
      <c r="W760" t="s">
        <v>46</v>
      </c>
      <c r="X760" t="s">
        <v>46</v>
      </c>
      <c r="Y760" t="s">
        <v>45</v>
      </c>
      <c r="Z760" t="s">
        <v>2335</v>
      </c>
      <c r="AA760" t="s">
        <v>47</v>
      </c>
      <c r="AB760" t="s">
        <v>48</v>
      </c>
      <c r="AD760">
        <v>0</v>
      </c>
      <c r="AE760">
        <f>Table1[[#This Row],[viccount]]+1</f>
        <v>1</v>
      </c>
      <c r="AF760">
        <v>0</v>
      </c>
      <c r="AG760">
        <f>Table1[[#This Row],[offcount]]+1</f>
        <v>1</v>
      </c>
      <c r="AH760">
        <v>80790</v>
      </c>
      <c r="AI760" t="s">
        <v>34</v>
      </c>
      <c r="AJ760" t="s">
        <v>58</v>
      </c>
    </row>
    <row r="761" spans="1:36">
      <c r="A761" t="s">
        <v>1000</v>
      </c>
      <c r="B761" t="s">
        <v>198</v>
      </c>
      <c r="C761" t="s">
        <v>200</v>
      </c>
      <c r="D761" t="s">
        <v>199</v>
      </c>
      <c r="E761" t="s">
        <v>34</v>
      </c>
      <c r="F761" t="s">
        <v>200</v>
      </c>
      <c r="G761" t="s">
        <v>36</v>
      </c>
      <c r="H761" t="s">
        <v>37</v>
      </c>
      <c r="I761" t="s">
        <v>38</v>
      </c>
      <c r="J761">
        <v>1990</v>
      </c>
      <c r="K761" t="s">
        <v>79</v>
      </c>
      <c r="L761">
        <v>2</v>
      </c>
      <c r="M761" t="s">
        <v>40</v>
      </c>
      <c r="N761" t="s">
        <v>41</v>
      </c>
      <c r="O761" t="s">
        <v>42</v>
      </c>
      <c r="P761">
        <v>25</v>
      </c>
      <c r="Q761">
        <f>IF(Table1[[#This Row],[vicage]]=999,"",Table1[[#This Row],[vicage]])</f>
        <v>25</v>
      </c>
      <c r="R761" t="s">
        <v>55</v>
      </c>
      <c r="S761" t="s">
        <v>132</v>
      </c>
      <c r="T761" t="s">
        <v>45</v>
      </c>
      <c r="U761">
        <v>999</v>
      </c>
      <c r="V761" t="str">
        <f>IF(Table1[[#This Row],[offage]]=999,"",Table1[[#This Row],[offage]])</f>
        <v/>
      </c>
      <c r="W761" t="s">
        <v>46</v>
      </c>
      <c r="X761" t="s">
        <v>46</v>
      </c>
      <c r="Y761" t="s">
        <v>45</v>
      </c>
      <c r="Z761" t="s">
        <v>2338</v>
      </c>
      <c r="AA761" t="s">
        <v>47</v>
      </c>
      <c r="AB761" t="s">
        <v>57</v>
      </c>
      <c r="AD761">
        <v>0</v>
      </c>
      <c r="AE761">
        <f>Table1[[#This Row],[viccount]]+1</f>
        <v>1</v>
      </c>
      <c r="AF761">
        <v>0</v>
      </c>
      <c r="AG761">
        <f>Table1[[#This Row],[offcount]]+1</f>
        <v>1</v>
      </c>
      <c r="AH761">
        <v>91190</v>
      </c>
      <c r="AI761" t="s">
        <v>34</v>
      </c>
      <c r="AJ761" t="s">
        <v>198</v>
      </c>
    </row>
    <row r="762" spans="1:36">
      <c r="A762" t="s">
        <v>1001</v>
      </c>
      <c r="B762" t="s">
        <v>51</v>
      </c>
      <c r="C762" t="s">
        <v>2304</v>
      </c>
      <c r="D762" t="s">
        <v>72</v>
      </c>
      <c r="E762" t="s">
        <v>34</v>
      </c>
      <c r="F762" t="s">
        <v>73</v>
      </c>
      <c r="G762" t="s">
        <v>36</v>
      </c>
      <c r="H762" t="s">
        <v>37</v>
      </c>
      <c r="I762" t="s">
        <v>38</v>
      </c>
      <c r="J762">
        <v>1990</v>
      </c>
      <c r="K762" t="s">
        <v>79</v>
      </c>
      <c r="L762">
        <v>2</v>
      </c>
      <c r="M762" t="s">
        <v>40</v>
      </c>
      <c r="N762" t="s">
        <v>41</v>
      </c>
      <c r="O762" t="s">
        <v>42</v>
      </c>
      <c r="P762">
        <v>53</v>
      </c>
      <c r="Q762">
        <f>IF(Table1[[#This Row],[vicage]]=999,"",Table1[[#This Row],[vicage]])</f>
        <v>53</v>
      </c>
      <c r="R762" t="s">
        <v>43</v>
      </c>
      <c r="S762" t="s">
        <v>92</v>
      </c>
      <c r="T762" t="s">
        <v>45</v>
      </c>
      <c r="U762">
        <v>999</v>
      </c>
      <c r="V762" t="str">
        <f>IF(Table1[[#This Row],[offage]]=999,"",Table1[[#This Row],[offage]])</f>
        <v/>
      </c>
      <c r="W762" t="s">
        <v>46</v>
      </c>
      <c r="X762" t="s">
        <v>46</v>
      </c>
      <c r="Y762" t="s">
        <v>45</v>
      </c>
      <c r="Z762" t="s">
        <v>2335</v>
      </c>
      <c r="AA762" t="s">
        <v>47</v>
      </c>
      <c r="AB762" t="s">
        <v>48</v>
      </c>
      <c r="AD762">
        <v>0</v>
      </c>
      <c r="AE762">
        <f>Table1[[#This Row],[viccount]]+1</f>
        <v>1</v>
      </c>
      <c r="AF762">
        <v>0</v>
      </c>
      <c r="AG762">
        <f>Table1[[#This Row],[offcount]]+1</f>
        <v>1</v>
      </c>
      <c r="AH762">
        <v>82690</v>
      </c>
      <c r="AI762" t="s">
        <v>34</v>
      </c>
      <c r="AJ762" t="s">
        <v>58</v>
      </c>
    </row>
    <row r="763" spans="1:36">
      <c r="A763" t="s">
        <v>1002</v>
      </c>
      <c r="B763" t="s">
        <v>51</v>
      </c>
      <c r="C763" t="s">
        <v>2304</v>
      </c>
      <c r="D763" t="s">
        <v>72</v>
      </c>
      <c r="E763" t="s">
        <v>34</v>
      </c>
      <c r="F763" t="s">
        <v>73</v>
      </c>
      <c r="G763" t="s">
        <v>36</v>
      </c>
      <c r="H763" t="s">
        <v>37</v>
      </c>
      <c r="I763" t="s">
        <v>38</v>
      </c>
      <c r="J763">
        <v>1990</v>
      </c>
      <c r="K763" t="s">
        <v>79</v>
      </c>
      <c r="L763">
        <v>3</v>
      </c>
      <c r="M763" t="s">
        <v>40</v>
      </c>
      <c r="N763" t="s">
        <v>41</v>
      </c>
      <c r="O763" t="s">
        <v>42</v>
      </c>
      <c r="P763">
        <v>17</v>
      </c>
      <c r="Q763">
        <f>IF(Table1[[#This Row],[vicage]]=999,"",Table1[[#This Row],[vicage]])</f>
        <v>17</v>
      </c>
      <c r="R763" t="s">
        <v>55</v>
      </c>
      <c r="S763" t="s">
        <v>89</v>
      </c>
      <c r="T763" t="s">
        <v>45</v>
      </c>
      <c r="U763">
        <v>999</v>
      </c>
      <c r="V763" t="str">
        <f>IF(Table1[[#This Row],[offage]]=999,"",Table1[[#This Row],[offage]])</f>
        <v/>
      </c>
      <c r="W763" t="s">
        <v>46</v>
      </c>
      <c r="X763" t="s">
        <v>46</v>
      </c>
      <c r="Y763" t="s">
        <v>45</v>
      </c>
      <c r="Z763" t="s">
        <v>56</v>
      </c>
      <c r="AA763" t="s">
        <v>47</v>
      </c>
      <c r="AB763" t="s">
        <v>57</v>
      </c>
      <c r="AD763">
        <v>0</v>
      </c>
      <c r="AE763">
        <f>Table1[[#This Row],[viccount]]+1</f>
        <v>1</v>
      </c>
      <c r="AF763">
        <v>0</v>
      </c>
      <c r="AG763">
        <f>Table1[[#This Row],[offcount]]+1</f>
        <v>1</v>
      </c>
      <c r="AH763">
        <v>82690</v>
      </c>
      <c r="AI763" t="s">
        <v>34</v>
      </c>
      <c r="AJ763" t="s">
        <v>58</v>
      </c>
    </row>
    <row r="764" spans="1:36">
      <c r="A764" t="s">
        <v>1003</v>
      </c>
      <c r="B764" t="s">
        <v>1004</v>
      </c>
      <c r="C764" t="s">
        <v>2328</v>
      </c>
      <c r="D764" t="s">
        <v>1005</v>
      </c>
      <c r="E764" t="s">
        <v>34</v>
      </c>
      <c r="F764" t="s">
        <v>1006</v>
      </c>
      <c r="G764" t="s">
        <v>54</v>
      </c>
      <c r="H764" t="s">
        <v>37</v>
      </c>
      <c r="I764" t="s">
        <v>38</v>
      </c>
      <c r="J764">
        <v>1990</v>
      </c>
      <c r="K764" t="s">
        <v>91</v>
      </c>
      <c r="L764">
        <v>1</v>
      </c>
      <c r="M764" t="s">
        <v>40</v>
      </c>
      <c r="N764" t="s">
        <v>41</v>
      </c>
      <c r="O764" t="s">
        <v>42</v>
      </c>
      <c r="P764">
        <v>999</v>
      </c>
      <c r="Q764" t="str">
        <f>IF(Table1[[#This Row],[vicage]]=999,"",Table1[[#This Row],[vicage]])</f>
        <v/>
      </c>
      <c r="R764" t="s">
        <v>55</v>
      </c>
      <c r="S764" t="s">
        <v>44</v>
      </c>
      <c r="T764" t="s">
        <v>45</v>
      </c>
      <c r="U764">
        <v>999</v>
      </c>
      <c r="V764" t="str">
        <f>IF(Table1[[#This Row],[offage]]=999,"",Table1[[#This Row],[offage]])</f>
        <v/>
      </c>
      <c r="W764" t="s">
        <v>46</v>
      </c>
      <c r="X764" t="s">
        <v>46</v>
      </c>
      <c r="Y764" t="s">
        <v>45</v>
      </c>
      <c r="Z764" t="s">
        <v>56</v>
      </c>
      <c r="AA764" t="s">
        <v>47</v>
      </c>
      <c r="AB764" t="s">
        <v>57</v>
      </c>
      <c r="AD764">
        <v>0</v>
      </c>
      <c r="AE764">
        <f>Table1[[#This Row],[viccount]]+1</f>
        <v>1</v>
      </c>
      <c r="AF764">
        <v>0</v>
      </c>
      <c r="AG764">
        <f>Table1[[#This Row],[offcount]]+1</f>
        <v>1</v>
      </c>
      <c r="AH764">
        <v>40391</v>
      </c>
      <c r="AI764" t="s">
        <v>34</v>
      </c>
      <c r="AJ764" t="s">
        <v>49</v>
      </c>
    </row>
    <row r="765" spans="1:36">
      <c r="A765" t="s">
        <v>1007</v>
      </c>
      <c r="B765" t="s">
        <v>198</v>
      </c>
      <c r="C765" t="s">
        <v>200</v>
      </c>
      <c r="D765" t="s">
        <v>199</v>
      </c>
      <c r="E765" t="s">
        <v>34</v>
      </c>
      <c r="F765" t="s">
        <v>200</v>
      </c>
      <c r="G765" t="s">
        <v>36</v>
      </c>
      <c r="H765" t="s">
        <v>37</v>
      </c>
      <c r="I765" t="s">
        <v>38</v>
      </c>
      <c r="J765">
        <v>1990</v>
      </c>
      <c r="K765" t="s">
        <v>91</v>
      </c>
      <c r="L765">
        <v>1</v>
      </c>
      <c r="M765" t="s">
        <v>40</v>
      </c>
      <c r="N765" t="s">
        <v>41</v>
      </c>
      <c r="O765" t="s">
        <v>42</v>
      </c>
      <c r="P765">
        <v>34</v>
      </c>
      <c r="Q765">
        <f>IF(Table1[[#This Row],[vicage]]=999,"",Table1[[#This Row],[vicage]])</f>
        <v>34</v>
      </c>
      <c r="R765" t="s">
        <v>55</v>
      </c>
      <c r="S765" t="s">
        <v>44</v>
      </c>
      <c r="T765" t="s">
        <v>45</v>
      </c>
      <c r="U765">
        <v>999</v>
      </c>
      <c r="V765" t="str">
        <f>IF(Table1[[#This Row],[offage]]=999,"",Table1[[#This Row],[offage]])</f>
        <v/>
      </c>
      <c r="W765" t="s">
        <v>46</v>
      </c>
      <c r="X765" t="s">
        <v>46</v>
      </c>
      <c r="Y765" t="s">
        <v>45</v>
      </c>
      <c r="Z765" t="s">
        <v>2335</v>
      </c>
      <c r="AA765" t="s">
        <v>47</v>
      </c>
      <c r="AB765" t="s">
        <v>57</v>
      </c>
      <c r="AD765">
        <v>0</v>
      </c>
      <c r="AE765">
        <f>Table1[[#This Row],[viccount]]+1</f>
        <v>1</v>
      </c>
      <c r="AF765">
        <v>0</v>
      </c>
      <c r="AG765">
        <f>Table1[[#This Row],[offcount]]+1</f>
        <v>1</v>
      </c>
      <c r="AH765">
        <v>91190</v>
      </c>
      <c r="AI765" t="s">
        <v>34</v>
      </c>
      <c r="AJ765" t="s">
        <v>198</v>
      </c>
    </row>
    <row r="766" spans="1:36">
      <c r="A766" t="s">
        <v>1008</v>
      </c>
      <c r="B766" t="s">
        <v>51</v>
      </c>
      <c r="C766" t="s">
        <v>2304</v>
      </c>
      <c r="D766" t="s">
        <v>72</v>
      </c>
      <c r="E766" t="s">
        <v>34</v>
      </c>
      <c r="F766" t="s">
        <v>73</v>
      </c>
      <c r="G766" t="s">
        <v>36</v>
      </c>
      <c r="H766" t="s">
        <v>37</v>
      </c>
      <c r="I766" t="s">
        <v>38</v>
      </c>
      <c r="J766">
        <v>1990</v>
      </c>
      <c r="K766" t="s">
        <v>91</v>
      </c>
      <c r="L766">
        <v>1</v>
      </c>
      <c r="M766" t="s">
        <v>40</v>
      </c>
      <c r="N766" t="s">
        <v>41</v>
      </c>
      <c r="O766" t="s">
        <v>42</v>
      </c>
      <c r="P766">
        <v>63</v>
      </c>
      <c r="Q766">
        <f>IF(Table1[[#This Row],[vicage]]=999,"",Table1[[#This Row],[vicage]])</f>
        <v>63</v>
      </c>
      <c r="R766" t="s">
        <v>55</v>
      </c>
      <c r="S766" t="s">
        <v>44</v>
      </c>
      <c r="T766" t="s">
        <v>45</v>
      </c>
      <c r="U766">
        <v>999</v>
      </c>
      <c r="V766" t="str">
        <f>IF(Table1[[#This Row],[offage]]=999,"",Table1[[#This Row],[offage]])</f>
        <v/>
      </c>
      <c r="W766" t="s">
        <v>46</v>
      </c>
      <c r="X766" t="s">
        <v>46</v>
      </c>
      <c r="Y766" t="s">
        <v>45</v>
      </c>
      <c r="Z766" t="s">
        <v>86</v>
      </c>
      <c r="AA766" t="s">
        <v>47</v>
      </c>
      <c r="AB766" t="s">
        <v>57</v>
      </c>
      <c r="AD766">
        <v>0</v>
      </c>
      <c r="AE766">
        <f>Table1[[#This Row],[viccount]]+1</f>
        <v>1</v>
      </c>
      <c r="AF766">
        <v>0</v>
      </c>
      <c r="AG766">
        <f>Table1[[#This Row],[offcount]]+1</f>
        <v>1</v>
      </c>
      <c r="AH766">
        <v>101090</v>
      </c>
      <c r="AI766" t="s">
        <v>34</v>
      </c>
      <c r="AJ766" t="s">
        <v>58</v>
      </c>
    </row>
    <row r="767" spans="1:36">
      <c r="A767" t="s">
        <v>1009</v>
      </c>
      <c r="B767" t="s">
        <v>51</v>
      </c>
      <c r="C767" t="s">
        <v>2304</v>
      </c>
      <c r="D767" t="s">
        <v>72</v>
      </c>
      <c r="E767" t="s">
        <v>34</v>
      </c>
      <c r="F767" t="s">
        <v>73</v>
      </c>
      <c r="G767" t="s">
        <v>36</v>
      </c>
      <c r="H767" t="s">
        <v>37</v>
      </c>
      <c r="I767" t="s">
        <v>38</v>
      </c>
      <c r="J767">
        <v>1990</v>
      </c>
      <c r="K767" t="s">
        <v>91</v>
      </c>
      <c r="L767">
        <v>3</v>
      </c>
      <c r="M767" t="s">
        <v>40</v>
      </c>
      <c r="N767" t="s">
        <v>41</v>
      </c>
      <c r="O767" t="s">
        <v>42</v>
      </c>
      <c r="P767">
        <v>30</v>
      </c>
      <c r="Q767">
        <f>IF(Table1[[#This Row],[vicage]]=999,"",Table1[[#This Row],[vicage]])</f>
        <v>30</v>
      </c>
      <c r="R767" t="s">
        <v>43</v>
      </c>
      <c r="S767" t="s">
        <v>44</v>
      </c>
      <c r="T767" t="s">
        <v>45</v>
      </c>
      <c r="U767">
        <v>999</v>
      </c>
      <c r="V767" t="str">
        <f>IF(Table1[[#This Row],[offage]]=999,"",Table1[[#This Row],[offage]])</f>
        <v/>
      </c>
      <c r="W767" t="s">
        <v>46</v>
      </c>
      <c r="X767" t="s">
        <v>46</v>
      </c>
      <c r="Y767" t="s">
        <v>45</v>
      </c>
      <c r="Z767" t="s">
        <v>2336</v>
      </c>
      <c r="AA767" t="s">
        <v>47</v>
      </c>
      <c r="AB767" t="s">
        <v>48</v>
      </c>
      <c r="AD767">
        <v>0</v>
      </c>
      <c r="AE767">
        <f>Table1[[#This Row],[viccount]]+1</f>
        <v>1</v>
      </c>
      <c r="AF767">
        <v>0</v>
      </c>
      <c r="AG767">
        <f>Table1[[#This Row],[offcount]]+1</f>
        <v>1</v>
      </c>
      <c r="AH767">
        <v>101090</v>
      </c>
      <c r="AI767" t="s">
        <v>34</v>
      </c>
      <c r="AJ767" t="s">
        <v>58</v>
      </c>
    </row>
    <row r="768" spans="1:36">
      <c r="A768" t="s">
        <v>1010</v>
      </c>
      <c r="B768" t="s">
        <v>51</v>
      </c>
      <c r="C768" t="s">
        <v>2304</v>
      </c>
      <c r="D768" t="s">
        <v>72</v>
      </c>
      <c r="E768" t="s">
        <v>34</v>
      </c>
      <c r="F768" t="s">
        <v>73</v>
      </c>
      <c r="G768" t="s">
        <v>36</v>
      </c>
      <c r="H768" t="s">
        <v>37</v>
      </c>
      <c r="I768" t="s">
        <v>38</v>
      </c>
      <c r="J768">
        <v>1990</v>
      </c>
      <c r="K768" t="s">
        <v>91</v>
      </c>
      <c r="L768">
        <v>5</v>
      </c>
      <c r="M768" t="s">
        <v>40</v>
      </c>
      <c r="N768" t="s">
        <v>41</v>
      </c>
      <c r="O768" t="s">
        <v>42</v>
      </c>
      <c r="P768">
        <v>32</v>
      </c>
      <c r="Q768">
        <f>IF(Table1[[#This Row],[vicage]]=999,"",Table1[[#This Row],[vicage]])</f>
        <v>32</v>
      </c>
      <c r="R768" t="s">
        <v>43</v>
      </c>
      <c r="S768" t="s">
        <v>132</v>
      </c>
      <c r="T768" t="s">
        <v>45</v>
      </c>
      <c r="U768">
        <v>999</v>
      </c>
      <c r="V768" t="str">
        <f>IF(Table1[[#This Row],[offage]]=999,"",Table1[[#This Row],[offage]])</f>
        <v/>
      </c>
      <c r="W768" t="s">
        <v>46</v>
      </c>
      <c r="X768" t="s">
        <v>46</v>
      </c>
      <c r="Y768" t="s">
        <v>45</v>
      </c>
      <c r="Z768" t="s">
        <v>86</v>
      </c>
      <c r="AA768" t="s">
        <v>47</v>
      </c>
      <c r="AB768" t="s">
        <v>216</v>
      </c>
      <c r="AD768">
        <v>0</v>
      </c>
      <c r="AE768">
        <f>Table1[[#This Row],[viccount]]+1</f>
        <v>1</v>
      </c>
      <c r="AF768">
        <v>0</v>
      </c>
      <c r="AG768">
        <f>Table1[[#This Row],[offcount]]+1</f>
        <v>1</v>
      </c>
      <c r="AH768">
        <v>101090</v>
      </c>
      <c r="AI768" t="s">
        <v>34</v>
      </c>
      <c r="AJ768" t="s">
        <v>58</v>
      </c>
    </row>
    <row r="769" spans="1:36">
      <c r="A769" t="s">
        <v>1011</v>
      </c>
      <c r="B769" t="s">
        <v>198</v>
      </c>
      <c r="C769" t="s">
        <v>200</v>
      </c>
      <c r="D769" t="s">
        <v>199</v>
      </c>
      <c r="E769" t="s">
        <v>34</v>
      </c>
      <c r="F769" t="s">
        <v>200</v>
      </c>
      <c r="G769" t="s">
        <v>36</v>
      </c>
      <c r="H769" t="s">
        <v>37</v>
      </c>
      <c r="I769" t="s">
        <v>38</v>
      </c>
      <c r="J769">
        <v>1990</v>
      </c>
      <c r="K769" t="s">
        <v>97</v>
      </c>
      <c r="L769">
        <v>1</v>
      </c>
      <c r="M769" t="s">
        <v>80</v>
      </c>
      <c r="N769" t="s">
        <v>41</v>
      </c>
      <c r="O769" t="s">
        <v>42</v>
      </c>
      <c r="P769">
        <v>50</v>
      </c>
      <c r="Q769">
        <f>IF(Table1[[#This Row],[vicage]]=999,"",Table1[[#This Row],[vicage]])</f>
        <v>50</v>
      </c>
      <c r="R769" t="s">
        <v>43</v>
      </c>
      <c r="S769" t="s">
        <v>44</v>
      </c>
      <c r="T769" t="s">
        <v>45</v>
      </c>
      <c r="U769">
        <v>999</v>
      </c>
      <c r="V769" t="str">
        <f>IF(Table1[[#This Row],[offage]]=999,"",Table1[[#This Row],[offage]])</f>
        <v/>
      </c>
      <c r="W769" t="s">
        <v>46</v>
      </c>
      <c r="X769" t="s">
        <v>46</v>
      </c>
      <c r="Y769" t="s">
        <v>45</v>
      </c>
      <c r="Z769" t="s">
        <v>86</v>
      </c>
      <c r="AA769" t="s">
        <v>47</v>
      </c>
      <c r="AB769" t="s">
        <v>57</v>
      </c>
      <c r="AD769">
        <v>0</v>
      </c>
      <c r="AE769">
        <f>Table1[[#This Row],[viccount]]+1</f>
        <v>1</v>
      </c>
      <c r="AF769">
        <v>0</v>
      </c>
      <c r="AG769">
        <f>Table1[[#This Row],[offcount]]+1</f>
        <v>1</v>
      </c>
      <c r="AH769">
        <v>20291</v>
      </c>
      <c r="AI769" t="s">
        <v>34</v>
      </c>
      <c r="AJ769" t="s">
        <v>198</v>
      </c>
    </row>
    <row r="770" spans="1:36">
      <c r="A770" t="s">
        <v>1012</v>
      </c>
      <c r="B770" t="s">
        <v>51</v>
      </c>
      <c r="C770" t="s">
        <v>2304</v>
      </c>
      <c r="D770" t="s">
        <v>72</v>
      </c>
      <c r="E770" t="s">
        <v>34</v>
      </c>
      <c r="F770" t="s">
        <v>73</v>
      </c>
      <c r="G770" t="s">
        <v>36</v>
      </c>
      <c r="H770" t="s">
        <v>37</v>
      </c>
      <c r="I770" t="s">
        <v>38</v>
      </c>
      <c r="J770">
        <v>1990</v>
      </c>
      <c r="K770" t="s">
        <v>97</v>
      </c>
      <c r="L770">
        <v>2</v>
      </c>
      <c r="M770" t="s">
        <v>40</v>
      </c>
      <c r="N770" t="s">
        <v>41</v>
      </c>
      <c r="O770" t="s">
        <v>42</v>
      </c>
      <c r="P770">
        <v>25</v>
      </c>
      <c r="Q770">
        <f>IF(Table1[[#This Row],[vicage]]=999,"",Table1[[#This Row],[vicage]])</f>
        <v>25</v>
      </c>
      <c r="R770" t="s">
        <v>43</v>
      </c>
      <c r="S770" t="s">
        <v>44</v>
      </c>
      <c r="T770" t="s">
        <v>45</v>
      </c>
      <c r="U770">
        <v>999</v>
      </c>
      <c r="V770" t="str">
        <f>IF(Table1[[#This Row],[offage]]=999,"",Table1[[#This Row],[offage]])</f>
        <v/>
      </c>
      <c r="W770" t="s">
        <v>46</v>
      </c>
      <c r="X770" t="s">
        <v>46</v>
      </c>
      <c r="Y770" t="s">
        <v>45</v>
      </c>
      <c r="Z770" t="s">
        <v>2335</v>
      </c>
      <c r="AA770" t="s">
        <v>47</v>
      </c>
      <c r="AB770" t="s">
        <v>57</v>
      </c>
      <c r="AD770">
        <v>0</v>
      </c>
      <c r="AE770">
        <f>Table1[[#This Row],[viccount]]+1</f>
        <v>1</v>
      </c>
      <c r="AF770">
        <v>0</v>
      </c>
      <c r="AG770">
        <f>Table1[[#This Row],[offcount]]+1</f>
        <v>1</v>
      </c>
      <c r="AH770">
        <v>101990</v>
      </c>
      <c r="AI770" t="s">
        <v>34</v>
      </c>
      <c r="AJ770" t="s">
        <v>58</v>
      </c>
    </row>
    <row r="771" spans="1:36">
      <c r="A771" t="s">
        <v>1013</v>
      </c>
      <c r="B771" t="s">
        <v>51</v>
      </c>
      <c r="C771" t="s">
        <v>2304</v>
      </c>
      <c r="D771" t="s">
        <v>72</v>
      </c>
      <c r="E771" t="s">
        <v>34</v>
      </c>
      <c r="F771" t="s">
        <v>73</v>
      </c>
      <c r="G771" t="s">
        <v>36</v>
      </c>
      <c r="H771" t="s">
        <v>37</v>
      </c>
      <c r="I771" t="s">
        <v>38</v>
      </c>
      <c r="J771">
        <v>1990</v>
      </c>
      <c r="K771" t="s">
        <v>97</v>
      </c>
      <c r="L771">
        <v>4</v>
      </c>
      <c r="M771" t="s">
        <v>40</v>
      </c>
      <c r="N771" t="s">
        <v>41</v>
      </c>
      <c r="O771" t="s">
        <v>42</v>
      </c>
      <c r="P771">
        <v>30</v>
      </c>
      <c r="Q771">
        <f>IF(Table1[[#This Row],[vicage]]=999,"",Table1[[#This Row],[vicage]])</f>
        <v>30</v>
      </c>
      <c r="R771" t="s">
        <v>43</v>
      </c>
      <c r="S771" t="s">
        <v>132</v>
      </c>
      <c r="T771" t="s">
        <v>45</v>
      </c>
      <c r="U771">
        <v>999</v>
      </c>
      <c r="V771" t="str">
        <f>IF(Table1[[#This Row],[offage]]=999,"",Table1[[#This Row],[offage]])</f>
        <v/>
      </c>
      <c r="W771" t="s">
        <v>46</v>
      </c>
      <c r="X771" t="s">
        <v>46</v>
      </c>
      <c r="Y771" t="s">
        <v>45</v>
      </c>
      <c r="Z771" t="s">
        <v>86</v>
      </c>
      <c r="AA771" t="s">
        <v>47</v>
      </c>
      <c r="AB771" t="s">
        <v>57</v>
      </c>
      <c r="AD771">
        <v>0</v>
      </c>
      <c r="AE771">
        <f>Table1[[#This Row],[viccount]]+1</f>
        <v>1</v>
      </c>
      <c r="AF771">
        <v>0</v>
      </c>
      <c r="AG771">
        <f>Table1[[#This Row],[offcount]]+1</f>
        <v>1</v>
      </c>
      <c r="AH771">
        <v>101990</v>
      </c>
      <c r="AI771" t="s">
        <v>34</v>
      </c>
      <c r="AJ771" t="s">
        <v>58</v>
      </c>
    </row>
    <row r="772" spans="1:36">
      <c r="A772" t="s">
        <v>1014</v>
      </c>
      <c r="B772" t="s">
        <v>782</v>
      </c>
      <c r="C772" t="s">
        <v>2326</v>
      </c>
      <c r="D772" t="s">
        <v>783</v>
      </c>
      <c r="E772" t="s">
        <v>34</v>
      </c>
      <c r="F772" t="s">
        <v>784</v>
      </c>
      <c r="G772" t="s">
        <v>54</v>
      </c>
      <c r="H772" t="s">
        <v>37</v>
      </c>
      <c r="I772" t="s">
        <v>38</v>
      </c>
      <c r="J772">
        <v>1990</v>
      </c>
      <c r="K772" t="s">
        <v>100</v>
      </c>
      <c r="L772">
        <v>1</v>
      </c>
      <c r="M772" t="s">
        <v>40</v>
      </c>
      <c r="N772" t="s">
        <v>41</v>
      </c>
      <c r="O772" t="s">
        <v>42</v>
      </c>
      <c r="P772">
        <v>999</v>
      </c>
      <c r="Q772" t="str">
        <f>IF(Table1[[#This Row],[vicage]]=999,"",Table1[[#This Row],[vicage]])</f>
        <v/>
      </c>
      <c r="R772" t="s">
        <v>43</v>
      </c>
      <c r="S772" t="s">
        <v>46</v>
      </c>
      <c r="T772" t="s">
        <v>45</v>
      </c>
      <c r="U772">
        <v>999</v>
      </c>
      <c r="V772" t="str">
        <f>IF(Table1[[#This Row],[offage]]=999,"",Table1[[#This Row],[offage]])</f>
        <v/>
      </c>
      <c r="W772" t="s">
        <v>46</v>
      </c>
      <c r="X772" t="s">
        <v>46</v>
      </c>
      <c r="Y772" t="s">
        <v>45</v>
      </c>
      <c r="Z772" t="s">
        <v>2338</v>
      </c>
      <c r="AA772" t="s">
        <v>47</v>
      </c>
      <c r="AB772" t="s">
        <v>57</v>
      </c>
      <c r="AD772">
        <v>0</v>
      </c>
      <c r="AE772">
        <f>Table1[[#This Row],[viccount]]+1</f>
        <v>1</v>
      </c>
      <c r="AF772">
        <v>0</v>
      </c>
      <c r="AG772">
        <f>Table1[[#This Row],[offcount]]+1</f>
        <v>1</v>
      </c>
      <c r="AH772">
        <v>111090</v>
      </c>
      <c r="AI772" t="s">
        <v>34</v>
      </c>
      <c r="AJ772" t="s">
        <v>49</v>
      </c>
    </row>
    <row r="773" spans="1:36">
      <c r="A773" t="s">
        <v>1015</v>
      </c>
      <c r="B773" t="s">
        <v>112</v>
      </c>
      <c r="C773" t="s">
        <v>2308</v>
      </c>
      <c r="D773" t="s">
        <v>146</v>
      </c>
      <c r="E773" t="s">
        <v>34</v>
      </c>
      <c r="F773" t="s">
        <v>147</v>
      </c>
      <c r="G773" t="s">
        <v>36</v>
      </c>
      <c r="H773" t="s">
        <v>37</v>
      </c>
      <c r="I773" t="s">
        <v>38</v>
      </c>
      <c r="J773">
        <v>1990</v>
      </c>
      <c r="K773" t="s">
        <v>100</v>
      </c>
      <c r="L773">
        <v>1</v>
      </c>
      <c r="M773" t="s">
        <v>40</v>
      </c>
      <c r="N773" t="s">
        <v>41</v>
      </c>
      <c r="O773" t="s">
        <v>42</v>
      </c>
      <c r="P773">
        <v>37</v>
      </c>
      <c r="Q773">
        <f>IF(Table1[[#This Row],[vicage]]=999,"",Table1[[#This Row],[vicage]])</f>
        <v>37</v>
      </c>
      <c r="R773" t="s">
        <v>43</v>
      </c>
      <c r="S773" t="s">
        <v>44</v>
      </c>
      <c r="T773" t="s">
        <v>45</v>
      </c>
      <c r="U773">
        <v>999</v>
      </c>
      <c r="V773" t="str">
        <f>IF(Table1[[#This Row],[offage]]=999,"",Table1[[#This Row],[offage]])</f>
        <v/>
      </c>
      <c r="W773" t="s">
        <v>46</v>
      </c>
      <c r="X773" t="s">
        <v>46</v>
      </c>
      <c r="Y773" t="s">
        <v>45</v>
      </c>
      <c r="Z773" t="s">
        <v>2335</v>
      </c>
      <c r="AA773" t="s">
        <v>47</v>
      </c>
      <c r="AB773" t="s">
        <v>57</v>
      </c>
      <c r="AD773">
        <v>0</v>
      </c>
      <c r="AE773">
        <f>Table1[[#This Row],[viccount]]+1</f>
        <v>1</v>
      </c>
      <c r="AF773">
        <v>0</v>
      </c>
      <c r="AG773">
        <f>Table1[[#This Row],[offcount]]+1</f>
        <v>1</v>
      </c>
      <c r="AH773">
        <v>91190</v>
      </c>
      <c r="AI773" t="s">
        <v>34</v>
      </c>
      <c r="AJ773" t="s">
        <v>58</v>
      </c>
    </row>
    <row r="774" spans="1:36">
      <c r="A774" t="s">
        <v>1016</v>
      </c>
      <c r="B774" t="s">
        <v>198</v>
      </c>
      <c r="C774" t="s">
        <v>200</v>
      </c>
      <c r="D774" t="s">
        <v>261</v>
      </c>
      <c r="E774" t="s">
        <v>34</v>
      </c>
      <c r="F774" t="s">
        <v>262</v>
      </c>
      <c r="G774" t="s">
        <v>54</v>
      </c>
      <c r="H774" t="s">
        <v>37</v>
      </c>
      <c r="I774" t="s">
        <v>38</v>
      </c>
      <c r="J774">
        <v>1990</v>
      </c>
      <c r="K774" t="s">
        <v>100</v>
      </c>
      <c r="L774">
        <v>1</v>
      </c>
      <c r="M774" t="s">
        <v>40</v>
      </c>
      <c r="N774" t="s">
        <v>41</v>
      </c>
      <c r="O774" t="s">
        <v>42</v>
      </c>
      <c r="P774">
        <v>38</v>
      </c>
      <c r="Q774">
        <f>IF(Table1[[#This Row],[vicage]]=999,"",Table1[[#This Row],[vicage]])</f>
        <v>38</v>
      </c>
      <c r="R774" t="s">
        <v>55</v>
      </c>
      <c r="S774" t="s">
        <v>44</v>
      </c>
      <c r="T774" t="s">
        <v>45</v>
      </c>
      <c r="U774">
        <v>999</v>
      </c>
      <c r="V774" t="str">
        <f>IF(Table1[[#This Row],[offage]]=999,"",Table1[[#This Row],[offage]])</f>
        <v/>
      </c>
      <c r="W774" t="s">
        <v>46</v>
      </c>
      <c r="X774" t="s">
        <v>46</v>
      </c>
      <c r="Y774" t="s">
        <v>45</v>
      </c>
      <c r="Z774" t="s">
        <v>240</v>
      </c>
      <c r="AA774" t="s">
        <v>47</v>
      </c>
      <c r="AB774" t="s">
        <v>57</v>
      </c>
      <c r="AD774">
        <v>0</v>
      </c>
      <c r="AE774">
        <f>Table1[[#This Row],[viccount]]+1</f>
        <v>1</v>
      </c>
      <c r="AF774">
        <v>0</v>
      </c>
      <c r="AG774">
        <f>Table1[[#This Row],[offcount]]+1</f>
        <v>1</v>
      </c>
      <c r="AH774">
        <v>101990</v>
      </c>
      <c r="AI774" t="s">
        <v>34</v>
      </c>
      <c r="AJ774" t="s">
        <v>198</v>
      </c>
    </row>
    <row r="775" spans="1:36">
      <c r="A775" t="s">
        <v>1017</v>
      </c>
      <c r="B775" t="s">
        <v>51</v>
      </c>
      <c r="C775" t="s">
        <v>2304</v>
      </c>
      <c r="D775" t="s">
        <v>344</v>
      </c>
      <c r="E775" t="s">
        <v>34</v>
      </c>
      <c r="F775" t="s">
        <v>345</v>
      </c>
      <c r="G775" t="s">
        <v>36</v>
      </c>
      <c r="H775" t="s">
        <v>37</v>
      </c>
      <c r="I775" t="s">
        <v>38</v>
      </c>
      <c r="J775">
        <v>1990</v>
      </c>
      <c r="K775" t="s">
        <v>100</v>
      </c>
      <c r="L775">
        <v>2</v>
      </c>
      <c r="M775" t="s">
        <v>40</v>
      </c>
      <c r="N775" t="s">
        <v>41</v>
      </c>
      <c r="O775" t="s">
        <v>42</v>
      </c>
      <c r="P775">
        <v>54</v>
      </c>
      <c r="Q775">
        <f>IF(Table1[[#This Row],[vicage]]=999,"",Table1[[#This Row],[vicage]])</f>
        <v>54</v>
      </c>
      <c r="R775" t="s">
        <v>55</v>
      </c>
      <c r="S775" t="s">
        <v>44</v>
      </c>
      <c r="T775" t="s">
        <v>45</v>
      </c>
      <c r="U775">
        <v>999</v>
      </c>
      <c r="V775" t="str">
        <f>IF(Table1[[#This Row],[offage]]=999,"",Table1[[#This Row],[offage]])</f>
        <v/>
      </c>
      <c r="W775" t="s">
        <v>46</v>
      </c>
      <c r="X775" t="s">
        <v>46</v>
      </c>
      <c r="Y775" t="s">
        <v>45</v>
      </c>
      <c r="Z775" t="s">
        <v>86</v>
      </c>
      <c r="AA775" t="s">
        <v>47</v>
      </c>
      <c r="AB775" t="s">
        <v>57</v>
      </c>
      <c r="AD775">
        <v>0</v>
      </c>
      <c r="AE775">
        <f>Table1[[#This Row],[viccount]]+1</f>
        <v>1</v>
      </c>
      <c r="AF775">
        <v>0</v>
      </c>
      <c r="AG775">
        <f>Table1[[#This Row],[offcount]]+1</f>
        <v>1</v>
      </c>
      <c r="AH775">
        <v>111090</v>
      </c>
      <c r="AI775" t="s">
        <v>34</v>
      </c>
      <c r="AJ775" t="s">
        <v>58</v>
      </c>
    </row>
    <row r="776" spans="1:36">
      <c r="A776" t="s">
        <v>1018</v>
      </c>
      <c r="B776" t="s">
        <v>102</v>
      </c>
      <c r="C776" t="s">
        <v>2307</v>
      </c>
      <c r="D776" t="s">
        <v>171</v>
      </c>
      <c r="E776" t="s">
        <v>34</v>
      </c>
      <c r="F776" t="s">
        <v>172</v>
      </c>
      <c r="G776" t="s">
        <v>54</v>
      </c>
      <c r="H776" t="s">
        <v>37</v>
      </c>
      <c r="I776" t="s">
        <v>38</v>
      </c>
      <c r="J776">
        <v>1990</v>
      </c>
      <c r="K776" t="s">
        <v>100</v>
      </c>
      <c r="L776">
        <v>2</v>
      </c>
      <c r="M776" t="s">
        <v>40</v>
      </c>
      <c r="N776" t="s">
        <v>41</v>
      </c>
      <c r="O776" t="s">
        <v>42</v>
      </c>
      <c r="P776">
        <v>41</v>
      </c>
      <c r="Q776">
        <f>IF(Table1[[#This Row],[vicage]]=999,"",Table1[[#This Row],[vicage]])</f>
        <v>41</v>
      </c>
      <c r="R776" t="s">
        <v>55</v>
      </c>
      <c r="S776" t="s">
        <v>92</v>
      </c>
      <c r="T776" t="s">
        <v>45</v>
      </c>
      <c r="U776">
        <v>999</v>
      </c>
      <c r="V776" t="str">
        <f>IF(Table1[[#This Row],[offage]]=999,"",Table1[[#This Row],[offage]])</f>
        <v/>
      </c>
      <c r="W776" t="s">
        <v>46</v>
      </c>
      <c r="X776" t="s">
        <v>46</v>
      </c>
      <c r="Y776" t="s">
        <v>45</v>
      </c>
      <c r="Z776" t="s">
        <v>86</v>
      </c>
      <c r="AA776" t="s">
        <v>47</v>
      </c>
      <c r="AB776" t="s">
        <v>57</v>
      </c>
      <c r="AD776">
        <v>0</v>
      </c>
      <c r="AE776">
        <f>Table1[[#This Row],[viccount]]+1</f>
        <v>1</v>
      </c>
      <c r="AF776">
        <v>0</v>
      </c>
      <c r="AG776">
        <f>Table1[[#This Row],[offcount]]+1</f>
        <v>1</v>
      </c>
      <c r="AH776">
        <v>101990</v>
      </c>
      <c r="AI776" t="s">
        <v>34</v>
      </c>
      <c r="AJ776" t="s">
        <v>58</v>
      </c>
    </row>
    <row r="777" spans="1:36">
      <c r="A777" t="s">
        <v>1019</v>
      </c>
      <c r="B777" t="s">
        <v>198</v>
      </c>
      <c r="C777" t="s">
        <v>200</v>
      </c>
      <c r="D777" t="s">
        <v>261</v>
      </c>
      <c r="E777" t="s">
        <v>34</v>
      </c>
      <c r="F777" t="s">
        <v>262</v>
      </c>
      <c r="G777" t="s">
        <v>54</v>
      </c>
      <c r="H777" t="s">
        <v>37</v>
      </c>
      <c r="I777" t="s">
        <v>38</v>
      </c>
      <c r="J777">
        <v>1990</v>
      </c>
      <c r="K777" t="s">
        <v>100</v>
      </c>
      <c r="L777">
        <v>2</v>
      </c>
      <c r="M777" t="s">
        <v>40</v>
      </c>
      <c r="N777" t="s">
        <v>41</v>
      </c>
      <c r="O777" t="s">
        <v>42</v>
      </c>
      <c r="P777">
        <v>23</v>
      </c>
      <c r="Q777">
        <f>IF(Table1[[#This Row],[vicage]]=999,"",Table1[[#This Row],[vicage]])</f>
        <v>23</v>
      </c>
      <c r="R777" t="s">
        <v>43</v>
      </c>
      <c r="S777" t="s">
        <v>44</v>
      </c>
      <c r="T777" t="s">
        <v>45</v>
      </c>
      <c r="U777">
        <v>999</v>
      </c>
      <c r="V777" t="str">
        <f>IF(Table1[[#This Row],[offage]]=999,"",Table1[[#This Row],[offage]])</f>
        <v/>
      </c>
      <c r="W777" t="s">
        <v>46</v>
      </c>
      <c r="X777" t="s">
        <v>46</v>
      </c>
      <c r="Y777" t="s">
        <v>45</v>
      </c>
      <c r="Z777" t="s">
        <v>240</v>
      </c>
      <c r="AA777" t="s">
        <v>47</v>
      </c>
      <c r="AB777" t="s">
        <v>57</v>
      </c>
      <c r="AD777">
        <v>0</v>
      </c>
      <c r="AE777">
        <f>Table1[[#This Row],[viccount]]+1</f>
        <v>1</v>
      </c>
      <c r="AF777">
        <v>0</v>
      </c>
      <c r="AG777">
        <f>Table1[[#This Row],[offcount]]+1</f>
        <v>1</v>
      </c>
      <c r="AH777">
        <v>101990</v>
      </c>
      <c r="AI777" t="s">
        <v>34</v>
      </c>
      <c r="AJ777" t="s">
        <v>198</v>
      </c>
    </row>
    <row r="778" spans="1:36">
      <c r="A778" t="s">
        <v>1020</v>
      </c>
      <c r="B778" t="s">
        <v>51</v>
      </c>
      <c r="C778" t="s">
        <v>2304</v>
      </c>
      <c r="D778" t="s">
        <v>72</v>
      </c>
      <c r="E778" t="s">
        <v>34</v>
      </c>
      <c r="F778" t="s">
        <v>73</v>
      </c>
      <c r="G778" t="s">
        <v>36</v>
      </c>
      <c r="H778" t="s">
        <v>37</v>
      </c>
      <c r="I778" t="s">
        <v>38</v>
      </c>
      <c r="J778">
        <v>1990</v>
      </c>
      <c r="K778" t="s">
        <v>100</v>
      </c>
      <c r="L778">
        <v>3</v>
      </c>
      <c r="M778" t="s">
        <v>40</v>
      </c>
      <c r="N778" t="s">
        <v>41</v>
      </c>
      <c r="O778" t="s">
        <v>42</v>
      </c>
      <c r="P778">
        <v>29</v>
      </c>
      <c r="Q778">
        <f>IF(Table1[[#This Row],[vicage]]=999,"",Table1[[#This Row],[vicage]])</f>
        <v>29</v>
      </c>
      <c r="R778" t="s">
        <v>43</v>
      </c>
      <c r="S778" t="s">
        <v>44</v>
      </c>
      <c r="T778" t="s">
        <v>45</v>
      </c>
      <c r="U778">
        <v>999</v>
      </c>
      <c r="V778" t="str">
        <f>IF(Table1[[#This Row],[offage]]=999,"",Table1[[#This Row],[offage]])</f>
        <v/>
      </c>
      <c r="W778" t="s">
        <v>46</v>
      </c>
      <c r="X778" t="s">
        <v>46</v>
      </c>
      <c r="Y778" t="s">
        <v>45</v>
      </c>
      <c r="Z778" t="s">
        <v>2335</v>
      </c>
      <c r="AA778" t="s">
        <v>47</v>
      </c>
      <c r="AB778" t="s">
        <v>57</v>
      </c>
      <c r="AD778">
        <v>0</v>
      </c>
      <c r="AE778">
        <f>Table1[[#This Row],[viccount]]+1</f>
        <v>1</v>
      </c>
      <c r="AF778">
        <v>0</v>
      </c>
      <c r="AG778">
        <f>Table1[[#This Row],[offcount]]+1</f>
        <v>1</v>
      </c>
      <c r="AH778">
        <v>101090</v>
      </c>
      <c r="AI778" t="s">
        <v>34</v>
      </c>
      <c r="AJ778" t="s">
        <v>58</v>
      </c>
    </row>
    <row r="779" spans="1:36">
      <c r="A779" t="s">
        <v>1021</v>
      </c>
      <c r="B779" t="s">
        <v>112</v>
      </c>
      <c r="C779" t="s">
        <v>2308</v>
      </c>
      <c r="D779" t="s">
        <v>113</v>
      </c>
      <c r="E779" t="s">
        <v>34</v>
      </c>
      <c r="F779" t="s">
        <v>114</v>
      </c>
      <c r="G779" t="s">
        <v>54</v>
      </c>
      <c r="H779" t="s">
        <v>37</v>
      </c>
      <c r="I779" t="s">
        <v>38</v>
      </c>
      <c r="J779">
        <v>1990</v>
      </c>
      <c r="K779" t="s">
        <v>100</v>
      </c>
      <c r="L779">
        <v>4</v>
      </c>
      <c r="M779" t="s">
        <v>40</v>
      </c>
      <c r="N779" t="s">
        <v>41</v>
      </c>
      <c r="O779" t="s">
        <v>42</v>
      </c>
      <c r="P779">
        <v>31</v>
      </c>
      <c r="Q779">
        <f>IF(Table1[[#This Row],[vicage]]=999,"",Table1[[#This Row],[vicage]])</f>
        <v>31</v>
      </c>
      <c r="R779" t="s">
        <v>43</v>
      </c>
      <c r="S779" t="s">
        <v>92</v>
      </c>
      <c r="T779" t="s">
        <v>45</v>
      </c>
      <c r="U779">
        <v>999</v>
      </c>
      <c r="V779" t="str">
        <f>IF(Table1[[#This Row],[offage]]=999,"",Table1[[#This Row],[offage]])</f>
        <v/>
      </c>
      <c r="W779" t="s">
        <v>46</v>
      </c>
      <c r="X779" t="s">
        <v>46</v>
      </c>
      <c r="Y779" t="s">
        <v>45</v>
      </c>
      <c r="Z779" t="s">
        <v>2335</v>
      </c>
      <c r="AA779" t="s">
        <v>62</v>
      </c>
      <c r="AB779" t="s">
        <v>82</v>
      </c>
      <c r="AD779">
        <v>0</v>
      </c>
      <c r="AE779">
        <f>Table1[[#This Row],[viccount]]+1</f>
        <v>1</v>
      </c>
      <c r="AF779">
        <v>0</v>
      </c>
      <c r="AG779">
        <f>Table1[[#This Row],[offcount]]+1</f>
        <v>1</v>
      </c>
      <c r="AH779">
        <v>101990</v>
      </c>
      <c r="AI779" t="s">
        <v>34</v>
      </c>
      <c r="AJ779" t="s">
        <v>58</v>
      </c>
    </row>
    <row r="780" spans="1:36">
      <c r="A780" t="s">
        <v>1022</v>
      </c>
      <c r="B780" t="s">
        <v>51</v>
      </c>
      <c r="C780" t="s">
        <v>2304</v>
      </c>
      <c r="D780" t="s">
        <v>287</v>
      </c>
      <c r="E780" t="s">
        <v>34</v>
      </c>
      <c r="F780" t="s">
        <v>288</v>
      </c>
      <c r="G780" t="s">
        <v>36</v>
      </c>
      <c r="H780" t="s">
        <v>37</v>
      </c>
      <c r="I780" t="s">
        <v>38</v>
      </c>
      <c r="J780">
        <v>1990</v>
      </c>
      <c r="K780" t="s">
        <v>115</v>
      </c>
      <c r="L780">
        <v>1</v>
      </c>
      <c r="M780" t="s">
        <v>40</v>
      </c>
      <c r="N780" t="s">
        <v>41</v>
      </c>
      <c r="O780" t="s">
        <v>42</v>
      </c>
      <c r="P780">
        <v>27</v>
      </c>
      <c r="Q780">
        <f>IF(Table1[[#This Row],[vicage]]=999,"",Table1[[#This Row],[vicage]])</f>
        <v>27</v>
      </c>
      <c r="R780" t="s">
        <v>55</v>
      </c>
      <c r="S780" t="s">
        <v>44</v>
      </c>
      <c r="T780" t="s">
        <v>45</v>
      </c>
      <c r="U780">
        <v>999</v>
      </c>
      <c r="V780" t="str">
        <f>IF(Table1[[#This Row],[offage]]=999,"",Table1[[#This Row],[offage]])</f>
        <v/>
      </c>
      <c r="W780" t="s">
        <v>46</v>
      </c>
      <c r="X780" t="s">
        <v>46</v>
      </c>
      <c r="Y780" t="s">
        <v>45</v>
      </c>
      <c r="Z780" t="s">
        <v>2337</v>
      </c>
      <c r="AA780" t="s">
        <v>47</v>
      </c>
      <c r="AB780" t="s">
        <v>57</v>
      </c>
      <c r="AD780">
        <v>0</v>
      </c>
      <c r="AE780">
        <f>Table1[[#This Row],[viccount]]+1</f>
        <v>1</v>
      </c>
      <c r="AF780">
        <v>0</v>
      </c>
      <c r="AG780">
        <f>Table1[[#This Row],[offcount]]+1</f>
        <v>1</v>
      </c>
      <c r="AH780">
        <v>92090</v>
      </c>
      <c r="AI780" t="s">
        <v>34</v>
      </c>
      <c r="AJ780" t="s">
        <v>58</v>
      </c>
    </row>
    <row r="781" spans="1:36">
      <c r="A781" t="s">
        <v>1023</v>
      </c>
      <c r="B781" t="s">
        <v>112</v>
      </c>
      <c r="C781" t="s">
        <v>2308</v>
      </c>
      <c r="D781" t="s">
        <v>113</v>
      </c>
      <c r="E781" t="s">
        <v>34</v>
      </c>
      <c r="F781" t="s">
        <v>114</v>
      </c>
      <c r="G781" t="s">
        <v>54</v>
      </c>
      <c r="H781" t="s">
        <v>37</v>
      </c>
      <c r="I781" t="s">
        <v>38</v>
      </c>
      <c r="J781">
        <v>1990</v>
      </c>
      <c r="K781" t="s">
        <v>115</v>
      </c>
      <c r="L781">
        <v>1</v>
      </c>
      <c r="M781" t="s">
        <v>80</v>
      </c>
      <c r="N781" t="s">
        <v>41</v>
      </c>
      <c r="O781" t="s">
        <v>42</v>
      </c>
      <c r="P781">
        <v>34</v>
      </c>
      <c r="Q781">
        <f>IF(Table1[[#This Row],[vicage]]=999,"",Table1[[#This Row],[vicage]])</f>
        <v>34</v>
      </c>
      <c r="R781" t="s">
        <v>43</v>
      </c>
      <c r="S781" t="s">
        <v>44</v>
      </c>
      <c r="T781" t="s">
        <v>45</v>
      </c>
      <c r="U781">
        <v>999</v>
      </c>
      <c r="V781" t="str">
        <f>IF(Table1[[#This Row],[offage]]=999,"",Table1[[#This Row],[offage]])</f>
        <v/>
      </c>
      <c r="W781" t="s">
        <v>46</v>
      </c>
      <c r="X781" t="s">
        <v>46</v>
      </c>
      <c r="Y781" t="s">
        <v>45</v>
      </c>
      <c r="Z781" t="s">
        <v>2338</v>
      </c>
      <c r="AA781" t="s">
        <v>47</v>
      </c>
      <c r="AB781" t="s">
        <v>57</v>
      </c>
      <c r="AD781">
        <v>0</v>
      </c>
      <c r="AE781">
        <f>Table1[[#This Row],[viccount]]+1</f>
        <v>1</v>
      </c>
      <c r="AF781">
        <v>0</v>
      </c>
      <c r="AG781">
        <f>Table1[[#This Row],[offcount]]+1</f>
        <v>1</v>
      </c>
      <c r="AH781">
        <v>41891</v>
      </c>
      <c r="AI781" t="s">
        <v>34</v>
      </c>
      <c r="AJ781" t="s">
        <v>58</v>
      </c>
    </row>
    <row r="782" spans="1:36">
      <c r="A782" t="s">
        <v>1024</v>
      </c>
      <c r="B782" t="s">
        <v>112</v>
      </c>
      <c r="C782" t="s">
        <v>2308</v>
      </c>
      <c r="D782" t="s">
        <v>856</v>
      </c>
      <c r="E782" t="s">
        <v>34</v>
      </c>
      <c r="F782" t="s">
        <v>857</v>
      </c>
      <c r="G782" t="s">
        <v>36</v>
      </c>
      <c r="H782" t="s">
        <v>37</v>
      </c>
      <c r="I782" t="s">
        <v>38</v>
      </c>
      <c r="J782">
        <v>1990</v>
      </c>
      <c r="K782" t="s">
        <v>115</v>
      </c>
      <c r="L782">
        <v>1</v>
      </c>
      <c r="M782" t="s">
        <v>40</v>
      </c>
      <c r="N782" t="s">
        <v>41</v>
      </c>
      <c r="O782" t="s">
        <v>42</v>
      </c>
      <c r="P782">
        <v>53</v>
      </c>
      <c r="Q782">
        <f>IF(Table1[[#This Row],[vicage]]=999,"",Table1[[#This Row],[vicage]])</f>
        <v>53</v>
      </c>
      <c r="R782" t="s">
        <v>55</v>
      </c>
      <c r="S782" t="s">
        <v>44</v>
      </c>
      <c r="T782" t="s">
        <v>45</v>
      </c>
      <c r="U782">
        <v>999</v>
      </c>
      <c r="V782" t="str">
        <f>IF(Table1[[#This Row],[offage]]=999,"",Table1[[#This Row],[offage]])</f>
        <v/>
      </c>
      <c r="W782" t="s">
        <v>46</v>
      </c>
      <c r="X782" t="s">
        <v>46</v>
      </c>
      <c r="Y782" t="s">
        <v>45</v>
      </c>
      <c r="Z782" t="s">
        <v>202</v>
      </c>
      <c r="AA782" t="s">
        <v>47</v>
      </c>
      <c r="AB782" t="s">
        <v>307</v>
      </c>
      <c r="AD782">
        <v>0</v>
      </c>
      <c r="AE782">
        <f>Table1[[#This Row],[viccount]]+1</f>
        <v>1</v>
      </c>
      <c r="AF782">
        <v>0</v>
      </c>
      <c r="AG782">
        <f>Table1[[#This Row],[offcount]]+1</f>
        <v>1</v>
      </c>
      <c r="AH782">
        <v>121090</v>
      </c>
      <c r="AI782" t="s">
        <v>34</v>
      </c>
      <c r="AJ782" t="s">
        <v>58</v>
      </c>
    </row>
    <row r="783" spans="1:36">
      <c r="A783" t="s">
        <v>1025</v>
      </c>
      <c r="B783" t="s">
        <v>106</v>
      </c>
      <c r="C783" t="s">
        <v>135</v>
      </c>
      <c r="D783" t="s">
        <v>107</v>
      </c>
      <c r="E783" t="s">
        <v>34</v>
      </c>
      <c r="F783" t="s">
        <v>108</v>
      </c>
      <c r="G783" t="s">
        <v>54</v>
      </c>
      <c r="H783" t="s">
        <v>37</v>
      </c>
      <c r="I783" t="s">
        <v>38</v>
      </c>
      <c r="J783">
        <v>1990</v>
      </c>
      <c r="K783" t="s">
        <v>115</v>
      </c>
      <c r="L783">
        <v>2</v>
      </c>
      <c r="M783" t="s">
        <v>40</v>
      </c>
      <c r="N783" t="s">
        <v>41</v>
      </c>
      <c r="O783" t="s">
        <v>42</v>
      </c>
      <c r="P783">
        <v>82</v>
      </c>
      <c r="Q783">
        <f>IF(Table1[[#This Row],[vicage]]=999,"",Table1[[#This Row],[vicage]])</f>
        <v>82</v>
      </c>
      <c r="R783" t="s">
        <v>55</v>
      </c>
      <c r="S783" t="s">
        <v>44</v>
      </c>
      <c r="T783" t="s">
        <v>45</v>
      </c>
      <c r="U783">
        <v>999</v>
      </c>
      <c r="V783" t="str">
        <f>IF(Table1[[#This Row],[offage]]=999,"",Table1[[#This Row],[offage]])</f>
        <v/>
      </c>
      <c r="W783" t="s">
        <v>46</v>
      </c>
      <c r="X783" t="s">
        <v>46</v>
      </c>
      <c r="Y783" t="s">
        <v>45</v>
      </c>
      <c r="Z783" t="s">
        <v>2336</v>
      </c>
      <c r="AA783" t="s">
        <v>47</v>
      </c>
      <c r="AB783" t="s">
        <v>57</v>
      </c>
      <c r="AD783">
        <v>0</v>
      </c>
      <c r="AE783">
        <f>Table1[[#This Row],[viccount]]+1</f>
        <v>1</v>
      </c>
      <c r="AF783">
        <v>0</v>
      </c>
      <c r="AG783">
        <f>Table1[[#This Row],[offcount]]+1</f>
        <v>1</v>
      </c>
      <c r="AH783">
        <v>32191</v>
      </c>
      <c r="AI783" t="s">
        <v>34</v>
      </c>
      <c r="AJ783" t="s">
        <v>106</v>
      </c>
    </row>
    <row r="784" spans="1:36">
      <c r="A784" t="s">
        <v>1026</v>
      </c>
      <c r="B784" t="s">
        <v>51</v>
      </c>
      <c r="C784" t="s">
        <v>2304</v>
      </c>
      <c r="D784" t="s">
        <v>72</v>
      </c>
      <c r="E784" t="s">
        <v>34</v>
      </c>
      <c r="F784" t="s">
        <v>73</v>
      </c>
      <c r="G784" t="s">
        <v>36</v>
      </c>
      <c r="H784" t="s">
        <v>37</v>
      </c>
      <c r="I784" t="s">
        <v>38</v>
      </c>
      <c r="J784">
        <v>1990</v>
      </c>
      <c r="K784" t="s">
        <v>115</v>
      </c>
      <c r="L784">
        <v>5</v>
      </c>
      <c r="M784" t="s">
        <v>40</v>
      </c>
      <c r="N784" t="s">
        <v>41</v>
      </c>
      <c r="O784" t="s">
        <v>42</v>
      </c>
      <c r="P784">
        <v>33</v>
      </c>
      <c r="Q784">
        <f>IF(Table1[[#This Row],[vicage]]=999,"",Table1[[#This Row],[vicage]])</f>
        <v>33</v>
      </c>
      <c r="R784" t="s">
        <v>43</v>
      </c>
      <c r="S784" t="s">
        <v>44</v>
      </c>
      <c r="T784" t="s">
        <v>45</v>
      </c>
      <c r="U784">
        <v>999</v>
      </c>
      <c r="V784" t="str">
        <f>IF(Table1[[#This Row],[offage]]=999,"",Table1[[#This Row],[offage]])</f>
        <v/>
      </c>
      <c r="W784" t="s">
        <v>46</v>
      </c>
      <c r="X784" t="s">
        <v>46</v>
      </c>
      <c r="Y784" t="s">
        <v>45</v>
      </c>
      <c r="Z784" t="s">
        <v>86</v>
      </c>
      <c r="AA784" t="s">
        <v>47</v>
      </c>
      <c r="AB784" t="s">
        <v>48</v>
      </c>
      <c r="AD784">
        <v>0</v>
      </c>
      <c r="AE784">
        <f>Table1[[#This Row],[viccount]]+1</f>
        <v>1</v>
      </c>
      <c r="AF784">
        <v>0</v>
      </c>
      <c r="AG784">
        <f>Table1[[#This Row],[offcount]]+1</f>
        <v>1</v>
      </c>
      <c r="AH784">
        <v>20291</v>
      </c>
      <c r="AI784" t="s">
        <v>34</v>
      </c>
      <c r="AJ784" t="s">
        <v>58</v>
      </c>
    </row>
    <row r="785" spans="1:36">
      <c r="A785" t="s">
        <v>1027</v>
      </c>
      <c r="B785" t="s">
        <v>51</v>
      </c>
      <c r="C785" t="s">
        <v>2304</v>
      </c>
      <c r="D785" t="s">
        <v>72</v>
      </c>
      <c r="E785" t="s">
        <v>34</v>
      </c>
      <c r="F785" t="s">
        <v>73</v>
      </c>
      <c r="G785" t="s">
        <v>36</v>
      </c>
      <c r="H785" t="s">
        <v>37</v>
      </c>
      <c r="I785" t="s">
        <v>38</v>
      </c>
      <c r="J785">
        <v>1990</v>
      </c>
      <c r="K785" t="s">
        <v>115</v>
      </c>
      <c r="L785">
        <v>8</v>
      </c>
      <c r="M785" t="s">
        <v>40</v>
      </c>
      <c r="N785" t="s">
        <v>41</v>
      </c>
      <c r="O785" t="s">
        <v>42</v>
      </c>
      <c r="P785">
        <v>28</v>
      </c>
      <c r="Q785">
        <f>IF(Table1[[#This Row],[vicage]]=999,"",Table1[[#This Row],[vicage]])</f>
        <v>28</v>
      </c>
      <c r="R785" t="s">
        <v>55</v>
      </c>
      <c r="S785" t="s">
        <v>44</v>
      </c>
      <c r="T785" t="s">
        <v>45</v>
      </c>
      <c r="U785">
        <v>999</v>
      </c>
      <c r="V785" t="str">
        <f>IF(Table1[[#This Row],[offage]]=999,"",Table1[[#This Row],[offage]])</f>
        <v/>
      </c>
      <c r="W785" t="s">
        <v>46</v>
      </c>
      <c r="X785" t="s">
        <v>46</v>
      </c>
      <c r="Y785" t="s">
        <v>45</v>
      </c>
      <c r="Z785" t="s">
        <v>142</v>
      </c>
      <c r="AA785" t="s">
        <v>47</v>
      </c>
      <c r="AB785" t="s">
        <v>57</v>
      </c>
      <c r="AD785">
        <v>0</v>
      </c>
      <c r="AE785">
        <f>Table1[[#This Row],[viccount]]+1</f>
        <v>1</v>
      </c>
      <c r="AF785">
        <v>0</v>
      </c>
      <c r="AG785">
        <f>Table1[[#This Row],[offcount]]+1</f>
        <v>1</v>
      </c>
      <c r="AH785">
        <v>20291</v>
      </c>
      <c r="AI785" t="s">
        <v>34</v>
      </c>
      <c r="AJ785" t="s">
        <v>58</v>
      </c>
    </row>
    <row r="786" spans="1:36">
      <c r="A786" t="s">
        <v>1028</v>
      </c>
      <c r="B786" t="s">
        <v>1029</v>
      </c>
      <c r="C786" t="s">
        <v>2329</v>
      </c>
      <c r="D786" t="s">
        <v>1030</v>
      </c>
      <c r="E786" t="s">
        <v>34</v>
      </c>
      <c r="F786" t="s">
        <v>1031</v>
      </c>
      <c r="G786" t="s">
        <v>36</v>
      </c>
      <c r="H786" t="s">
        <v>37</v>
      </c>
      <c r="I786" t="s">
        <v>38</v>
      </c>
      <c r="J786">
        <v>1990</v>
      </c>
      <c r="K786" t="s">
        <v>122</v>
      </c>
      <c r="L786">
        <v>1</v>
      </c>
      <c r="M786" t="s">
        <v>40</v>
      </c>
      <c r="N786" t="s">
        <v>41</v>
      </c>
      <c r="O786" t="s">
        <v>1032</v>
      </c>
      <c r="P786">
        <v>18</v>
      </c>
      <c r="Q786">
        <f>IF(Table1[[#This Row],[vicage]]=999,"",Table1[[#This Row],[vicage]])</f>
        <v>18</v>
      </c>
      <c r="R786" t="s">
        <v>55</v>
      </c>
      <c r="S786" t="s">
        <v>44</v>
      </c>
      <c r="T786" t="s">
        <v>45</v>
      </c>
      <c r="U786">
        <v>999</v>
      </c>
      <c r="V786" t="str">
        <f>IF(Table1[[#This Row],[offage]]=999,"",Table1[[#This Row],[offage]])</f>
        <v/>
      </c>
      <c r="W786" t="s">
        <v>46</v>
      </c>
      <c r="X786" t="s">
        <v>44</v>
      </c>
      <c r="Y786" t="s">
        <v>45</v>
      </c>
      <c r="Z786" t="s">
        <v>86</v>
      </c>
      <c r="AA786" t="s">
        <v>47</v>
      </c>
      <c r="AB786" t="s">
        <v>57</v>
      </c>
      <c r="AD786">
        <v>0</v>
      </c>
      <c r="AE786">
        <f>Table1[[#This Row],[viccount]]+1</f>
        <v>1</v>
      </c>
      <c r="AF786">
        <v>0</v>
      </c>
      <c r="AG786">
        <f>Table1[[#This Row],[offcount]]+1</f>
        <v>1</v>
      </c>
      <c r="AH786">
        <v>40391</v>
      </c>
      <c r="AI786" t="s">
        <v>34</v>
      </c>
      <c r="AJ786" t="s">
        <v>1033</v>
      </c>
    </row>
    <row r="787" spans="1:36">
      <c r="A787" t="s">
        <v>1034</v>
      </c>
      <c r="B787" t="s">
        <v>243</v>
      </c>
      <c r="C787" t="s">
        <v>2315</v>
      </c>
      <c r="D787" t="s">
        <v>714</v>
      </c>
      <c r="E787" t="s">
        <v>34</v>
      </c>
      <c r="F787" t="s">
        <v>715</v>
      </c>
      <c r="G787" t="s">
        <v>54</v>
      </c>
      <c r="H787" t="s">
        <v>37</v>
      </c>
      <c r="I787" t="s">
        <v>38</v>
      </c>
      <c r="J787">
        <v>1990</v>
      </c>
      <c r="K787" t="s">
        <v>122</v>
      </c>
      <c r="L787">
        <v>1</v>
      </c>
      <c r="M787" t="s">
        <v>40</v>
      </c>
      <c r="N787" t="s">
        <v>41</v>
      </c>
      <c r="O787" t="s">
        <v>42</v>
      </c>
      <c r="P787">
        <v>47</v>
      </c>
      <c r="Q787">
        <f>IF(Table1[[#This Row],[vicage]]=999,"",Table1[[#This Row],[vicage]])</f>
        <v>47</v>
      </c>
      <c r="R787" t="s">
        <v>43</v>
      </c>
      <c r="S787" t="s">
        <v>92</v>
      </c>
      <c r="T787" t="s">
        <v>45</v>
      </c>
      <c r="U787">
        <v>999</v>
      </c>
      <c r="V787" t="str">
        <f>IF(Table1[[#This Row],[offage]]=999,"",Table1[[#This Row],[offage]])</f>
        <v/>
      </c>
      <c r="W787" t="s">
        <v>46</v>
      </c>
      <c r="X787" t="s">
        <v>46</v>
      </c>
      <c r="Y787" t="s">
        <v>45</v>
      </c>
      <c r="Z787" t="s">
        <v>2335</v>
      </c>
      <c r="AA787" t="s">
        <v>47</v>
      </c>
      <c r="AB787" t="s">
        <v>57</v>
      </c>
      <c r="AD787">
        <v>0</v>
      </c>
      <c r="AE787">
        <f>Table1[[#This Row],[viccount]]+1</f>
        <v>1</v>
      </c>
      <c r="AF787">
        <v>0</v>
      </c>
      <c r="AG787">
        <f>Table1[[#This Row],[offcount]]+1</f>
        <v>1</v>
      </c>
      <c r="AH787">
        <v>32791</v>
      </c>
      <c r="AI787" t="s">
        <v>34</v>
      </c>
      <c r="AJ787" t="s">
        <v>49</v>
      </c>
    </row>
    <row r="788" spans="1:36">
      <c r="A788" t="s">
        <v>1035</v>
      </c>
      <c r="B788" t="s">
        <v>51</v>
      </c>
      <c r="C788" t="s">
        <v>2304</v>
      </c>
      <c r="D788" t="s">
        <v>72</v>
      </c>
      <c r="E788" t="s">
        <v>34</v>
      </c>
      <c r="F788" t="s">
        <v>73</v>
      </c>
      <c r="G788" t="s">
        <v>36</v>
      </c>
      <c r="H788" t="s">
        <v>37</v>
      </c>
      <c r="I788" t="s">
        <v>38</v>
      </c>
      <c r="J788">
        <v>1990</v>
      </c>
      <c r="K788" t="s">
        <v>122</v>
      </c>
      <c r="L788">
        <v>2</v>
      </c>
      <c r="M788" t="s">
        <v>40</v>
      </c>
      <c r="N788" t="s">
        <v>41</v>
      </c>
      <c r="O788" t="s">
        <v>42</v>
      </c>
      <c r="P788">
        <v>55</v>
      </c>
      <c r="Q788">
        <f>IF(Table1[[#This Row],[vicage]]=999,"",Table1[[#This Row],[vicage]])</f>
        <v>55</v>
      </c>
      <c r="R788" t="s">
        <v>43</v>
      </c>
      <c r="S788" t="s">
        <v>44</v>
      </c>
      <c r="T788" t="s">
        <v>45</v>
      </c>
      <c r="U788">
        <v>999</v>
      </c>
      <c r="V788" t="str">
        <f>IF(Table1[[#This Row],[offage]]=999,"",Table1[[#This Row],[offage]])</f>
        <v/>
      </c>
      <c r="W788" t="s">
        <v>46</v>
      </c>
      <c r="X788" t="s">
        <v>46</v>
      </c>
      <c r="Y788" t="s">
        <v>45</v>
      </c>
      <c r="Z788" t="s">
        <v>86</v>
      </c>
      <c r="AA788" t="s">
        <v>47</v>
      </c>
      <c r="AB788" t="s">
        <v>57</v>
      </c>
      <c r="AD788">
        <v>0</v>
      </c>
      <c r="AE788">
        <f>Table1[[#This Row],[viccount]]+1</f>
        <v>1</v>
      </c>
      <c r="AF788">
        <v>0</v>
      </c>
      <c r="AG788">
        <f>Table1[[#This Row],[offcount]]+1</f>
        <v>1</v>
      </c>
      <c r="AH788">
        <v>30691</v>
      </c>
      <c r="AI788" t="s">
        <v>34</v>
      </c>
      <c r="AJ788" t="s">
        <v>58</v>
      </c>
    </row>
    <row r="789" spans="1:36">
      <c r="A789" t="s">
        <v>1036</v>
      </c>
      <c r="B789" t="s">
        <v>51</v>
      </c>
      <c r="C789" t="s">
        <v>2304</v>
      </c>
      <c r="D789" t="s">
        <v>72</v>
      </c>
      <c r="E789" t="s">
        <v>34</v>
      </c>
      <c r="F789" t="s">
        <v>73</v>
      </c>
      <c r="G789" t="s">
        <v>36</v>
      </c>
      <c r="H789" t="s">
        <v>37</v>
      </c>
      <c r="I789" t="s">
        <v>38</v>
      </c>
      <c r="J789">
        <v>1990</v>
      </c>
      <c r="K789" t="s">
        <v>122</v>
      </c>
      <c r="L789">
        <v>3</v>
      </c>
      <c r="M789" t="s">
        <v>40</v>
      </c>
      <c r="N789" t="s">
        <v>41</v>
      </c>
      <c r="O789" t="s">
        <v>42</v>
      </c>
      <c r="P789">
        <v>33</v>
      </c>
      <c r="Q789">
        <f>IF(Table1[[#This Row],[vicage]]=999,"",Table1[[#This Row],[vicage]])</f>
        <v>33</v>
      </c>
      <c r="R789" t="s">
        <v>43</v>
      </c>
      <c r="S789" t="s">
        <v>132</v>
      </c>
      <c r="T789" t="s">
        <v>45</v>
      </c>
      <c r="U789">
        <v>999</v>
      </c>
      <c r="V789" t="str">
        <f>IF(Table1[[#This Row],[offage]]=999,"",Table1[[#This Row],[offage]])</f>
        <v/>
      </c>
      <c r="W789" t="s">
        <v>46</v>
      </c>
      <c r="X789" t="s">
        <v>46</v>
      </c>
      <c r="Y789" t="s">
        <v>45</v>
      </c>
      <c r="Z789" t="s">
        <v>2335</v>
      </c>
      <c r="AA789" t="s">
        <v>47</v>
      </c>
      <c r="AB789" t="s">
        <v>57</v>
      </c>
      <c r="AD789">
        <v>0</v>
      </c>
      <c r="AE789">
        <f>Table1[[#This Row],[viccount]]+1</f>
        <v>1</v>
      </c>
      <c r="AF789">
        <v>0</v>
      </c>
      <c r="AG789">
        <f>Table1[[#This Row],[offcount]]+1</f>
        <v>1</v>
      </c>
      <c r="AH789">
        <v>30691</v>
      </c>
      <c r="AI789" t="s">
        <v>34</v>
      </c>
      <c r="AJ789" t="s">
        <v>58</v>
      </c>
    </row>
    <row r="790" spans="1:36">
      <c r="A790" t="s">
        <v>1037</v>
      </c>
      <c r="B790" t="s">
        <v>51</v>
      </c>
      <c r="C790" t="s">
        <v>2304</v>
      </c>
      <c r="D790" t="s">
        <v>72</v>
      </c>
      <c r="E790" t="s">
        <v>34</v>
      </c>
      <c r="F790" t="s">
        <v>73</v>
      </c>
      <c r="G790" t="s">
        <v>36</v>
      </c>
      <c r="H790" t="s">
        <v>37</v>
      </c>
      <c r="I790" t="s">
        <v>38</v>
      </c>
      <c r="J790">
        <v>1990</v>
      </c>
      <c r="K790" t="s">
        <v>122</v>
      </c>
      <c r="L790">
        <v>4</v>
      </c>
      <c r="M790" t="s">
        <v>40</v>
      </c>
      <c r="N790" t="s">
        <v>41</v>
      </c>
      <c r="O790" t="s">
        <v>42</v>
      </c>
      <c r="P790">
        <v>46</v>
      </c>
      <c r="Q790">
        <f>IF(Table1[[#This Row],[vicage]]=999,"",Table1[[#This Row],[vicage]])</f>
        <v>46</v>
      </c>
      <c r="R790" t="s">
        <v>43</v>
      </c>
      <c r="S790" t="s">
        <v>44</v>
      </c>
      <c r="T790" t="s">
        <v>45</v>
      </c>
      <c r="U790">
        <v>999</v>
      </c>
      <c r="V790" t="str">
        <f>IF(Table1[[#This Row],[offage]]=999,"",Table1[[#This Row],[offage]])</f>
        <v/>
      </c>
      <c r="W790" t="s">
        <v>46</v>
      </c>
      <c r="X790" t="s">
        <v>46</v>
      </c>
      <c r="Y790" t="s">
        <v>45</v>
      </c>
      <c r="Z790" t="s">
        <v>2337</v>
      </c>
      <c r="AA790" t="s">
        <v>47</v>
      </c>
      <c r="AB790" t="s">
        <v>57</v>
      </c>
      <c r="AD790">
        <v>0</v>
      </c>
      <c r="AE790">
        <f>Table1[[#This Row],[viccount]]+1</f>
        <v>1</v>
      </c>
      <c r="AF790">
        <v>0</v>
      </c>
      <c r="AG790">
        <f>Table1[[#This Row],[offcount]]+1</f>
        <v>1</v>
      </c>
      <c r="AH790">
        <v>30691</v>
      </c>
      <c r="AI790" t="s">
        <v>34</v>
      </c>
      <c r="AJ790" t="s">
        <v>58</v>
      </c>
    </row>
    <row r="791" spans="1:36">
      <c r="A791" t="s">
        <v>1038</v>
      </c>
      <c r="B791" t="s">
        <v>51</v>
      </c>
      <c r="C791" t="s">
        <v>2304</v>
      </c>
      <c r="D791" t="s">
        <v>72</v>
      </c>
      <c r="E791" t="s">
        <v>34</v>
      </c>
      <c r="F791" t="s">
        <v>73</v>
      </c>
      <c r="G791" t="s">
        <v>36</v>
      </c>
      <c r="H791" t="s">
        <v>37</v>
      </c>
      <c r="I791" t="s">
        <v>38</v>
      </c>
      <c r="J791">
        <v>1990</v>
      </c>
      <c r="K791" t="s">
        <v>122</v>
      </c>
      <c r="L791">
        <v>5</v>
      </c>
      <c r="M791" t="s">
        <v>40</v>
      </c>
      <c r="N791" t="s">
        <v>41</v>
      </c>
      <c r="O791" t="s">
        <v>42</v>
      </c>
      <c r="P791">
        <v>23</v>
      </c>
      <c r="Q791">
        <f>IF(Table1[[#This Row],[vicage]]=999,"",Table1[[#This Row],[vicage]])</f>
        <v>23</v>
      </c>
      <c r="R791" t="s">
        <v>43</v>
      </c>
      <c r="S791" t="s">
        <v>89</v>
      </c>
      <c r="T791" t="s">
        <v>45</v>
      </c>
      <c r="U791">
        <v>999</v>
      </c>
      <c r="V791" t="str">
        <f>IF(Table1[[#This Row],[offage]]=999,"",Table1[[#This Row],[offage]])</f>
        <v/>
      </c>
      <c r="W791" t="s">
        <v>46</v>
      </c>
      <c r="X791" t="s">
        <v>46</v>
      </c>
      <c r="Y791" t="s">
        <v>45</v>
      </c>
      <c r="Z791" t="s">
        <v>2335</v>
      </c>
      <c r="AA791" t="s">
        <v>47</v>
      </c>
      <c r="AB791" t="s">
        <v>57</v>
      </c>
      <c r="AD791">
        <v>0</v>
      </c>
      <c r="AE791">
        <f>Table1[[#This Row],[viccount]]+1</f>
        <v>1</v>
      </c>
      <c r="AF791">
        <v>0</v>
      </c>
      <c r="AG791">
        <f>Table1[[#This Row],[offcount]]+1</f>
        <v>1</v>
      </c>
      <c r="AH791">
        <v>30691</v>
      </c>
      <c r="AI791" t="s">
        <v>34</v>
      </c>
      <c r="AJ791" t="s">
        <v>58</v>
      </c>
    </row>
    <row r="792" spans="1:36">
      <c r="A792" t="s">
        <v>1039</v>
      </c>
      <c r="B792" t="s">
        <v>51</v>
      </c>
      <c r="C792" t="s">
        <v>2304</v>
      </c>
      <c r="D792" t="s">
        <v>72</v>
      </c>
      <c r="E792" t="s">
        <v>34</v>
      </c>
      <c r="F792" t="s">
        <v>73</v>
      </c>
      <c r="G792" t="s">
        <v>36</v>
      </c>
      <c r="H792" t="s">
        <v>37</v>
      </c>
      <c r="I792" t="s">
        <v>38</v>
      </c>
      <c r="J792">
        <v>1990</v>
      </c>
      <c r="K792" t="s">
        <v>122</v>
      </c>
      <c r="L792">
        <v>6</v>
      </c>
      <c r="M792" t="s">
        <v>40</v>
      </c>
      <c r="N792" t="s">
        <v>41</v>
      </c>
      <c r="O792" t="s">
        <v>42</v>
      </c>
      <c r="P792">
        <v>33</v>
      </c>
      <c r="Q792">
        <f>IF(Table1[[#This Row],[vicage]]=999,"",Table1[[#This Row],[vicage]])</f>
        <v>33</v>
      </c>
      <c r="R792" t="s">
        <v>55</v>
      </c>
      <c r="S792" t="s">
        <v>132</v>
      </c>
      <c r="T792" t="s">
        <v>45</v>
      </c>
      <c r="U792">
        <v>999</v>
      </c>
      <c r="V792" t="str">
        <f>IF(Table1[[#This Row],[offage]]=999,"",Table1[[#This Row],[offage]])</f>
        <v/>
      </c>
      <c r="W792" t="s">
        <v>46</v>
      </c>
      <c r="X792" t="s">
        <v>46</v>
      </c>
      <c r="Y792" t="s">
        <v>45</v>
      </c>
      <c r="Z792" t="s">
        <v>86</v>
      </c>
      <c r="AA792" t="s">
        <v>47</v>
      </c>
      <c r="AB792" t="s">
        <v>57</v>
      </c>
      <c r="AD792">
        <v>0</v>
      </c>
      <c r="AE792">
        <f>Table1[[#This Row],[viccount]]+1</f>
        <v>1</v>
      </c>
      <c r="AF792">
        <v>0</v>
      </c>
      <c r="AG792">
        <f>Table1[[#This Row],[offcount]]+1</f>
        <v>1</v>
      </c>
      <c r="AH792">
        <v>30691</v>
      </c>
      <c r="AI792" t="s">
        <v>34</v>
      </c>
      <c r="AJ792" t="s">
        <v>58</v>
      </c>
    </row>
    <row r="793" spans="1:36">
      <c r="A793" t="s">
        <v>1040</v>
      </c>
      <c r="B793" t="s">
        <v>51</v>
      </c>
      <c r="C793" t="s">
        <v>2304</v>
      </c>
      <c r="D793" t="s">
        <v>52</v>
      </c>
      <c r="E793" t="s">
        <v>34</v>
      </c>
      <c r="F793" t="s">
        <v>53</v>
      </c>
      <c r="G793" t="s">
        <v>54</v>
      </c>
      <c r="H793" t="s">
        <v>37</v>
      </c>
      <c r="I793" t="s">
        <v>38</v>
      </c>
      <c r="J793">
        <v>1990</v>
      </c>
      <c r="K793" t="s">
        <v>128</v>
      </c>
      <c r="L793">
        <v>1</v>
      </c>
      <c r="M793" t="s">
        <v>40</v>
      </c>
      <c r="N793" t="s">
        <v>41</v>
      </c>
      <c r="O793" t="s">
        <v>42</v>
      </c>
      <c r="P793">
        <v>24</v>
      </c>
      <c r="Q793">
        <f>IF(Table1[[#This Row],[vicage]]=999,"",Table1[[#This Row],[vicage]])</f>
        <v>24</v>
      </c>
      <c r="R793" t="s">
        <v>55</v>
      </c>
      <c r="S793" t="s">
        <v>44</v>
      </c>
      <c r="T793" t="s">
        <v>45</v>
      </c>
      <c r="U793">
        <v>999</v>
      </c>
      <c r="V793" t="str">
        <f>IF(Table1[[#This Row],[offage]]=999,"",Table1[[#This Row],[offage]])</f>
        <v/>
      </c>
      <c r="W793" t="s">
        <v>46</v>
      </c>
      <c r="X793" t="s">
        <v>46</v>
      </c>
      <c r="Y793" t="s">
        <v>45</v>
      </c>
      <c r="Z793" t="s">
        <v>2336</v>
      </c>
      <c r="AA793" t="s">
        <v>47</v>
      </c>
      <c r="AB793" t="s">
        <v>57</v>
      </c>
      <c r="AD793">
        <v>0</v>
      </c>
      <c r="AE793">
        <f>Table1[[#This Row],[viccount]]+1</f>
        <v>1</v>
      </c>
      <c r="AF793">
        <v>0</v>
      </c>
      <c r="AG793">
        <f>Table1[[#This Row],[offcount]]+1</f>
        <v>1</v>
      </c>
      <c r="AH793">
        <v>40491</v>
      </c>
      <c r="AI793" t="s">
        <v>34</v>
      </c>
      <c r="AJ793" t="s">
        <v>58</v>
      </c>
    </row>
    <row r="794" spans="1:36">
      <c r="A794" t="s">
        <v>1041</v>
      </c>
      <c r="B794" t="s">
        <v>51</v>
      </c>
      <c r="C794" t="s">
        <v>2304</v>
      </c>
      <c r="D794" t="s">
        <v>287</v>
      </c>
      <c r="E794" t="s">
        <v>34</v>
      </c>
      <c r="F794" t="s">
        <v>288</v>
      </c>
      <c r="G794" t="s">
        <v>36</v>
      </c>
      <c r="H794" t="s">
        <v>37</v>
      </c>
      <c r="I794" t="s">
        <v>38</v>
      </c>
      <c r="J794">
        <v>1990</v>
      </c>
      <c r="K794" t="s">
        <v>128</v>
      </c>
      <c r="L794">
        <v>1</v>
      </c>
      <c r="M794" t="s">
        <v>40</v>
      </c>
      <c r="N794" t="s">
        <v>41</v>
      </c>
      <c r="O794" t="s">
        <v>42</v>
      </c>
      <c r="P794">
        <v>35</v>
      </c>
      <c r="Q794">
        <f>IF(Table1[[#This Row],[vicage]]=999,"",Table1[[#This Row],[vicage]])</f>
        <v>35</v>
      </c>
      <c r="R794" t="s">
        <v>55</v>
      </c>
      <c r="S794" t="s">
        <v>44</v>
      </c>
      <c r="T794" t="s">
        <v>45</v>
      </c>
      <c r="U794">
        <v>999</v>
      </c>
      <c r="V794" t="str">
        <f>IF(Table1[[#This Row],[offage]]=999,"",Table1[[#This Row],[offage]])</f>
        <v/>
      </c>
      <c r="W794" t="s">
        <v>46</v>
      </c>
      <c r="X794" t="s">
        <v>46</v>
      </c>
      <c r="Y794" t="s">
        <v>45</v>
      </c>
      <c r="Z794" t="s">
        <v>56</v>
      </c>
      <c r="AA794" t="s">
        <v>47</v>
      </c>
      <c r="AB794" t="s">
        <v>57</v>
      </c>
      <c r="AD794">
        <v>0</v>
      </c>
      <c r="AE794">
        <f>Table1[[#This Row],[viccount]]+1</f>
        <v>1</v>
      </c>
      <c r="AF794">
        <v>0</v>
      </c>
      <c r="AG794">
        <f>Table1[[#This Row],[offcount]]+1</f>
        <v>1</v>
      </c>
      <c r="AH794">
        <v>32191</v>
      </c>
      <c r="AI794" t="s">
        <v>34</v>
      </c>
      <c r="AJ794" t="s">
        <v>58</v>
      </c>
    </row>
    <row r="795" spans="1:36">
      <c r="A795" t="s">
        <v>1042</v>
      </c>
      <c r="B795" t="s">
        <v>112</v>
      </c>
      <c r="C795" t="s">
        <v>2308</v>
      </c>
      <c r="D795" t="s">
        <v>146</v>
      </c>
      <c r="E795" t="s">
        <v>34</v>
      </c>
      <c r="F795" t="s">
        <v>147</v>
      </c>
      <c r="G795" t="s">
        <v>36</v>
      </c>
      <c r="H795" t="s">
        <v>37</v>
      </c>
      <c r="I795" t="s">
        <v>38</v>
      </c>
      <c r="J795">
        <v>1990</v>
      </c>
      <c r="K795" t="s">
        <v>128</v>
      </c>
      <c r="L795">
        <v>1</v>
      </c>
      <c r="M795" t="s">
        <v>40</v>
      </c>
      <c r="N795" t="s">
        <v>41</v>
      </c>
      <c r="O795" t="s">
        <v>42</v>
      </c>
      <c r="P795">
        <v>26</v>
      </c>
      <c r="Q795">
        <f>IF(Table1[[#This Row],[vicage]]=999,"",Table1[[#This Row],[vicage]])</f>
        <v>26</v>
      </c>
      <c r="R795" t="s">
        <v>55</v>
      </c>
      <c r="S795" t="s">
        <v>44</v>
      </c>
      <c r="T795" t="s">
        <v>45</v>
      </c>
      <c r="U795">
        <v>999</v>
      </c>
      <c r="V795" t="str">
        <f>IF(Table1[[#This Row],[offage]]=999,"",Table1[[#This Row],[offage]])</f>
        <v/>
      </c>
      <c r="W795" t="s">
        <v>46</v>
      </c>
      <c r="X795" t="s">
        <v>46</v>
      </c>
      <c r="Y795" t="s">
        <v>45</v>
      </c>
      <c r="Z795" t="s">
        <v>541</v>
      </c>
      <c r="AA795" t="s">
        <v>47</v>
      </c>
      <c r="AB795" t="s">
        <v>57</v>
      </c>
      <c r="AD795">
        <v>0</v>
      </c>
      <c r="AE795">
        <f>Table1[[#This Row],[viccount]]+1</f>
        <v>1</v>
      </c>
      <c r="AF795">
        <v>0</v>
      </c>
      <c r="AG795">
        <f>Table1[[#This Row],[offcount]]+1</f>
        <v>1</v>
      </c>
      <c r="AH795">
        <v>30691</v>
      </c>
      <c r="AI795" t="s">
        <v>34</v>
      </c>
      <c r="AJ795" t="s">
        <v>58</v>
      </c>
    </row>
    <row r="796" spans="1:36">
      <c r="A796" t="s">
        <v>1043</v>
      </c>
      <c r="B796" t="s">
        <v>102</v>
      </c>
      <c r="C796" t="s">
        <v>2307</v>
      </c>
      <c r="D796" t="s">
        <v>171</v>
      </c>
      <c r="E796" t="s">
        <v>34</v>
      </c>
      <c r="F796" t="s">
        <v>172</v>
      </c>
      <c r="G796" t="s">
        <v>54</v>
      </c>
      <c r="H796" t="s">
        <v>37</v>
      </c>
      <c r="I796" t="s">
        <v>38</v>
      </c>
      <c r="J796">
        <v>1990</v>
      </c>
      <c r="K796" t="s">
        <v>128</v>
      </c>
      <c r="L796">
        <v>1</v>
      </c>
      <c r="M796" t="s">
        <v>40</v>
      </c>
      <c r="N796" t="s">
        <v>41</v>
      </c>
      <c r="O796" t="s">
        <v>42</v>
      </c>
      <c r="P796">
        <v>17</v>
      </c>
      <c r="Q796">
        <f>IF(Table1[[#This Row],[vicage]]=999,"",Table1[[#This Row],[vicage]])</f>
        <v>17</v>
      </c>
      <c r="R796" t="s">
        <v>55</v>
      </c>
      <c r="S796" t="s">
        <v>44</v>
      </c>
      <c r="T796" t="s">
        <v>45</v>
      </c>
      <c r="U796">
        <v>999</v>
      </c>
      <c r="V796" t="str">
        <f>IF(Table1[[#This Row],[offage]]=999,"",Table1[[#This Row],[offage]])</f>
        <v/>
      </c>
      <c r="W796" t="s">
        <v>46</v>
      </c>
      <c r="X796" t="s">
        <v>46</v>
      </c>
      <c r="Y796" t="s">
        <v>45</v>
      </c>
      <c r="Z796" t="s">
        <v>142</v>
      </c>
      <c r="AA796" t="s">
        <v>47</v>
      </c>
      <c r="AB796" t="s">
        <v>57</v>
      </c>
      <c r="AD796">
        <v>0</v>
      </c>
      <c r="AE796">
        <f>Table1[[#This Row],[viccount]]+1</f>
        <v>1</v>
      </c>
      <c r="AF796">
        <v>0</v>
      </c>
      <c r="AG796">
        <f>Table1[[#This Row],[offcount]]+1</f>
        <v>1</v>
      </c>
      <c r="AH796">
        <v>40491</v>
      </c>
      <c r="AI796" t="s">
        <v>34</v>
      </c>
      <c r="AJ796" t="s">
        <v>58</v>
      </c>
    </row>
    <row r="797" spans="1:36">
      <c r="A797" t="s">
        <v>1044</v>
      </c>
      <c r="B797" t="s">
        <v>51</v>
      </c>
      <c r="C797" t="s">
        <v>2304</v>
      </c>
      <c r="D797" t="s">
        <v>72</v>
      </c>
      <c r="E797" t="s">
        <v>34</v>
      </c>
      <c r="F797" t="s">
        <v>73</v>
      </c>
      <c r="G797" t="s">
        <v>36</v>
      </c>
      <c r="H797" t="s">
        <v>37</v>
      </c>
      <c r="I797" t="s">
        <v>38</v>
      </c>
      <c r="J797">
        <v>1990</v>
      </c>
      <c r="K797" t="s">
        <v>128</v>
      </c>
      <c r="L797">
        <v>1</v>
      </c>
      <c r="M797" t="s">
        <v>40</v>
      </c>
      <c r="N797" t="s">
        <v>41</v>
      </c>
      <c r="O797" t="s">
        <v>42</v>
      </c>
      <c r="P797">
        <v>40</v>
      </c>
      <c r="Q797">
        <f>IF(Table1[[#This Row],[vicage]]=999,"",Table1[[#This Row],[vicage]])</f>
        <v>40</v>
      </c>
      <c r="R797" t="s">
        <v>43</v>
      </c>
      <c r="S797" t="s">
        <v>132</v>
      </c>
      <c r="T797" t="s">
        <v>45</v>
      </c>
      <c r="U797">
        <v>999</v>
      </c>
      <c r="V797" t="str">
        <f>IF(Table1[[#This Row],[offage]]=999,"",Table1[[#This Row],[offage]])</f>
        <v/>
      </c>
      <c r="W797" t="s">
        <v>46</v>
      </c>
      <c r="X797" t="s">
        <v>46</v>
      </c>
      <c r="Y797" t="s">
        <v>45</v>
      </c>
      <c r="Z797" t="s">
        <v>2335</v>
      </c>
      <c r="AA797" t="s">
        <v>47</v>
      </c>
      <c r="AB797" t="s">
        <v>57</v>
      </c>
      <c r="AD797">
        <v>0</v>
      </c>
      <c r="AE797">
        <f>Table1[[#This Row],[viccount]]+1</f>
        <v>1</v>
      </c>
      <c r="AF797">
        <v>0</v>
      </c>
      <c r="AG797">
        <f>Table1[[#This Row],[offcount]]+1</f>
        <v>1</v>
      </c>
      <c r="AH797">
        <v>30691</v>
      </c>
      <c r="AI797" t="s">
        <v>34</v>
      </c>
      <c r="AJ797" t="s">
        <v>58</v>
      </c>
    </row>
    <row r="798" spans="1:36">
      <c r="A798" t="s">
        <v>1045</v>
      </c>
      <c r="B798" t="s">
        <v>112</v>
      </c>
      <c r="C798" t="s">
        <v>2308</v>
      </c>
      <c r="D798" t="s">
        <v>146</v>
      </c>
      <c r="E798" t="s">
        <v>34</v>
      </c>
      <c r="F798" t="s">
        <v>147</v>
      </c>
      <c r="G798" t="s">
        <v>36</v>
      </c>
      <c r="H798" t="s">
        <v>37</v>
      </c>
      <c r="I798" t="s">
        <v>38</v>
      </c>
      <c r="J798">
        <v>1990</v>
      </c>
      <c r="K798" t="s">
        <v>128</v>
      </c>
      <c r="L798">
        <v>2</v>
      </c>
      <c r="M798" t="s">
        <v>40</v>
      </c>
      <c r="N798" t="s">
        <v>41</v>
      </c>
      <c r="O798" t="s">
        <v>42</v>
      </c>
      <c r="P798">
        <v>24</v>
      </c>
      <c r="Q798">
        <f>IF(Table1[[#This Row],[vicage]]=999,"",Table1[[#This Row],[vicage]])</f>
        <v>24</v>
      </c>
      <c r="R798" t="s">
        <v>55</v>
      </c>
      <c r="S798" t="s">
        <v>132</v>
      </c>
      <c r="T798" t="s">
        <v>45</v>
      </c>
      <c r="U798">
        <v>999</v>
      </c>
      <c r="V798" t="str">
        <f>IF(Table1[[#This Row],[offage]]=999,"",Table1[[#This Row],[offage]])</f>
        <v/>
      </c>
      <c r="W798" t="s">
        <v>46</v>
      </c>
      <c r="X798" t="s">
        <v>46</v>
      </c>
      <c r="Y798" t="s">
        <v>45</v>
      </c>
      <c r="Z798" t="s">
        <v>86</v>
      </c>
      <c r="AA798" t="s">
        <v>47</v>
      </c>
      <c r="AB798" t="s">
        <v>57</v>
      </c>
      <c r="AD798">
        <v>0</v>
      </c>
      <c r="AE798">
        <f>Table1[[#This Row],[viccount]]+1</f>
        <v>1</v>
      </c>
      <c r="AF798">
        <v>0</v>
      </c>
      <c r="AG798">
        <f>Table1[[#This Row],[offcount]]+1</f>
        <v>1</v>
      </c>
      <c r="AH798">
        <v>30691</v>
      </c>
      <c r="AI798" t="s">
        <v>34</v>
      </c>
      <c r="AJ798" t="s">
        <v>58</v>
      </c>
    </row>
    <row r="799" spans="1:36">
      <c r="A799" t="s">
        <v>1046</v>
      </c>
      <c r="B799" t="s">
        <v>51</v>
      </c>
      <c r="C799" t="s">
        <v>2304</v>
      </c>
      <c r="D799" t="s">
        <v>72</v>
      </c>
      <c r="E799" t="s">
        <v>34</v>
      </c>
      <c r="F799" t="s">
        <v>73</v>
      </c>
      <c r="G799" t="s">
        <v>36</v>
      </c>
      <c r="H799" t="s">
        <v>37</v>
      </c>
      <c r="I799" t="s">
        <v>38</v>
      </c>
      <c r="J799">
        <v>1990</v>
      </c>
      <c r="K799" t="s">
        <v>131</v>
      </c>
      <c r="L799">
        <v>1</v>
      </c>
      <c r="M799" t="s">
        <v>40</v>
      </c>
      <c r="N799" t="s">
        <v>41</v>
      </c>
      <c r="O799" t="s">
        <v>42</v>
      </c>
      <c r="P799">
        <v>55</v>
      </c>
      <c r="Q799">
        <f>IF(Table1[[#This Row],[vicage]]=999,"",Table1[[#This Row],[vicage]])</f>
        <v>55</v>
      </c>
      <c r="R799" t="s">
        <v>43</v>
      </c>
      <c r="S799" t="s">
        <v>132</v>
      </c>
      <c r="T799" t="s">
        <v>45</v>
      </c>
      <c r="U799">
        <v>999</v>
      </c>
      <c r="V799" t="str">
        <f>IF(Table1[[#This Row],[offage]]=999,"",Table1[[#This Row],[offage]])</f>
        <v/>
      </c>
      <c r="W799" t="s">
        <v>46</v>
      </c>
      <c r="X799" t="s">
        <v>46</v>
      </c>
      <c r="Y799" t="s">
        <v>45</v>
      </c>
      <c r="Z799" t="s">
        <v>86</v>
      </c>
      <c r="AA799" t="s">
        <v>47</v>
      </c>
      <c r="AB799" t="s">
        <v>57</v>
      </c>
      <c r="AD799">
        <v>0</v>
      </c>
      <c r="AE799">
        <f>Table1[[#This Row],[viccount]]+1</f>
        <v>1</v>
      </c>
      <c r="AF799">
        <v>0</v>
      </c>
      <c r="AG799">
        <f>Table1[[#This Row],[offcount]]+1</f>
        <v>1</v>
      </c>
      <c r="AH799">
        <v>30691</v>
      </c>
      <c r="AI799" t="s">
        <v>34</v>
      </c>
      <c r="AJ799" t="s">
        <v>58</v>
      </c>
    </row>
    <row r="800" spans="1:36">
      <c r="A800" t="s">
        <v>1047</v>
      </c>
      <c r="B800" t="s">
        <v>51</v>
      </c>
      <c r="C800" t="s">
        <v>2304</v>
      </c>
      <c r="D800" t="s">
        <v>52</v>
      </c>
      <c r="E800" t="s">
        <v>34</v>
      </c>
      <c r="F800" t="s">
        <v>53</v>
      </c>
      <c r="G800" t="s">
        <v>54</v>
      </c>
      <c r="H800" t="s">
        <v>37</v>
      </c>
      <c r="I800" t="s">
        <v>38</v>
      </c>
      <c r="J800">
        <v>1990</v>
      </c>
      <c r="K800" t="s">
        <v>131</v>
      </c>
      <c r="L800">
        <v>2</v>
      </c>
      <c r="M800" t="s">
        <v>40</v>
      </c>
      <c r="N800" t="s">
        <v>41</v>
      </c>
      <c r="O800" t="s">
        <v>42</v>
      </c>
      <c r="P800">
        <v>999</v>
      </c>
      <c r="Q800" t="str">
        <f>IF(Table1[[#This Row],[vicage]]=999,"",Table1[[#This Row],[vicage]])</f>
        <v/>
      </c>
      <c r="R800" t="s">
        <v>55</v>
      </c>
      <c r="S800" t="s">
        <v>46</v>
      </c>
      <c r="T800" t="s">
        <v>45</v>
      </c>
      <c r="U800">
        <v>999</v>
      </c>
      <c r="V800" t="str">
        <f>IF(Table1[[#This Row],[offage]]=999,"",Table1[[#This Row],[offage]])</f>
        <v/>
      </c>
      <c r="W800" t="s">
        <v>46</v>
      </c>
      <c r="X800" t="s">
        <v>46</v>
      </c>
      <c r="Y800" t="s">
        <v>45</v>
      </c>
      <c r="Z800" t="s">
        <v>56</v>
      </c>
      <c r="AA800" t="s">
        <v>47</v>
      </c>
      <c r="AB800" t="s">
        <v>57</v>
      </c>
      <c r="AD800">
        <v>0</v>
      </c>
      <c r="AE800">
        <f>Table1[[#This Row],[viccount]]+1</f>
        <v>1</v>
      </c>
      <c r="AF800">
        <v>0</v>
      </c>
      <c r="AG800">
        <f>Table1[[#This Row],[offcount]]+1</f>
        <v>1</v>
      </c>
      <c r="AH800">
        <v>40491</v>
      </c>
      <c r="AI800" t="s">
        <v>34</v>
      </c>
      <c r="AJ800" t="s">
        <v>58</v>
      </c>
    </row>
    <row r="801" spans="1:36">
      <c r="A801" t="s">
        <v>1048</v>
      </c>
      <c r="B801" t="s">
        <v>76</v>
      </c>
      <c r="C801" t="s">
        <v>2306</v>
      </c>
      <c r="D801" t="s">
        <v>582</v>
      </c>
      <c r="E801" t="s">
        <v>34</v>
      </c>
      <c r="F801" t="s">
        <v>583</v>
      </c>
      <c r="G801" t="s">
        <v>54</v>
      </c>
      <c r="H801" t="s">
        <v>37</v>
      </c>
      <c r="I801" t="s">
        <v>38</v>
      </c>
      <c r="J801">
        <v>1990</v>
      </c>
      <c r="K801" t="s">
        <v>140</v>
      </c>
      <c r="L801">
        <v>1</v>
      </c>
      <c r="M801" t="s">
        <v>40</v>
      </c>
      <c r="N801" t="s">
        <v>41</v>
      </c>
      <c r="O801" t="s">
        <v>42</v>
      </c>
      <c r="P801">
        <v>34</v>
      </c>
      <c r="Q801">
        <f>IF(Table1[[#This Row],[vicage]]=999,"",Table1[[#This Row],[vicage]])</f>
        <v>34</v>
      </c>
      <c r="R801" t="s">
        <v>43</v>
      </c>
      <c r="S801" t="s">
        <v>44</v>
      </c>
      <c r="T801" t="s">
        <v>45</v>
      </c>
      <c r="U801">
        <v>999</v>
      </c>
      <c r="V801" t="str">
        <f>IF(Table1[[#This Row],[offage]]=999,"",Table1[[#This Row],[offage]])</f>
        <v/>
      </c>
      <c r="W801" t="s">
        <v>46</v>
      </c>
      <c r="X801" t="s">
        <v>46</v>
      </c>
      <c r="Y801" t="s">
        <v>45</v>
      </c>
      <c r="Z801" t="s">
        <v>240</v>
      </c>
      <c r="AA801" t="s">
        <v>47</v>
      </c>
      <c r="AB801" t="s">
        <v>57</v>
      </c>
      <c r="AD801">
        <v>0</v>
      </c>
      <c r="AE801">
        <f>Table1[[#This Row],[viccount]]+1</f>
        <v>1</v>
      </c>
      <c r="AF801">
        <v>0</v>
      </c>
      <c r="AG801">
        <f>Table1[[#This Row],[offcount]]+1</f>
        <v>1</v>
      </c>
      <c r="AH801">
        <v>32791</v>
      </c>
      <c r="AI801" t="s">
        <v>34</v>
      </c>
      <c r="AJ801" t="s">
        <v>83</v>
      </c>
    </row>
    <row r="802" spans="1:36">
      <c r="A802" t="s">
        <v>1049</v>
      </c>
      <c r="B802" t="s">
        <v>51</v>
      </c>
      <c r="C802" t="s">
        <v>2304</v>
      </c>
      <c r="D802" t="s">
        <v>52</v>
      </c>
      <c r="E802" t="s">
        <v>34</v>
      </c>
      <c r="F802" t="s">
        <v>53</v>
      </c>
      <c r="G802" t="s">
        <v>54</v>
      </c>
      <c r="H802" t="s">
        <v>37</v>
      </c>
      <c r="I802" t="s">
        <v>38</v>
      </c>
      <c r="J802">
        <v>1990</v>
      </c>
      <c r="K802" t="s">
        <v>140</v>
      </c>
      <c r="L802">
        <v>1</v>
      </c>
      <c r="M802" t="s">
        <v>40</v>
      </c>
      <c r="N802" t="s">
        <v>41</v>
      </c>
      <c r="O802" t="s">
        <v>42</v>
      </c>
      <c r="P802">
        <v>44</v>
      </c>
      <c r="Q802">
        <f>IF(Table1[[#This Row],[vicage]]=999,"",Table1[[#This Row],[vicage]])</f>
        <v>44</v>
      </c>
      <c r="R802" t="s">
        <v>43</v>
      </c>
      <c r="S802" t="s">
        <v>44</v>
      </c>
      <c r="T802" t="s">
        <v>45</v>
      </c>
      <c r="U802">
        <v>999</v>
      </c>
      <c r="V802" t="str">
        <f>IF(Table1[[#This Row],[offage]]=999,"",Table1[[#This Row],[offage]])</f>
        <v/>
      </c>
      <c r="W802" t="s">
        <v>46</v>
      </c>
      <c r="X802" t="s">
        <v>46</v>
      </c>
      <c r="Y802" t="s">
        <v>45</v>
      </c>
      <c r="Z802" t="s">
        <v>56</v>
      </c>
      <c r="AA802" t="s">
        <v>47</v>
      </c>
      <c r="AB802" t="s">
        <v>57</v>
      </c>
      <c r="AD802">
        <v>0</v>
      </c>
      <c r="AE802">
        <f>Table1[[#This Row],[viccount]]+1</f>
        <v>1</v>
      </c>
      <c r="AF802">
        <v>0</v>
      </c>
      <c r="AG802">
        <f>Table1[[#This Row],[offcount]]+1</f>
        <v>1</v>
      </c>
      <c r="AH802">
        <v>40491</v>
      </c>
      <c r="AI802" t="s">
        <v>34</v>
      </c>
      <c r="AJ802" t="s">
        <v>58</v>
      </c>
    </row>
    <row r="803" spans="1:36">
      <c r="A803" t="s">
        <v>1050</v>
      </c>
      <c r="B803" t="s">
        <v>51</v>
      </c>
      <c r="C803" t="s">
        <v>2304</v>
      </c>
      <c r="D803" t="s">
        <v>72</v>
      </c>
      <c r="E803" t="s">
        <v>34</v>
      </c>
      <c r="F803" t="s">
        <v>73</v>
      </c>
      <c r="G803" t="s">
        <v>36</v>
      </c>
      <c r="H803" t="s">
        <v>37</v>
      </c>
      <c r="I803" t="s">
        <v>38</v>
      </c>
      <c r="J803">
        <v>1990</v>
      </c>
      <c r="K803" t="s">
        <v>140</v>
      </c>
      <c r="L803">
        <v>1</v>
      </c>
      <c r="M803" t="s">
        <v>40</v>
      </c>
      <c r="N803" t="s">
        <v>41</v>
      </c>
      <c r="O803" t="s">
        <v>42</v>
      </c>
      <c r="P803">
        <v>40</v>
      </c>
      <c r="Q803">
        <f>IF(Table1[[#This Row],[vicage]]=999,"",Table1[[#This Row],[vicage]])</f>
        <v>40</v>
      </c>
      <c r="R803" t="s">
        <v>43</v>
      </c>
      <c r="S803" t="s">
        <v>44</v>
      </c>
      <c r="T803" t="s">
        <v>45</v>
      </c>
      <c r="U803">
        <v>999</v>
      </c>
      <c r="V803" t="str">
        <f>IF(Table1[[#This Row],[offage]]=999,"",Table1[[#This Row],[offage]])</f>
        <v/>
      </c>
      <c r="W803" t="s">
        <v>46</v>
      </c>
      <c r="X803" t="s">
        <v>46</v>
      </c>
      <c r="Y803" t="s">
        <v>45</v>
      </c>
      <c r="Z803" t="s">
        <v>2335</v>
      </c>
      <c r="AA803" t="s">
        <v>47</v>
      </c>
      <c r="AB803" t="s">
        <v>159</v>
      </c>
      <c r="AD803">
        <v>0</v>
      </c>
      <c r="AE803">
        <f>Table1[[#This Row],[viccount]]+1</f>
        <v>1</v>
      </c>
      <c r="AF803">
        <v>0</v>
      </c>
      <c r="AG803">
        <f>Table1[[#This Row],[offcount]]+1</f>
        <v>1</v>
      </c>
      <c r="AH803">
        <v>30691</v>
      </c>
      <c r="AI803" t="s">
        <v>34</v>
      </c>
      <c r="AJ803" t="s">
        <v>58</v>
      </c>
    </row>
    <row r="804" spans="1:36">
      <c r="A804" t="s">
        <v>1051</v>
      </c>
      <c r="B804" t="s">
        <v>112</v>
      </c>
      <c r="C804" t="s">
        <v>2308</v>
      </c>
      <c r="D804" t="s">
        <v>146</v>
      </c>
      <c r="E804" t="s">
        <v>34</v>
      </c>
      <c r="F804" t="s">
        <v>147</v>
      </c>
      <c r="G804" t="s">
        <v>36</v>
      </c>
      <c r="H804" t="s">
        <v>37</v>
      </c>
      <c r="I804" t="s">
        <v>38</v>
      </c>
      <c r="J804">
        <v>1990</v>
      </c>
      <c r="K804" t="s">
        <v>140</v>
      </c>
      <c r="L804">
        <v>2</v>
      </c>
      <c r="M804" t="s">
        <v>40</v>
      </c>
      <c r="N804" t="s">
        <v>41</v>
      </c>
      <c r="O804" t="s">
        <v>42</v>
      </c>
      <c r="P804">
        <v>36</v>
      </c>
      <c r="Q804">
        <f>IF(Table1[[#This Row],[vicage]]=999,"",Table1[[#This Row],[vicage]])</f>
        <v>36</v>
      </c>
      <c r="R804" t="s">
        <v>43</v>
      </c>
      <c r="S804" t="s">
        <v>132</v>
      </c>
      <c r="T804" t="s">
        <v>45</v>
      </c>
      <c r="U804">
        <v>999</v>
      </c>
      <c r="V804" t="str">
        <f>IF(Table1[[#This Row],[offage]]=999,"",Table1[[#This Row],[offage]])</f>
        <v/>
      </c>
      <c r="W804" t="s">
        <v>46</v>
      </c>
      <c r="X804" t="s">
        <v>46</v>
      </c>
      <c r="Y804" t="s">
        <v>45</v>
      </c>
      <c r="Z804" t="s">
        <v>86</v>
      </c>
      <c r="AA804" t="s">
        <v>47</v>
      </c>
      <c r="AB804" t="s">
        <v>57</v>
      </c>
      <c r="AD804">
        <v>0</v>
      </c>
      <c r="AE804">
        <f>Table1[[#This Row],[viccount]]+1</f>
        <v>1</v>
      </c>
      <c r="AF804">
        <v>0</v>
      </c>
      <c r="AG804">
        <f>Table1[[#This Row],[offcount]]+1</f>
        <v>1</v>
      </c>
      <c r="AH804">
        <v>30691</v>
      </c>
      <c r="AI804" t="s">
        <v>34</v>
      </c>
      <c r="AJ804" t="s">
        <v>58</v>
      </c>
    </row>
    <row r="805" spans="1:36">
      <c r="A805" t="s">
        <v>1052</v>
      </c>
      <c r="B805" t="s">
        <v>51</v>
      </c>
      <c r="C805" t="s">
        <v>2304</v>
      </c>
      <c r="D805" t="s">
        <v>72</v>
      </c>
      <c r="E805" t="s">
        <v>34</v>
      </c>
      <c r="F805" t="s">
        <v>73</v>
      </c>
      <c r="G805" t="s">
        <v>36</v>
      </c>
      <c r="H805" t="s">
        <v>37</v>
      </c>
      <c r="I805" t="s">
        <v>38</v>
      </c>
      <c r="J805">
        <v>1990</v>
      </c>
      <c r="K805" t="s">
        <v>140</v>
      </c>
      <c r="L805">
        <v>3</v>
      </c>
      <c r="M805" t="s">
        <v>40</v>
      </c>
      <c r="N805" t="s">
        <v>41</v>
      </c>
      <c r="O805" t="s">
        <v>42</v>
      </c>
      <c r="P805">
        <v>51</v>
      </c>
      <c r="Q805">
        <f>IF(Table1[[#This Row],[vicage]]=999,"",Table1[[#This Row],[vicage]])</f>
        <v>51</v>
      </c>
      <c r="R805" t="s">
        <v>43</v>
      </c>
      <c r="S805" t="s">
        <v>132</v>
      </c>
      <c r="T805" t="s">
        <v>45</v>
      </c>
      <c r="U805">
        <v>999</v>
      </c>
      <c r="V805" t="str">
        <f>IF(Table1[[#This Row],[offage]]=999,"",Table1[[#This Row],[offage]])</f>
        <v/>
      </c>
      <c r="W805" t="s">
        <v>46</v>
      </c>
      <c r="X805" t="s">
        <v>46</v>
      </c>
      <c r="Y805" t="s">
        <v>45</v>
      </c>
      <c r="Z805" t="s">
        <v>2336</v>
      </c>
      <c r="AA805" t="s">
        <v>47</v>
      </c>
      <c r="AB805" t="s">
        <v>57</v>
      </c>
      <c r="AD805">
        <v>0</v>
      </c>
      <c r="AE805">
        <f>Table1[[#This Row],[viccount]]+1</f>
        <v>1</v>
      </c>
      <c r="AF805">
        <v>0</v>
      </c>
      <c r="AG805">
        <f>Table1[[#This Row],[offcount]]+1</f>
        <v>1</v>
      </c>
      <c r="AH805">
        <v>30691</v>
      </c>
      <c r="AI805" t="s">
        <v>34</v>
      </c>
      <c r="AJ805" t="s">
        <v>58</v>
      </c>
    </row>
    <row r="806" spans="1:36">
      <c r="A806" t="s">
        <v>1053</v>
      </c>
      <c r="B806" t="s">
        <v>76</v>
      </c>
      <c r="C806" t="s">
        <v>2306</v>
      </c>
      <c r="D806" t="s">
        <v>582</v>
      </c>
      <c r="E806" t="s">
        <v>34</v>
      </c>
      <c r="F806" t="s">
        <v>583</v>
      </c>
      <c r="G806" t="s">
        <v>54</v>
      </c>
      <c r="H806" t="s">
        <v>37</v>
      </c>
      <c r="I806" t="s">
        <v>38</v>
      </c>
      <c r="J806">
        <v>1990</v>
      </c>
      <c r="K806" t="s">
        <v>144</v>
      </c>
      <c r="L806">
        <v>1</v>
      </c>
      <c r="M806" t="s">
        <v>40</v>
      </c>
      <c r="N806" t="s">
        <v>41</v>
      </c>
      <c r="O806" t="s">
        <v>42</v>
      </c>
      <c r="P806">
        <v>44</v>
      </c>
      <c r="Q806">
        <f>IF(Table1[[#This Row],[vicage]]=999,"",Table1[[#This Row],[vicage]])</f>
        <v>44</v>
      </c>
      <c r="R806" t="s">
        <v>43</v>
      </c>
      <c r="S806" t="s">
        <v>44</v>
      </c>
      <c r="T806" t="s">
        <v>45</v>
      </c>
      <c r="U806">
        <v>999</v>
      </c>
      <c r="V806" t="str">
        <f>IF(Table1[[#This Row],[offage]]=999,"",Table1[[#This Row],[offage]])</f>
        <v/>
      </c>
      <c r="W806" t="s">
        <v>46</v>
      </c>
      <c r="X806" t="s">
        <v>46</v>
      </c>
      <c r="Y806" t="s">
        <v>45</v>
      </c>
      <c r="Z806" t="s">
        <v>2335</v>
      </c>
      <c r="AA806" t="s">
        <v>47</v>
      </c>
      <c r="AB806" t="s">
        <v>159</v>
      </c>
      <c r="AD806">
        <v>0</v>
      </c>
      <c r="AE806">
        <f>Table1[[#This Row],[viccount]]+1</f>
        <v>1</v>
      </c>
      <c r="AF806">
        <v>0</v>
      </c>
      <c r="AG806">
        <f>Table1[[#This Row],[offcount]]+1</f>
        <v>1</v>
      </c>
      <c r="AH806">
        <v>32791</v>
      </c>
      <c r="AI806" t="s">
        <v>34</v>
      </c>
      <c r="AJ806" t="s">
        <v>83</v>
      </c>
    </row>
    <row r="807" spans="1:36">
      <c r="A807" t="s">
        <v>1054</v>
      </c>
      <c r="B807" t="s">
        <v>51</v>
      </c>
      <c r="C807" t="s">
        <v>2304</v>
      </c>
      <c r="D807" t="s">
        <v>52</v>
      </c>
      <c r="E807" t="s">
        <v>34</v>
      </c>
      <c r="F807" t="s">
        <v>53</v>
      </c>
      <c r="G807" t="s">
        <v>54</v>
      </c>
      <c r="H807" t="s">
        <v>37</v>
      </c>
      <c r="I807" t="s">
        <v>38</v>
      </c>
      <c r="J807">
        <v>1990</v>
      </c>
      <c r="K807" t="s">
        <v>144</v>
      </c>
      <c r="L807">
        <v>1</v>
      </c>
      <c r="M807" t="s">
        <v>80</v>
      </c>
      <c r="N807" t="s">
        <v>41</v>
      </c>
      <c r="O807" t="s">
        <v>42</v>
      </c>
      <c r="P807">
        <v>27</v>
      </c>
      <c r="Q807">
        <f>IF(Table1[[#This Row],[vicage]]=999,"",Table1[[#This Row],[vicage]])</f>
        <v>27</v>
      </c>
      <c r="R807" t="s">
        <v>43</v>
      </c>
      <c r="S807" t="s">
        <v>92</v>
      </c>
      <c r="T807" t="s">
        <v>45</v>
      </c>
      <c r="U807">
        <v>999</v>
      </c>
      <c r="V807" t="str">
        <f>IF(Table1[[#This Row],[offage]]=999,"",Table1[[#This Row],[offage]])</f>
        <v/>
      </c>
      <c r="W807" t="s">
        <v>46</v>
      </c>
      <c r="X807" t="s">
        <v>46</v>
      </c>
      <c r="Y807" t="s">
        <v>45</v>
      </c>
      <c r="Z807" t="s">
        <v>2335</v>
      </c>
      <c r="AA807" t="s">
        <v>47</v>
      </c>
      <c r="AB807" t="s">
        <v>57</v>
      </c>
      <c r="AD807">
        <v>0</v>
      </c>
      <c r="AE807">
        <f>Table1[[#This Row],[viccount]]+1</f>
        <v>1</v>
      </c>
      <c r="AF807">
        <v>0</v>
      </c>
      <c r="AG807">
        <f>Table1[[#This Row],[offcount]]+1</f>
        <v>1</v>
      </c>
      <c r="AH807">
        <v>40491</v>
      </c>
      <c r="AI807" t="s">
        <v>34</v>
      </c>
      <c r="AJ807" t="s">
        <v>58</v>
      </c>
    </row>
    <row r="808" spans="1:36">
      <c r="A808" t="s">
        <v>1055</v>
      </c>
      <c r="B808" t="s">
        <v>1004</v>
      </c>
      <c r="C808" t="s">
        <v>2328</v>
      </c>
      <c r="D808" t="s">
        <v>1005</v>
      </c>
      <c r="E808" t="s">
        <v>34</v>
      </c>
      <c r="F808" t="s">
        <v>1006</v>
      </c>
      <c r="G808" t="s">
        <v>54</v>
      </c>
      <c r="H808" t="s">
        <v>37</v>
      </c>
      <c r="I808" t="s">
        <v>38</v>
      </c>
      <c r="J808">
        <v>1990</v>
      </c>
      <c r="K808" t="s">
        <v>144</v>
      </c>
      <c r="L808">
        <v>1</v>
      </c>
      <c r="M808" t="s">
        <v>40</v>
      </c>
      <c r="N808" t="s">
        <v>41</v>
      </c>
      <c r="O808" t="s">
        <v>42</v>
      </c>
      <c r="P808">
        <v>43</v>
      </c>
      <c r="Q808">
        <f>IF(Table1[[#This Row],[vicage]]=999,"",Table1[[#This Row],[vicage]])</f>
        <v>43</v>
      </c>
      <c r="R808" t="s">
        <v>43</v>
      </c>
      <c r="S808" t="s">
        <v>44</v>
      </c>
      <c r="T808" t="s">
        <v>45</v>
      </c>
      <c r="U808">
        <v>999</v>
      </c>
      <c r="V808" t="str">
        <f>IF(Table1[[#This Row],[offage]]=999,"",Table1[[#This Row],[offage]])</f>
        <v/>
      </c>
      <c r="W808" t="s">
        <v>46</v>
      </c>
      <c r="X808" t="s">
        <v>46</v>
      </c>
      <c r="Y808" t="s">
        <v>45</v>
      </c>
      <c r="Z808" t="s">
        <v>86</v>
      </c>
      <c r="AA808" t="s">
        <v>47</v>
      </c>
      <c r="AB808" t="s">
        <v>57</v>
      </c>
      <c r="AD808">
        <v>0</v>
      </c>
      <c r="AE808">
        <f>Table1[[#This Row],[viccount]]+1</f>
        <v>1</v>
      </c>
      <c r="AF808">
        <v>0</v>
      </c>
      <c r="AG808">
        <f>Table1[[#This Row],[offcount]]+1</f>
        <v>1</v>
      </c>
      <c r="AH808">
        <v>40491</v>
      </c>
      <c r="AI808" t="s">
        <v>34</v>
      </c>
      <c r="AJ808" t="s">
        <v>49</v>
      </c>
    </row>
    <row r="809" spans="1:36">
      <c r="A809" t="s">
        <v>1056</v>
      </c>
      <c r="B809" t="s">
        <v>51</v>
      </c>
      <c r="C809" t="s">
        <v>2304</v>
      </c>
      <c r="D809" t="s">
        <v>72</v>
      </c>
      <c r="E809" t="s">
        <v>34</v>
      </c>
      <c r="F809" t="s">
        <v>73</v>
      </c>
      <c r="G809" t="s">
        <v>36</v>
      </c>
      <c r="H809" t="s">
        <v>37</v>
      </c>
      <c r="I809" t="s">
        <v>38</v>
      </c>
      <c r="J809">
        <v>1990</v>
      </c>
      <c r="K809" t="s">
        <v>144</v>
      </c>
      <c r="L809">
        <v>4</v>
      </c>
      <c r="M809" t="s">
        <v>40</v>
      </c>
      <c r="N809" t="s">
        <v>41</v>
      </c>
      <c r="O809" t="s">
        <v>42</v>
      </c>
      <c r="P809">
        <v>45</v>
      </c>
      <c r="Q809">
        <f>IF(Table1[[#This Row],[vicage]]=999,"",Table1[[#This Row],[vicage]])</f>
        <v>45</v>
      </c>
      <c r="R809" t="s">
        <v>43</v>
      </c>
      <c r="S809" t="s">
        <v>44</v>
      </c>
      <c r="T809" t="s">
        <v>45</v>
      </c>
      <c r="U809">
        <v>999</v>
      </c>
      <c r="V809" t="str">
        <f>IF(Table1[[#This Row],[offage]]=999,"",Table1[[#This Row],[offage]])</f>
        <v/>
      </c>
      <c r="W809" t="s">
        <v>46</v>
      </c>
      <c r="X809" t="s">
        <v>46</v>
      </c>
      <c r="Y809" t="s">
        <v>45</v>
      </c>
      <c r="Z809" t="s">
        <v>2338</v>
      </c>
      <c r="AA809" t="s">
        <v>47</v>
      </c>
      <c r="AB809" t="s">
        <v>57</v>
      </c>
      <c r="AD809">
        <v>0</v>
      </c>
      <c r="AE809">
        <f>Table1[[#This Row],[viccount]]+1</f>
        <v>1</v>
      </c>
      <c r="AF809">
        <v>0</v>
      </c>
      <c r="AG809">
        <f>Table1[[#This Row],[offcount]]+1</f>
        <v>1</v>
      </c>
      <c r="AH809">
        <v>30691</v>
      </c>
      <c r="AI809" t="s">
        <v>34</v>
      </c>
      <c r="AJ809" t="s">
        <v>58</v>
      </c>
    </row>
    <row r="810" spans="1:36">
      <c r="A810" t="s">
        <v>1057</v>
      </c>
      <c r="B810" t="s">
        <v>654</v>
      </c>
      <c r="C810" t="s">
        <v>2324</v>
      </c>
      <c r="D810" t="s">
        <v>1058</v>
      </c>
      <c r="E810" t="s">
        <v>34</v>
      </c>
      <c r="F810" t="s">
        <v>1059</v>
      </c>
      <c r="G810" t="s">
        <v>54</v>
      </c>
      <c r="H810" t="s">
        <v>37</v>
      </c>
      <c r="I810" t="s">
        <v>38</v>
      </c>
      <c r="J810">
        <v>1990</v>
      </c>
      <c r="K810" t="s">
        <v>208</v>
      </c>
      <c r="L810">
        <v>1</v>
      </c>
      <c r="M810" t="s">
        <v>40</v>
      </c>
      <c r="N810" t="s">
        <v>41</v>
      </c>
      <c r="O810" t="s">
        <v>42</v>
      </c>
      <c r="P810">
        <v>50</v>
      </c>
      <c r="Q810">
        <f>IF(Table1[[#This Row],[vicage]]=999,"",Table1[[#This Row],[vicage]])</f>
        <v>50</v>
      </c>
      <c r="R810" t="s">
        <v>43</v>
      </c>
      <c r="S810" t="s">
        <v>44</v>
      </c>
      <c r="T810" t="s">
        <v>45</v>
      </c>
      <c r="U810">
        <v>999</v>
      </c>
      <c r="V810" t="str">
        <f>IF(Table1[[#This Row],[offage]]=999,"",Table1[[#This Row],[offage]])</f>
        <v/>
      </c>
      <c r="W810" t="s">
        <v>46</v>
      </c>
      <c r="X810" t="s">
        <v>46</v>
      </c>
      <c r="Y810" t="s">
        <v>45</v>
      </c>
      <c r="Z810" t="s">
        <v>2336</v>
      </c>
      <c r="AA810" t="s">
        <v>47</v>
      </c>
      <c r="AB810" t="s">
        <v>57</v>
      </c>
      <c r="AD810">
        <v>0</v>
      </c>
      <c r="AE810">
        <f>Table1[[#This Row],[viccount]]+1</f>
        <v>1</v>
      </c>
      <c r="AF810">
        <v>0</v>
      </c>
      <c r="AG810">
        <f>Table1[[#This Row],[offcount]]+1</f>
        <v>1</v>
      </c>
      <c r="AH810">
        <v>32791</v>
      </c>
      <c r="AI810" t="s">
        <v>34</v>
      </c>
      <c r="AJ810" t="s">
        <v>278</v>
      </c>
    </row>
    <row r="811" spans="1:36">
      <c r="A811" t="s">
        <v>1060</v>
      </c>
      <c r="B811" t="s">
        <v>112</v>
      </c>
      <c r="C811" t="s">
        <v>2308</v>
      </c>
      <c r="D811" t="s">
        <v>113</v>
      </c>
      <c r="E811" t="s">
        <v>34</v>
      </c>
      <c r="F811" t="s">
        <v>114</v>
      </c>
      <c r="G811" t="s">
        <v>54</v>
      </c>
      <c r="H811" t="s">
        <v>37</v>
      </c>
      <c r="I811" t="s">
        <v>38</v>
      </c>
      <c r="J811">
        <v>1990</v>
      </c>
      <c r="K811" t="s">
        <v>208</v>
      </c>
      <c r="L811">
        <v>1</v>
      </c>
      <c r="M811" t="s">
        <v>80</v>
      </c>
      <c r="N811" t="s">
        <v>41</v>
      </c>
      <c r="O811" t="s">
        <v>42</v>
      </c>
      <c r="P811">
        <v>23</v>
      </c>
      <c r="Q811">
        <f>IF(Table1[[#This Row],[vicage]]=999,"",Table1[[#This Row],[vicage]])</f>
        <v>23</v>
      </c>
      <c r="R811" t="s">
        <v>43</v>
      </c>
      <c r="S811" t="s">
        <v>44</v>
      </c>
      <c r="T811" t="s">
        <v>45</v>
      </c>
      <c r="U811">
        <v>999</v>
      </c>
      <c r="V811" t="str">
        <f>IF(Table1[[#This Row],[offage]]=999,"",Table1[[#This Row],[offage]])</f>
        <v/>
      </c>
      <c r="W811" t="s">
        <v>46</v>
      </c>
      <c r="X811" t="s">
        <v>46</v>
      </c>
      <c r="Y811" t="s">
        <v>45</v>
      </c>
      <c r="Z811" t="s">
        <v>2335</v>
      </c>
      <c r="AA811" t="s">
        <v>47</v>
      </c>
      <c r="AB811" t="s">
        <v>159</v>
      </c>
      <c r="AD811">
        <v>0</v>
      </c>
      <c r="AE811">
        <f>Table1[[#This Row],[viccount]]+1</f>
        <v>1</v>
      </c>
      <c r="AF811">
        <v>0</v>
      </c>
      <c r="AG811">
        <f>Table1[[#This Row],[offcount]]+1</f>
        <v>1</v>
      </c>
      <c r="AH811">
        <v>40491</v>
      </c>
      <c r="AI811" t="s">
        <v>34</v>
      </c>
      <c r="AJ811" t="s">
        <v>58</v>
      </c>
    </row>
    <row r="812" spans="1:36">
      <c r="A812" t="s">
        <v>1061</v>
      </c>
      <c r="B812" t="s">
        <v>66</v>
      </c>
      <c r="C812" t="s">
        <v>2305</v>
      </c>
      <c r="D812" t="s">
        <v>732</v>
      </c>
      <c r="E812" t="s">
        <v>34</v>
      </c>
      <c r="F812" t="s">
        <v>733</v>
      </c>
      <c r="G812" t="s">
        <v>36</v>
      </c>
      <c r="H812" t="s">
        <v>37</v>
      </c>
      <c r="I812" t="s">
        <v>38</v>
      </c>
      <c r="J812">
        <v>1990</v>
      </c>
      <c r="K812" t="s">
        <v>208</v>
      </c>
      <c r="L812">
        <v>2</v>
      </c>
      <c r="M812" t="s">
        <v>40</v>
      </c>
      <c r="N812" t="s">
        <v>41</v>
      </c>
      <c r="O812" t="s">
        <v>42</v>
      </c>
      <c r="P812">
        <v>38</v>
      </c>
      <c r="Q812">
        <f>IF(Table1[[#This Row],[vicage]]=999,"",Table1[[#This Row],[vicage]])</f>
        <v>38</v>
      </c>
      <c r="R812" t="s">
        <v>43</v>
      </c>
      <c r="S812" t="s">
        <v>44</v>
      </c>
      <c r="T812" t="s">
        <v>45</v>
      </c>
      <c r="U812">
        <v>999</v>
      </c>
      <c r="V812" t="str">
        <f>IF(Table1[[#This Row],[offage]]=999,"",Table1[[#This Row],[offage]])</f>
        <v/>
      </c>
      <c r="W812" t="s">
        <v>46</v>
      </c>
      <c r="X812" t="s">
        <v>46</v>
      </c>
      <c r="Y812" t="s">
        <v>45</v>
      </c>
      <c r="Z812" t="s">
        <v>2335</v>
      </c>
      <c r="AA812" t="s">
        <v>47</v>
      </c>
      <c r="AB812" t="s">
        <v>57</v>
      </c>
      <c r="AD812">
        <v>0</v>
      </c>
      <c r="AE812">
        <f>Table1[[#This Row],[viccount]]+1</f>
        <v>1</v>
      </c>
      <c r="AF812">
        <v>0</v>
      </c>
      <c r="AG812">
        <f>Table1[[#This Row],[offcount]]+1</f>
        <v>1</v>
      </c>
      <c r="AH812">
        <v>40391</v>
      </c>
      <c r="AI812" t="s">
        <v>34</v>
      </c>
      <c r="AJ812" t="s">
        <v>70</v>
      </c>
    </row>
    <row r="813" spans="1:36">
      <c r="A813" t="s">
        <v>1062</v>
      </c>
      <c r="B813" t="s">
        <v>51</v>
      </c>
      <c r="C813" t="s">
        <v>2304</v>
      </c>
      <c r="D813" t="s">
        <v>72</v>
      </c>
      <c r="E813" t="s">
        <v>34</v>
      </c>
      <c r="F813" t="s">
        <v>73</v>
      </c>
      <c r="G813" t="s">
        <v>36</v>
      </c>
      <c r="H813" t="s">
        <v>37</v>
      </c>
      <c r="I813" t="s">
        <v>38</v>
      </c>
      <c r="J813">
        <v>1990</v>
      </c>
      <c r="K813" t="s">
        <v>208</v>
      </c>
      <c r="L813">
        <v>2</v>
      </c>
      <c r="M813" t="s">
        <v>40</v>
      </c>
      <c r="N813" t="s">
        <v>41</v>
      </c>
      <c r="O813" t="s">
        <v>42</v>
      </c>
      <c r="P813">
        <v>53</v>
      </c>
      <c r="Q813">
        <f>IF(Table1[[#This Row],[vicage]]=999,"",Table1[[#This Row],[vicage]])</f>
        <v>53</v>
      </c>
      <c r="R813" t="s">
        <v>43</v>
      </c>
      <c r="S813" t="s">
        <v>44</v>
      </c>
      <c r="T813" t="s">
        <v>45</v>
      </c>
      <c r="U813">
        <v>999</v>
      </c>
      <c r="V813" t="str">
        <f>IF(Table1[[#This Row],[offage]]=999,"",Table1[[#This Row],[offage]])</f>
        <v/>
      </c>
      <c r="W813" t="s">
        <v>46</v>
      </c>
      <c r="X813" t="s">
        <v>46</v>
      </c>
      <c r="Y813" t="s">
        <v>45</v>
      </c>
      <c r="Z813" t="s">
        <v>86</v>
      </c>
      <c r="AA813" t="s">
        <v>47</v>
      </c>
      <c r="AB813" t="s">
        <v>57</v>
      </c>
      <c r="AD813">
        <v>0</v>
      </c>
      <c r="AE813">
        <f>Table1[[#This Row],[viccount]]+1</f>
        <v>1</v>
      </c>
      <c r="AF813">
        <v>0</v>
      </c>
      <c r="AG813">
        <f>Table1[[#This Row],[offcount]]+1</f>
        <v>1</v>
      </c>
      <c r="AH813">
        <v>40491</v>
      </c>
      <c r="AI813" t="s">
        <v>34</v>
      </c>
      <c r="AJ813" t="s">
        <v>58</v>
      </c>
    </row>
    <row r="814" spans="1:36">
      <c r="A814" t="s">
        <v>1063</v>
      </c>
      <c r="B814" t="s">
        <v>51</v>
      </c>
      <c r="C814" t="s">
        <v>2304</v>
      </c>
      <c r="D814" t="s">
        <v>72</v>
      </c>
      <c r="E814" t="s">
        <v>34</v>
      </c>
      <c r="F814" t="s">
        <v>73</v>
      </c>
      <c r="G814" t="s">
        <v>36</v>
      </c>
      <c r="H814" t="s">
        <v>37</v>
      </c>
      <c r="I814" t="s">
        <v>38</v>
      </c>
      <c r="J814">
        <v>1990</v>
      </c>
      <c r="K814" t="s">
        <v>208</v>
      </c>
      <c r="L814">
        <v>3</v>
      </c>
      <c r="M814" t="s">
        <v>40</v>
      </c>
      <c r="N814" t="s">
        <v>41</v>
      </c>
      <c r="O814" t="s">
        <v>42</v>
      </c>
      <c r="P814">
        <v>26</v>
      </c>
      <c r="Q814">
        <f>IF(Table1[[#This Row],[vicage]]=999,"",Table1[[#This Row],[vicage]])</f>
        <v>26</v>
      </c>
      <c r="R814" t="s">
        <v>43</v>
      </c>
      <c r="S814" t="s">
        <v>132</v>
      </c>
      <c r="T814" t="s">
        <v>45</v>
      </c>
      <c r="U814">
        <v>999</v>
      </c>
      <c r="V814" t="str">
        <f>IF(Table1[[#This Row],[offage]]=999,"",Table1[[#This Row],[offage]])</f>
        <v/>
      </c>
      <c r="W814" t="s">
        <v>46</v>
      </c>
      <c r="X814" t="s">
        <v>46</v>
      </c>
      <c r="Y814" t="s">
        <v>45</v>
      </c>
      <c r="Z814" t="s">
        <v>2335</v>
      </c>
      <c r="AA814" t="s">
        <v>47</v>
      </c>
      <c r="AB814" t="s">
        <v>57</v>
      </c>
      <c r="AD814">
        <v>0</v>
      </c>
      <c r="AE814">
        <f>Table1[[#This Row],[viccount]]+1</f>
        <v>1</v>
      </c>
      <c r="AF814">
        <v>0</v>
      </c>
      <c r="AG814">
        <f>Table1[[#This Row],[offcount]]+1</f>
        <v>1</v>
      </c>
      <c r="AH814">
        <v>40491</v>
      </c>
      <c r="AI814" t="s">
        <v>34</v>
      </c>
      <c r="AJ814" t="s">
        <v>58</v>
      </c>
    </row>
    <row r="815" spans="1:36">
      <c r="A815" t="s">
        <v>1064</v>
      </c>
      <c r="B815" t="s">
        <v>112</v>
      </c>
      <c r="C815" t="s">
        <v>2308</v>
      </c>
      <c r="D815" t="s">
        <v>146</v>
      </c>
      <c r="E815" t="s">
        <v>34</v>
      </c>
      <c r="F815" t="s">
        <v>147</v>
      </c>
      <c r="G815" t="s">
        <v>36</v>
      </c>
      <c r="H815" t="s">
        <v>37</v>
      </c>
      <c r="I815" t="s">
        <v>38</v>
      </c>
      <c r="J815">
        <v>1991</v>
      </c>
      <c r="K815" t="s">
        <v>39</v>
      </c>
      <c r="L815">
        <v>1</v>
      </c>
      <c r="M815" t="s">
        <v>40</v>
      </c>
      <c r="N815" t="s">
        <v>41</v>
      </c>
      <c r="O815" t="s">
        <v>81</v>
      </c>
      <c r="P815">
        <v>19</v>
      </c>
      <c r="Q815">
        <f>IF(Table1[[#This Row],[vicage]]=999,"",Table1[[#This Row],[vicage]])</f>
        <v>19</v>
      </c>
      <c r="R815" t="s">
        <v>43</v>
      </c>
      <c r="S815" t="s">
        <v>132</v>
      </c>
      <c r="T815" t="s">
        <v>45</v>
      </c>
      <c r="U815">
        <v>999</v>
      </c>
      <c r="V815" t="str">
        <f>IF(Table1[[#This Row],[offage]]=999,"",Table1[[#This Row],[offage]])</f>
        <v/>
      </c>
      <c r="W815" t="s">
        <v>46</v>
      </c>
      <c r="X815" t="s">
        <v>46</v>
      </c>
      <c r="Y815" t="s">
        <v>45</v>
      </c>
      <c r="Z815" t="s">
        <v>2336</v>
      </c>
      <c r="AA815" t="s">
        <v>47</v>
      </c>
      <c r="AB815" t="s">
        <v>159</v>
      </c>
      <c r="AD815">
        <v>1</v>
      </c>
      <c r="AE815">
        <f>Table1[[#This Row],[viccount]]+1</f>
        <v>2</v>
      </c>
      <c r="AF815">
        <v>1</v>
      </c>
      <c r="AG815">
        <f>Table1[[#This Row],[offcount]]+1</f>
        <v>2</v>
      </c>
      <c r="AH815">
        <v>22992</v>
      </c>
      <c r="AI815" t="s">
        <v>34</v>
      </c>
      <c r="AJ815" t="s">
        <v>58</v>
      </c>
    </row>
    <row r="816" spans="1:36">
      <c r="A816" t="s">
        <v>1064</v>
      </c>
      <c r="B816" t="s">
        <v>112</v>
      </c>
      <c r="C816" t="s">
        <v>2308</v>
      </c>
      <c r="D816" t="s">
        <v>146</v>
      </c>
      <c r="E816" t="s">
        <v>34</v>
      </c>
      <c r="F816" t="s">
        <v>147</v>
      </c>
      <c r="G816" t="s">
        <v>36</v>
      </c>
      <c r="H816" t="s">
        <v>37</v>
      </c>
      <c r="I816" t="s">
        <v>38</v>
      </c>
      <c r="J816">
        <v>1991</v>
      </c>
      <c r="K816" t="s">
        <v>39</v>
      </c>
      <c r="L816">
        <v>1</v>
      </c>
      <c r="M816" t="s">
        <v>40</v>
      </c>
      <c r="N816" t="s">
        <v>41</v>
      </c>
      <c r="O816" t="s">
        <v>81</v>
      </c>
      <c r="P816">
        <v>20</v>
      </c>
      <c r="Q816">
        <f>IF(Table1[[#This Row],[vicage]]=999,"",Table1[[#This Row],[vicage]])</f>
        <v>20</v>
      </c>
      <c r="R816" t="s">
        <v>43</v>
      </c>
      <c r="S816" t="s">
        <v>132</v>
      </c>
      <c r="T816" t="s">
        <v>45</v>
      </c>
      <c r="U816">
        <v>999</v>
      </c>
      <c r="V816" t="str">
        <f>IF(Table1[[#This Row],[offage]]=999,"",Table1[[#This Row],[offage]])</f>
        <v/>
      </c>
      <c r="W816" t="s">
        <v>46</v>
      </c>
      <c r="X816" t="s">
        <v>46</v>
      </c>
      <c r="Y816" t="s">
        <v>45</v>
      </c>
      <c r="Z816" t="s">
        <v>2336</v>
      </c>
      <c r="AA816" t="s">
        <v>47</v>
      </c>
      <c r="AB816" t="s">
        <v>159</v>
      </c>
      <c r="AD816">
        <v>1</v>
      </c>
      <c r="AE816">
        <f>Table1[[#This Row],[viccount]]+1</f>
        <v>2</v>
      </c>
      <c r="AF816">
        <v>1</v>
      </c>
      <c r="AG816">
        <f>Table1[[#This Row],[offcount]]+1</f>
        <v>2</v>
      </c>
      <c r="AH816">
        <v>22992</v>
      </c>
      <c r="AI816" t="s">
        <v>34</v>
      </c>
      <c r="AJ816" t="s">
        <v>58</v>
      </c>
    </row>
    <row r="817" spans="1:36">
      <c r="A817" t="s">
        <v>1065</v>
      </c>
      <c r="B817" t="s">
        <v>112</v>
      </c>
      <c r="C817" t="s">
        <v>2308</v>
      </c>
      <c r="D817" t="s">
        <v>113</v>
      </c>
      <c r="E817" t="s">
        <v>34</v>
      </c>
      <c r="F817" t="s">
        <v>114</v>
      </c>
      <c r="G817" t="s">
        <v>54</v>
      </c>
      <c r="H817" t="s">
        <v>37</v>
      </c>
      <c r="I817" t="s">
        <v>38</v>
      </c>
      <c r="J817">
        <v>1991</v>
      </c>
      <c r="K817" t="s">
        <v>39</v>
      </c>
      <c r="L817">
        <v>3</v>
      </c>
      <c r="M817" t="s">
        <v>40</v>
      </c>
      <c r="N817" t="s">
        <v>41</v>
      </c>
      <c r="O817" t="s">
        <v>42</v>
      </c>
      <c r="P817">
        <v>50</v>
      </c>
      <c r="Q817">
        <f>IF(Table1[[#This Row],[vicage]]=999,"",Table1[[#This Row],[vicage]])</f>
        <v>50</v>
      </c>
      <c r="R817" t="s">
        <v>55</v>
      </c>
      <c r="S817" t="s">
        <v>44</v>
      </c>
      <c r="T817" t="s">
        <v>45</v>
      </c>
      <c r="U817">
        <v>999</v>
      </c>
      <c r="V817" t="str">
        <f>IF(Table1[[#This Row],[offage]]=999,"",Table1[[#This Row],[offage]])</f>
        <v/>
      </c>
      <c r="W817" t="s">
        <v>46</v>
      </c>
      <c r="X817" t="s">
        <v>46</v>
      </c>
      <c r="Y817" t="s">
        <v>45</v>
      </c>
      <c r="Z817" t="s">
        <v>2335</v>
      </c>
      <c r="AA817" t="s">
        <v>47</v>
      </c>
      <c r="AB817" t="s">
        <v>57</v>
      </c>
      <c r="AD817">
        <v>0</v>
      </c>
      <c r="AE817">
        <f>Table1[[#This Row],[viccount]]+1</f>
        <v>1</v>
      </c>
      <c r="AF817">
        <v>0</v>
      </c>
      <c r="AG817">
        <f>Table1[[#This Row],[offcount]]+1</f>
        <v>1</v>
      </c>
      <c r="AH817">
        <v>41092</v>
      </c>
      <c r="AI817" t="s">
        <v>34</v>
      </c>
      <c r="AJ817" t="s">
        <v>58</v>
      </c>
    </row>
    <row r="818" spans="1:36">
      <c r="A818" t="s">
        <v>1066</v>
      </c>
      <c r="B818" t="s">
        <v>112</v>
      </c>
      <c r="C818" t="s">
        <v>2308</v>
      </c>
      <c r="D818" t="s">
        <v>113</v>
      </c>
      <c r="E818" t="s">
        <v>34</v>
      </c>
      <c r="F818" t="s">
        <v>114</v>
      </c>
      <c r="G818" t="s">
        <v>54</v>
      </c>
      <c r="H818" t="s">
        <v>37</v>
      </c>
      <c r="I818" t="s">
        <v>38</v>
      </c>
      <c r="J818">
        <v>1991</v>
      </c>
      <c r="K818" t="s">
        <v>39</v>
      </c>
      <c r="L818">
        <v>4</v>
      </c>
      <c r="M818" t="s">
        <v>40</v>
      </c>
      <c r="N818" t="s">
        <v>41</v>
      </c>
      <c r="O818" t="s">
        <v>81</v>
      </c>
      <c r="P818">
        <v>2</v>
      </c>
      <c r="Q818">
        <f>IF(Table1[[#This Row],[vicage]]=999,"",Table1[[#This Row],[vicage]])</f>
        <v>2</v>
      </c>
      <c r="R818" t="s">
        <v>43</v>
      </c>
      <c r="S818" t="s">
        <v>44</v>
      </c>
      <c r="T818" t="s">
        <v>45</v>
      </c>
      <c r="U818">
        <v>999</v>
      </c>
      <c r="V818" t="str">
        <f>IF(Table1[[#This Row],[offage]]=999,"",Table1[[#This Row],[offage]])</f>
        <v/>
      </c>
      <c r="W818" t="s">
        <v>46</v>
      </c>
      <c r="X818" t="s">
        <v>46</v>
      </c>
      <c r="Y818" t="s">
        <v>45</v>
      </c>
      <c r="Z818" t="s">
        <v>202</v>
      </c>
      <c r="AA818" t="s">
        <v>47</v>
      </c>
      <c r="AB818" t="s">
        <v>307</v>
      </c>
      <c r="AD818">
        <v>1</v>
      </c>
      <c r="AE818">
        <f>Table1[[#This Row],[viccount]]+1</f>
        <v>2</v>
      </c>
      <c r="AF818">
        <v>1</v>
      </c>
      <c r="AG818">
        <f>Table1[[#This Row],[offcount]]+1</f>
        <v>2</v>
      </c>
      <c r="AH818">
        <v>41092</v>
      </c>
      <c r="AI818" t="s">
        <v>34</v>
      </c>
      <c r="AJ818" t="s">
        <v>58</v>
      </c>
    </row>
    <row r="819" spans="1:36">
      <c r="A819" t="s">
        <v>1066</v>
      </c>
      <c r="B819" t="s">
        <v>112</v>
      </c>
      <c r="C819" t="s">
        <v>2308</v>
      </c>
      <c r="D819" t="s">
        <v>113</v>
      </c>
      <c r="E819" t="s">
        <v>34</v>
      </c>
      <c r="F819" t="s">
        <v>114</v>
      </c>
      <c r="G819" t="s">
        <v>54</v>
      </c>
      <c r="H819" t="s">
        <v>37</v>
      </c>
      <c r="I819" t="s">
        <v>38</v>
      </c>
      <c r="J819">
        <v>1991</v>
      </c>
      <c r="K819" t="s">
        <v>39</v>
      </c>
      <c r="L819">
        <v>4</v>
      </c>
      <c r="M819" t="s">
        <v>40</v>
      </c>
      <c r="N819" t="s">
        <v>41</v>
      </c>
      <c r="O819" t="s">
        <v>81</v>
      </c>
      <c r="P819">
        <v>26</v>
      </c>
      <c r="Q819">
        <f>IF(Table1[[#This Row],[vicage]]=999,"",Table1[[#This Row],[vicage]])</f>
        <v>26</v>
      </c>
      <c r="R819" t="s">
        <v>55</v>
      </c>
      <c r="S819" t="s">
        <v>44</v>
      </c>
      <c r="T819" t="s">
        <v>45</v>
      </c>
      <c r="U819">
        <v>999</v>
      </c>
      <c r="V819" t="str">
        <f>IF(Table1[[#This Row],[offage]]=999,"",Table1[[#This Row],[offage]])</f>
        <v/>
      </c>
      <c r="W819" t="s">
        <v>46</v>
      </c>
      <c r="X819" t="s">
        <v>46</v>
      </c>
      <c r="Y819" t="s">
        <v>45</v>
      </c>
      <c r="Z819" t="s">
        <v>202</v>
      </c>
      <c r="AA819" t="s">
        <v>47</v>
      </c>
      <c r="AB819" t="s">
        <v>307</v>
      </c>
      <c r="AD819">
        <v>1</v>
      </c>
      <c r="AE819">
        <f>Table1[[#This Row],[viccount]]+1</f>
        <v>2</v>
      </c>
      <c r="AF819">
        <v>1</v>
      </c>
      <c r="AG819">
        <f>Table1[[#This Row],[offcount]]+1</f>
        <v>2</v>
      </c>
      <c r="AH819">
        <v>41092</v>
      </c>
      <c r="AI819" t="s">
        <v>34</v>
      </c>
      <c r="AJ819" t="s">
        <v>58</v>
      </c>
    </row>
    <row r="820" spans="1:36">
      <c r="A820" t="s">
        <v>1067</v>
      </c>
      <c r="B820" t="s">
        <v>313</v>
      </c>
      <c r="C820" t="s">
        <v>2319</v>
      </c>
      <c r="D820" t="s">
        <v>314</v>
      </c>
      <c r="E820" t="s">
        <v>34</v>
      </c>
      <c r="F820" t="s">
        <v>315</v>
      </c>
      <c r="G820" t="s">
        <v>36</v>
      </c>
      <c r="H820" t="s">
        <v>37</v>
      </c>
      <c r="I820" t="s">
        <v>38</v>
      </c>
      <c r="J820">
        <v>1991</v>
      </c>
      <c r="K820" t="s">
        <v>79</v>
      </c>
      <c r="L820">
        <v>1</v>
      </c>
      <c r="M820" t="s">
        <v>40</v>
      </c>
      <c r="N820" t="s">
        <v>41</v>
      </c>
      <c r="O820" t="s">
        <v>42</v>
      </c>
      <c r="P820">
        <v>33</v>
      </c>
      <c r="Q820">
        <f>IF(Table1[[#This Row],[vicage]]=999,"",Table1[[#This Row],[vicage]])</f>
        <v>33</v>
      </c>
      <c r="R820" t="s">
        <v>43</v>
      </c>
      <c r="S820" t="s">
        <v>44</v>
      </c>
      <c r="T820" t="s">
        <v>45</v>
      </c>
      <c r="U820">
        <v>999</v>
      </c>
      <c r="V820" t="str">
        <f>IF(Table1[[#This Row],[offage]]=999,"",Table1[[#This Row],[offage]])</f>
        <v/>
      </c>
      <c r="W820" t="s">
        <v>46</v>
      </c>
      <c r="X820" t="s">
        <v>46</v>
      </c>
      <c r="Y820" t="s">
        <v>45</v>
      </c>
      <c r="Z820" t="s">
        <v>2336</v>
      </c>
      <c r="AA820" t="s">
        <v>47</v>
      </c>
      <c r="AB820" t="s">
        <v>98</v>
      </c>
      <c r="AD820">
        <v>0</v>
      </c>
      <c r="AE820">
        <f>Table1[[#This Row],[viccount]]+1</f>
        <v>1</v>
      </c>
      <c r="AF820">
        <v>0</v>
      </c>
      <c r="AG820">
        <f>Table1[[#This Row],[offcount]]+1</f>
        <v>1</v>
      </c>
      <c r="AH820">
        <v>92391</v>
      </c>
      <c r="AI820" t="s">
        <v>34</v>
      </c>
      <c r="AJ820" t="s">
        <v>83</v>
      </c>
    </row>
    <row r="821" spans="1:36">
      <c r="A821" t="s">
        <v>1068</v>
      </c>
      <c r="B821" t="s">
        <v>243</v>
      </c>
      <c r="C821" t="s">
        <v>2315</v>
      </c>
      <c r="D821" t="s">
        <v>714</v>
      </c>
      <c r="E821" t="s">
        <v>34</v>
      </c>
      <c r="F821" t="s">
        <v>715</v>
      </c>
      <c r="G821" t="s">
        <v>54</v>
      </c>
      <c r="H821" t="s">
        <v>37</v>
      </c>
      <c r="I821" t="s">
        <v>38</v>
      </c>
      <c r="J821">
        <v>1991</v>
      </c>
      <c r="K821" t="s">
        <v>79</v>
      </c>
      <c r="L821">
        <v>1</v>
      </c>
      <c r="M821" t="s">
        <v>40</v>
      </c>
      <c r="N821" t="s">
        <v>41</v>
      </c>
      <c r="O821" t="s">
        <v>42</v>
      </c>
      <c r="P821">
        <v>33</v>
      </c>
      <c r="Q821">
        <f>IF(Table1[[#This Row],[vicage]]=999,"",Table1[[#This Row],[vicage]])</f>
        <v>33</v>
      </c>
      <c r="R821" t="s">
        <v>55</v>
      </c>
      <c r="S821" t="s">
        <v>44</v>
      </c>
      <c r="T821" t="s">
        <v>45</v>
      </c>
      <c r="U821">
        <v>999</v>
      </c>
      <c r="V821" t="str">
        <f>IF(Table1[[#This Row],[offage]]=999,"",Table1[[#This Row],[offage]])</f>
        <v/>
      </c>
      <c r="W821" t="s">
        <v>46</v>
      </c>
      <c r="X821" t="s">
        <v>46</v>
      </c>
      <c r="Y821" t="s">
        <v>45</v>
      </c>
      <c r="Z821" t="s">
        <v>56</v>
      </c>
      <c r="AA821" t="s">
        <v>47</v>
      </c>
      <c r="AB821" t="s">
        <v>180</v>
      </c>
      <c r="AD821">
        <v>0</v>
      </c>
      <c r="AE821">
        <f>Table1[[#This Row],[viccount]]+1</f>
        <v>1</v>
      </c>
      <c r="AF821">
        <v>0</v>
      </c>
      <c r="AG821">
        <f>Table1[[#This Row],[offcount]]+1</f>
        <v>1</v>
      </c>
      <c r="AH821">
        <v>21492</v>
      </c>
      <c r="AI821" t="s">
        <v>34</v>
      </c>
      <c r="AJ821" t="s">
        <v>49</v>
      </c>
    </row>
    <row r="822" spans="1:36">
      <c r="A822" t="s">
        <v>1069</v>
      </c>
      <c r="B822" t="s">
        <v>112</v>
      </c>
      <c r="C822" t="s">
        <v>2308</v>
      </c>
      <c r="D822" t="s">
        <v>113</v>
      </c>
      <c r="E822" t="s">
        <v>34</v>
      </c>
      <c r="F822" t="s">
        <v>114</v>
      </c>
      <c r="G822" t="s">
        <v>54</v>
      </c>
      <c r="H822" t="s">
        <v>37</v>
      </c>
      <c r="I822" t="s">
        <v>38</v>
      </c>
      <c r="J822">
        <v>1991</v>
      </c>
      <c r="K822" t="s">
        <v>79</v>
      </c>
      <c r="L822">
        <v>1</v>
      </c>
      <c r="M822" t="s">
        <v>40</v>
      </c>
      <c r="N822" t="s">
        <v>41</v>
      </c>
      <c r="O822" t="s">
        <v>42</v>
      </c>
      <c r="P822">
        <v>31</v>
      </c>
      <c r="Q822">
        <f>IF(Table1[[#This Row],[vicage]]=999,"",Table1[[#This Row],[vicage]])</f>
        <v>31</v>
      </c>
      <c r="R822" t="s">
        <v>55</v>
      </c>
      <c r="S822" t="s">
        <v>44</v>
      </c>
      <c r="T822" t="s">
        <v>45</v>
      </c>
      <c r="U822">
        <v>999</v>
      </c>
      <c r="V822" t="str">
        <f>IF(Table1[[#This Row],[offage]]=999,"",Table1[[#This Row],[offage]])</f>
        <v/>
      </c>
      <c r="W822" t="s">
        <v>46</v>
      </c>
      <c r="X822" t="s">
        <v>46</v>
      </c>
      <c r="Y822" t="s">
        <v>45</v>
      </c>
      <c r="Z822" t="s">
        <v>56</v>
      </c>
      <c r="AA822" t="s">
        <v>47</v>
      </c>
      <c r="AB822" t="s">
        <v>57</v>
      </c>
      <c r="AD822">
        <v>0</v>
      </c>
      <c r="AE822">
        <f>Table1[[#This Row],[viccount]]+1</f>
        <v>1</v>
      </c>
      <c r="AF822">
        <v>0</v>
      </c>
      <c r="AG822">
        <f>Table1[[#This Row],[offcount]]+1</f>
        <v>1</v>
      </c>
      <c r="AH822">
        <v>41092</v>
      </c>
      <c r="AI822" t="s">
        <v>34</v>
      </c>
      <c r="AJ822" t="s">
        <v>58</v>
      </c>
    </row>
    <row r="823" spans="1:36">
      <c r="A823" t="s">
        <v>1070</v>
      </c>
      <c r="B823" t="s">
        <v>102</v>
      </c>
      <c r="C823" t="s">
        <v>2307</v>
      </c>
      <c r="D823" t="s">
        <v>398</v>
      </c>
      <c r="E823" t="s">
        <v>34</v>
      </c>
      <c r="F823" t="s">
        <v>399</v>
      </c>
      <c r="G823" t="s">
        <v>36</v>
      </c>
      <c r="H823" t="s">
        <v>37</v>
      </c>
      <c r="I823" t="s">
        <v>38</v>
      </c>
      <c r="J823">
        <v>1991</v>
      </c>
      <c r="K823" t="s">
        <v>79</v>
      </c>
      <c r="L823">
        <v>1</v>
      </c>
      <c r="M823" t="s">
        <v>40</v>
      </c>
      <c r="N823" t="s">
        <v>41</v>
      </c>
      <c r="O823" t="s">
        <v>42</v>
      </c>
      <c r="P823">
        <v>48</v>
      </c>
      <c r="Q823">
        <f>IF(Table1[[#This Row],[vicage]]=999,"",Table1[[#This Row],[vicage]])</f>
        <v>48</v>
      </c>
      <c r="R823" t="s">
        <v>43</v>
      </c>
      <c r="S823" t="s">
        <v>44</v>
      </c>
      <c r="T823" t="s">
        <v>45</v>
      </c>
      <c r="U823">
        <v>999</v>
      </c>
      <c r="V823" t="str">
        <f>IF(Table1[[#This Row],[offage]]=999,"",Table1[[#This Row],[offage]])</f>
        <v/>
      </c>
      <c r="W823" t="s">
        <v>46</v>
      </c>
      <c r="X823" t="s">
        <v>46</v>
      </c>
      <c r="Y823" t="s">
        <v>45</v>
      </c>
      <c r="Z823" t="s">
        <v>2335</v>
      </c>
      <c r="AA823" t="s">
        <v>47</v>
      </c>
      <c r="AB823" t="s">
        <v>48</v>
      </c>
      <c r="AD823">
        <v>0</v>
      </c>
      <c r="AE823">
        <f>Table1[[#This Row],[viccount]]+1</f>
        <v>1</v>
      </c>
      <c r="AF823">
        <v>0</v>
      </c>
      <c r="AG823">
        <f>Table1[[#This Row],[offcount]]+1</f>
        <v>1</v>
      </c>
      <c r="AH823">
        <v>10992</v>
      </c>
      <c r="AI823" t="s">
        <v>34</v>
      </c>
      <c r="AJ823" t="s">
        <v>58</v>
      </c>
    </row>
    <row r="824" spans="1:36">
      <c r="A824" t="s">
        <v>1071</v>
      </c>
      <c r="B824" t="s">
        <v>247</v>
      </c>
      <c r="C824" t="s">
        <v>2316</v>
      </c>
      <c r="D824" t="s">
        <v>1072</v>
      </c>
      <c r="E824" t="s">
        <v>34</v>
      </c>
      <c r="F824" t="s">
        <v>1073</v>
      </c>
      <c r="G824" t="s">
        <v>36</v>
      </c>
      <c r="H824" t="s">
        <v>37</v>
      </c>
      <c r="I824" t="s">
        <v>38</v>
      </c>
      <c r="J824">
        <v>1991</v>
      </c>
      <c r="K824" t="s">
        <v>79</v>
      </c>
      <c r="L824">
        <v>1</v>
      </c>
      <c r="M824" t="s">
        <v>40</v>
      </c>
      <c r="N824" t="s">
        <v>41</v>
      </c>
      <c r="O824" t="s">
        <v>42</v>
      </c>
      <c r="P824">
        <v>44</v>
      </c>
      <c r="Q824">
        <f>IF(Table1[[#This Row],[vicage]]=999,"",Table1[[#This Row],[vicage]])</f>
        <v>44</v>
      </c>
      <c r="R824" t="s">
        <v>43</v>
      </c>
      <c r="S824" t="s">
        <v>44</v>
      </c>
      <c r="T824" t="s">
        <v>45</v>
      </c>
      <c r="U824">
        <v>999</v>
      </c>
      <c r="V824" t="str">
        <f>IF(Table1[[#This Row],[offage]]=999,"",Table1[[#This Row],[offage]])</f>
        <v/>
      </c>
      <c r="W824" t="s">
        <v>46</v>
      </c>
      <c r="X824" t="s">
        <v>46</v>
      </c>
      <c r="Y824" t="s">
        <v>45</v>
      </c>
      <c r="Z824" t="s">
        <v>759</v>
      </c>
      <c r="AA824" t="s">
        <v>47</v>
      </c>
      <c r="AB824" t="s">
        <v>57</v>
      </c>
      <c r="AD824">
        <v>0</v>
      </c>
      <c r="AE824">
        <f>Table1[[#This Row],[viccount]]+1</f>
        <v>1</v>
      </c>
      <c r="AF824">
        <v>0</v>
      </c>
      <c r="AG824">
        <f>Table1[[#This Row],[offcount]]+1</f>
        <v>1</v>
      </c>
      <c r="AH824">
        <v>41092</v>
      </c>
      <c r="AI824" t="s">
        <v>34</v>
      </c>
      <c r="AJ824" t="s">
        <v>250</v>
      </c>
    </row>
    <row r="825" spans="1:36">
      <c r="A825" t="s">
        <v>1074</v>
      </c>
      <c r="B825" t="s">
        <v>51</v>
      </c>
      <c r="C825" t="s">
        <v>2304</v>
      </c>
      <c r="D825" t="s">
        <v>287</v>
      </c>
      <c r="E825" t="s">
        <v>34</v>
      </c>
      <c r="F825" t="s">
        <v>288</v>
      </c>
      <c r="G825" t="s">
        <v>36</v>
      </c>
      <c r="H825" t="s">
        <v>37</v>
      </c>
      <c r="I825" t="s">
        <v>38</v>
      </c>
      <c r="J825">
        <v>1991</v>
      </c>
      <c r="K825" t="s">
        <v>91</v>
      </c>
      <c r="L825">
        <v>1</v>
      </c>
      <c r="M825" t="s">
        <v>40</v>
      </c>
      <c r="N825" t="s">
        <v>41</v>
      </c>
      <c r="O825" t="s">
        <v>42</v>
      </c>
      <c r="P825">
        <v>80</v>
      </c>
      <c r="Q825">
        <f>IF(Table1[[#This Row],[vicage]]=999,"",Table1[[#This Row],[vicage]])</f>
        <v>80</v>
      </c>
      <c r="R825" t="s">
        <v>43</v>
      </c>
      <c r="S825" t="s">
        <v>44</v>
      </c>
      <c r="T825" t="s">
        <v>45</v>
      </c>
      <c r="U825">
        <v>999</v>
      </c>
      <c r="V825" t="str">
        <f>IF(Table1[[#This Row],[offage]]=999,"",Table1[[#This Row],[offage]])</f>
        <v/>
      </c>
      <c r="W825" t="s">
        <v>46</v>
      </c>
      <c r="X825" t="s">
        <v>46</v>
      </c>
      <c r="Y825" t="s">
        <v>45</v>
      </c>
      <c r="Z825" t="s">
        <v>56</v>
      </c>
      <c r="AA825" t="s">
        <v>47</v>
      </c>
      <c r="AB825" t="s">
        <v>153</v>
      </c>
      <c r="AD825">
        <v>0</v>
      </c>
      <c r="AE825">
        <f>Table1[[#This Row],[viccount]]+1</f>
        <v>1</v>
      </c>
      <c r="AF825">
        <v>0</v>
      </c>
      <c r="AG825">
        <f>Table1[[#This Row],[offcount]]+1</f>
        <v>1</v>
      </c>
      <c r="AH825">
        <v>10992</v>
      </c>
      <c r="AI825" t="s">
        <v>34</v>
      </c>
      <c r="AJ825" t="s">
        <v>58</v>
      </c>
    </row>
    <row r="826" spans="1:36">
      <c r="A826" t="s">
        <v>1075</v>
      </c>
      <c r="B826" t="s">
        <v>112</v>
      </c>
      <c r="C826" t="s">
        <v>2308</v>
      </c>
      <c r="D826" t="s">
        <v>146</v>
      </c>
      <c r="E826" t="s">
        <v>34</v>
      </c>
      <c r="F826" t="s">
        <v>147</v>
      </c>
      <c r="G826" t="s">
        <v>36</v>
      </c>
      <c r="H826" t="s">
        <v>37</v>
      </c>
      <c r="I826" t="s">
        <v>38</v>
      </c>
      <c r="J826">
        <v>1991</v>
      </c>
      <c r="K826" t="s">
        <v>91</v>
      </c>
      <c r="L826">
        <v>1</v>
      </c>
      <c r="M826" t="s">
        <v>40</v>
      </c>
      <c r="N826" t="s">
        <v>41</v>
      </c>
      <c r="O826" t="s">
        <v>42</v>
      </c>
      <c r="P826">
        <v>40</v>
      </c>
      <c r="Q826">
        <f>IF(Table1[[#This Row],[vicage]]=999,"",Table1[[#This Row],[vicage]])</f>
        <v>40</v>
      </c>
      <c r="R826" t="s">
        <v>55</v>
      </c>
      <c r="S826" t="s">
        <v>44</v>
      </c>
      <c r="T826" t="s">
        <v>45</v>
      </c>
      <c r="U826">
        <v>999</v>
      </c>
      <c r="V826" t="str">
        <f>IF(Table1[[#This Row],[offage]]=999,"",Table1[[#This Row],[offage]])</f>
        <v/>
      </c>
      <c r="W826" t="s">
        <v>46</v>
      </c>
      <c r="X826" t="s">
        <v>46</v>
      </c>
      <c r="Y826" t="s">
        <v>45</v>
      </c>
      <c r="Z826" t="s">
        <v>759</v>
      </c>
      <c r="AA826" t="s">
        <v>47</v>
      </c>
      <c r="AB826" t="s">
        <v>57</v>
      </c>
      <c r="AD826">
        <v>0</v>
      </c>
      <c r="AE826">
        <f>Table1[[#This Row],[viccount]]+1</f>
        <v>1</v>
      </c>
      <c r="AF826">
        <v>0</v>
      </c>
      <c r="AG826">
        <f>Table1[[#This Row],[offcount]]+1</f>
        <v>1</v>
      </c>
      <c r="AH826">
        <v>30592</v>
      </c>
      <c r="AI826" t="s">
        <v>34</v>
      </c>
      <c r="AJ826" t="s">
        <v>58</v>
      </c>
    </row>
    <row r="827" spans="1:36">
      <c r="A827" t="s">
        <v>1076</v>
      </c>
      <c r="B827" t="s">
        <v>102</v>
      </c>
      <c r="C827" t="s">
        <v>2307</v>
      </c>
      <c r="D827" t="s">
        <v>171</v>
      </c>
      <c r="E827" t="s">
        <v>34</v>
      </c>
      <c r="F827" t="s">
        <v>172</v>
      </c>
      <c r="G827" t="s">
        <v>54</v>
      </c>
      <c r="H827" t="s">
        <v>37</v>
      </c>
      <c r="I827" t="s">
        <v>38</v>
      </c>
      <c r="J827">
        <v>1991</v>
      </c>
      <c r="K827" t="s">
        <v>91</v>
      </c>
      <c r="L827">
        <v>1</v>
      </c>
      <c r="M827" t="s">
        <v>40</v>
      </c>
      <c r="N827" t="s">
        <v>41</v>
      </c>
      <c r="O827" t="s">
        <v>42</v>
      </c>
      <c r="P827">
        <v>36</v>
      </c>
      <c r="Q827">
        <f>IF(Table1[[#This Row],[vicage]]=999,"",Table1[[#This Row],[vicage]])</f>
        <v>36</v>
      </c>
      <c r="R827" t="s">
        <v>55</v>
      </c>
      <c r="S827" t="s">
        <v>92</v>
      </c>
      <c r="T827" t="s">
        <v>45</v>
      </c>
      <c r="U827">
        <v>999</v>
      </c>
      <c r="V827" t="str">
        <f>IF(Table1[[#This Row],[offage]]=999,"",Table1[[#This Row],[offage]])</f>
        <v/>
      </c>
      <c r="W827" t="s">
        <v>46</v>
      </c>
      <c r="X827" t="s">
        <v>46</v>
      </c>
      <c r="Y827" t="s">
        <v>45</v>
      </c>
      <c r="Z827" t="s">
        <v>56</v>
      </c>
      <c r="AA827" t="s">
        <v>47</v>
      </c>
      <c r="AB827" t="s">
        <v>57</v>
      </c>
      <c r="AD827">
        <v>0</v>
      </c>
      <c r="AE827">
        <f>Table1[[#This Row],[viccount]]+1</f>
        <v>1</v>
      </c>
      <c r="AF827">
        <v>0</v>
      </c>
      <c r="AG827">
        <f>Table1[[#This Row],[offcount]]+1</f>
        <v>1</v>
      </c>
      <c r="AH827">
        <v>41092</v>
      </c>
      <c r="AI827" t="s">
        <v>34</v>
      </c>
      <c r="AJ827" t="s">
        <v>58</v>
      </c>
    </row>
    <row r="828" spans="1:36">
      <c r="A828" t="s">
        <v>1077</v>
      </c>
      <c r="B828" t="s">
        <v>102</v>
      </c>
      <c r="C828" t="s">
        <v>2307</v>
      </c>
      <c r="D828" t="s">
        <v>171</v>
      </c>
      <c r="E828" t="s">
        <v>34</v>
      </c>
      <c r="F828" t="s">
        <v>172</v>
      </c>
      <c r="G828" t="s">
        <v>54</v>
      </c>
      <c r="H828" t="s">
        <v>37</v>
      </c>
      <c r="I828" t="s">
        <v>38</v>
      </c>
      <c r="J828">
        <v>1991</v>
      </c>
      <c r="K828" t="s">
        <v>91</v>
      </c>
      <c r="L828">
        <v>2</v>
      </c>
      <c r="M828" t="s">
        <v>40</v>
      </c>
      <c r="N828" t="s">
        <v>41</v>
      </c>
      <c r="O828" t="s">
        <v>42</v>
      </c>
      <c r="P828">
        <v>999</v>
      </c>
      <c r="Q828" t="str">
        <f>IF(Table1[[#This Row],[vicage]]=999,"",Table1[[#This Row],[vicage]])</f>
        <v/>
      </c>
      <c r="R828" t="s">
        <v>46</v>
      </c>
      <c r="S828" t="s">
        <v>46</v>
      </c>
      <c r="T828" t="s">
        <v>45</v>
      </c>
      <c r="U828">
        <v>999</v>
      </c>
      <c r="V828" t="str">
        <f>IF(Table1[[#This Row],[offage]]=999,"",Table1[[#This Row],[offage]])</f>
        <v/>
      </c>
      <c r="W828" t="s">
        <v>46</v>
      </c>
      <c r="X828" t="s">
        <v>46</v>
      </c>
      <c r="Y828" t="s">
        <v>45</v>
      </c>
      <c r="Z828" t="s">
        <v>56</v>
      </c>
      <c r="AA828" t="s">
        <v>47</v>
      </c>
      <c r="AB828" t="s">
        <v>57</v>
      </c>
      <c r="AD828">
        <v>0</v>
      </c>
      <c r="AE828">
        <f>Table1[[#This Row],[viccount]]+1</f>
        <v>1</v>
      </c>
      <c r="AF828">
        <v>0</v>
      </c>
      <c r="AG828">
        <f>Table1[[#This Row],[offcount]]+1</f>
        <v>1</v>
      </c>
      <c r="AH828">
        <v>41092</v>
      </c>
      <c r="AI828" t="s">
        <v>34</v>
      </c>
      <c r="AJ828" t="s">
        <v>58</v>
      </c>
    </row>
    <row r="829" spans="1:36">
      <c r="A829" t="s">
        <v>1078</v>
      </c>
      <c r="B829" t="s">
        <v>51</v>
      </c>
      <c r="C829" t="s">
        <v>2304</v>
      </c>
      <c r="D829" t="s">
        <v>72</v>
      </c>
      <c r="E829" t="s">
        <v>34</v>
      </c>
      <c r="F829" t="s">
        <v>73</v>
      </c>
      <c r="G829" t="s">
        <v>36</v>
      </c>
      <c r="H829" t="s">
        <v>37</v>
      </c>
      <c r="I829" t="s">
        <v>38</v>
      </c>
      <c r="J829">
        <v>1991</v>
      </c>
      <c r="K829" t="s">
        <v>91</v>
      </c>
      <c r="L829">
        <v>2</v>
      </c>
      <c r="M829" t="s">
        <v>40</v>
      </c>
      <c r="N829" t="s">
        <v>41</v>
      </c>
      <c r="O829" t="s">
        <v>42</v>
      </c>
      <c r="P829">
        <v>37</v>
      </c>
      <c r="Q829">
        <f>IF(Table1[[#This Row],[vicage]]=999,"",Table1[[#This Row],[vicage]])</f>
        <v>37</v>
      </c>
      <c r="R829" t="s">
        <v>43</v>
      </c>
      <c r="S829" t="s">
        <v>132</v>
      </c>
      <c r="T829" t="s">
        <v>45</v>
      </c>
      <c r="U829">
        <v>999</v>
      </c>
      <c r="V829" t="str">
        <f>IF(Table1[[#This Row],[offage]]=999,"",Table1[[#This Row],[offage]])</f>
        <v/>
      </c>
      <c r="W829" t="s">
        <v>46</v>
      </c>
      <c r="X829" t="s">
        <v>46</v>
      </c>
      <c r="Y829" t="s">
        <v>45</v>
      </c>
      <c r="Z829" t="s">
        <v>86</v>
      </c>
      <c r="AA829" t="s">
        <v>47</v>
      </c>
      <c r="AB829" t="s">
        <v>57</v>
      </c>
      <c r="AD829">
        <v>0</v>
      </c>
      <c r="AE829">
        <f>Table1[[#This Row],[viccount]]+1</f>
        <v>1</v>
      </c>
      <c r="AF829">
        <v>0</v>
      </c>
      <c r="AG829">
        <f>Table1[[#This Row],[offcount]]+1</f>
        <v>1</v>
      </c>
      <c r="AH829">
        <v>10992</v>
      </c>
      <c r="AI829" t="s">
        <v>34</v>
      </c>
      <c r="AJ829" t="s">
        <v>58</v>
      </c>
    </row>
    <row r="830" spans="1:36">
      <c r="A830" t="s">
        <v>1079</v>
      </c>
      <c r="B830" t="s">
        <v>51</v>
      </c>
      <c r="C830" t="s">
        <v>2304</v>
      </c>
      <c r="D830" t="s">
        <v>72</v>
      </c>
      <c r="E830" t="s">
        <v>34</v>
      </c>
      <c r="F830" t="s">
        <v>73</v>
      </c>
      <c r="G830" t="s">
        <v>36</v>
      </c>
      <c r="H830" t="s">
        <v>37</v>
      </c>
      <c r="I830" t="s">
        <v>38</v>
      </c>
      <c r="J830">
        <v>1991</v>
      </c>
      <c r="K830" t="s">
        <v>97</v>
      </c>
      <c r="L830">
        <v>2</v>
      </c>
      <c r="M830" t="s">
        <v>40</v>
      </c>
      <c r="N830" t="s">
        <v>41</v>
      </c>
      <c r="O830" t="s">
        <v>42</v>
      </c>
      <c r="P830">
        <v>13</v>
      </c>
      <c r="Q830">
        <f>IF(Table1[[#This Row],[vicage]]=999,"",Table1[[#This Row],[vicage]])</f>
        <v>13</v>
      </c>
      <c r="R830" t="s">
        <v>55</v>
      </c>
      <c r="S830" t="s">
        <v>44</v>
      </c>
      <c r="T830" t="s">
        <v>45</v>
      </c>
      <c r="U830">
        <v>999</v>
      </c>
      <c r="V830" t="str">
        <f>IF(Table1[[#This Row],[offage]]=999,"",Table1[[#This Row],[offage]])</f>
        <v/>
      </c>
      <c r="W830" t="s">
        <v>46</v>
      </c>
      <c r="X830" t="s">
        <v>46</v>
      </c>
      <c r="Y830" t="s">
        <v>45</v>
      </c>
      <c r="Z830" t="s">
        <v>86</v>
      </c>
      <c r="AA830" t="s">
        <v>47</v>
      </c>
      <c r="AB830" t="s">
        <v>57</v>
      </c>
      <c r="AD830">
        <v>0</v>
      </c>
      <c r="AE830">
        <f>Table1[[#This Row],[viccount]]+1</f>
        <v>1</v>
      </c>
      <c r="AF830">
        <v>0</v>
      </c>
      <c r="AG830">
        <f>Table1[[#This Row],[offcount]]+1</f>
        <v>1</v>
      </c>
      <c r="AH830">
        <v>10992</v>
      </c>
      <c r="AI830" t="s">
        <v>34</v>
      </c>
      <c r="AJ830" t="s">
        <v>58</v>
      </c>
    </row>
    <row r="831" spans="1:36">
      <c r="A831" t="s">
        <v>1080</v>
      </c>
      <c r="B831" t="s">
        <v>66</v>
      </c>
      <c r="C831" t="s">
        <v>2305</v>
      </c>
      <c r="D831" t="s">
        <v>732</v>
      </c>
      <c r="E831" t="s">
        <v>34</v>
      </c>
      <c r="F831" t="s">
        <v>733</v>
      </c>
      <c r="G831" t="s">
        <v>36</v>
      </c>
      <c r="H831" t="s">
        <v>37</v>
      </c>
      <c r="I831" t="s">
        <v>38</v>
      </c>
      <c r="J831">
        <v>1991</v>
      </c>
      <c r="K831" t="s">
        <v>100</v>
      </c>
      <c r="L831">
        <v>1</v>
      </c>
      <c r="M831" t="s">
        <v>40</v>
      </c>
      <c r="N831" t="s">
        <v>41</v>
      </c>
      <c r="O831" t="s">
        <v>42</v>
      </c>
      <c r="P831">
        <v>21</v>
      </c>
      <c r="Q831">
        <f>IF(Table1[[#This Row],[vicage]]=999,"",Table1[[#This Row],[vicage]])</f>
        <v>21</v>
      </c>
      <c r="R831" t="s">
        <v>55</v>
      </c>
      <c r="S831" t="s">
        <v>44</v>
      </c>
      <c r="T831" t="s">
        <v>45</v>
      </c>
      <c r="U831">
        <v>999</v>
      </c>
      <c r="V831" t="str">
        <f>IF(Table1[[#This Row],[offage]]=999,"",Table1[[#This Row],[offage]])</f>
        <v/>
      </c>
      <c r="W831" t="s">
        <v>46</v>
      </c>
      <c r="X831" t="s">
        <v>46</v>
      </c>
      <c r="Y831" t="s">
        <v>45</v>
      </c>
      <c r="Z831" t="s">
        <v>142</v>
      </c>
      <c r="AA831" t="s">
        <v>47</v>
      </c>
      <c r="AB831" t="s">
        <v>57</v>
      </c>
      <c r="AD831">
        <v>0</v>
      </c>
      <c r="AE831">
        <f>Table1[[#This Row],[viccount]]+1</f>
        <v>1</v>
      </c>
      <c r="AF831">
        <v>0</v>
      </c>
      <c r="AG831">
        <f>Table1[[#This Row],[offcount]]+1</f>
        <v>1</v>
      </c>
      <c r="AH831">
        <v>12392</v>
      </c>
      <c r="AI831" t="s">
        <v>34</v>
      </c>
      <c r="AJ831" t="s">
        <v>70</v>
      </c>
    </row>
    <row r="832" spans="1:36">
      <c r="A832" t="s">
        <v>1081</v>
      </c>
      <c r="B832" t="s">
        <v>112</v>
      </c>
      <c r="C832" t="s">
        <v>2308</v>
      </c>
      <c r="D832" t="s">
        <v>146</v>
      </c>
      <c r="E832" t="s">
        <v>34</v>
      </c>
      <c r="F832" t="s">
        <v>147</v>
      </c>
      <c r="G832" t="s">
        <v>36</v>
      </c>
      <c r="H832" t="s">
        <v>37</v>
      </c>
      <c r="I832" t="s">
        <v>38</v>
      </c>
      <c r="J832">
        <v>1991</v>
      </c>
      <c r="K832" t="s">
        <v>100</v>
      </c>
      <c r="L832">
        <v>1</v>
      </c>
      <c r="M832" t="s">
        <v>40</v>
      </c>
      <c r="N832" t="s">
        <v>41</v>
      </c>
      <c r="O832" t="s">
        <v>42</v>
      </c>
      <c r="P832">
        <v>28</v>
      </c>
      <c r="Q832">
        <f>IF(Table1[[#This Row],[vicage]]=999,"",Table1[[#This Row],[vicage]])</f>
        <v>28</v>
      </c>
      <c r="R832" t="s">
        <v>43</v>
      </c>
      <c r="S832" t="s">
        <v>44</v>
      </c>
      <c r="T832" t="s">
        <v>45</v>
      </c>
      <c r="U832">
        <v>999</v>
      </c>
      <c r="V832" t="str">
        <f>IF(Table1[[#This Row],[offage]]=999,"",Table1[[#This Row],[offage]])</f>
        <v/>
      </c>
      <c r="W832" t="s">
        <v>46</v>
      </c>
      <c r="X832" t="s">
        <v>46</v>
      </c>
      <c r="Y832" t="s">
        <v>45</v>
      </c>
      <c r="Z832" t="s">
        <v>2335</v>
      </c>
      <c r="AA832" t="s">
        <v>47</v>
      </c>
      <c r="AB832" t="s">
        <v>48</v>
      </c>
      <c r="AD832">
        <v>0</v>
      </c>
      <c r="AE832">
        <f>Table1[[#This Row],[viccount]]+1</f>
        <v>1</v>
      </c>
      <c r="AF832">
        <v>0</v>
      </c>
      <c r="AG832">
        <f>Table1[[#This Row],[offcount]]+1</f>
        <v>1</v>
      </c>
      <c r="AH832">
        <v>22992</v>
      </c>
      <c r="AI832" t="s">
        <v>34</v>
      </c>
      <c r="AJ832" t="s">
        <v>58</v>
      </c>
    </row>
    <row r="833" spans="1:36">
      <c r="A833" t="s">
        <v>1082</v>
      </c>
      <c r="B833" t="s">
        <v>51</v>
      </c>
      <c r="C833" t="s">
        <v>2304</v>
      </c>
      <c r="D833" t="s">
        <v>52</v>
      </c>
      <c r="E833" t="s">
        <v>34</v>
      </c>
      <c r="F833" t="s">
        <v>53</v>
      </c>
      <c r="G833" t="s">
        <v>54</v>
      </c>
      <c r="H833" t="s">
        <v>37</v>
      </c>
      <c r="I833" t="s">
        <v>38</v>
      </c>
      <c r="J833">
        <v>1991</v>
      </c>
      <c r="K833" t="s">
        <v>100</v>
      </c>
      <c r="L833">
        <v>2</v>
      </c>
      <c r="M833" t="s">
        <v>40</v>
      </c>
      <c r="N833" t="s">
        <v>41</v>
      </c>
      <c r="O833" t="s">
        <v>42</v>
      </c>
      <c r="P833">
        <v>22</v>
      </c>
      <c r="Q833">
        <f>IF(Table1[[#This Row],[vicage]]=999,"",Table1[[#This Row],[vicage]])</f>
        <v>22</v>
      </c>
      <c r="R833" t="s">
        <v>43</v>
      </c>
      <c r="S833" t="s">
        <v>44</v>
      </c>
      <c r="T833" t="s">
        <v>45</v>
      </c>
      <c r="U833">
        <v>999</v>
      </c>
      <c r="V833" t="str">
        <f>IF(Table1[[#This Row],[offage]]=999,"",Table1[[#This Row],[offage]])</f>
        <v/>
      </c>
      <c r="W833" t="s">
        <v>46</v>
      </c>
      <c r="X833" t="s">
        <v>46</v>
      </c>
      <c r="Y833" t="s">
        <v>45</v>
      </c>
      <c r="Z833" t="s">
        <v>2338</v>
      </c>
      <c r="AA833" t="s">
        <v>47</v>
      </c>
      <c r="AB833" t="s">
        <v>57</v>
      </c>
      <c r="AD833">
        <v>0</v>
      </c>
      <c r="AE833">
        <f>Table1[[#This Row],[viccount]]+1</f>
        <v>1</v>
      </c>
      <c r="AF833">
        <v>0</v>
      </c>
      <c r="AG833">
        <f>Table1[[#This Row],[offcount]]+1</f>
        <v>1</v>
      </c>
      <c r="AH833">
        <v>21492</v>
      </c>
      <c r="AI833" t="s">
        <v>34</v>
      </c>
      <c r="AJ833" t="s">
        <v>58</v>
      </c>
    </row>
    <row r="834" spans="1:36">
      <c r="A834" t="s">
        <v>1083</v>
      </c>
      <c r="B834" t="s">
        <v>51</v>
      </c>
      <c r="C834" t="s">
        <v>2304</v>
      </c>
      <c r="D834" t="s">
        <v>72</v>
      </c>
      <c r="E834" t="s">
        <v>34</v>
      </c>
      <c r="F834" t="s">
        <v>73</v>
      </c>
      <c r="G834" t="s">
        <v>36</v>
      </c>
      <c r="H834" t="s">
        <v>37</v>
      </c>
      <c r="I834" t="s">
        <v>38</v>
      </c>
      <c r="J834">
        <v>1991</v>
      </c>
      <c r="K834" t="s">
        <v>100</v>
      </c>
      <c r="L834">
        <v>4</v>
      </c>
      <c r="M834" t="s">
        <v>40</v>
      </c>
      <c r="N834" t="s">
        <v>41</v>
      </c>
      <c r="O834" t="s">
        <v>42</v>
      </c>
      <c r="P834">
        <v>17</v>
      </c>
      <c r="Q834">
        <f>IF(Table1[[#This Row],[vicage]]=999,"",Table1[[#This Row],[vicage]])</f>
        <v>17</v>
      </c>
      <c r="R834" t="s">
        <v>43</v>
      </c>
      <c r="S834" t="s">
        <v>132</v>
      </c>
      <c r="T834" t="s">
        <v>45</v>
      </c>
      <c r="U834">
        <v>999</v>
      </c>
      <c r="V834" t="str">
        <f>IF(Table1[[#This Row],[offage]]=999,"",Table1[[#This Row],[offage]])</f>
        <v/>
      </c>
      <c r="W834" t="s">
        <v>46</v>
      </c>
      <c r="X834" t="s">
        <v>46</v>
      </c>
      <c r="Y834" t="s">
        <v>45</v>
      </c>
      <c r="Z834" t="s">
        <v>240</v>
      </c>
      <c r="AA834" t="s">
        <v>47</v>
      </c>
      <c r="AB834" t="s">
        <v>57</v>
      </c>
      <c r="AD834">
        <v>0</v>
      </c>
      <c r="AE834">
        <f>Table1[[#This Row],[viccount]]+1</f>
        <v>1</v>
      </c>
      <c r="AF834">
        <v>0</v>
      </c>
      <c r="AG834">
        <f>Table1[[#This Row],[offcount]]+1</f>
        <v>1</v>
      </c>
      <c r="AH834">
        <v>10992</v>
      </c>
      <c r="AI834" t="s">
        <v>34</v>
      </c>
      <c r="AJ834" t="s">
        <v>58</v>
      </c>
    </row>
    <row r="835" spans="1:36">
      <c r="A835" t="s">
        <v>1084</v>
      </c>
      <c r="B835" t="s">
        <v>51</v>
      </c>
      <c r="C835" t="s">
        <v>2304</v>
      </c>
      <c r="D835" t="s">
        <v>72</v>
      </c>
      <c r="E835" t="s">
        <v>34</v>
      </c>
      <c r="F835" t="s">
        <v>73</v>
      </c>
      <c r="G835" t="s">
        <v>36</v>
      </c>
      <c r="H835" t="s">
        <v>37</v>
      </c>
      <c r="I835" t="s">
        <v>38</v>
      </c>
      <c r="J835">
        <v>1991</v>
      </c>
      <c r="K835" t="s">
        <v>100</v>
      </c>
      <c r="L835">
        <v>5</v>
      </c>
      <c r="M835" t="s">
        <v>40</v>
      </c>
      <c r="N835" t="s">
        <v>41</v>
      </c>
      <c r="O835" t="s">
        <v>42</v>
      </c>
      <c r="P835">
        <v>40</v>
      </c>
      <c r="Q835">
        <f>IF(Table1[[#This Row],[vicage]]=999,"",Table1[[#This Row],[vicage]])</f>
        <v>40</v>
      </c>
      <c r="R835" t="s">
        <v>43</v>
      </c>
      <c r="S835" t="s">
        <v>132</v>
      </c>
      <c r="T835" t="s">
        <v>45</v>
      </c>
      <c r="U835">
        <v>999</v>
      </c>
      <c r="V835" t="str">
        <f>IF(Table1[[#This Row],[offage]]=999,"",Table1[[#This Row],[offage]])</f>
        <v/>
      </c>
      <c r="W835" t="s">
        <v>46</v>
      </c>
      <c r="X835" t="s">
        <v>46</v>
      </c>
      <c r="Y835" t="s">
        <v>45</v>
      </c>
      <c r="Z835" t="s">
        <v>2335</v>
      </c>
      <c r="AA835" t="s">
        <v>47</v>
      </c>
      <c r="AB835" t="s">
        <v>57</v>
      </c>
      <c r="AD835">
        <v>0</v>
      </c>
      <c r="AE835">
        <f>Table1[[#This Row],[viccount]]+1</f>
        <v>1</v>
      </c>
      <c r="AF835">
        <v>0</v>
      </c>
      <c r="AG835">
        <f>Table1[[#This Row],[offcount]]+1</f>
        <v>1</v>
      </c>
      <c r="AH835">
        <v>10992</v>
      </c>
      <c r="AI835" t="s">
        <v>34</v>
      </c>
      <c r="AJ835" t="s">
        <v>58</v>
      </c>
    </row>
    <row r="836" spans="1:36">
      <c r="A836" t="s">
        <v>1085</v>
      </c>
      <c r="B836" t="s">
        <v>112</v>
      </c>
      <c r="C836" t="s">
        <v>2308</v>
      </c>
      <c r="D836" t="s">
        <v>113</v>
      </c>
      <c r="E836" t="s">
        <v>34</v>
      </c>
      <c r="F836" t="s">
        <v>114</v>
      </c>
      <c r="G836" t="s">
        <v>54</v>
      </c>
      <c r="H836" t="s">
        <v>37</v>
      </c>
      <c r="I836" t="s">
        <v>38</v>
      </c>
      <c r="J836">
        <v>1991</v>
      </c>
      <c r="K836" t="s">
        <v>115</v>
      </c>
      <c r="L836">
        <v>1</v>
      </c>
      <c r="M836" t="s">
        <v>40</v>
      </c>
      <c r="N836" t="s">
        <v>41</v>
      </c>
      <c r="O836" t="s">
        <v>81</v>
      </c>
      <c r="P836">
        <v>23</v>
      </c>
      <c r="Q836">
        <f>IF(Table1[[#This Row],[vicage]]=999,"",Table1[[#This Row],[vicage]])</f>
        <v>23</v>
      </c>
      <c r="R836" t="s">
        <v>43</v>
      </c>
      <c r="S836" t="s">
        <v>44</v>
      </c>
      <c r="T836" t="s">
        <v>45</v>
      </c>
      <c r="U836">
        <v>999</v>
      </c>
      <c r="V836" t="str">
        <f>IF(Table1[[#This Row],[offage]]=999,"",Table1[[#This Row],[offage]])</f>
        <v/>
      </c>
      <c r="W836" t="s">
        <v>46</v>
      </c>
      <c r="X836" t="s">
        <v>46</v>
      </c>
      <c r="Y836" t="s">
        <v>45</v>
      </c>
      <c r="Z836" t="s">
        <v>86</v>
      </c>
      <c r="AA836" t="s">
        <v>47</v>
      </c>
      <c r="AB836" t="s">
        <v>159</v>
      </c>
      <c r="AD836">
        <v>1</v>
      </c>
      <c r="AE836">
        <f>Table1[[#This Row],[viccount]]+1</f>
        <v>2</v>
      </c>
      <c r="AF836">
        <v>1</v>
      </c>
      <c r="AG836">
        <f>Table1[[#This Row],[offcount]]+1</f>
        <v>2</v>
      </c>
      <c r="AH836">
        <v>22192</v>
      </c>
      <c r="AI836" t="s">
        <v>34</v>
      </c>
      <c r="AJ836" t="s">
        <v>58</v>
      </c>
    </row>
    <row r="837" spans="1:36">
      <c r="A837" t="s">
        <v>1085</v>
      </c>
      <c r="B837" t="s">
        <v>112</v>
      </c>
      <c r="C837" t="s">
        <v>2308</v>
      </c>
      <c r="D837" t="s">
        <v>113</v>
      </c>
      <c r="E837" t="s">
        <v>34</v>
      </c>
      <c r="F837" t="s">
        <v>114</v>
      </c>
      <c r="G837" t="s">
        <v>54</v>
      </c>
      <c r="H837" t="s">
        <v>37</v>
      </c>
      <c r="I837" t="s">
        <v>38</v>
      </c>
      <c r="J837">
        <v>1991</v>
      </c>
      <c r="K837" t="s">
        <v>115</v>
      </c>
      <c r="L837">
        <v>1</v>
      </c>
      <c r="M837" t="s">
        <v>40</v>
      </c>
      <c r="N837" t="s">
        <v>41</v>
      </c>
      <c r="O837" t="s">
        <v>81</v>
      </c>
      <c r="P837">
        <v>27</v>
      </c>
      <c r="Q837">
        <f>IF(Table1[[#This Row],[vicage]]=999,"",Table1[[#This Row],[vicage]])</f>
        <v>27</v>
      </c>
      <c r="R837" t="s">
        <v>43</v>
      </c>
      <c r="S837" t="s">
        <v>44</v>
      </c>
      <c r="T837" t="s">
        <v>45</v>
      </c>
      <c r="U837">
        <v>999</v>
      </c>
      <c r="V837" t="str">
        <f>IF(Table1[[#This Row],[offage]]=999,"",Table1[[#This Row],[offage]])</f>
        <v/>
      </c>
      <c r="W837" t="s">
        <v>46</v>
      </c>
      <c r="X837" t="s">
        <v>46</v>
      </c>
      <c r="Y837" t="s">
        <v>45</v>
      </c>
      <c r="Z837" t="s">
        <v>86</v>
      </c>
      <c r="AA837" t="s">
        <v>47</v>
      </c>
      <c r="AB837" t="s">
        <v>159</v>
      </c>
      <c r="AD837">
        <v>1</v>
      </c>
      <c r="AE837">
        <f>Table1[[#This Row],[viccount]]+1</f>
        <v>2</v>
      </c>
      <c r="AF837">
        <v>1</v>
      </c>
      <c r="AG837">
        <f>Table1[[#This Row],[offcount]]+1</f>
        <v>2</v>
      </c>
      <c r="AH837">
        <v>22192</v>
      </c>
      <c r="AI837" t="s">
        <v>34</v>
      </c>
      <c r="AJ837" t="s">
        <v>58</v>
      </c>
    </row>
    <row r="838" spans="1:36">
      <c r="A838" t="s">
        <v>1086</v>
      </c>
      <c r="B838" t="s">
        <v>1087</v>
      </c>
      <c r="C838" t="s">
        <v>2330</v>
      </c>
      <c r="D838" t="s">
        <v>1088</v>
      </c>
      <c r="E838" t="s">
        <v>34</v>
      </c>
      <c r="F838" t="s">
        <v>1089</v>
      </c>
      <c r="G838" t="s">
        <v>36</v>
      </c>
      <c r="H838" t="s">
        <v>37</v>
      </c>
      <c r="I838" t="s">
        <v>38</v>
      </c>
      <c r="J838">
        <v>1991</v>
      </c>
      <c r="K838" t="s">
        <v>115</v>
      </c>
      <c r="L838">
        <v>1</v>
      </c>
      <c r="M838" t="s">
        <v>40</v>
      </c>
      <c r="N838" t="s">
        <v>41</v>
      </c>
      <c r="O838" t="s">
        <v>42</v>
      </c>
      <c r="P838">
        <v>37</v>
      </c>
      <c r="Q838">
        <f>IF(Table1[[#This Row],[vicage]]=999,"",Table1[[#This Row],[vicage]])</f>
        <v>37</v>
      </c>
      <c r="R838" t="s">
        <v>43</v>
      </c>
      <c r="S838" t="s">
        <v>44</v>
      </c>
      <c r="T838" t="s">
        <v>45</v>
      </c>
      <c r="U838">
        <v>999</v>
      </c>
      <c r="V838" t="str">
        <f>IF(Table1[[#This Row],[offage]]=999,"",Table1[[#This Row],[offage]])</f>
        <v/>
      </c>
      <c r="W838" t="s">
        <v>46</v>
      </c>
      <c r="X838" t="s">
        <v>46</v>
      </c>
      <c r="Y838" t="s">
        <v>45</v>
      </c>
      <c r="Z838" t="s">
        <v>2337</v>
      </c>
      <c r="AA838" t="s">
        <v>47</v>
      </c>
      <c r="AB838" t="s">
        <v>110</v>
      </c>
      <c r="AD838">
        <v>0</v>
      </c>
      <c r="AE838">
        <f>Table1[[#This Row],[viccount]]+1</f>
        <v>1</v>
      </c>
      <c r="AF838">
        <v>0</v>
      </c>
      <c r="AG838">
        <f>Table1[[#This Row],[offcount]]+1</f>
        <v>1</v>
      </c>
      <c r="AH838">
        <v>12392</v>
      </c>
      <c r="AI838" t="s">
        <v>34</v>
      </c>
      <c r="AJ838" t="s">
        <v>49</v>
      </c>
    </row>
    <row r="839" spans="1:36">
      <c r="A839" t="s">
        <v>1090</v>
      </c>
      <c r="B839" t="s">
        <v>51</v>
      </c>
      <c r="C839" t="s">
        <v>2304</v>
      </c>
      <c r="D839" t="s">
        <v>72</v>
      </c>
      <c r="E839" t="s">
        <v>34</v>
      </c>
      <c r="F839" t="s">
        <v>73</v>
      </c>
      <c r="G839" t="s">
        <v>36</v>
      </c>
      <c r="H839" t="s">
        <v>37</v>
      </c>
      <c r="I839" t="s">
        <v>38</v>
      </c>
      <c r="J839">
        <v>1991</v>
      </c>
      <c r="K839" t="s">
        <v>115</v>
      </c>
      <c r="L839">
        <v>2</v>
      </c>
      <c r="M839" t="s">
        <v>40</v>
      </c>
      <c r="N839" t="s">
        <v>41</v>
      </c>
      <c r="O839" t="s">
        <v>42</v>
      </c>
      <c r="P839">
        <v>57</v>
      </c>
      <c r="Q839">
        <f>IF(Table1[[#This Row],[vicage]]=999,"",Table1[[#This Row],[vicage]])</f>
        <v>57</v>
      </c>
      <c r="R839" t="s">
        <v>43</v>
      </c>
      <c r="S839" t="s">
        <v>44</v>
      </c>
      <c r="T839" t="s">
        <v>45</v>
      </c>
      <c r="U839">
        <v>999</v>
      </c>
      <c r="V839" t="str">
        <f>IF(Table1[[#This Row],[offage]]=999,"",Table1[[#This Row],[offage]])</f>
        <v/>
      </c>
      <c r="W839" t="s">
        <v>46</v>
      </c>
      <c r="X839" t="s">
        <v>46</v>
      </c>
      <c r="Y839" t="s">
        <v>45</v>
      </c>
      <c r="Z839" t="s">
        <v>2335</v>
      </c>
      <c r="AA839" t="s">
        <v>47</v>
      </c>
      <c r="AB839" t="s">
        <v>57</v>
      </c>
      <c r="AD839">
        <v>0</v>
      </c>
      <c r="AE839">
        <f>Table1[[#This Row],[viccount]]+1</f>
        <v>1</v>
      </c>
      <c r="AF839">
        <v>0</v>
      </c>
      <c r="AG839">
        <f>Table1[[#This Row],[offcount]]+1</f>
        <v>1</v>
      </c>
      <c r="AH839">
        <v>12392</v>
      </c>
      <c r="AI839" t="s">
        <v>34</v>
      </c>
      <c r="AJ839" t="s">
        <v>58</v>
      </c>
    </row>
    <row r="840" spans="1:36">
      <c r="A840" t="s">
        <v>1091</v>
      </c>
      <c r="B840" t="s">
        <v>51</v>
      </c>
      <c r="C840" t="s">
        <v>2304</v>
      </c>
      <c r="D840" t="s">
        <v>72</v>
      </c>
      <c r="E840" t="s">
        <v>34</v>
      </c>
      <c r="F840" t="s">
        <v>73</v>
      </c>
      <c r="G840" t="s">
        <v>36</v>
      </c>
      <c r="H840" t="s">
        <v>37</v>
      </c>
      <c r="I840" t="s">
        <v>38</v>
      </c>
      <c r="J840">
        <v>1991</v>
      </c>
      <c r="K840" t="s">
        <v>115</v>
      </c>
      <c r="L840">
        <v>3</v>
      </c>
      <c r="M840" t="s">
        <v>40</v>
      </c>
      <c r="N840" t="s">
        <v>41</v>
      </c>
      <c r="O840" t="s">
        <v>42</v>
      </c>
      <c r="P840">
        <v>26</v>
      </c>
      <c r="Q840">
        <f>IF(Table1[[#This Row],[vicage]]=999,"",Table1[[#This Row],[vicage]])</f>
        <v>26</v>
      </c>
      <c r="R840" t="s">
        <v>43</v>
      </c>
      <c r="S840" t="s">
        <v>132</v>
      </c>
      <c r="T840" t="s">
        <v>45</v>
      </c>
      <c r="U840">
        <v>999</v>
      </c>
      <c r="V840" t="str">
        <f>IF(Table1[[#This Row],[offage]]=999,"",Table1[[#This Row],[offage]])</f>
        <v/>
      </c>
      <c r="W840" t="s">
        <v>46</v>
      </c>
      <c r="X840" t="s">
        <v>46</v>
      </c>
      <c r="Y840" t="s">
        <v>45</v>
      </c>
      <c r="Z840" t="s">
        <v>2335</v>
      </c>
      <c r="AA840" t="s">
        <v>47</v>
      </c>
      <c r="AB840" t="s">
        <v>57</v>
      </c>
      <c r="AD840">
        <v>0</v>
      </c>
      <c r="AE840">
        <f>Table1[[#This Row],[viccount]]+1</f>
        <v>1</v>
      </c>
      <c r="AF840">
        <v>0</v>
      </c>
      <c r="AG840">
        <f>Table1[[#This Row],[offcount]]+1</f>
        <v>1</v>
      </c>
      <c r="AH840">
        <v>12392</v>
      </c>
      <c r="AI840" t="s">
        <v>34</v>
      </c>
      <c r="AJ840" t="s">
        <v>58</v>
      </c>
    </row>
    <row r="841" spans="1:36">
      <c r="A841" t="s">
        <v>1092</v>
      </c>
      <c r="B841" t="s">
        <v>112</v>
      </c>
      <c r="C841" t="s">
        <v>2308</v>
      </c>
      <c r="D841" t="s">
        <v>146</v>
      </c>
      <c r="E841" t="s">
        <v>34</v>
      </c>
      <c r="F841" t="s">
        <v>147</v>
      </c>
      <c r="G841" t="s">
        <v>36</v>
      </c>
      <c r="H841" t="s">
        <v>37</v>
      </c>
      <c r="I841" t="s">
        <v>38</v>
      </c>
      <c r="J841">
        <v>1991</v>
      </c>
      <c r="K841" t="s">
        <v>115</v>
      </c>
      <c r="L841">
        <v>4</v>
      </c>
      <c r="M841" t="s">
        <v>40</v>
      </c>
      <c r="N841" t="s">
        <v>41</v>
      </c>
      <c r="O841" t="s">
        <v>42</v>
      </c>
      <c r="P841">
        <v>22</v>
      </c>
      <c r="Q841">
        <f>IF(Table1[[#This Row],[vicage]]=999,"",Table1[[#This Row],[vicage]])</f>
        <v>22</v>
      </c>
      <c r="R841" t="s">
        <v>55</v>
      </c>
      <c r="S841" t="s">
        <v>44</v>
      </c>
      <c r="T841" t="s">
        <v>45</v>
      </c>
      <c r="U841">
        <v>999</v>
      </c>
      <c r="V841" t="str">
        <f>IF(Table1[[#This Row],[offage]]=999,"",Table1[[#This Row],[offage]])</f>
        <v/>
      </c>
      <c r="W841" t="s">
        <v>46</v>
      </c>
      <c r="X841" t="s">
        <v>46</v>
      </c>
      <c r="Y841" t="s">
        <v>45</v>
      </c>
      <c r="Z841" t="s">
        <v>2339</v>
      </c>
      <c r="AA841" t="s">
        <v>47</v>
      </c>
      <c r="AB841" t="s">
        <v>159</v>
      </c>
      <c r="AD841">
        <v>0</v>
      </c>
      <c r="AE841">
        <f>Table1[[#This Row],[viccount]]+1</f>
        <v>1</v>
      </c>
      <c r="AF841">
        <v>0</v>
      </c>
      <c r="AG841">
        <f>Table1[[#This Row],[offcount]]+1</f>
        <v>1</v>
      </c>
      <c r="AH841">
        <v>30592</v>
      </c>
      <c r="AI841" t="s">
        <v>34</v>
      </c>
      <c r="AJ841" t="s">
        <v>58</v>
      </c>
    </row>
    <row r="842" spans="1:36">
      <c r="A842" t="s">
        <v>1093</v>
      </c>
      <c r="B842" t="s">
        <v>51</v>
      </c>
      <c r="C842" t="s">
        <v>2304</v>
      </c>
      <c r="D842" t="s">
        <v>72</v>
      </c>
      <c r="E842" t="s">
        <v>34</v>
      </c>
      <c r="F842" t="s">
        <v>73</v>
      </c>
      <c r="G842" t="s">
        <v>36</v>
      </c>
      <c r="H842" t="s">
        <v>37</v>
      </c>
      <c r="I842" t="s">
        <v>38</v>
      </c>
      <c r="J842">
        <v>1991</v>
      </c>
      <c r="K842" t="s">
        <v>115</v>
      </c>
      <c r="L842">
        <v>4</v>
      </c>
      <c r="M842" t="s">
        <v>40</v>
      </c>
      <c r="N842" t="s">
        <v>41</v>
      </c>
      <c r="O842" t="s">
        <v>42</v>
      </c>
      <c r="P842">
        <v>22</v>
      </c>
      <c r="Q842">
        <f>IF(Table1[[#This Row],[vicage]]=999,"",Table1[[#This Row],[vicage]])</f>
        <v>22</v>
      </c>
      <c r="R842" t="s">
        <v>43</v>
      </c>
      <c r="S842" t="s">
        <v>132</v>
      </c>
      <c r="T842" t="s">
        <v>45</v>
      </c>
      <c r="U842">
        <v>999</v>
      </c>
      <c r="V842" t="str">
        <f>IF(Table1[[#This Row],[offage]]=999,"",Table1[[#This Row],[offage]])</f>
        <v/>
      </c>
      <c r="W842" t="s">
        <v>46</v>
      </c>
      <c r="X842" t="s">
        <v>46</v>
      </c>
      <c r="Y842" t="s">
        <v>45</v>
      </c>
      <c r="Z842" t="s">
        <v>2338</v>
      </c>
      <c r="AA842" t="s">
        <v>47</v>
      </c>
      <c r="AB842" t="s">
        <v>57</v>
      </c>
      <c r="AD842">
        <v>0</v>
      </c>
      <c r="AE842">
        <f>Table1[[#This Row],[viccount]]+1</f>
        <v>1</v>
      </c>
      <c r="AF842">
        <v>0</v>
      </c>
      <c r="AG842">
        <f>Table1[[#This Row],[offcount]]+1</f>
        <v>1</v>
      </c>
      <c r="AH842">
        <v>12392</v>
      </c>
      <c r="AI842" t="s">
        <v>34</v>
      </c>
      <c r="AJ842" t="s">
        <v>58</v>
      </c>
    </row>
    <row r="843" spans="1:36">
      <c r="A843" t="s">
        <v>1094</v>
      </c>
      <c r="B843" t="s">
        <v>275</v>
      </c>
      <c r="C843" t="s">
        <v>2317</v>
      </c>
      <c r="D843" t="s">
        <v>276</v>
      </c>
      <c r="E843" t="s">
        <v>34</v>
      </c>
      <c r="F843" t="s">
        <v>277</v>
      </c>
      <c r="G843" t="s">
        <v>36</v>
      </c>
      <c r="H843" t="s">
        <v>37</v>
      </c>
      <c r="I843" t="s">
        <v>38</v>
      </c>
      <c r="J843">
        <v>1991</v>
      </c>
      <c r="K843" t="s">
        <v>122</v>
      </c>
      <c r="L843">
        <v>1</v>
      </c>
      <c r="M843" t="s">
        <v>40</v>
      </c>
      <c r="N843" t="s">
        <v>41</v>
      </c>
      <c r="O843" t="s">
        <v>42</v>
      </c>
      <c r="P843">
        <v>40</v>
      </c>
      <c r="Q843">
        <f>IF(Table1[[#This Row],[vicage]]=999,"",Table1[[#This Row],[vicage]])</f>
        <v>40</v>
      </c>
      <c r="R843" t="s">
        <v>43</v>
      </c>
      <c r="S843" t="s">
        <v>44</v>
      </c>
      <c r="T843" t="s">
        <v>45</v>
      </c>
      <c r="U843">
        <v>999</v>
      </c>
      <c r="V843" t="str">
        <f>IF(Table1[[#This Row],[offage]]=999,"",Table1[[#This Row],[offage]])</f>
        <v/>
      </c>
      <c r="W843" t="s">
        <v>46</v>
      </c>
      <c r="X843" t="s">
        <v>46</v>
      </c>
      <c r="Y843" t="s">
        <v>45</v>
      </c>
      <c r="Z843" t="s">
        <v>86</v>
      </c>
      <c r="AA843" t="s">
        <v>47</v>
      </c>
      <c r="AB843" t="s">
        <v>57</v>
      </c>
      <c r="AD843">
        <v>0</v>
      </c>
      <c r="AE843">
        <f>Table1[[#This Row],[viccount]]+1</f>
        <v>1</v>
      </c>
      <c r="AF843">
        <v>0</v>
      </c>
      <c r="AG843">
        <f>Table1[[#This Row],[offcount]]+1</f>
        <v>1</v>
      </c>
      <c r="AH843">
        <v>92692</v>
      </c>
      <c r="AI843" t="s">
        <v>34</v>
      </c>
      <c r="AJ843" t="s">
        <v>278</v>
      </c>
    </row>
    <row r="844" spans="1:36">
      <c r="A844" t="s">
        <v>1095</v>
      </c>
      <c r="B844" t="s">
        <v>51</v>
      </c>
      <c r="C844" t="s">
        <v>2304</v>
      </c>
      <c r="D844" t="s">
        <v>52</v>
      </c>
      <c r="E844" t="s">
        <v>34</v>
      </c>
      <c r="F844" t="s">
        <v>53</v>
      </c>
      <c r="G844" t="s">
        <v>54</v>
      </c>
      <c r="H844" t="s">
        <v>37</v>
      </c>
      <c r="I844" t="s">
        <v>38</v>
      </c>
      <c r="J844">
        <v>1991</v>
      </c>
      <c r="K844" t="s">
        <v>122</v>
      </c>
      <c r="L844">
        <v>1</v>
      </c>
      <c r="M844" t="s">
        <v>40</v>
      </c>
      <c r="N844" t="s">
        <v>41</v>
      </c>
      <c r="O844" t="s">
        <v>42</v>
      </c>
      <c r="P844">
        <v>999</v>
      </c>
      <c r="Q844" t="str">
        <f>IF(Table1[[#This Row],[vicage]]=999,"",Table1[[#This Row],[vicage]])</f>
        <v/>
      </c>
      <c r="R844" t="s">
        <v>55</v>
      </c>
      <c r="S844" t="s">
        <v>44</v>
      </c>
      <c r="T844" t="s">
        <v>45</v>
      </c>
      <c r="U844">
        <v>999</v>
      </c>
      <c r="V844" t="str">
        <f>IF(Table1[[#This Row],[offage]]=999,"",Table1[[#This Row],[offage]])</f>
        <v/>
      </c>
      <c r="W844" t="s">
        <v>46</v>
      </c>
      <c r="X844" t="s">
        <v>46</v>
      </c>
      <c r="Y844" t="s">
        <v>45</v>
      </c>
      <c r="Z844" t="s">
        <v>56</v>
      </c>
      <c r="AA844" t="s">
        <v>47</v>
      </c>
      <c r="AB844" t="s">
        <v>57</v>
      </c>
      <c r="AD844">
        <v>0</v>
      </c>
      <c r="AE844">
        <f>Table1[[#This Row],[viccount]]+1</f>
        <v>1</v>
      </c>
      <c r="AF844">
        <v>0</v>
      </c>
      <c r="AG844">
        <f>Table1[[#This Row],[offcount]]+1</f>
        <v>1</v>
      </c>
      <c r="AH844">
        <v>31692</v>
      </c>
      <c r="AI844" t="s">
        <v>34</v>
      </c>
      <c r="AJ844" t="s">
        <v>58</v>
      </c>
    </row>
    <row r="845" spans="1:36">
      <c r="A845" t="s">
        <v>1096</v>
      </c>
      <c r="B845" t="s">
        <v>51</v>
      </c>
      <c r="C845" t="s">
        <v>2304</v>
      </c>
      <c r="D845" t="s">
        <v>194</v>
      </c>
      <c r="E845" t="s">
        <v>34</v>
      </c>
      <c r="F845" t="s">
        <v>195</v>
      </c>
      <c r="G845" t="s">
        <v>36</v>
      </c>
      <c r="H845" t="s">
        <v>37</v>
      </c>
      <c r="I845" t="s">
        <v>38</v>
      </c>
      <c r="J845">
        <v>1991</v>
      </c>
      <c r="K845" t="s">
        <v>122</v>
      </c>
      <c r="L845">
        <v>1</v>
      </c>
      <c r="M845" t="s">
        <v>40</v>
      </c>
      <c r="N845" t="s">
        <v>41</v>
      </c>
      <c r="O845" t="s">
        <v>42</v>
      </c>
      <c r="P845">
        <v>28</v>
      </c>
      <c r="Q845">
        <f>IF(Table1[[#This Row],[vicage]]=999,"",Table1[[#This Row],[vicage]])</f>
        <v>28</v>
      </c>
      <c r="R845" t="s">
        <v>43</v>
      </c>
      <c r="S845" t="s">
        <v>44</v>
      </c>
      <c r="T845" t="s">
        <v>45</v>
      </c>
      <c r="U845">
        <v>999</v>
      </c>
      <c r="V845" t="str">
        <f>IF(Table1[[#This Row],[offage]]=999,"",Table1[[#This Row],[offage]])</f>
        <v/>
      </c>
      <c r="W845" t="s">
        <v>46</v>
      </c>
      <c r="X845" t="s">
        <v>46</v>
      </c>
      <c r="Y845" t="s">
        <v>45</v>
      </c>
      <c r="Z845" t="s">
        <v>2335</v>
      </c>
      <c r="AA845" t="s">
        <v>47</v>
      </c>
      <c r="AB845" t="s">
        <v>153</v>
      </c>
      <c r="AD845">
        <v>0</v>
      </c>
      <c r="AE845">
        <f>Table1[[#This Row],[viccount]]+1</f>
        <v>1</v>
      </c>
      <c r="AF845">
        <v>0</v>
      </c>
      <c r="AG845">
        <f>Table1[[#This Row],[offcount]]+1</f>
        <v>1</v>
      </c>
      <c r="AH845">
        <v>41092</v>
      </c>
      <c r="AI845" t="s">
        <v>34</v>
      </c>
      <c r="AJ845" t="s">
        <v>58</v>
      </c>
    </row>
    <row r="846" spans="1:36">
      <c r="A846" t="s">
        <v>1097</v>
      </c>
      <c r="B846" t="s">
        <v>112</v>
      </c>
      <c r="C846" t="s">
        <v>2308</v>
      </c>
      <c r="D846" t="s">
        <v>113</v>
      </c>
      <c r="E846" t="s">
        <v>34</v>
      </c>
      <c r="F846" t="s">
        <v>114</v>
      </c>
      <c r="G846" t="s">
        <v>54</v>
      </c>
      <c r="H846" t="s">
        <v>37</v>
      </c>
      <c r="I846" t="s">
        <v>38</v>
      </c>
      <c r="J846">
        <v>1991</v>
      </c>
      <c r="K846" t="s">
        <v>122</v>
      </c>
      <c r="L846">
        <v>2</v>
      </c>
      <c r="M846" t="s">
        <v>40</v>
      </c>
      <c r="N846" t="s">
        <v>41</v>
      </c>
      <c r="O846" t="s">
        <v>42</v>
      </c>
      <c r="P846">
        <v>28</v>
      </c>
      <c r="Q846">
        <f>IF(Table1[[#This Row],[vicage]]=999,"",Table1[[#This Row],[vicage]])</f>
        <v>28</v>
      </c>
      <c r="R846" t="s">
        <v>55</v>
      </c>
      <c r="S846" t="s">
        <v>44</v>
      </c>
      <c r="T846" t="s">
        <v>45</v>
      </c>
      <c r="U846">
        <v>999</v>
      </c>
      <c r="V846" t="str">
        <f>IF(Table1[[#This Row],[offage]]=999,"",Table1[[#This Row],[offage]])</f>
        <v/>
      </c>
      <c r="W846" t="s">
        <v>46</v>
      </c>
      <c r="X846" t="s">
        <v>46</v>
      </c>
      <c r="Y846" t="s">
        <v>45</v>
      </c>
      <c r="Z846" t="s">
        <v>56</v>
      </c>
      <c r="AA846" t="s">
        <v>47</v>
      </c>
      <c r="AB846" t="s">
        <v>57</v>
      </c>
      <c r="AD846">
        <v>0</v>
      </c>
      <c r="AE846">
        <f>Table1[[#This Row],[viccount]]+1</f>
        <v>1</v>
      </c>
      <c r="AF846">
        <v>0</v>
      </c>
      <c r="AG846">
        <f>Table1[[#This Row],[offcount]]+1</f>
        <v>1</v>
      </c>
      <c r="AH846">
        <v>41092</v>
      </c>
      <c r="AI846" t="s">
        <v>34</v>
      </c>
      <c r="AJ846" t="s">
        <v>58</v>
      </c>
    </row>
    <row r="847" spans="1:36">
      <c r="A847" t="s">
        <v>1098</v>
      </c>
      <c r="B847" t="s">
        <v>112</v>
      </c>
      <c r="C847" t="s">
        <v>2308</v>
      </c>
      <c r="D847" t="s">
        <v>146</v>
      </c>
      <c r="E847" t="s">
        <v>34</v>
      </c>
      <c r="F847" t="s">
        <v>147</v>
      </c>
      <c r="G847" t="s">
        <v>36</v>
      </c>
      <c r="H847" t="s">
        <v>37</v>
      </c>
      <c r="I847" t="s">
        <v>38</v>
      </c>
      <c r="J847">
        <v>1991</v>
      </c>
      <c r="K847" t="s">
        <v>122</v>
      </c>
      <c r="L847">
        <v>5</v>
      </c>
      <c r="M847" t="s">
        <v>40</v>
      </c>
      <c r="N847" t="s">
        <v>41</v>
      </c>
      <c r="O847" t="s">
        <v>42</v>
      </c>
      <c r="P847">
        <v>999</v>
      </c>
      <c r="Q847" t="str">
        <f>IF(Table1[[#This Row],[vicage]]=999,"",Table1[[#This Row],[vicage]])</f>
        <v/>
      </c>
      <c r="R847" t="s">
        <v>55</v>
      </c>
      <c r="S847" t="s">
        <v>92</v>
      </c>
      <c r="T847" t="s">
        <v>45</v>
      </c>
      <c r="U847">
        <v>999</v>
      </c>
      <c r="V847" t="str">
        <f>IF(Table1[[#This Row],[offage]]=999,"",Table1[[#This Row],[offage]])</f>
        <v/>
      </c>
      <c r="W847" t="s">
        <v>46</v>
      </c>
      <c r="X847" t="s">
        <v>46</v>
      </c>
      <c r="Y847" t="s">
        <v>45</v>
      </c>
      <c r="Z847" t="s">
        <v>2339</v>
      </c>
      <c r="AA847" t="s">
        <v>47</v>
      </c>
      <c r="AB847" t="s">
        <v>48</v>
      </c>
      <c r="AD847">
        <v>0</v>
      </c>
      <c r="AE847">
        <f>Table1[[#This Row],[viccount]]+1</f>
        <v>1</v>
      </c>
      <c r="AF847">
        <v>0</v>
      </c>
      <c r="AG847">
        <f>Table1[[#This Row],[offcount]]+1</f>
        <v>1</v>
      </c>
      <c r="AH847">
        <v>33092</v>
      </c>
      <c r="AI847" t="s">
        <v>34</v>
      </c>
      <c r="AJ847" t="s">
        <v>58</v>
      </c>
    </row>
    <row r="848" spans="1:36">
      <c r="A848" t="s">
        <v>1099</v>
      </c>
      <c r="B848" t="s">
        <v>51</v>
      </c>
      <c r="C848" t="s">
        <v>2304</v>
      </c>
      <c r="D848" t="s">
        <v>72</v>
      </c>
      <c r="E848" t="s">
        <v>34</v>
      </c>
      <c r="F848" t="s">
        <v>73</v>
      </c>
      <c r="G848" t="s">
        <v>36</v>
      </c>
      <c r="H848" t="s">
        <v>37</v>
      </c>
      <c r="I848" t="s">
        <v>38</v>
      </c>
      <c r="J848">
        <v>1991</v>
      </c>
      <c r="K848" t="s">
        <v>122</v>
      </c>
      <c r="L848">
        <v>6</v>
      </c>
      <c r="M848" t="s">
        <v>40</v>
      </c>
      <c r="N848" t="s">
        <v>41</v>
      </c>
      <c r="O848" t="s">
        <v>42</v>
      </c>
      <c r="P848">
        <v>39</v>
      </c>
      <c r="Q848">
        <f>IF(Table1[[#This Row],[vicage]]=999,"",Table1[[#This Row],[vicage]])</f>
        <v>39</v>
      </c>
      <c r="R848" t="s">
        <v>43</v>
      </c>
      <c r="S848" t="s">
        <v>132</v>
      </c>
      <c r="T848" t="s">
        <v>45</v>
      </c>
      <c r="U848">
        <v>999</v>
      </c>
      <c r="V848" t="str">
        <f>IF(Table1[[#This Row],[offage]]=999,"",Table1[[#This Row],[offage]])</f>
        <v/>
      </c>
      <c r="W848" t="s">
        <v>46</v>
      </c>
      <c r="X848" t="s">
        <v>46</v>
      </c>
      <c r="Y848" t="s">
        <v>45</v>
      </c>
      <c r="Z848" t="s">
        <v>2335</v>
      </c>
      <c r="AA848" t="s">
        <v>47</v>
      </c>
      <c r="AB848" t="s">
        <v>82</v>
      </c>
      <c r="AD848">
        <v>0</v>
      </c>
      <c r="AE848">
        <f>Table1[[#This Row],[viccount]]+1</f>
        <v>1</v>
      </c>
      <c r="AF848">
        <v>0</v>
      </c>
      <c r="AG848">
        <f>Table1[[#This Row],[offcount]]+1</f>
        <v>1</v>
      </c>
      <c r="AH848">
        <v>31692</v>
      </c>
      <c r="AI848" t="s">
        <v>34</v>
      </c>
      <c r="AJ848" t="s">
        <v>58</v>
      </c>
    </row>
    <row r="849" spans="1:36">
      <c r="A849" t="s">
        <v>1100</v>
      </c>
      <c r="B849" t="s">
        <v>51</v>
      </c>
      <c r="C849" t="s">
        <v>2304</v>
      </c>
      <c r="D849" t="s">
        <v>72</v>
      </c>
      <c r="E849" t="s">
        <v>34</v>
      </c>
      <c r="F849" t="s">
        <v>73</v>
      </c>
      <c r="G849" t="s">
        <v>36</v>
      </c>
      <c r="H849" t="s">
        <v>37</v>
      </c>
      <c r="I849" t="s">
        <v>38</v>
      </c>
      <c r="J849">
        <v>1991</v>
      </c>
      <c r="K849" t="s">
        <v>122</v>
      </c>
      <c r="L849">
        <v>7</v>
      </c>
      <c r="M849" t="s">
        <v>40</v>
      </c>
      <c r="N849" t="s">
        <v>41</v>
      </c>
      <c r="O849" t="s">
        <v>42</v>
      </c>
      <c r="P849">
        <v>67</v>
      </c>
      <c r="Q849">
        <f>IF(Table1[[#This Row],[vicage]]=999,"",Table1[[#This Row],[vicage]])</f>
        <v>67</v>
      </c>
      <c r="R849" t="s">
        <v>43</v>
      </c>
      <c r="S849" t="s">
        <v>44</v>
      </c>
      <c r="T849" t="s">
        <v>45</v>
      </c>
      <c r="U849">
        <v>999</v>
      </c>
      <c r="V849" t="str">
        <f>IF(Table1[[#This Row],[offage]]=999,"",Table1[[#This Row],[offage]])</f>
        <v/>
      </c>
      <c r="W849" t="s">
        <v>46</v>
      </c>
      <c r="X849" t="s">
        <v>46</v>
      </c>
      <c r="Y849" t="s">
        <v>45</v>
      </c>
      <c r="Z849" t="s">
        <v>2336</v>
      </c>
      <c r="AA849" t="s">
        <v>47</v>
      </c>
      <c r="AB849" t="s">
        <v>57</v>
      </c>
      <c r="AD849">
        <v>0</v>
      </c>
      <c r="AE849">
        <f>Table1[[#This Row],[viccount]]+1</f>
        <v>1</v>
      </c>
      <c r="AF849">
        <v>0</v>
      </c>
      <c r="AG849">
        <f>Table1[[#This Row],[offcount]]+1</f>
        <v>1</v>
      </c>
      <c r="AH849">
        <v>31692</v>
      </c>
      <c r="AI849" t="s">
        <v>34</v>
      </c>
      <c r="AJ849" t="s">
        <v>58</v>
      </c>
    </row>
    <row r="850" spans="1:36">
      <c r="A850" t="s">
        <v>1101</v>
      </c>
      <c r="B850" t="s">
        <v>51</v>
      </c>
      <c r="C850" t="s">
        <v>2304</v>
      </c>
      <c r="D850" t="s">
        <v>52</v>
      </c>
      <c r="E850" t="s">
        <v>34</v>
      </c>
      <c r="F850" t="s">
        <v>53</v>
      </c>
      <c r="G850" t="s">
        <v>54</v>
      </c>
      <c r="H850" t="s">
        <v>37</v>
      </c>
      <c r="I850" t="s">
        <v>38</v>
      </c>
      <c r="J850">
        <v>1991</v>
      </c>
      <c r="K850" t="s">
        <v>128</v>
      </c>
      <c r="L850">
        <v>1</v>
      </c>
      <c r="M850" t="s">
        <v>40</v>
      </c>
      <c r="N850" t="s">
        <v>41</v>
      </c>
      <c r="O850" t="s">
        <v>42</v>
      </c>
      <c r="P850">
        <v>73</v>
      </c>
      <c r="Q850">
        <f>IF(Table1[[#This Row],[vicage]]=999,"",Table1[[#This Row],[vicage]])</f>
        <v>73</v>
      </c>
      <c r="R850" t="s">
        <v>43</v>
      </c>
      <c r="S850" t="s">
        <v>44</v>
      </c>
      <c r="T850" t="s">
        <v>45</v>
      </c>
      <c r="U850">
        <v>999</v>
      </c>
      <c r="V850" t="str">
        <f>IF(Table1[[#This Row],[offage]]=999,"",Table1[[#This Row],[offage]])</f>
        <v/>
      </c>
      <c r="W850" t="s">
        <v>46</v>
      </c>
      <c r="X850" t="s">
        <v>46</v>
      </c>
      <c r="Y850" t="s">
        <v>45</v>
      </c>
      <c r="Z850" t="s">
        <v>2337</v>
      </c>
      <c r="AA850" t="s">
        <v>47</v>
      </c>
      <c r="AB850" t="s">
        <v>48</v>
      </c>
      <c r="AD850">
        <v>0</v>
      </c>
      <c r="AE850">
        <f>Table1[[#This Row],[viccount]]+1</f>
        <v>1</v>
      </c>
      <c r="AF850">
        <v>0</v>
      </c>
      <c r="AG850">
        <f>Table1[[#This Row],[offcount]]+1</f>
        <v>1</v>
      </c>
      <c r="AH850">
        <v>40492</v>
      </c>
      <c r="AI850" t="s">
        <v>34</v>
      </c>
      <c r="AJ850" t="s">
        <v>58</v>
      </c>
    </row>
    <row r="851" spans="1:36">
      <c r="A851" t="s">
        <v>1102</v>
      </c>
      <c r="B851" t="s">
        <v>51</v>
      </c>
      <c r="C851" t="s">
        <v>2304</v>
      </c>
      <c r="D851" t="s">
        <v>52</v>
      </c>
      <c r="E851" t="s">
        <v>34</v>
      </c>
      <c r="F851" t="s">
        <v>53</v>
      </c>
      <c r="G851" t="s">
        <v>54</v>
      </c>
      <c r="H851" t="s">
        <v>37</v>
      </c>
      <c r="I851" t="s">
        <v>38</v>
      </c>
      <c r="J851">
        <v>1991</v>
      </c>
      <c r="K851" t="s">
        <v>128</v>
      </c>
      <c r="L851">
        <v>2</v>
      </c>
      <c r="M851" t="s">
        <v>40</v>
      </c>
      <c r="N851" t="s">
        <v>41</v>
      </c>
      <c r="O851" t="s">
        <v>42</v>
      </c>
      <c r="P851">
        <v>37</v>
      </c>
      <c r="Q851">
        <f>IF(Table1[[#This Row],[vicage]]=999,"",Table1[[#This Row],[vicage]])</f>
        <v>37</v>
      </c>
      <c r="R851" t="s">
        <v>55</v>
      </c>
      <c r="S851" t="s">
        <v>44</v>
      </c>
      <c r="T851" t="s">
        <v>45</v>
      </c>
      <c r="U851">
        <v>999</v>
      </c>
      <c r="V851" t="str">
        <f>IF(Table1[[#This Row],[offage]]=999,"",Table1[[#This Row],[offage]])</f>
        <v/>
      </c>
      <c r="W851" t="s">
        <v>46</v>
      </c>
      <c r="X851" t="s">
        <v>46</v>
      </c>
      <c r="Y851" t="s">
        <v>45</v>
      </c>
      <c r="Z851" t="s">
        <v>56</v>
      </c>
      <c r="AA851" t="s">
        <v>47</v>
      </c>
      <c r="AB851" t="s">
        <v>57</v>
      </c>
      <c r="AD851">
        <v>0</v>
      </c>
      <c r="AE851">
        <f>Table1[[#This Row],[viccount]]+1</f>
        <v>1</v>
      </c>
      <c r="AF851">
        <v>0</v>
      </c>
      <c r="AG851">
        <f>Table1[[#This Row],[offcount]]+1</f>
        <v>1</v>
      </c>
      <c r="AH851">
        <v>40492</v>
      </c>
      <c r="AI851" t="s">
        <v>34</v>
      </c>
      <c r="AJ851" t="s">
        <v>58</v>
      </c>
    </row>
    <row r="852" spans="1:36">
      <c r="A852" t="s">
        <v>1103</v>
      </c>
      <c r="B852" t="s">
        <v>112</v>
      </c>
      <c r="C852" t="s">
        <v>2308</v>
      </c>
      <c r="D852" t="s">
        <v>146</v>
      </c>
      <c r="E852" t="s">
        <v>34</v>
      </c>
      <c r="F852" t="s">
        <v>147</v>
      </c>
      <c r="G852" t="s">
        <v>36</v>
      </c>
      <c r="H852" t="s">
        <v>37</v>
      </c>
      <c r="I852" t="s">
        <v>38</v>
      </c>
      <c r="J852">
        <v>1991</v>
      </c>
      <c r="K852" t="s">
        <v>128</v>
      </c>
      <c r="L852">
        <v>2</v>
      </c>
      <c r="M852" t="s">
        <v>40</v>
      </c>
      <c r="N852" t="s">
        <v>41</v>
      </c>
      <c r="O852" t="s">
        <v>42</v>
      </c>
      <c r="P852">
        <v>53</v>
      </c>
      <c r="Q852">
        <f>IF(Table1[[#This Row],[vicage]]=999,"",Table1[[#This Row],[vicage]])</f>
        <v>53</v>
      </c>
      <c r="R852" t="s">
        <v>43</v>
      </c>
      <c r="S852" t="s">
        <v>44</v>
      </c>
      <c r="T852" t="s">
        <v>45</v>
      </c>
      <c r="U852">
        <v>999</v>
      </c>
      <c r="V852" t="str">
        <f>IF(Table1[[#This Row],[offage]]=999,"",Table1[[#This Row],[offage]])</f>
        <v/>
      </c>
      <c r="W852" t="s">
        <v>46</v>
      </c>
      <c r="X852" t="s">
        <v>46</v>
      </c>
      <c r="Y852" t="s">
        <v>45</v>
      </c>
      <c r="Z852" t="s">
        <v>2336</v>
      </c>
      <c r="AA852" t="s">
        <v>47</v>
      </c>
      <c r="AB852" t="s">
        <v>57</v>
      </c>
      <c r="AD852">
        <v>0</v>
      </c>
      <c r="AE852">
        <f>Table1[[#This Row],[viccount]]+1</f>
        <v>1</v>
      </c>
      <c r="AF852">
        <v>0</v>
      </c>
      <c r="AG852">
        <f>Table1[[#This Row],[offcount]]+1</f>
        <v>1</v>
      </c>
      <c r="AH852">
        <v>31692</v>
      </c>
      <c r="AI852" t="s">
        <v>34</v>
      </c>
      <c r="AJ852" t="s">
        <v>58</v>
      </c>
    </row>
    <row r="853" spans="1:36">
      <c r="A853" t="s">
        <v>1104</v>
      </c>
      <c r="B853" t="s">
        <v>51</v>
      </c>
      <c r="C853" t="s">
        <v>2304</v>
      </c>
      <c r="D853" t="s">
        <v>72</v>
      </c>
      <c r="E853" t="s">
        <v>34</v>
      </c>
      <c r="F853" t="s">
        <v>73</v>
      </c>
      <c r="G853" t="s">
        <v>36</v>
      </c>
      <c r="H853" t="s">
        <v>37</v>
      </c>
      <c r="I853" t="s">
        <v>38</v>
      </c>
      <c r="J853">
        <v>1991</v>
      </c>
      <c r="K853" t="s">
        <v>128</v>
      </c>
      <c r="L853">
        <v>2</v>
      </c>
      <c r="M853" t="s">
        <v>40</v>
      </c>
      <c r="N853" t="s">
        <v>41</v>
      </c>
      <c r="O853" t="s">
        <v>42</v>
      </c>
      <c r="P853">
        <v>52</v>
      </c>
      <c r="Q853">
        <f>IF(Table1[[#This Row],[vicage]]=999,"",Table1[[#This Row],[vicage]])</f>
        <v>52</v>
      </c>
      <c r="R853" t="s">
        <v>43</v>
      </c>
      <c r="S853" t="s">
        <v>132</v>
      </c>
      <c r="T853" t="s">
        <v>45</v>
      </c>
      <c r="U853">
        <v>999</v>
      </c>
      <c r="V853" t="str">
        <f>IF(Table1[[#This Row],[offage]]=999,"",Table1[[#This Row],[offage]])</f>
        <v/>
      </c>
      <c r="W853" t="s">
        <v>46</v>
      </c>
      <c r="X853" t="s">
        <v>46</v>
      </c>
      <c r="Y853" t="s">
        <v>45</v>
      </c>
      <c r="Z853" t="s">
        <v>2335</v>
      </c>
      <c r="AA853" t="s">
        <v>47</v>
      </c>
      <c r="AB853" t="s">
        <v>82</v>
      </c>
      <c r="AD853">
        <v>0</v>
      </c>
      <c r="AE853">
        <f>Table1[[#This Row],[viccount]]+1</f>
        <v>1</v>
      </c>
      <c r="AF853">
        <v>0</v>
      </c>
      <c r="AG853">
        <f>Table1[[#This Row],[offcount]]+1</f>
        <v>1</v>
      </c>
      <c r="AH853">
        <v>31692</v>
      </c>
      <c r="AI853" t="s">
        <v>34</v>
      </c>
      <c r="AJ853" t="s">
        <v>58</v>
      </c>
    </row>
    <row r="854" spans="1:36">
      <c r="A854" t="s">
        <v>1105</v>
      </c>
      <c r="B854" t="s">
        <v>51</v>
      </c>
      <c r="C854" t="s">
        <v>2304</v>
      </c>
      <c r="D854" t="s">
        <v>52</v>
      </c>
      <c r="E854" t="s">
        <v>34</v>
      </c>
      <c r="F854" t="s">
        <v>53</v>
      </c>
      <c r="G854" t="s">
        <v>54</v>
      </c>
      <c r="H854" t="s">
        <v>37</v>
      </c>
      <c r="I854" t="s">
        <v>38</v>
      </c>
      <c r="J854">
        <v>1991</v>
      </c>
      <c r="K854" t="s">
        <v>128</v>
      </c>
      <c r="L854">
        <v>3</v>
      </c>
      <c r="M854" t="s">
        <v>40</v>
      </c>
      <c r="N854" t="s">
        <v>41</v>
      </c>
      <c r="O854" t="s">
        <v>42</v>
      </c>
      <c r="P854">
        <v>22</v>
      </c>
      <c r="Q854">
        <f>IF(Table1[[#This Row],[vicage]]=999,"",Table1[[#This Row],[vicage]])</f>
        <v>22</v>
      </c>
      <c r="R854" t="s">
        <v>43</v>
      </c>
      <c r="S854" t="s">
        <v>44</v>
      </c>
      <c r="T854" t="s">
        <v>45</v>
      </c>
      <c r="U854">
        <v>999</v>
      </c>
      <c r="V854" t="str">
        <f>IF(Table1[[#This Row],[offage]]=999,"",Table1[[#This Row],[offage]])</f>
        <v/>
      </c>
      <c r="W854" t="s">
        <v>46</v>
      </c>
      <c r="X854" t="s">
        <v>46</v>
      </c>
      <c r="Y854" t="s">
        <v>45</v>
      </c>
      <c r="Z854" t="s">
        <v>2338</v>
      </c>
      <c r="AA854" t="s">
        <v>47</v>
      </c>
      <c r="AB854" t="s">
        <v>57</v>
      </c>
      <c r="AD854">
        <v>0</v>
      </c>
      <c r="AE854">
        <f>Table1[[#This Row],[viccount]]+1</f>
        <v>1</v>
      </c>
      <c r="AF854">
        <v>0</v>
      </c>
      <c r="AG854">
        <f>Table1[[#This Row],[offcount]]+1</f>
        <v>1</v>
      </c>
      <c r="AH854">
        <v>40492</v>
      </c>
      <c r="AI854" t="s">
        <v>34</v>
      </c>
      <c r="AJ854" t="s">
        <v>58</v>
      </c>
    </row>
    <row r="855" spans="1:36">
      <c r="A855" t="s">
        <v>1106</v>
      </c>
      <c r="B855" t="s">
        <v>51</v>
      </c>
      <c r="C855" t="s">
        <v>2304</v>
      </c>
      <c r="D855" t="s">
        <v>72</v>
      </c>
      <c r="E855" t="s">
        <v>34</v>
      </c>
      <c r="F855" t="s">
        <v>73</v>
      </c>
      <c r="G855" t="s">
        <v>36</v>
      </c>
      <c r="H855" t="s">
        <v>37</v>
      </c>
      <c r="I855" t="s">
        <v>38</v>
      </c>
      <c r="J855">
        <v>1991</v>
      </c>
      <c r="K855" t="s">
        <v>128</v>
      </c>
      <c r="L855">
        <v>3</v>
      </c>
      <c r="M855" t="s">
        <v>40</v>
      </c>
      <c r="N855" t="s">
        <v>41</v>
      </c>
      <c r="O855" t="s">
        <v>42</v>
      </c>
      <c r="P855">
        <v>20</v>
      </c>
      <c r="Q855">
        <f>IF(Table1[[#This Row],[vicage]]=999,"",Table1[[#This Row],[vicage]])</f>
        <v>20</v>
      </c>
      <c r="R855" t="s">
        <v>43</v>
      </c>
      <c r="S855" t="s">
        <v>132</v>
      </c>
      <c r="T855" t="s">
        <v>45</v>
      </c>
      <c r="U855">
        <v>999</v>
      </c>
      <c r="V855" t="str">
        <f>IF(Table1[[#This Row],[offage]]=999,"",Table1[[#This Row],[offage]])</f>
        <v/>
      </c>
      <c r="W855" t="s">
        <v>46</v>
      </c>
      <c r="X855" t="s">
        <v>46</v>
      </c>
      <c r="Y855" t="s">
        <v>45</v>
      </c>
      <c r="Z855" t="s">
        <v>56</v>
      </c>
      <c r="AA855" t="s">
        <v>47</v>
      </c>
      <c r="AB855" t="s">
        <v>57</v>
      </c>
      <c r="AD855">
        <v>0</v>
      </c>
      <c r="AE855">
        <f>Table1[[#This Row],[viccount]]+1</f>
        <v>1</v>
      </c>
      <c r="AF855">
        <v>0</v>
      </c>
      <c r="AG855">
        <f>Table1[[#This Row],[offcount]]+1</f>
        <v>1</v>
      </c>
      <c r="AH855">
        <v>31692</v>
      </c>
      <c r="AI855" t="s">
        <v>34</v>
      </c>
      <c r="AJ855" t="s">
        <v>58</v>
      </c>
    </row>
    <row r="856" spans="1:36">
      <c r="A856" t="s">
        <v>1107</v>
      </c>
      <c r="B856" t="s">
        <v>51</v>
      </c>
      <c r="C856" t="s">
        <v>2304</v>
      </c>
      <c r="D856" t="s">
        <v>52</v>
      </c>
      <c r="E856" t="s">
        <v>34</v>
      </c>
      <c r="F856" t="s">
        <v>53</v>
      </c>
      <c r="G856" t="s">
        <v>54</v>
      </c>
      <c r="H856" t="s">
        <v>37</v>
      </c>
      <c r="I856" t="s">
        <v>38</v>
      </c>
      <c r="J856">
        <v>1991</v>
      </c>
      <c r="K856" t="s">
        <v>131</v>
      </c>
      <c r="L856">
        <v>1</v>
      </c>
      <c r="M856" t="s">
        <v>40</v>
      </c>
      <c r="N856" t="s">
        <v>41</v>
      </c>
      <c r="O856" t="s">
        <v>42</v>
      </c>
      <c r="P856">
        <v>999</v>
      </c>
      <c r="Q856" t="str">
        <f>IF(Table1[[#This Row],[vicage]]=999,"",Table1[[#This Row],[vicage]])</f>
        <v/>
      </c>
      <c r="R856" t="s">
        <v>46</v>
      </c>
      <c r="S856" t="s">
        <v>46</v>
      </c>
      <c r="T856" t="s">
        <v>45</v>
      </c>
      <c r="U856">
        <v>999</v>
      </c>
      <c r="V856" t="str">
        <f>IF(Table1[[#This Row],[offage]]=999,"",Table1[[#This Row],[offage]])</f>
        <v/>
      </c>
      <c r="W856" t="s">
        <v>46</v>
      </c>
      <c r="X856" t="s">
        <v>46</v>
      </c>
      <c r="Y856" t="s">
        <v>45</v>
      </c>
      <c r="Z856" t="s">
        <v>56</v>
      </c>
      <c r="AA856" t="s">
        <v>47</v>
      </c>
      <c r="AB856" t="s">
        <v>57</v>
      </c>
      <c r="AD856">
        <v>0</v>
      </c>
      <c r="AE856">
        <f>Table1[[#This Row],[viccount]]+1</f>
        <v>1</v>
      </c>
      <c r="AF856">
        <v>0</v>
      </c>
      <c r="AG856">
        <f>Table1[[#This Row],[offcount]]+1</f>
        <v>1</v>
      </c>
      <c r="AH856">
        <v>41092</v>
      </c>
      <c r="AI856" t="s">
        <v>34</v>
      </c>
      <c r="AJ856" t="s">
        <v>58</v>
      </c>
    </row>
    <row r="857" spans="1:36">
      <c r="A857" t="s">
        <v>1108</v>
      </c>
      <c r="B857" t="s">
        <v>393</v>
      </c>
      <c r="C857" t="s">
        <v>2322</v>
      </c>
      <c r="D857" t="s">
        <v>394</v>
      </c>
      <c r="E857" t="s">
        <v>34</v>
      </c>
      <c r="F857" t="s">
        <v>395</v>
      </c>
      <c r="G857" t="s">
        <v>54</v>
      </c>
      <c r="H857" t="s">
        <v>37</v>
      </c>
      <c r="I857" t="s">
        <v>38</v>
      </c>
      <c r="J857">
        <v>1991</v>
      </c>
      <c r="K857" t="s">
        <v>131</v>
      </c>
      <c r="L857">
        <v>1</v>
      </c>
      <c r="M857" t="s">
        <v>40</v>
      </c>
      <c r="N857" t="s">
        <v>41</v>
      </c>
      <c r="O857" t="s">
        <v>42</v>
      </c>
      <c r="P857">
        <v>21</v>
      </c>
      <c r="Q857">
        <f>IF(Table1[[#This Row],[vicage]]=999,"",Table1[[#This Row],[vicage]])</f>
        <v>21</v>
      </c>
      <c r="R857" t="s">
        <v>55</v>
      </c>
      <c r="S857" t="s">
        <v>44</v>
      </c>
      <c r="T857" t="s">
        <v>45</v>
      </c>
      <c r="U857">
        <v>999</v>
      </c>
      <c r="V857" t="str">
        <f>IF(Table1[[#This Row],[offage]]=999,"",Table1[[#This Row],[offage]])</f>
        <v/>
      </c>
      <c r="W857" t="s">
        <v>46</v>
      </c>
      <c r="X857" t="s">
        <v>46</v>
      </c>
      <c r="Y857" t="s">
        <v>45</v>
      </c>
      <c r="Z857" t="s">
        <v>56</v>
      </c>
      <c r="AA857" t="s">
        <v>47</v>
      </c>
      <c r="AB857" t="s">
        <v>57</v>
      </c>
      <c r="AD857">
        <v>0</v>
      </c>
      <c r="AE857">
        <f>Table1[[#This Row],[viccount]]+1</f>
        <v>1</v>
      </c>
      <c r="AF857">
        <v>0</v>
      </c>
      <c r="AG857">
        <f>Table1[[#This Row],[offcount]]+1</f>
        <v>1</v>
      </c>
      <c r="AH857">
        <v>33092</v>
      </c>
      <c r="AI857" t="s">
        <v>34</v>
      </c>
      <c r="AJ857" t="s">
        <v>49</v>
      </c>
    </row>
    <row r="858" spans="1:36">
      <c r="A858" t="s">
        <v>1109</v>
      </c>
      <c r="B858" t="s">
        <v>112</v>
      </c>
      <c r="C858" t="s">
        <v>2308</v>
      </c>
      <c r="D858" t="s">
        <v>146</v>
      </c>
      <c r="E858" t="s">
        <v>34</v>
      </c>
      <c r="F858" t="s">
        <v>147</v>
      </c>
      <c r="G858" t="s">
        <v>36</v>
      </c>
      <c r="H858" t="s">
        <v>37</v>
      </c>
      <c r="I858" t="s">
        <v>38</v>
      </c>
      <c r="J858">
        <v>1991</v>
      </c>
      <c r="K858" t="s">
        <v>131</v>
      </c>
      <c r="L858">
        <v>1</v>
      </c>
      <c r="M858" t="s">
        <v>40</v>
      </c>
      <c r="N858" t="s">
        <v>41</v>
      </c>
      <c r="O858" t="s">
        <v>42</v>
      </c>
      <c r="P858">
        <v>25</v>
      </c>
      <c r="Q858">
        <f>IF(Table1[[#This Row],[vicage]]=999,"",Table1[[#This Row],[vicage]])</f>
        <v>25</v>
      </c>
      <c r="R858" t="s">
        <v>55</v>
      </c>
      <c r="S858" t="s">
        <v>44</v>
      </c>
      <c r="T858" t="s">
        <v>45</v>
      </c>
      <c r="U858">
        <v>999</v>
      </c>
      <c r="V858" t="str">
        <f>IF(Table1[[#This Row],[offage]]=999,"",Table1[[#This Row],[offage]])</f>
        <v/>
      </c>
      <c r="W858" t="s">
        <v>46</v>
      </c>
      <c r="X858" t="s">
        <v>46</v>
      </c>
      <c r="Y858" t="s">
        <v>45</v>
      </c>
      <c r="Z858" t="s">
        <v>2336</v>
      </c>
      <c r="AA858" t="s">
        <v>47</v>
      </c>
      <c r="AB858" t="s">
        <v>159</v>
      </c>
      <c r="AD858">
        <v>0</v>
      </c>
      <c r="AE858">
        <f>Table1[[#This Row],[viccount]]+1</f>
        <v>1</v>
      </c>
      <c r="AF858">
        <v>0</v>
      </c>
      <c r="AG858">
        <f>Table1[[#This Row],[offcount]]+1</f>
        <v>1</v>
      </c>
      <c r="AH858">
        <v>33092</v>
      </c>
      <c r="AI858" t="s">
        <v>34</v>
      </c>
      <c r="AJ858" t="s">
        <v>58</v>
      </c>
    </row>
    <row r="859" spans="1:36">
      <c r="A859" t="s">
        <v>1110</v>
      </c>
      <c r="B859" t="s">
        <v>51</v>
      </c>
      <c r="C859" t="s">
        <v>2304</v>
      </c>
      <c r="D859" t="s">
        <v>52</v>
      </c>
      <c r="E859" t="s">
        <v>34</v>
      </c>
      <c r="F859" t="s">
        <v>53</v>
      </c>
      <c r="G859" t="s">
        <v>54</v>
      </c>
      <c r="H859" t="s">
        <v>37</v>
      </c>
      <c r="I859" t="s">
        <v>38</v>
      </c>
      <c r="J859">
        <v>1991</v>
      </c>
      <c r="K859" t="s">
        <v>131</v>
      </c>
      <c r="L859">
        <v>2</v>
      </c>
      <c r="M859" t="s">
        <v>40</v>
      </c>
      <c r="N859" t="s">
        <v>41</v>
      </c>
      <c r="O859" t="s">
        <v>42</v>
      </c>
      <c r="P859">
        <v>999</v>
      </c>
      <c r="Q859" t="str">
        <f>IF(Table1[[#This Row],[vicage]]=999,"",Table1[[#This Row],[vicage]])</f>
        <v/>
      </c>
      <c r="R859" t="s">
        <v>55</v>
      </c>
      <c r="S859" t="s">
        <v>132</v>
      </c>
      <c r="T859" t="s">
        <v>45</v>
      </c>
      <c r="U859">
        <v>999</v>
      </c>
      <c r="V859" t="str">
        <f>IF(Table1[[#This Row],[offage]]=999,"",Table1[[#This Row],[offage]])</f>
        <v/>
      </c>
      <c r="W859" t="s">
        <v>46</v>
      </c>
      <c r="X859" t="s">
        <v>46</v>
      </c>
      <c r="Y859" t="s">
        <v>45</v>
      </c>
      <c r="Z859" t="s">
        <v>56</v>
      </c>
      <c r="AA859" t="s">
        <v>47</v>
      </c>
      <c r="AB859" t="s">
        <v>57</v>
      </c>
      <c r="AD859">
        <v>0</v>
      </c>
      <c r="AE859">
        <f>Table1[[#This Row],[viccount]]+1</f>
        <v>1</v>
      </c>
      <c r="AF859">
        <v>0</v>
      </c>
      <c r="AG859">
        <f>Table1[[#This Row],[offcount]]+1</f>
        <v>1</v>
      </c>
      <c r="AH859">
        <v>41092</v>
      </c>
      <c r="AI859" t="s">
        <v>34</v>
      </c>
      <c r="AJ859" t="s">
        <v>58</v>
      </c>
    </row>
    <row r="860" spans="1:36">
      <c r="A860" t="s">
        <v>1111</v>
      </c>
      <c r="B860" t="s">
        <v>51</v>
      </c>
      <c r="C860" t="s">
        <v>2304</v>
      </c>
      <c r="D860" t="s">
        <v>72</v>
      </c>
      <c r="E860" t="s">
        <v>34</v>
      </c>
      <c r="F860" t="s">
        <v>73</v>
      </c>
      <c r="G860" t="s">
        <v>36</v>
      </c>
      <c r="H860" t="s">
        <v>37</v>
      </c>
      <c r="I860" t="s">
        <v>38</v>
      </c>
      <c r="J860">
        <v>1991</v>
      </c>
      <c r="K860" t="s">
        <v>131</v>
      </c>
      <c r="L860">
        <v>2</v>
      </c>
      <c r="M860" t="s">
        <v>40</v>
      </c>
      <c r="N860" t="s">
        <v>41</v>
      </c>
      <c r="O860" t="s">
        <v>42</v>
      </c>
      <c r="P860">
        <v>43</v>
      </c>
      <c r="Q860">
        <f>IF(Table1[[#This Row],[vicage]]=999,"",Table1[[#This Row],[vicage]])</f>
        <v>43</v>
      </c>
      <c r="R860" t="s">
        <v>43</v>
      </c>
      <c r="S860" t="s">
        <v>44</v>
      </c>
      <c r="T860" t="s">
        <v>45</v>
      </c>
      <c r="U860">
        <v>999</v>
      </c>
      <c r="V860" t="str">
        <f>IF(Table1[[#This Row],[offage]]=999,"",Table1[[#This Row],[offage]])</f>
        <v/>
      </c>
      <c r="W860" t="s">
        <v>46</v>
      </c>
      <c r="X860" t="s">
        <v>46</v>
      </c>
      <c r="Y860" t="s">
        <v>45</v>
      </c>
      <c r="Z860" t="s">
        <v>2337</v>
      </c>
      <c r="AA860" t="s">
        <v>47</v>
      </c>
      <c r="AB860" t="s">
        <v>57</v>
      </c>
      <c r="AD860">
        <v>0</v>
      </c>
      <c r="AE860">
        <f>Table1[[#This Row],[viccount]]+1</f>
        <v>1</v>
      </c>
      <c r="AF860">
        <v>0</v>
      </c>
      <c r="AG860">
        <f>Table1[[#This Row],[offcount]]+1</f>
        <v>1</v>
      </c>
      <c r="AH860">
        <v>31692</v>
      </c>
      <c r="AI860" t="s">
        <v>34</v>
      </c>
      <c r="AJ860" t="s">
        <v>58</v>
      </c>
    </row>
    <row r="861" spans="1:36">
      <c r="A861" t="s">
        <v>1112</v>
      </c>
      <c r="B861" t="s">
        <v>51</v>
      </c>
      <c r="C861" t="s">
        <v>2304</v>
      </c>
      <c r="D861" t="s">
        <v>52</v>
      </c>
      <c r="E861" t="s">
        <v>34</v>
      </c>
      <c r="F861" t="s">
        <v>53</v>
      </c>
      <c r="G861" t="s">
        <v>54</v>
      </c>
      <c r="H861" t="s">
        <v>37</v>
      </c>
      <c r="I861" t="s">
        <v>38</v>
      </c>
      <c r="J861">
        <v>1991</v>
      </c>
      <c r="K861" t="s">
        <v>131</v>
      </c>
      <c r="L861">
        <v>3</v>
      </c>
      <c r="M861" t="s">
        <v>40</v>
      </c>
      <c r="N861" t="s">
        <v>41</v>
      </c>
      <c r="O861" t="s">
        <v>42</v>
      </c>
      <c r="P861">
        <v>14</v>
      </c>
      <c r="Q861">
        <f>IF(Table1[[#This Row],[vicage]]=999,"",Table1[[#This Row],[vicage]])</f>
        <v>14</v>
      </c>
      <c r="R861" t="s">
        <v>55</v>
      </c>
      <c r="S861" t="s">
        <v>89</v>
      </c>
      <c r="T861" t="s">
        <v>45</v>
      </c>
      <c r="U861">
        <v>999</v>
      </c>
      <c r="V861" t="str">
        <f>IF(Table1[[#This Row],[offage]]=999,"",Table1[[#This Row],[offage]])</f>
        <v/>
      </c>
      <c r="W861" t="s">
        <v>46</v>
      </c>
      <c r="X861" t="s">
        <v>46</v>
      </c>
      <c r="Y861" t="s">
        <v>45</v>
      </c>
      <c r="Z861" t="s">
        <v>56</v>
      </c>
      <c r="AA861" t="s">
        <v>47</v>
      </c>
      <c r="AB861" t="s">
        <v>57</v>
      </c>
      <c r="AD861">
        <v>0</v>
      </c>
      <c r="AE861">
        <f>Table1[[#This Row],[viccount]]+1</f>
        <v>1</v>
      </c>
      <c r="AF861">
        <v>0</v>
      </c>
      <c r="AG861">
        <f>Table1[[#This Row],[offcount]]+1</f>
        <v>1</v>
      </c>
      <c r="AH861">
        <v>41092</v>
      </c>
      <c r="AI861" t="s">
        <v>34</v>
      </c>
      <c r="AJ861" t="s">
        <v>58</v>
      </c>
    </row>
    <row r="862" spans="1:36">
      <c r="A862" t="s">
        <v>1113</v>
      </c>
      <c r="B862" t="s">
        <v>112</v>
      </c>
      <c r="C862" t="s">
        <v>2308</v>
      </c>
      <c r="D862" t="s">
        <v>146</v>
      </c>
      <c r="E862" t="s">
        <v>34</v>
      </c>
      <c r="F862" t="s">
        <v>147</v>
      </c>
      <c r="G862" t="s">
        <v>36</v>
      </c>
      <c r="H862" t="s">
        <v>37</v>
      </c>
      <c r="I862" t="s">
        <v>38</v>
      </c>
      <c r="J862">
        <v>1991</v>
      </c>
      <c r="K862" t="s">
        <v>131</v>
      </c>
      <c r="L862">
        <v>6</v>
      </c>
      <c r="M862" t="s">
        <v>40</v>
      </c>
      <c r="N862" t="s">
        <v>41</v>
      </c>
      <c r="O862" t="s">
        <v>42</v>
      </c>
      <c r="P862">
        <v>36</v>
      </c>
      <c r="Q862">
        <f>IF(Table1[[#This Row],[vicage]]=999,"",Table1[[#This Row],[vicage]])</f>
        <v>36</v>
      </c>
      <c r="R862" t="s">
        <v>43</v>
      </c>
      <c r="S862" t="s">
        <v>132</v>
      </c>
      <c r="T862" t="s">
        <v>45</v>
      </c>
      <c r="U862">
        <v>999</v>
      </c>
      <c r="V862" t="str">
        <f>IF(Table1[[#This Row],[offage]]=999,"",Table1[[#This Row],[offage]])</f>
        <v/>
      </c>
      <c r="W862" t="s">
        <v>46</v>
      </c>
      <c r="X862" t="s">
        <v>46</v>
      </c>
      <c r="Y862" t="s">
        <v>45</v>
      </c>
      <c r="Z862" t="s">
        <v>2335</v>
      </c>
      <c r="AA862" t="s">
        <v>47</v>
      </c>
      <c r="AB862" t="s">
        <v>57</v>
      </c>
      <c r="AD862">
        <v>0</v>
      </c>
      <c r="AE862">
        <f>Table1[[#This Row],[viccount]]+1</f>
        <v>1</v>
      </c>
      <c r="AF862">
        <v>0</v>
      </c>
      <c r="AG862">
        <f>Table1[[#This Row],[offcount]]+1</f>
        <v>1</v>
      </c>
      <c r="AH862">
        <v>33092</v>
      </c>
      <c r="AI862" t="s">
        <v>34</v>
      </c>
      <c r="AJ862" t="s">
        <v>58</v>
      </c>
    </row>
    <row r="863" spans="1:36">
      <c r="A863" t="s">
        <v>1114</v>
      </c>
      <c r="B863" t="s">
        <v>112</v>
      </c>
      <c r="C863" t="s">
        <v>2308</v>
      </c>
      <c r="D863" t="s">
        <v>146</v>
      </c>
      <c r="E863" t="s">
        <v>34</v>
      </c>
      <c r="F863" t="s">
        <v>147</v>
      </c>
      <c r="G863" t="s">
        <v>36</v>
      </c>
      <c r="H863" t="s">
        <v>37</v>
      </c>
      <c r="I863" t="s">
        <v>38</v>
      </c>
      <c r="J863">
        <v>1991</v>
      </c>
      <c r="K863" t="s">
        <v>131</v>
      </c>
      <c r="L863">
        <v>7</v>
      </c>
      <c r="M863" t="s">
        <v>40</v>
      </c>
      <c r="N863" t="s">
        <v>41</v>
      </c>
      <c r="O863" t="s">
        <v>42</v>
      </c>
      <c r="P863">
        <v>70</v>
      </c>
      <c r="Q863">
        <f>IF(Table1[[#This Row],[vicage]]=999,"",Table1[[#This Row],[vicage]])</f>
        <v>70</v>
      </c>
      <c r="R863" t="s">
        <v>43</v>
      </c>
      <c r="S863" t="s">
        <v>44</v>
      </c>
      <c r="T863" t="s">
        <v>45</v>
      </c>
      <c r="U863">
        <v>999</v>
      </c>
      <c r="V863" t="str">
        <f>IF(Table1[[#This Row],[offage]]=999,"",Table1[[#This Row],[offage]])</f>
        <v/>
      </c>
      <c r="W863" t="s">
        <v>46</v>
      </c>
      <c r="X863" t="s">
        <v>46</v>
      </c>
      <c r="Y863" t="s">
        <v>45</v>
      </c>
      <c r="Z863" t="s">
        <v>56</v>
      </c>
      <c r="AA863" t="s">
        <v>47</v>
      </c>
      <c r="AB863" t="s">
        <v>57</v>
      </c>
      <c r="AD863">
        <v>0</v>
      </c>
      <c r="AE863">
        <f>Table1[[#This Row],[viccount]]+1</f>
        <v>1</v>
      </c>
      <c r="AF863">
        <v>0</v>
      </c>
      <c r="AG863">
        <f>Table1[[#This Row],[offcount]]+1</f>
        <v>1</v>
      </c>
      <c r="AH863">
        <v>33092</v>
      </c>
      <c r="AI863" t="s">
        <v>34</v>
      </c>
      <c r="AJ863" t="s">
        <v>58</v>
      </c>
    </row>
    <row r="864" spans="1:36">
      <c r="A864" t="s">
        <v>1115</v>
      </c>
      <c r="B864" t="s">
        <v>51</v>
      </c>
      <c r="C864" t="s">
        <v>2304</v>
      </c>
      <c r="D864" t="s">
        <v>72</v>
      </c>
      <c r="E864" t="s">
        <v>34</v>
      </c>
      <c r="F864" t="s">
        <v>73</v>
      </c>
      <c r="G864" t="s">
        <v>36</v>
      </c>
      <c r="H864" t="s">
        <v>37</v>
      </c>
      <c r="I864" t="s">
        <v>38</v>
      </c>
      <c r="J864">
        <v>1991</v>
      </c>
      <c r="K864" t="s">
        <v>140</v>
      </c>
      <c r="L864">
        <v>1</v>
      </c>
      <c r="M864" t="s">
        <v>40</v>
      </c>
      <c r="N864" t="s">
        <v>41</v>
      </c>
      <c r="O864" t="s">
        <v>42</v>
      </c>
      <c r="P864">
        <v>29</v>
      </c>
      <c r="Q864">
        <f>IF(Table1[[#This Row],[vicage]]=999,"",Table1[[#This Row],[vicage]])</f>
        <v>29</v>
      </c>
      <c r="R864" t="s">
        <v>43</v>
      </c>
      <c r="S864" t="s">
        <v>89</v>
      </c>
      <c r="T864" t="s">
        <v>45</v>
      </c>
      <c r="U864">
        <v>999</v>
      </c>
      <c r="V864" t="str">
        <f>IF(Table1[[#This Row],[offage]]=999,"",Table1[[#This Row],[offage]])</f>
        <v/>
      </c>
      <c r="W864" t="s">
        <v>46</v>
      </c>
      <c r="X864" t="s">
        <v>46</v>
      </c>
      <c r="Y864" t="s">
        <v>45</v>
      </c>
      <c r="Z864" t="s">
        <v>2335</v>
      </c>
      <c r="AA864" t="s">
        <v>47</v>
      </c>
      <c r="AB864" t="s">
        <v>82</v>
      </c>
      <c r="AD864">
        <v>0</v>
      </c>
      <c r="AE864">
        <f>Table1[[#This Row],[viccount]]+1</f>
        <v>1</v>
      </c>
      <c r="AF864">
        <v>0</v>
      </c>
      <c r="AG864">
        <f>Table1[[#This Row],[offcount]]+1</f>
        <v>1</v>
      </c>
      <c r="AH864">
        <v>31692</v>
      </c>
      <c r="AI864" t="s">
        <v>34</v>
      </c>
      <c r="AJ864" t="s">
        <v>58</v>
      </c>
    </row>
    <row r="865" spans="1:36">
      <c r="A865" t="s">
        <v>1116</v>
      </c>
      <c r="B865" t="s">
        <v>51</v>
      </c>
      <c r="C865" t="s">
        <v>2304</v>
      </c>
      <c r="D865" t="s">
        <v>72</v>
      </c>
      <c r="E865" t="s">
        <v>34</v>
      </c>
      <c r="F865" t="s">
        <v>73</v>
      </c>
      <c r="G865" t="s">
        <v>36</v>
      </c>
      <c r="H865" t="s">
        <v>37</v>
      </c>
      <c r="I865" t="s">
        <v>38</v>
      </c>
      <c r="J865">
        <v>1991</v>
      </c>
      <c r="K865" t="s">
        <v>140</v>
      </c>
      <c r="L865">
        <v>2</v>
      </c>
      <c r="M865" t="s">
        <v>40</v>
      </c>
      <c r="N865" t="s">
        <v>41</v>
      </c>
      <c r="O865" t="s">
        <v>42</v>
      </c>
      <c r="P865">
        <v>15</v>
      </c>
      <c r="Q865">
        <f>IF(Table1[[#This Row],[vicage]]=999,"",Table1[[#This Row],[vicage]])</f>
        <v>15</v>
      </c>
      <c r="R865" t="s">
        <v>43</v>
      </c>
      <c r="S865" t="s">
        <v>132</v>
      </c>
      <c r="T865" t="s">
        <v>45</v>
      </c>
      <c r="U865">
        <v>999</v>
      </c>
      <c r="V865" t="str">
        <f>IF(Table1[[#This Row],[offage]]=999,"",Table1[[#This Row],[offage]])</f>
        <v/>
      </c>
      <c r="W865" t="s">
        <v>46</v>
      </c>
      <c r="X865" t="s">
        <v>46</v>
      </c>
      <c r="Y865" t="s">
        <v>45</v>
      </c>
      <c r="Z865" t="s">
        <v>240</v>
      </c>
      <c r="AA865" t="s">
        <v>47</v>
      </c>
      <c r="AB865" t="s">
        <v>57</v>
      </c>
      <c r="AD865">
        <v>0</v>
      </c>
      <c r="AE865">
        <f>Table1[[#This Row],[viccount]]+1</f>
        <v>1</v>
      </c>
      <c r="AF865">
        <v>0</v>
      </c>
      <c r="AG865">
        <f>Table1[[#This Row],[offcount]]+1</f>
        <v>1</v>
      </c>
      <c r="AH865">
        <v>31692</v>
      </c>
      <c r="AI865" t="s">
        <v>34</v>
      </c>
      <c r="AJ865" t="s">
        <v>58</v>
      </c>
    </row>
    <row r="866" spans="1:36">
      <c r="A866" t="s">
        <v>1117</v>
      </c>
      <c r="B866" t="s">
        <v>51</v>
      </c>
      <c r="C866" t="s">
        <v>2304</v>
      </c>
      <c r="D866" t="s">
        <v>52</v>
      </c>
      <c r="E866" t="s">
        <v>34</v>
      </c>
      <c r="F866" t="s">
        <v>53</v>
      </c>
      <c r="G866" t="s">
        <v>54</v>
      </c>
      <c r="H866" t="s">
        <v>37</v>
      </c>
      <c r="I866" t="s">
        <v>38</v>
      </c>
      <c r="J866">
        <v>1991</v>
      </c>
      <c r="K866" t="s">
        <v>144</v>
      </c>
      <c r="L866">
        <v>1</v>
      </c>
      <c r="M866" t="s">
        <v>40</v>
      </c>
      <c r="N866" t="s">
        <v>41</v>
      </c>
      <c r="O866" t="s">
        <v>42</v>
      </c>
      <c r="P866">
        <v>17</v>
      </c>
      <c r="Q866">
        <f>IF(Table1[[#This Row],[vicage]]=999,"",Table1[[#This Row],[vicage]])</f>
        <v>17</v>
      </c>
      <c r="R866" t="s">
        <v>55</v>
      </c>
      <c r="S866" t="s">
        <v>44</v>
      </c>
      <c r="T866" t="s">
        <v>45</v>
      </c>
      <c r="U866">
        <v>999</v>
      </c>
      <c r="V866" t="str">
        <f>IF(Table1[[#This Row],[offage]]=999,"",Table1[[#This Row],[offage]])</f>
        <v/>
      </c>
      <c r="W866" t="s">
        <v>46</v>
      </c>
      <c r="X866" t="s">
        <v>46</v>
      </c>
      <c r="Y866" t="s">
        <v>45</v>
      </c>
      <c r="Z866" t="s">
        <v>142</v>
      </c>
      <c r="AA866" t="s">
        <v>47</v>
      </c>
      <c r="AB866" t="s">
        <v>57</v>
      </c>
      <c r="AD866">
        <v>0</v>
      </c>
      <c r="AE866">
        <f>Table1[[#This Row],[viccount]]+1</f>
        <v>1</v>
      </c>
      <c r="AF866">
        <v>0</v>
      </c>
      <c r="AG866">
        <f>Table1[[#This Row],[offcount]]+1</f>
        <v>1</v>
      </c>
      <c r="AH866">
        <v>41092</v>
      </c>
      <c r="AI866" t="s">
        <v>34</v>
      </c>
      <c r="AJ866" t="s">
        <v>58</v>
      </c>
    </row>
    <row r="867" spans="1:36">
      <c r="A867" t="s">
        <v>1118</v>
      </c>
      <c r="B867" t="s">
        <v>51</v>
      </c>
      <c r="C867" t="s">
        <v>2304</v>
      </c>
      <c r="D867" t="s">
        <v>72</v>
      </c>
      <c r="E867" t="s">
        <v>34</v>
      </c>
      <c r="F867" t="s">
        <v>73</v>
      </c>
      <c r="G867" t="s">
        <v>36</v>
      </c>
      <c r="H867" t="s">
        <v>37</v>
      </c>
      <c r="I867" t="s">
        <v>38</v>
      </c>
      <c r="J867">
        <v>1991</v>
      </c>
      <c r="K867" t="s">
        <v>144</v>
      </c>
      <c r="L867">
        <v>2</v>
      </c>
      <c r="M867" t="s">
        <v>40</v>
      </c>
      <c r="N867" t="s">
        <v>41</v>
      </c>
      <c r="O867" t="s">
        <v>42</v>
      </c>
      <c r="P867">
        <v>30</v>
      </c>
      <c r="Q867">
        <f>IF(Table1[[#This Row],[vicage]]=999,"",Table1[[#This Row],[vicage]])</f>
        <v>30</v>
      </c>
      <c r="R867" t="s">
        <v>43</v>
      </c>
      <c r="S867" t="s">
        <v>132</v>
      </c>
      <c r="T867" t="s">
        <v>45</v>
      </c>
      <c r="U867">
        <v>999</v>
      </c>
      <c r="V867" t="str">
        <f>IF(Table1[[#This Row],[offage]]=999,"",Table1[[#This Row],[offage]])</f>
        <v/>
      </c>
      <c r="W867" t="s">
        <v>46</v>
      </c>
      <c r="X867" t="s">
        <v>46</v>
      </c>
      <c r="Y867" t="s">
        <v>45</v>
      </c>
      <c r="Z867" t="s">
        <v>240</v>
      </c>
      <c r="AA867" t="s">
        <v>47</v>
      </c>
      <c r="AB867" t="s">
        <v>57</v>
      </c>
      <c r="AD867">
        <v>0</v>
      </c>
      <c r="AE867">
        <f>Table1[[#This Row],[viccount]]+1</f>
        <v>1</v>
      </c>
      <c r="AF867">
        <v>0</v>
      </c>
      <c r="AG867">
        <f>Table1[[#This Row],[offcount]]+1</f>
        <v>1</v>
      </c>
      <c r="AH867">
        <v>31692</v>
      </c>
      <c r="AI867" t="s">
        <v>34</v>
      </c>
      <c r="AJ867" t="s">
        <v>58</v>
      </c>
    </row>
    <row r="868" spans="1:36">
      <c r="A868" t="s">
        <v>1119</v>
      </c>
      <c r="B868" t="s">
        <v>51</v>
      </c>
      <c r="C868" t="s">
        <v>2304</v>
      </c>
      <c r="D868" t="s">
        <v>52</v>
      </c>
      <c r="E868" t="s">
        <v>34</v>
      </c>
      <c r="F868" t="s">
        <v>53</v>
      </c>
      <c r="G868" t="s">
        <v>54</v>
      </c>
      <c r="H868" t="s">
        <v>37</v>
      </c>
      <c r="I868" t="s">
        <v>38</v>
      </c>
      <c r="J868">
        <v>1991</v>
      </c>
      <c r="K868" t="s">
        <v>208</v>
      </c>
      <c r="L868">
        <v>1</v>
      </c>
      <c r="M868" t="s">
        <v>40</v>
      </c>
      <c r="N868" t="s">
        <v>41</v>
      </c>
      <c r="O868" t="s">
        <v>42</v>
      </c>
      <c r="P868">
        <v>16</v>
      </c>
      <c r="Q868">
        <f>IF(Table1[[#This Row],[vicage]]=999,"",Table1[[#This Row],[vicage]])</f>
        <v>16</v>
      </c>
      <c r="R868" t="s">
        <v>55</v>
      </c>
      <c r="S868" t="s">
        <v>44</v>
      </c>
      <c r="T868" t="s">
        <v>45</v>
      </c>
      <c r="U868">
        <v>999</v>
      </c>
      <c r="V868" t="str">
        <f>IF(Table1[[#This Row],[offage]]=999,"",Table1[[#This Row],[offage]])</f>
        <v/>
      </c>
      <c r="W868" t="s">
        <v>46</v>
      </c>
      <c r="X868" t="s">
        <v>46</v>
      </c>
      <c r="Y868" t="s">
        <v>45</v>
      </c>
      <c r="Z868" t="s">
        <v>142</v>
      </c>
      <c r="AA868" t="s">
        <v>47</v>
      </c>
      <c r="AB868" t="s">
        <v>87</v>
      </c>
      <c r="AD868">
        <v>0</v>
      </c>
      <c r="AE868">
        <f>Table1[[#This Row],[viccount]]+1</f>
        <v>1</v>
      </c>
      <c r="AF868">
        <v>0</v>
      </c>
      <c r="AG868">
        <f>Table1[[#This Row],[offcount]]+1</f>
        <v>1</v>
      </c>
      <c r="AH868">
        <v>41092</v>
      </c>
      <c r="AI868" t="s">
        <v>34</v>
      </c>
      <c r="AJ868" t="s">
        <v>58</v>
      </c>
    </row>
    <row r="869" spans="1:36">
      <c r="A869" t="s">
        <v>1120</v>
      </c>
      <c r="B869" t="s">
        <v>66</v>
      </c>
      <c r="C869" t="s">
        <v>2305</v>
      </c>
      <c r="D869" t="s">
        <v>732</v>
      </c>
      <c r="E869" t="s">
        <v>34</v>
      </c>
      <c r="F869" t="s">
        <v>733</v>
      </c>
      <c r="G869" t="s">
        <v>36</v>
      </c>
      <c r="H869" t="s">
        <v>37</v>
      </c>
      <c r="I869" t="s">
        <v>38</v>
      </c>
      <c r="J869">
        <v>1991</v>
      </c>
      <c r="K869" t="s">
        <v>208</v>
      </c>
      <c r="L869">
        <v>1</v>
      </c>
      <c r="M869" t="s">
        <v>80</v>
      </c>
      <c r="N869" t="s">
        <v>41</v>
      </c>
      <c r="O869" t="s">
        <v>42</v>
      </c>
      <c r="P869">
        <v>31</v>
      </c>
      <c r="Q869">
        <f>IF(Table1[[#This Row],[vicage]]=999,"",Table1[[#This Row],[vicage]])</f>
        <v>31</v>
      </c>
      <c r="R869" t="s">
        <v>55</v>
      </c>
      <c r="S869" t="s">
        <v>132</v>
      </c>
      <c r="T869" t="s">
        <v>45</v>
      </c>
      <c r="U869">
        <v>999</v>
      </c>
      <c r="V869" t="str">
        <f>IF(Table1[[#This Row],[offage]]=999,"",Table1[[#This Row],[offage]])</f>
        <v/>
      </c>
      <c r="W869" t="s">
        <v>46</v>
      </c>
      <c r="X869" t="s">
        <v>46</v>
      </c>
      <c r="Y869" t="s">
        <v>45</v>
      </c>
      <c r="Z869" t="s">
        <v>1121</v>
      </c>
      <c r="AA869" t="s">
        <v>47</v>
      </c>
      <c r="AB869" t="s">
        <v>98</v>
      </c>
      <c r="AD869">
        <v>0</v>
      </c>
      <c r="AE869">
        <f>Table1[[#This Row],[viccount]]+1</f>
        <v>1</v>
      </c>
      <c r="AF869">
        <v>0</v>
      </c>
      <c r="AG869">
        <f>Table1[[#This Row],[offcount]]+1</f>
        <v>1</v>
      </c>
      <c r="AH869">
        <v>50192</v>
      </c>
      <c r="AI869" t="s">
        <v>34</v>
      </c>
      <c r="AJ869" t="s">
        <v>70</v>
      </c>
    </row>
    <row r="870" spans="1:36">
      <c r="A870" t="s">
        <v>1122</v>
      </c>
      <c r="B870" t="s">
        <v>112</v>
      </c>
      <c r="C870" t="s">
        <v>2308</v>
      </c>
      <c r="D870" t="s">
        <v>113</v>
      </c>
      <c r="E870" t="s">
        <v>34</v>
      </c>
      <c r="F870" t="s">
        <v>114</v>
      </c>
      <c r="G870" t="s">
        <v>54</v>
      </c>
      <c r="H870" t="s">
        <v>37</v>
      </c>
      <c r="I870" t="s">
        <v>38</v>
      </c>
      <c r="J870">
        <v>1991</v>
      </c>
      <c r="K870" t="s">
        <v>208</v>
      </c>
      <c r="L870">
        <v>1</v>
      </c>
      <c r="M870" t="s">
        <v>40</v>
      </c>
      <c r="N870" t="s">
        <v>41</v>
      </c>
      <c r="O870" t="s">
        <v>42</v>
      </c>
      <c r="P870">
        <v>46</v>
      </c>
      <c r="Q870">
        <f>IF(Table1[[#This Row],[vicage]]=999,"",Table1[[#This Row],[vicage]])</f>
        <v>46</v>
      </c>
      <c r="R870" t="s">
        <v>43</v>
      </c>
      <c r="S870" t="s">
        <v>44</v>
      </c>
      <c r="T870" t="s">
        <v>45</v>
      </c>
      <c r="U870">
        <v>999</v>
      </c>
      <c r="V870" t="str">
        <f>IF(Table1[[#This Row],[offage]]=999,"",Table1[[#This Row],[offage]])</f>
        <v/>
      </c>
      <c r="W870" t="s">
        <v>46</v>
      </c>
      <c r="X870" t="s">
        <v>46</v>
      </c>
      <c r="Y870" t="s">
        <v>45</v>
      </c>
      <c r="Z870" t="s">
        <v>86</v>
      </c>
      <c r="AA870" t="s">
        <v>47</v>
      </c>
      <c r="AB870" t="s">
        <v>57</v>
      </c>
      <c r="AD870">
        <v>0</v>
      </c>
      <c r="AE870">
        <f>Table1[[#This Row],[viccount]]+1</f>
        <v>1</v>
      </c>
      <c r="AF870">
        <v>0</v>
      </c>
      <c r="AG870">
        <f>Table1[[#This Row],[offcount]]+1</f>
        <v>1</v>
      </c>
      <c r="AH870">
        <v>41092</v>
      </c>
      <c r="AI870" t="s">
        <v>34</v>
      </c>
      <c r="AJ870" t="s">
        <v>58</v>
      </c>
    </row>
    <row r="871" spans="1:36">
      <c r="A871" t="s">
        <v>1123</v>
      </c>
      <c r="B871" t="s">
        <v>198</v>
      </c>
      <c r="C871" t="s">
        <v>200</v>
      </c>
      <c r="D871" t="s">
        <v>199</v>
      </c>
      <c r="E871" t="s">
        <v>34</v>
      </c>
      <c r="F871" t="s">
        <v>200</v>
      </c>
      <c r="G871" t="s">
        <v>36</v>
      </c>
      <c r="H871" t="s">
        <v>37</v>
      </c>
      <c r="I871" t="s">
        <v>38</v>
      </c>
      <c r="J871">
        <v>1991</v>
      </c>
      <c r="K871" t="s">
        <v>208</v>
      </c>
      <c r="L871">
        <v>1</v>
      </c>
      <c r="M871" t="s">
        <v>40</v>
      </c>
      <c r="N871" t="s">
        <v>41</v>
      </c>
      <c r="O871" t="s">
        <v>42</v>
      </c>
      <c r="P871">
        <v>29</v>
      </c>
      <c r="Q871">
        <f>IF(Table1[[#This Row],[vicage]]=999,"",Table1[[#This Row],[vicage]])</f>
        <v>29</v>
      </c>
      <c r="R871" t="s">
        <v>43</v>
      </c>
      <c r="S871" t="s">
        <v>44</v>
      </c>
      <c r="T871" t="s">
        <v>45</v>
      </c>
      <c r="U871">
        <v>999</v>
      </c>
      <c r="V871" t="str">
        <f>IF(Table1[[#This Row],[offage]]=999,"",Table1[[#This Row],[offage]])</f>
        <v/>
      </c>
      <c r="W871" t="s">
        <v>46</v>
      </c>
      <c r="X871" t="s">
        <v>46</v>
      </c>
      <c r="Y871" t="s">
        <v>45</v>
      </c>
      <c r="Z871" t="s">
        <v>56</v>
      </c>
      <c r="AA871" t="s">
        <v>47</v>
      </c>
      <c r="AB871" t="s">
        <v>57</v>
      </c>
      <c r="AD871">
        <v>0</v>
      </c>
      <c r="AE871">
        <f>Table1[[#This Row],[viccount]]+1</f>
        <v>1</v>
      </c>
      <c r="AF871">
        <v>0</v>
      </c>
      <c r="AG871">
        <f>Table1[[#This Row],[offcount]]+1</f>
        <v>1</v>
      </c>
      <c r="AH871">
        <v>31692</v>
      </c>
      <c r="AI871" t="s">
        <v>34</v>
      </c>
      <c r="AJ871" t="s">
        <v>198</v>
      </c>
    </row>
    <row r="872" spans="1:36">
      <c r="A872" t="s">
        <v>1124</v>
      </c>
      <c r="B872" t="s">
        <v>66</v>
      </c>
      <c r="C872" t="s">
        <v>2305</v>
      </c>
      <c r="D872" t="s">
        <v>732</v>
      </c>
      <c r="E872" t="s">
        <v>34</v>
      </c>
      <c r="F872" t="s">
        <v>733</v>
      </c>
      <c r="G872" t="s">
        <v>36</v>
      </c>
      <c r="H872" t="s">
        <v>37</v>
      </c>
      <c r="I872" t="s">
        <v>38</v>
      </c>
      <c r="J872">
        <v>1991</v>
      </c>
      <c r="K872" t="s">
        <v>208</v>
      </c>
      <c r="L872">
        <v>2</v>
      </c>
      <c r="M872" t="s">
        <v>80</v>
      </c>
      <c r="N872" t="s">
        <v>41</v>
      </c>
      <c r="O872" t="s">
        <v>81</v>
      </c>
      <c r="P872">
        <v>16</v>
      </c>
      <c r="Q872">
        <f>IF(Table1[[#This Row],[vicage]]=999,"",Table1[[#This Row],[vicage]])</f>
        <v>16</v>
      </c>
      <c r="R872" t="s">
        <v>43</v>
      </c>
      <c r="S872" t="s">
        <v>132</v>
      </c>
      <c r="T872" t="s">
        <v>45</v>
      </c>
      <c r="U872">
        <v>999</v>
      </c>
      <c r="V872" t="str">
        <f>IF(Table1[[#This Row],[offage]]=999,"",Table1[[#This Row],[offage]])</f>
        <v/>
      </c>
      <c r="W872" t="s">
        <v>46</v>
      </c>
      <c r="X872" t="s">
        <v>46</v>
      </c>
      <c r="Y872" t="s">
        <v>45</v>
      </c>
      <c r="Z872" t="s">
        <v>2335</v>
      </c>
      <c r="AA872" t="s">
        <v>47</v>
      </c>
      <c r="AB872" t="s">
        <v>98</v>
      </c>
      <c r="AD872">
        <v>1</v>
      </c>
      <c r="AE872">
        <f>Table1[[#This Row],[viccount]]+1</f>
        <v>2</v>
      </c>
      <c r="AF872">
        <v>1</v>
      </c>
      <c r="AG872">
        <f>Table1[[#This Row],[offcount]]+1</f>
        <v>2</v>
      </c>
      <c r="AH872">
        <v>50192</v>
      </c>
      <c r="AI872" t="s">
        <v>34</v>
      </c>
      <c r="AJ872" t="s">
        <v>70</v>
      </c>
    </row>
    <row r="873" spans="1:36">
      <c r="A873" t="s">
        <v>1124</v>
      </c>
      <c r="B873" t="s">
        <v>66</v>
      </c>
      <c r="C873" t="s">
        <v>2305</v>
      </c>
      <c r="D873" t="s">
        <v>732</v>
      </c>
      <c r="E873" t="s">
        <v>34</v>
      </c>
      <c r="F873" t="s">
        <v>733</v>
      </c>
      <c r="G873" t="s">
        <v>36</v>
      </c>
      <c r="H873" t="s">
        <v>37</v>
      </c>
      <c r="I873" t="s">
        <v>38</v>
      </c>
      <c r="J873">
        <v>1991</v>
      </c>
      <c r="K873" t="s">
        <v>208</v>
      </c>
      <c r="L873">
        <v>2</v>
      </c>
      <c r="M873" t="s">
        <v>80</v>
      </c>
      <c r="N873" t="s">
        <v>41</v>
      </c>
      <c r="O873" t="s">
        <v>81</v>
      </c>
      <c r="P873">
        <v>18</v>
      </c>
      <c r="Q873">
        <f>IF(Table1[[#This Row],[vicage]]=999,"",Table1[[#This Row],[vicage]])</f>
        <v>18</v>
      </c>
      <c r="R873" t="s">
        <v>43</v>
      </c>
      <c r="S873" t="s">
        <v>132</v>
      </c>
      <c r="T873" t="s">
        <v>45</v>
      </c>
      <c r="U873">
        <v>999</v>
      </c>
      <c r="V873" t="str">
        <f>IF(Table1[[#This Row],[offage]]=999,"",Table1[[#This Row],[offage]])</f>
        <v/>
      </c>
      <c r="W873" t="s">
        <v>46</v>
      </c>
      <c r="X873" t="s">
        <v>46</v>
      </c>
      <c r="Y873" t="s">
        <v>45</v>
      </c>
      <c r="Z873" t="s">
        <v>2335</v>
      </c>
      <c r="AA873" t="s">
        <v>47</v>
      </c>
      <c r="AB873" t="s">
        <v>98</v>
      </c>
      <c r="AD873">
        <v>1</v>
      </c>
      <c r="AE873">
        <f>Table1[[#This Row],[viccount]]+1</f>
        <v>2</v>
      </c>
      <c r="AF873">
        <v>1</v>
      </c>
      <c r="AG873">
        <f>Table1[[#This Row],[offcount]]+1</f>
        <v>2</v>
      </c>
      <c r="AH873">
        <v>50192</v>
      </c>
      <c r="AI873" t="s">
        <v>34</v>
      </c>
      <c r="AJ873" t="s">
        <v>70</v>
      </c>
    </row>
    <row r="874" spans="1:36">
      <c r="A874" t="s">
        <v>1125</v>
      </c>
      <c r="B874" t="s">
        <v>198</v>
      </c>
      <c r="C874" t="s">
        <v>200</v>
      </c>
      <c r="D874" t="s">
        <v>199</v>
      </c>
      <c r="E874" t="s">
        <v>34</v>
      </c>
      <c r="F874" t="s">
        <v>200</v>
      </c>
      <c r="G874" t="s">
        <v>36</v>
      </c>
      <c r="H874" t="s">
        <v>37</v>
      </c>
      <c r="I874" t="s">
        <v>38</v>
      </c>
      <c r="J874">
        <v>1991</v>
      </c>
      <c r="K874" t="s">
        <v>208</v>
      </c>
      <c r="L874">
        <v>2</v>
      </c>
      <c r="M874" t="s">
        <v>40</v>
      </c>
      <c r="N874" t="s">
        <v>41</v>
      </c>
      <c r="O874" t="s">
        <v>42</v>
      </c>
      <c r="P874">
        <v>31</v>
      </c>
      <c r="Q874">
        <f>IF(Table1[[#This Row],[vicage]]=999,"",Table1[[#This Row],[vicage]])</f>
        <v>31</v>
      </c>
      <c r="R874" t="s">
        <v>43</v>
      </c>
      <c r="S874" t="s">
        <v>44</v>
      </c>
      <c r="T874" t="s">
        <v>45</v>
      </c>
      <c r="U874">
        <v>999</v>
      </c>
      <c r="V874" t="str">
        <f>IF(Table1[[#This Row],[offage]]=999,"",Table1[[#This Row],[offage]])</f>
        <v/>
      </c>
      <c r="W874" t="s">
        <v>46</v>
      </c>
      <c r="X874" t="s">
        <v>46</v>
      </c>
      <c r="Y874" t="s">
        <v>45</v>
      </c>
      <c r="Z874" t="s">
        <v>2336</v>
      </c>
      <c r="AA874" t="s">
        <v>47</v>
      </c>
      <c r="AB874" t="s">
        <v>57</v>
      </c>
      <c r="AD874">
        <v>0</v>
      </c>
      <c r="AE874">
        <f>Table1[[#This Row],[viccount]]+1</f>
        <v>1</v>
      </c>
      <c r="AF874">
        <v>0</v>
      </c>
      <c r="AG874">
        <f>Table1[[#This Row],[offcount]]+1</f>
        <v>1</v>
      </c>
      <c r="AH874">
        <v>31692</v>
      </c>
      <c r="AI874" t="s">
        <v>34</v>
      </c>
      <c r="AJ874" t="s">
        <v>198</v>
      </c>
    </row>
    <row r="875" spans="1:36">
      <c r="A875" t="s">
        <v>1126</v>
      </c>
      <c r="B875" t="s">
        <v>102</v>
      </c>
      <c r="C875" t="s">
        <v>2307</v>
      </c>
      <c r="D875" t="s">
        <v>338</v>
      </c>
      <c r="E875" t="s">
        <v>34</v>
      </c>
      <c r="F875" t="s">
        <v>339</v>
      </c>
      <c r="G875" t="s">
        <v>36</v>
      </c>
      <c r="H875" t="s">
        <v>37</v>
      </c>
      <c r="I875" t="s">
        <v>38</v>
      </c>
      <c r="J875">
        <v>1992</v>
      </c>
      <c r="K875" t="s">
        <v>39</v>
      </c>
      <c r="L875">
        <v>1</v>
      </c>
      <c r="M875" t="s">
        <v>40</v>
      </c>
      <c r="N875" t="s">
        <v>41</v>
      </c>
      <c r="O875" t="s">
        <v>42</v>
      </c>
      <c r="P875">
        <v>62</v>
      </c>
      <c r="Q875">
        <f>IF(Table1[[#This Row],[vicage]]=999,"",Table1[[#This Row],[vicage]])</f>
        <v>62</v>
      </c>
      <c r="R875" t="s">
        <v>55</v>
      </c>
      <c r="S875" t="s">
        <v>44</v>
      </c>
      <c r="T875" t="s">
        <v>45</v>
      </c>
      <c r="U875">
        <v>999</v>
      </c>
      <c r="V875" t="str">
        <f>IF(Table1[[#This Row],[offage]]=999,"",Table1[[#This Row],[offage]])</f>
        <v/>
      </c>
      <c r="W875" t="s">
        <v>46</v>
      </c>
      <c r="X875" t="s">
        <v>46</v>
      </c>
      <c r="Y875" t="s">
        <v>45</v>
      </c>
      <c r="Z875" t="s">
        <v>202</v>
      </c>
      <c r="AA875" t="s">
        <v>47</v>
      </c>
      <c r="AB875" t="s">
        <v>307</v>
      </c>
      <c r="AD875">
        <v>0</v>
      </c>
      <c r="AE875">
        <f>Table1[[#This Row],[viccount]]+1</f>
        <v>1</v>
      </c>
      <c r="AF875">
        <v>0</v>
      </c>
      <c r="AG875">
        <f>Table1[[#This Row],[offcount]]+1</f>
        <v>1</v>
      </c>
      <c r="AH875">
        <v>121392</v>
      </c>
      <c r="AI875" t="s">
        <v>34</v>
      </c>
      <c r="AJ875" t="s">
        <v>58</v>
      </c>
    </row>
    <row r="876" spans="1:36">
      <c r="A876" t="s">
        <v>1127</v>
      </c>
      <c r="B876" t="s">
        <v>51</v>
      </c>
      <c r="C876" t="s">
        <v>2304</v>
      </c>
      <c r="D876" t="s">
        <v>72</v>
      </c>
      <c r="E876" t="s">
        <v>34</v>
      </c>
      <c r="F876" t="s">
        <v>73</v>
      </c>
      <c r="G876" t="s">
        <v>36</v>
      </c>
      <c r="H876" t="s">
        <v>37</v>
      </c>
      <c r="I876" t="s">
        <v>38</v>
      </c>
      <c r="J876">
        <v>1992</v>
      </c>
      <c r="K876" t="s">
        <v>39</v>
      </c>
      <c r="L876">
        <v>1</v>
      </c>
      <c r="M876" t="s">
        <v>40</v>
      </c>
      <c r="N876" t="s">
        <v>41</v>
      </c>
      <c r="O876" t="s">
        <v>42</v>
      </c>
      <c r="P876">
        <v>28</v>
      </c>
      <c r="Q876">
        <f>IF(Table1[[#This Row],[vicage]]=999,"",Table1[[#This Row],[vicage]])</f>
        <v>28</v>
      </c>
      <c r="R876" t="s">
        <v>43</v>
      </c>
      <c r="S876" t="s">
        <v>89</v>
      </c>
      <c r="T876" t="s">
        <v>45</v>
      </c>
      <c r="U876">
        <v>999</v>
      </c>
      <c r="V876" t="str">
        <f>IF(Table1[[#This Row],[offage]]=999,"",Table1[[#This Row],[offage]])</f>
        <v/>
      </c>
      <c r="W876" t="s">
        <v>46</v>
      </c>
      <c r="X876" t="s">
        <v>46</v>
      </c>
      <c r="Y876" t="s">
        <v>45</v>
      </c>
      <c r="Z876" t="s">
        <v>86</v>
      </c>
      <c r="AA876" t="s">
        <v>47</v>
      </c>
      <c r="AB876" t="s">
        <v>57</v>
      </c>
      <c r="AD876">
        <v>0</v>
      </c>
      <c r="AE876">
        <f>Table1[[#This Row],[viccount]]+1</f>
        <v>1</v>
      </c>
      <c r="AF876">
        <v>0</v>
      </c>
      <c r="AG876">
        <f>Table1[[#This Row],[offcount]]+1</f>
        <v>1</v>
      </c>
      <c r="AH876">
        <v>92292</v>
      </c>
      <c r="AI876" t="s">
        <v>34</v>
      </c>
      <c r="AJ876" t="s">
        <v>58</v>
      </c>
    </row>
    <row r="877" spans="1:36">
      <c r="A877" t="s">
        <v>1128</v>
      </c>
      <c r="B877" t="s">
        <v>112</v>
      </c>
      <c r="C877" t="s">
        <v>2308</v>
      </c>
      <c r="D877" t="s">
        <v>146</v>
      </c>
      <c r="E877" t="s">
        <v>34</v>
      </c>
      <c r="F877" t="s">
        <v>147</v>
      </c>
      <c r="G877" t="s">
        <v>36</v>
      </c>
      <c r="H877" t="s">
        <v>37</v>
      </c>
      <c r="I877" t="s">
        <v>38</v>
      </c>
      <c r="J877">
        <v>1992</v>
      </c>
      <c r="K877" t="s">
        <v>39</v>
      </c>
      <c r="L877">
        <v>3</v>
      </c>
      <c r="M877" t="s">
        <v>40</v>
      </c>
      <c r="N877" t="s">
        <v>41</v>
      </c>
      <c r="O877" t="s">
        <v>42</v>
      </c>
      <c r="P877">
        <v>42</v>
      </c>
      <c r="Q877">
        <f>IF(Table1[[#This Row],[vicage]]=999,"",Table1[[#This Row],[vicage]])</f>
        <v>42</v>
      </c>
      <c r="R877" t="s">
        <v>55</v>
      </c>
      <c r="S877" t="s">
        <v>44</v>
      </c>
      <c r="T877" t="s">
        <v>45</v>
      </c>
      <c r="U877">
        <v>999</v>
      </c>
      <c r="V877" t="str">
        <f>IF(Table1[[#This Row],[offage]]=999,"",Table1[[#This Row],[offage]])</f>
        <v/>
      </c>
      <c r="W877" t="s">
        <v>46</v>
      </c>
      <c r="X877" t="s">
        <v>46</v>
      </c>
      <c r="Y877" t="s">
        <v>45</v>
      </c>
      <c r="Z877" t="s">
        <v>2338</v>
      </c>
      <c r="AA877" t="s">
        <v>47</v>
      </c>
      <c r="AB877" t="s">
        <v>57</v>
      </c>
      <c r="AD877">
        <v>0</v>
      </c>
      <c r="AE877">
        <f>Table1[[#This Row],[viccount]]+1</f>
        <v>1</v>
      </c>
      <c r="AF877">
        <v>0</v>
      </c>
      <c r="AG877">
        <f>Table1[[#This Row],[offcount]]+1</f>
        <v>1</v>
      </c>
      <c r="AH877">
        <v>112592</v>
      </c>
      <c r="AI877" t="s">
        <v>34</v>
      </c>
      <c r="AJ877" t="s">
        <v>58</v>
      </c>
    </row>
    <row r="878" spans="1:36">
      <c r="A878" t="s">
        <v>1129</v>
      </c>
      <c r="B878" t="s">
        <v>51</v>
      </c>
      <c r="C878" t="s">
        <v>2304</v>
      </c>
      <c r="D878" t="s">
        <v>72</v>
      </c>
      <c r="E878" t="s">
        <v>34</v>
      </c>
      <c r="F878" t="s">
        <v>73</v>
      </c>
      <c r="G878" t="s">
        <v>36</v>
      </c>
      <c r="H878" t="s">
        <v>37</v>
      </c>
      <c r="I878" t="s">
        <v>38</v>
      </c>
      <c r="J878">
        <v>1992</v>
      </c>
      <c r="K878" t="s">
        <v>39</v>
      </c>
      <c r="L878">
        <v>3</v>
      </c>
      <c r="M878" t="s">
        <v>40</v>
      </c>
      <c r="N878" t="s">
        <v>41</v>
      </c>
      <c r="O878" t="s">
        <v>42</v>
      </c>
      <c r="P878">
        <v>26</v>
      </c>
      <c r="Q878">
        <f>IF(Table1[[#This Row],[vicage]]=999,"",Table1[[#This Row],[vicage]])</f>
        <v>26</v>
      </c>
      <c r="R878" t="s">
        <v>43</v>
      </c>
      <c r="S878" t="s">
        <v>132</v>
      </c>
      <c r="T878" t="s">
        <v>45</v>
      </c>
      <c r="U878">
        <v>999</v>
      </c>
      <c r="V878" t="str">
        <f>IF(Table1[[#This Row],[offage]]=999,"",Table1[[#This Row],[offage]])</f>
        <v/>
      </c>
      <c r="W878" t="s">
        <v>46</v>
      </c>
      <c r="X878" t="s">
        <v>46</v>
      </c>
      <c r="Y878" t="s">
        <v>45</v>
      </c>
      <c r="Z878" t="s">
        <v>240</v>
      </c>
      <c r="AA878" t="s">
        <v>47</v>
      </c>
      <c r="AB878" t="s">
        <v>159</v>
      </c>
      <c r="AD878">
        <v>0</v>
      </c>
      <c r="AE878">
        <f>Table1[[#This Row],[viccount]]+1</f>
        <v>1</v>
      </c>
      <c r="AF878">
        <v>0</v>
      </c>
      <c r="AG878">
        <f>Table1[[#This Row],[offcount]]+1</f>
        <v>1</v>
      </c>
      <c r="AH878">
        <v>92292</v>
      </c>
      <c r="AI878" t="s">
        <v>34</v>
      </c>
      <c r="AJ878" t="s">
        <v>58</v>
      </c>
    </row>
    <row r="879" spans="1:36">
      <c r="A879" t="s">
        <v>1130</v>
      </c>
      <c r="B879" t="s">
        <v>112</v>
      </c>
      <c r="C879" t="s">
        <v>2308</v>
      </c>
      <c r="D879" t="s">
        <v>146</v>
      </c>
      <c r="E879" t="s">
        <v>34</v>
      </c>
      <c r="F879" t="s">
        <v>147</v>
      </c>
      <c r="G879" t="s">
        <v>36</v>
      </c>
      <c r="H879" t="s">
        <v>37</v>
      </c>
      <c r="I879" t="s">
        <v>38</v>
      </c>
      <c r="J879">
        <v>1992</v>
      </c>
      <c r="K879" t="s">
        <v>39</v>
      </c>
      <c r="L879">
        <v>4</v>
      </c>
      <c r="M879" t="s">
        <v>40</v>
      </c>
      <c r="N879" t="s">
        <v>41</v>
      </c>
      <c r="O879" t="s">
        <v>42</v>
      </c>
      <c r="P879">
        <v>33</v>
      </c>
      <c r="Q879">
        <f>IF(Table1[[#This Row],[vicage]]=999,"",Table1[[#This Row],[vicage]])</f>
        <v>33</v>
      </c>
      <c r="R879" t="s">
        <v>55</v>
      </c>
      <c r="S879" t="s">
        <v>44</v>
      </c>
      <c r="T879" t="s">
        <v>45</v>
      </c>
      <c r="U879">
        <v>999</v>
      </c>
      <c r="V879" t="str">
        <f>IF(Table1[[#This Row],[offage]]=999,"",Table1[[#This Row],[offage]])</f>
        <v/>
      </c>
      <c r="W879" t="s">
        <v>46</v>
      </c>
      <c r="X879" t="s">
        <v>46</v>
      </c>
      <c r="Y879" t="s">
        <v>45</v>
      </c>
      <c r="Z879" t="s">
        <v>2335</v>
      </c>
      <c r="AA879" t="s">
        <v>47</v>
      </c>
      <c r="AB879" t="s">
        <v>57</v>
      </c>
      <c r="AD879">
        <v>0</v>
      </c>
      <c r="AE879">
        <f>Table1[[#This Row],[viccount]]+1</f>
        <v>1</v>
      </c>
      <c r="AF879">
        <v>0</v>
      </c>
      <c r="AG879">
        <f>Table1[[#This Row],[offcount]]+1</f>
        <v>1</v>
      </c>
      <c r="AH879">
        <v>112592</v>
      </c>
      <c r="AI879" t="s">
        <v>34</v>
      </c>
      <c r="AJ879" t="s">
        <v>58</v>
      </c>
    </row>
    <row r="880" spans="1:36">
      <c r="A880" t="s">
        <v>1131</v>
      </c>
      <c r="B880" t="s">
        <v>51</v>
      </c>
      <c r="C880" t="s">
        <v>2304</v>
      </c>
      <c r="D880" t="s">
        <v>72</v>
      </c>
      <c r="E880" t="s">
        <v>34</v>
      </c>
      <c r="F880" t="s">
        <v>73</v>
      </c>
      <c r="G880" t="s">
        <v>36</v>
      </c>
      <c r="H880" t="s">
        <v>37</v>
      </c>
      <c r="I880" t="s">
        <v>38</v>
      </c>
      <c r="J880">
        <v>1992</v>
      </c>
      <c r="K880" t="s">
        <v>39</v>
      </c>
      <c r="L880">
        <v>5</v>
      </c>
      <c r="M880" t="s">
        <v>40</v>
      </c>
      <c r="N880" t="s">
        <v>41</v>
      </c>
      <c r="O880" t="s">
        <v>42</v>
      </c>
      <c r="P880">
        <v>31</v>
      </c>
      <c r="Q880">
        <f>IF(Table1[[#This Row],[vicage]]=999,"",Table1[[#This Row],[vicage]])</f>
        <v>31</v>
      </c>
      <c r="R880" t="s">
        <v>43</v>
      </c>
      <c r="S880" t="s">
        <v>132</v>
      </c>
      <c r="T880" t="s">
        <v>45</v>
      </c>
      <c r="U880">
        <v>999</v>
      </c>
      <c r="V880" t="str">
        <f>IF(Table1[[#This Row],[offage]]=999,"",Table1[[#This Row],[offage]])</f>
        <v/>
      </c>
      <c r="W880" t="s">
        <v>46</v>
      </c>
      <c r="X880" t="s">
        <v>46</v>
      </c>
      <c r="Y880" t="s">
        <v>45</v>
      </c>
      <c r="Z880" t="s">
        <v>86</v>
      </c>
      <c r="AA880" t="s">
        <v>47</v>
      </c>
      <c r="AB880" t="s">
        <v>57</v>
      </c>
      <c r="AD880">
        <v>0</v>
      </c>
      <c r="AE880">
        <f>Table1[[#This Row],[viccount]]+1</f>
        <v>1</v>
      </c>
      <c r="AF880">
        <v>0</v>
      </c>
      <c r="AG880">
        <f>Table1[[#This Row],[offcount]]+1</f>
        <v>1</v>
      </c>
      <c r="AH880">
        <v>92292</v>
      </c>
      <c r="AI880" t="s">
        <v>34</v>
      </c>
      <c r="AJ880" t="s">
        <v>58</v>
      </c>
    </row>
    <row r="881" spans="1:36">
      <c r="A881" t="s">
        <v>1132</v>
      </c>
      <c r="B881" t="s">
        <v>313</v>
      </c>
      <c r="C881" t="s">
        <v>2319</v>
      </c>
      <c r="D881" t="s">
        <v>314</v>
      </c>
      <c r="E881" t="s">
        <v>34</v>
      </c>
      <c r="F881" t="s">
        <v>315</v>
      </c>
      <c r="G881" t="s">
        <v>36</v>
      </c>
      <c r="H881" t="s">
        <v>37</v>
      </c>
      <c r="I881" t="s">
        <v>38</v>
      </c>
      <c r="J881">
        <v>1992</v>
      </c>
      <c r="K881" t="s">
        <v>79</v>
      </c>
      <c r="L881">
        <v>1</v>
      </c>
      <c r="M881" t="s">
        <v>80</v>
      </c>
      <c r="N881" t="s">
        <v>41</v>
      </c>
      <c r="O881" t="s">
        <v>42</v>
      </c>
      <c r="P881">
        <v>30</v>
      </c>
      <c r="Q881">
        <f>IF(Table1[[#This Row],[vicage]]=999,"",Table1[[#This Row],[vicage]])</f>
        <v>30</v>
      </c>
      <c r="R881" t="s">
        <v>43</v>
      </c>
      <c r="S881" t="s">
        <v>44</v>
      </c>
      <c r="T881" t="s">
        <v>45</v>
      </c>
      <c r="U881">
        <v>999</v>
      </c>
      <c r="V881" t="str">
        <f>IF(Table1[[#This Row],[offage]]=999,"",Table1[[#This Row],[offage]])</f>
        <v/>
      </c>
      <c r="W881" t="s">
        <v>46</v>
      </c>
      <c r="X881" t="s">
        <v>46</v>
      </c>
      <c r="Y881" t="s">
        <v>45</v>
      </c>
      <c r="Z881" t="s">
        <v>56</v>
      </c>
      <c r="AA881" t="s">
        <v>47</v>
      </c>
      <c r="AB881" t="s">
        <v>57</v>
      </c>
      <c r="AD881">
        <v>0</v>
      </c>
      <c r="AE881">
        <f>Table1[[#This Row],[viccount]]+1</f>
        <v>1</v>
      </c>
      <c r="AF881">
        <v>0</v>
      </c>
      <c r="AG881">
        <f>Table1[[#This Row],[offcount]]+1</f>
        <v>1</v>
      </c>
      <c r="AH881">
        <v>50693</v>
      </c>
      <c r="AI881" t="s">
        <v>34</v>
      </c>
      <c r="AJ881" t="s">
        <v>83</v>
      </c>
    </row>
    <row r="882" spans="1:36">
      <c r="A882" t="s">
        <v>1133</v>
      </c>
      <c r="B882" t="s">
        <v>112</v>
      </c>
      <c r="C882" t="s">
        <v>2308</v>
      </c>
      <c r="D882" t="s">
        <v>113</v>
      </c>
      <c r="E882" t="s">
        <v>34</v>
      </c>
      <c r="F882" t="s">
        <v>114</v>
      </c>
      <c r="G882" t="s">
        <v>54</v>
      </c>
      <c r="H882" t="s">
        <v>37</v>
      </c>
      <c r="I882" t="s">
        <v>38</v>
      </c>
      <c r="J882">
        <v>1992</v>
      </c>
      <c r="K882" t="s">
        <v>79</v>
      </c>
      <c r="L882">
        <v>1</v>
      </c>
      <c r="M882" t="s">
        <v>40</v>
      </c>
      <c r="N882" t="s">
        <v>41</v>
      </c>
      <c r="O882" t="s">
        <v>42</v>
      </c>
      <c r="P882">
        <v>24</v>
      </c>
      <c r="Q882">
        <f>IF(Table1[[#This Row],[vicage]]=999,"",Table1[[#This Row],[vicage]])</f>
        <v>24</v>
      </c>
      <c r="R882" t="s">
        <v>43</v>
      </c>
      <c r="S882" t="s">
        <v>44</v>
      </c>
      <c r="T882" t="s">
        <v>45</v>
      </c>
      <c r="U882">
        <v>999</v>
      </c>
      <c r="V882" t="str">
        <f>IF(Table1[[#This Row],[offage]]=999,"",Table1[[#This Row],[offage]])</f>
        <v/>
      </c>
      <c r="W882" t="s">
        <v>46</v>
      </c>
      <c r="X882" t="s">
        <v>46</v>
      </c>
      <c r="Y882" t="s">
        <v>45</v>
      </c>
      <c r="Z882" t="s">
        <v>2336</v>
      </c>
      <c r="AA882" t="s">
        <v>47</v>
      </c>
      <c r="AB882" t="s">
        <v>57</v>
      </c>
      <c r="AD882">
        <v>0</v>
      </c>
      <c r="AE882">
        <f>Table1[[#This Row],[viccount]]+1</f>
        <v>1</v>
      </c>
      <c r="AF882">
        <v>0</v>
      </c>
      <c r="AG882">
        <f>Table1[[#This Row],[offcount]]+1</f>
        <v>1</v>
      </c>
      <c r="AH882">
        <v>112592</v>
      </c>
      <c r="AI882" t="s">
        <v>34</v>
      </c>
      <c r="AJ882" t="s">
        <v>58</v>
      </c>
    </row>
    <row r="883" spans="1:36">
      <c r="A883" t="s">
        <v>1134</v>
      </c>
      <c r="B883" t="s">
        <v>102</v>
      </c>
      <c r="C883" t="s">
        <v>2307</v>
      </c>
      <c r="D883" t="s">
        <v>171</v>
      </c>
      <c r="E883" t="s">
        <v>34</v>
      </c>
      <c r="F883" t="s">
        <v>172</v>
      </c>
      <c r="G883" t="s">
        <v>54</v>
      </c>
      <c r="H883" t="s">
        <v>37</v>
      </c>
      <c r="I883" t="s">
        <v>38</v>
      </c>
      <c r="J883">
        <v>1992</v>
      </c>
      <c r="K883" t="s">
        <v>79</v>
      </c>
      <c r="L883">
        <v>1</v>
      </c>
      <c r="M883" t="s">
        <v>40</v>
      </c>
      <c r="N883" t="s">
        <v>41</v>
      </c>
      <c r="O883" t="s">
        <v>42</v>
      </c>
      <c r="P883">
        <v>24</v>
      </c>
      <c r="Q883">
        <f>IF(Table1[[#This Row],[vicage]]=999,"",Table1[[#This Row],[vicage]])</f>
        <v>24</v>
      </c>
      <c r="R883" t="s">
        <v>55</v>
      </c>
      <c r="S883" t="s">
        <v>44</v>
      </c>
      <c r="T883" t="s">
        <v>45</v>
      </c>
      <c r="U883">
        <v>999</v>
      </c>
      <c r="V883" t="str">
        <f>IF(Table1[[#This Row],[offage]]=999,"",Table1[[#This Row],[offage]])</f>
        <v/>
      </c>
      <c r="W883" t="s">
        <v>46</v>
      </c>
      <c r="X883" t="s">
        <v>46</v>
      </c>
      <c r="Y883" t="s">
        <v>45</v>
      </c>
      <c r="Z883" t="s">
        <v>56</v>
      </c>
      <c r="AA883" t="s">
        <v>47</v>
      </c>
      <c r="AB883" t="s">
        <v>57</v>
      </c>
      <c r="AD883">
        <v>0</v>
      </c>
      <c r="AE883">
        <f>Table1[[#This Row],[viccount]]+1</f>
        <v>1</v>
      </c>
      <c r="AF883">
        <v>0</v>
      </c>
      <c r="AG883">
        <f>Table1[[#This Row],[offcount]]+1</f>
        <v>1</v>
      </c>
      <c r="AH883">
        <v>102292</v>
      </c>
      <c r="AI883" t="s">
        <v>34</v>
      </c>
      <c r="AJ883" t="s">
        <v>58</v>
      </c>
    </row>
    <row r="884" spans="1:36">
      <c r="A884" t="s">
        <v>1135</v>
      </c>
      <c r="B884" t="s">
        <v>102</v>
      </c>
      <c r="C884" t="s">
        <v>2307</v>
      </c>
      <c r="D884" t="s">
        <v>1136</v>
      </c>
      <c r="E884" t="s">
        <v>34</v>
      </c>
      <c r="F884" t="s">
        <v>1137</v>
      </c>
      <c r="G884" t="s">
        <v>36</v>
      </c>
      <c r="H884" t="s">
        <v>37</v>
      </c>
      <c r="I884" t="s">
        <v>38</v>
      </c>
      <c r="J884">
        <v>1992</v>
      </c>
      <c r="K884" t="s">
        <v>79</v>
      </c>
      <c r="L884">
        <v>1</v>
      </c>
      <c r="M884" t="s">
        <v>40</v>
      </c>
      <c r="N884" t="s">
        <v>41</v>
      </c>
      <c r="O884" t="s">
        <v>42</v>
      </c>
      <c r="P884">
        <v>29</v>
      </c>
      <c r="Q884">
        <f>IF(Table1[[#This Row],[vicage]]=999,"",Table1[[#This Row],[vicage]])</f>
        <v>29</v>
      </c>
      <c r="R884" t="s">
        <v>43</v>
      </c>
      <c r="S884" t="s">
        <v>44</v>
      </c>
      <c r="T884" t="s">
        <v>45</v>
      </c>
      <c r="U884">
        <v>999</v>
      </c>
      <c r="V884" t="str">
        <f>IF(Table1[[#This Row],[offage]]=999,"",Table1[[#This Row],[offage]])</f>
        <v/>
      </c>
      <c r="W884" t="s">
        <v>46</v>
      </c>
      <c r="X884" t="s">
        <v>46</v>
      </c>
      <c r="Y884" t="s">
        <v>45</v>
      </c>
      <c r="Z884" t="s">
        <v>86</v>
      </c>
      <c r="AA884" t="s">
        <v>47</v>
      </c>
      <c r="AB884" t="s">
        <v>153</v>
      </c>
      <c r="AD884">
        <v>0</v>
      </c>
      <c r="AE884">
        <f>Table1[[#This Row],[viccount]]+1</f>
        <v>1</v>
      </c>
      <c r="AF884">
        <v>0</v>
      </c>
      <c r="AG884">
        <f>Table1[[#This Row],[offcount]]+1</f>
        <v>1</v>
      </c>
      <c r="AH884">
        <v>71792</v>
      </c>
      <c r="AI884" t="s">
        <v>34</v>
      </c>
      <c r="AJ884" t="s">
        <v>58</v>
      </c>
    </row>
    <row r="885" spans="1:36">
      <c r="A885" t="s">
        <v>1138</v>
      </c>
      <c r="B885" t="s">
        <v>51</v>
      </c>
      <c r="C885" t="s">
        <v>2304</v>
      </c>
      <c r="D885" t="s">
        <v>52</v>
      </c>
      <c r="E885" t="s">
        <v>34</v>
      </c>
      <c r="F885" t="s">
        <v>53</v>
      </c>
      <c r="G885" t="s">
        <v>54</v>
      </c>
      <c r="H885" t="s">
        <v>37</v>
      </c>
      <c r="I885" t="s">
        <v>38</v>
      </c>
      <c r="J885">
        <v>1992</v>
      </c>
      <c r="K885" t="s">
        <v>91</v>
      </c>
      <c r="L885">
        <v>1</v>
      </c>
      <c r="M885" t="s">
        <v>40</v>
      </c>
      <c r="N885" t="s">
        <v>41</v>
      </c>
      <c r="O885" t="s">
        <v>42</v>
      </c>
      <c r="P885">
        <v>23</v>
      </c>
      <c r="Q885">
        <f>IF(Table1[[#This Row],[vicage]]=999,"",Table1[[#This Row],[vicage]])</f>
        <v>23</v>
      </c>
      <c r="R885" t="s">
        <v>55</v>
      </c>
      <c r="S885" t="s">
        <v>44</v>
      </c>
      <c r="T885" t="s">
        <v>45</v>
      </c>
      <c r="U885">
        <v>999</v>
      </c>
      <c r="V885" t="str">
        <f>IF(Table1[[#This Row],[offage]]=999,"",Table1[[#This Row],[offage]])</f>
        <v/>
      </c>
      <c r="W885" t="s">
        <v>46</v>
      </c>
      <c r="X885" t="s">
        <v>46</v>
      </c>
      <c r="Y885" t="s">
        <v>45</v>
      </c>
      <c r="Z885" t="s">
        <v>541</v>
      </c>
      <c r="AA885" t="s">
        <v>47</v>
      </c>
      <c r="AB885" t="s">
        <v>159</v>
      </c>
      <c r="AD885">
        <v>0</v>
      </c>
      <c r="AE885">
        <f>Table1[[#This Row],[viccount]]+1</f>
        <v>1</v>
      </c>
      <c r="AF885">
        <v>0</v>
      </c>
      <c r="AG885">
        <f>Table1[[#This Row],[offcount]]+1</f>
        <v>1</v>
      </c>
      <c r="AH885">
        <v>92292</v>
      </c>
      <c r="AI885" t="s">
        <v>34</v>
      </c>
      <c r="AJ885" t="s">
        <v>58</v>
      </c>
    </row>
    <row r="886" spans="1:36">
      <c r="A886" t="s">
        <v>1139</v>
      </c>
      <c r="B886" t="s">
        <v>51</v>
      </c>
      <c r="C886" t="s">
        <v>2304</v>
      </c>
      <c r="D886" t="s">
        <v>72</v>
      </c>
      <c r="E886" t="s">
        <v>34</v>
      </c>
      <c r="F886" t="s">
        <v>73</v>
      </c>
      <c r="G886" t="s">
        <v>36</v>
      </c>
      <c r="H886" t="s">
        <v>37</v>
      </c>
      <c r="I886" t="s">
        <v>38</v>
      </c>
      <c r="J886">
        <v>1992</v>
      </c>
      <c r="K886" t="s">
        <v>91</v>
      </c>
      <c r="L886">
        <v>3</v>
      </c>
      <c r="M886" t="s">
        <v>40</v>
      </c>
      <c r="N886" t="s">
        <v>41</v>
      </c>
      <c r="O886" t="s">
        <v>81</v>
      </c>
      <c r="P886">
        <v>22</v>
      </c>
      <c r="Q886">
        <f>IF(Table1[[#This Row],[vicage]]=999,"",Table1[[#This Row],[vicage]])</f>
        <v>22</v>
      </c>
      <c r="R886" t="s">
        <v>43</v>
      </c>
      <c r="S886" t="s">
        <v>132</v>
      </c>
      <c r="T886" t="s">
        <v>45</v>
      </c>
      <c r="U886">
        <v>999</v>
      </c>
      <c r="V886" t="str">
        <f>IF(Table1[[#This Row],[offage]]=999,"",Table1[[#This Row],[offage]])</f>
        <v/>
      </c>
      <c r="W886" t="s">
        <v>46</v>
      </c>
      <c r="X886" t="s">
        <v>46</v>
      </c>
      <c r="Y886" t="s">
        <v>45</v>
      </c>
      <c r="Z886" t="s">
        <v>2335</v>
      </c>
      <c r="AA886" t="s">
        <v>47</v>
      </c>
      <c r="AB886" t="s">
        <v>289</v>
      </c>
      <c r="AD886">
        <v>1</v>
      </c>
      <c r="AE886">
        <f>Table1[[#This Row],[viccount]]+1</f>
        <v>2</v>
      </c>
      <c r="AF886">
        <v>0</v>
      </c>
      <c r="AG886">
        <f>Table1[[#This Row],[offcount]]+1</f>
        <v>1</v>
      </c>
      <c r="AH886">
        <v>22093</v>
      </c>
      <c r="AI886" t="s">
        <v>34</v>
      </c>
      <c r="AJ886" t="s">
        <v>58</v>
      </c>
    </row>
    <row r="887" spans="1:36">
      <c r="A887" t="s">
        <v>1139</v>
      </c>
      <c r="B887" t="s">
        <v>51</v>
      </c>
      <c r="C887" t="s">
        <v>2304</v>
      </c>
      <c r="D887" t="s">
        <v>72</v>
      </c>
      <c r="E887" t="s">
        <v>34</v>
      </c>
      <c r="F887" t="s">
        <v>73</v>
      </c>
      <c r="G887" t="s">
        <v>36</v>
      </c>
      <c r="H887" t="s">
        <v>37</v>
      </c>
      <c r="I887" t="s">
        <v>38</v>
      </c>
      <c r="J887">
        <v>1992</v>
      </c>
      <c r="K887" t="s">
        <v>91</v>
      </c>
      <c r="L887">
        <v>3</v>
      </c>
      <c r="M887" t="s">
        <v>40</v>
      </c>
      <c r="N887" t="s">
        <v>41</v>
      </c>
      <c r="O887" t="s">
        <v>81</v>
      </c>
      <c r="P887">
        <v>22</v>
      </c>
      <c r="Q887">
        <f>IF(Table1[[#This Row],[vicage]]=999,"",Table1[[#This Row],[vicage]])</f>
        <v>22</v>
      </c>
      <c r="R887" t="s">
        <v>43</v>
      </c>
      <c r="S887" t="s">
        <v>132</v>
      </c>
      <c r="T887" t="s">
        <v>45</v>
      </c>
      <c r="U887">
        <v>999</v>
      </c>
      <c r="V887" t="str">
        <f>IF(Table1[[#This Row],[offage]]=999,"",Table1[[#This Row],[offage]])</f>
        <v/>
      </c>
      <c r="W887" t="s">
        <v>46</v>
      </c>
      <c r="X887" t="s">
        <v>46</v>
      </c>
      <c r="Y887" t="s">
        <v>45</v>
      </c>
      <c r="Z887" t="s">
        <v>2335</v>
      </c>
      <c r="AA887" t="s">
        <v>47</v>
      </c>
      <c r="AB887" t="s">
        <v>289</v>
      </c>
      <c r="AD887">
        <v>1</v>
      </c>
      <c r="AE887">
        <f>Table1[[#This Row],[viccount]]+1</f>
        <v>2</v>
      </c>
      <c r="AF887">
        <v>0</v>
      </c>
      <c r="AG887">
        <f>Table1[[#This Row],[offcount]]+1</f>
        <v>1</v>
      </c>
      <c r="AH887">
        <v>22093</v>
      </c>
      <c r="AI887" t="s">
        <v>34</v>
      </c>
      <c r="AJ887" t="s">
        <v>58</v>
      </c>
    </row>
    <row r="888" spans="1:36">
      <c r="A888" t="s">
        <v>1140</v>
      </c>
      <c r="B888" t="s">
        <v>51</v>
      </c>
      <c r="C888" t="s">
        <v>2304</v>
      </c>
      <c r="D888" t="s">
        <v>72</v>
      </c>
      <c r="E888" t="s">
        <v>34</v>
      </c>
      <c r="F888" t="s">
        <v>73</v>
      </c>
      <c r="G888" t="s">
        <v>36</v>
      </c>
      <c r="H888" t="s">
        <v>37</v>
      </c>
      <c r="I888" t="s">
        <v>38</v>
      </c>
      <c r="J888">
        <v>1992</v>
      </c>
      <c r="K888" t="s">
        <v>91</v>
      </c>
      <c r="L888">
        <v>4</v>
      </c>
      <c r="M888" t="s">
        <v>40</v>
      </c>
      <c r="N888" t="s">
        <v>41</v>
      </c>
      <c r="O888" t="s">
        <v>42</v>
      </c>
      <c r="P888">
        <v>81</v>
      </c>
      <c r="Q888">
        <f>IF(Table1[[#This Row],[vicage]]=999,"",Table1[[#This Row],[vicage]])</f>
        <v>81</v>
      </c>
      <c r="R888" t="s">
        <v>43</v>
      </c>
      <c r="S888" t="s">
        <v>132</v>
      </c>
      <c r="T888" t="s">
        <v>45</v>
      </c>
      <c r="U888">
        <v>999</v>
      </c>
      <c r="V888" t="str">
        <f>IF(Table1[[#This Row],[offage]]=999,"",Table1[[#This Row],[offage]])</f>
        <v/>
      </c>
      <c r="W888" t="s">
        <v>46</v>
      </c>
      <c r="X888" t="s">
        <v>46</v>
      </c>
      <c r="Y888" t="s">
        <v>45</v>
      </c>
      <c r="Z888" t="s">
        <v>2336</v>
      </c>
      <c r="AA888" t="s">
        <v>47</v>
      </c>
      <c r="AB888" t="s">
        <v>48</v>
      </c>
      <c r="AD888">
        <v>0</v>
      </c>
      <c r="AE888">
        <f>Table1[[#This Row],[viccount]]+1</f>
        <v>1</v>
      </c>
      <c r="AF888">
        <v>0</v>
      </c>
      <c r="AG888">
        <f>Table1[[#This Row],[offcount]]+1</f>
        <v>1</v>
      </c>
      <c r="AH888">
        <v>22093</v>
      </c>
      <c r="AI888" t="s">
        <v>34</v>
      </c>
      <c r="AJ888" t="s">
        <v>58</v>
      </c>
    </row>
    <row r="889" spans="1:36">
      <c r="A889" t="s">
        <v>1141</v>
      </c>
      <c r="B889" t="s">
        <v>51</v>
      </c>
      <c r="C889" t="s">
        <v>2304</v>
      </c>
      <c r="D889" t="s">
        <v>52</v>
      </c>
      <c r="E889" t="s">
        <v>34</v>
      </c>
      <c r="F889" t="s">
        <v>53</v>
      </c>
      <c r="G889" t="s">
        <v>54</v>
      </c>
      <c r="H889" t="s">
        <v>37</v>
      </c>
      <c r="I889" t="s">
        <v>38</v>
      </c>
      <c r="J889">
        <v>1992</v>
      </c>
      <c r="K889" t="s">
        <v>97</v>
      </c>
      <c r="L889">
        <v>1</v>
      </c>
      <c r="M889" t="s">
        <v>40</v>
      </c>
      <c r="N889" t="s">
        <v>41</v>
      </c>
      <c r="O889" t="s">
        <v>42</v>
      </c>
      <c r="P889">
        <v>18</v>
      </c>
      <c r="Q889">
        <f>IF(Table1[[#This Row],[vicage]]=999,"",Table1[[#This Row],[vicage]])</f>
        <v>18</v>
      </c>
      <c r="R889" t="s">
        <v>43</v>
      </c>
      <c r="S889" t="s">
        <v>44</v>
      </c>
      <c r="T889" t="s">
        <v>45</v>
      </c>
      <c r="U889">
        <v>999</v>
      </c>
      <c r="V889" t="str">
        <f>IF(Table1[[#This Row],[offage]]=999,"",Table1[[#This Row],[offage]])</f>
        <v/>
      </c>
      <c r="W889" t="s">
        <v>46</v>
      </c>
      <c r="X889" t="s">
        <v>46</v>
      </c>
      <c r="Y889" t="s">
        <v>45</v>
      </c>
      <c r="Z889" t="s">
        <v>2335</v>
      </c>
      <c r="AA889" t="s">
        <v>47</v>
      </c>
      <c r="AB889" t="s">
        <v>57</v>
      </c>
      <c r="AD889">
        <v>0</v>
      </c>
      <c r="AE889">
        <f>Table1[[#This Row],[viccount]]+1</f>
        <v>1</v>
      </c>
      <c r="AF889">
        <v>0</v>
      </c>
      <c r="AG889">
        <f>Table1[[#This Row],[offcount]]+1</f>
        <v>1</v>
      </c>
      <c r="AH889">
        <v>30693</v>
      </c>
      <c r="AI889" t="s">
        <v>34</v>
      </c>
      <c r="AJ889" t="s">
        <v>58</v>
      </c>
    </row>
    <row r="890" spans="1:36">
      <c r="A890" t="s">
        <v>1142</v>
      </c>
      <c r="B890" t="s">
        <v>393</v>
      </c>
      <c r="C890" t="s">
        <v>2322</v>
      </c>
      <c r="D890" t="s">
        <v>791</v>
      </c>
      <c r="E890" t="s">
        <v>34</v>
      </c>
      <c r="F890" t="s">
        <v>792</v>
      </c>
      <c r="G890" t="s">
        <v>36</v>
      </c>
      <c r="H890" t="s">
        <v>37</v>
      </c>
      <c r="I890" t="s">
        <v>38</v>
      </c>
      <c r="J890">
        <v>1992</v>
      </c>
      <c r="K890" t="s">
        <v>97</v>
      </c>
      <c r="L890">
        <v>1</v>
      </c>
      <c r="M890" t="s">
        <v>40</v>
      </c>
      <c r="N890" t="s">
        <v>41</v>
      </c>
      <c r="O890" t="s">
        <v>42</v>
      </c>
      <c r="P890">
        <v>38</v>
      </c>
      <c r="Q890">
        <f>IF(Table1[[#This Row],[vicage]]=999,"",Table1[[#This Row],[vicage]])</f>
        <v>38</v>
      </c>
      <c r="R890" t="s">
        <v>55</v>
      </c>
      <c r="S890" t="s">
        <v>44</v>
      </c>
      <c r="T890" t="s">
        <v>45</v>
      </c>
      <c r="U890">
        <v>999</v>
      </c>
      <c r="V890" t="str">
        <f>IF(Table1[[#This Row],[offage]]=999,"",Table1[[#This Row],[offage]])</f>
        <v/>
      </c>
      <c r="W890" t="s">
        <v>46</v>
      </c>
      <c r="X890" t="s">
        <v>46</v>
      </c>
      <c r="Y890" t="s">
        <v>45</v>
      </c>
      <c r="Z890" t="s">
        <v>2335</v>
      </c>
      <c r="AA890" t="s">
        <v>47</v>
      </c>
      <c r="AB890" t="s">
        <v>159</v>
      </c>
      <c r="AD890">
        <v>0</v>
      </c>
      <c r="AE890">
        <f>Table1[[#This Row],[viccount]]+1</f>
        <v>1</v>
      </c>
      <c r="AF890">
        <v>0</v>
      </c>
      <c r="AG890">
        <f>Table1[[#This Row],[offcount]]+1</f>
        <v>1</v>
      </c>
      <c r="AH890">
        <v>121392</v>
      </c>
      <c r="AI890" t="s">
        <v>34</v>
      </c>
      <c r="AJ890" t="s">
        <v>49</v>
      </c>
    </row>
    <row r="891" spans="1:36">
      <c r="A891" t="s">
        <v>1143</v>
      </c>
      <c r="B891" t="s">
        <v>247</v>
      </c>
      <c r="C891" t="s">
        <v>2316</v>
      </c>
      <c r="D891" t="s">
        <v>248</v>
      </c>
      <c r="E891" t="s">
        <v>34</v>
      </c>
      <c r="F891" t="s">
        <v>249</v>
      </c>
      <c r="G891" t="s">
        <v>54</v>
      </c>
      <c r="H891" t="s">
        <v>37</v>
      </c>
      <c r="I891" t="s">
        <v>38</v>
      </c>
      <c r="J891">
        <v>1992</v>
      </c>
      <c r="K891" t="s">
        <v>97</v>
      </c>
      <c r="L891">
        <v>1</v>
      </c>
      <c r="M891" t="s">
        <v>40</v>
      </c>
      <c r="N891" t="s">
        <v>41</v>
      </c>
      <c r="O891" t="s">
        <v>42</v>
      </c>
      <c r="P891">
        <v>41</v>
      </c>
      <c r="Q891">
        <f>IF(Table1[[#This Row],[vicage]]=999,"",Table1[[#This Row],[vicage]])</f>
        <v>41</v>
      </c>
      <c r="R891" t="s">
        <v>43</v>
      </c>
      <c r="S891" t="s">
        <v>44</v>
      </c>
      <c r="T891" t="s">
        <v>45</v>
      </c>
      <c r="U891">
        <v>999</v>
      </c>
      <c r="V891" t="str">
        <f>IF(Table1[[#This Row],[offage]]=999,"",Table1[[#This Row],[offage]])</f>
        <v/>
      </c>
      <c r="W891" t="s">
        <v>46</v>
      </c>
      <c r="X891" t="s">
        <v>46</v>
      </c>
      <c r="Y891" t="s">
        <v>45</v>
      </c>
      <c r="Z891" t="s">
        <v>142</v>
      </c>
      <c r="AA891" t="s">
        <v>47</v>
      </c>
      <c r="AB891" t="s">
        <v>48</v>
      </c>
      <c r="AD891">
        <v>0</v>
      </c>
      <c r="AE891">
        <f>Table1[[#This Row],[viccount]]+1</f>
        <v>1</v>
      </c>
      <c r="AF891">
        <v>0</v>
      </c>
      <c r="AG891">
        <f>Table1[[#This Row],[offcount]]+1</f>
        <v>1</v>
      </c>
      <c r="AH891">
        <v>91792</v>
      </c>
      <c r="AI891" t="s">
        <v>34</v>
      </c>
      <c r="AJ891" t="s">
        <v>250</v>
      </c>
    </row>
    <row r="892" spans="1:36">
      <c r="A892" t="s">
        <v>1144</v>
      </c>
      <c r="B892" t="s">
        <v>102</v>
      </c>
      <c r="C892" t="s">
        <v>2307</v>
      </c>
      <c r="D892" t="s">
        <v>171</v>
      </c>
      <c r="E892" t="s">
        <v>34</v>
      </c>
      <c r="F892" t="s">
        <v>172</v>
      </c>
      <c r="G892" t="s">
        <v>54</v>
      </c>
      <c r="H892" t="s">
        <v>37</v>
      </c>
      <c r="I892" t="s">
        <v>38</v>
      </c>
      <c r="J892">
        <v>1992</v>
      </c>
      <c r="K892" t="s">
        <v>97</v>
      </c>
      <c r="L892">
        <v>2</v>
      </c>
      <c r="M892" t="s">
        <v>80</v>
      </c>
      <c r="N892" t="s">
        <v>41</v>
      </c>
      <c r="O892" t="s">
        <v>42</v>
      </c>
      <c r="P892">
        <v>20</v>
      </c>
      <c r="Q892">
        <f>IF(Table1[[#This Row],[vicage]]=999,"",Table1[[#This Row],[vicage]])</f>
        <v>20</v>
      </c>
      <c r="R892" t="s">
        <v>55</v>
      </c>
      <c r="S892" t="s">
        <v>44</v>
      </c>
      <c r="T892" t="s">
        <v>45</v>
      </c>
      <c r="U892">
        <v>999</v>
      </c>
      <c r="V892" t="str">
        <f>IF(Table1[[#This Row],[offage]]=999,"",Table1[[#This Row],[offage]])</f>
        <v/>
      </c>
      <c r="W892" t="s">
        <v>46</v>
      </c>
      <c r="X892" t="s">
        <v>46</v>
      </c>
      <c r="Y892" t="s">
        <v>45</v>
      </c>
      <c r="Z892" t="s">
        <v>56</v>
      </c>
      <c r="AA892" t="s">
        <v>47</v>
      </c>
      <c r="AB892" t="s">
        <v>57</v>
      </c>
      <c r="AD892">
        <v>0</v>
      </c>
      <c r="AE892">
        <f>Table1[[#This Row],[viccount]]+1</f>
        <v>1</v>
      </c>
      <c r="AF892">
        <v>0</v>
      </c>
      <c r="AG892">
        <f>Table1[[#This Row],[offcount]]+1</f>
        <v>1</v>
      </c>
      <c r="AH892">
        <v>102292</v>
      </c>
      <c r="AI892" t="s">
        <v>34</v>
      </c>
      <c r="AJ892" t="s">
        <v>58</v>
      </c>
    </row>
    <row r="893" spans="1:36">
      <c r="A893" t="s">
        <v>1145</v>
      </c>
      <c r="B893" t="s">
        <v>51</v>
      </c>
      <c r="C893" t="s">
        <v>2304</v>
      </c>
      <c r="D893" t="s">
        <v>72</v>
      </c>
      <c r="E893" t="s">
        <v>34</v>
      </c>
      <c r="F893" t="s">
        <v>73</v>
      </c>
      <c r="G893" t="s">
        <v>36</v>
      </c>
      <c r="H893" t="s">
        <v>37</v>
      </c>
      <c r="I893" t="s">
        <v>38</v>
      </c>
      <c r="J893">
        <v>1992</v>
      </c>
      <c r="K893" t="s">
        <v>97</v>
      </c>
      <c r="L893">
        <v>2</v>
      </c>
      <c r="M893" t="s">
        <v>40</v>
      </c>
      <c r="N893" t="s">
        <v>41</v>
      </c>
      <c r="O893" t="s">
        <v>42</v>
      </c>
      <c r="P893">
        <v>46</v>
      </c>
      <c r="Q893">
        <f>IF(Table1[[#This Row],[vicage]]=999,"",Table1[[#This Row],[vicage]])</f>
        <v>46</v>
      </c>
      <c r="R893" t="s">
        <v>43</v>
      </c>
      <c r="S893" t="s">
        <v>44</v>
      </c>
      <c r="T893" t="s">
        <v>45</v>
      </c>
      <c r="U893">
        <v>999</v>
      </c>
      <c r="V893" t="str">
        <f>IF(Table1[[#This Row],[offage]]=999,"",Table1[[#This Row],[offage]])</f>
        <v/>
      </c>
      <c r="W893" t="s">
        <v>46</v>
      </c>
      <c r="X893" t="s">
        <v>46</v>
      </c>
      <c r="Y893" t="s">
        <v>45</v>
      </c>
      <c r="Z893" t="s">
        <v>2335</v>
      </c>
      <c r="AA893" t="s">
        <v>47</v>
      </c>
      <c r="AB893" t="s">
        <v>57</v>
      </c>
      <c r="AD893">
        <v>0</v>
      </c>
      <c r="AE893">
        <f>Table1[[#This Row],[viccount]]+1</f>
        <v>1</v>
      </c>
      <c r="AF893">
        <v>0</v>
      </c>
      <c r="AG893">
        <f>Table1[[#This Row],[offcount]]+1</f>
        <v>1</v>
      </c>
      <c r="AH893">
        <v>92292</v>
      </c>
      <c r="AI893" t="s">
        <v>34</v>
      </c>
      <c r="AJ893" t="s">
        <v>58</v>
      </c>
    </row>
    <row r="894" spans="1:36">
      <c r="A894" t="s">
        <v>1146</v>
      </c>
      <c r="B894" t="s">
        <v>51</v>
      </c>
      <c r="C894" t="s">
        <v>2304</v>
      </c>
      <c r="D894" t="s">
        <v>72</v>
      </c>
      <c r="E894" t="s">
        <v>34</v>
      </c>
      <c r="F894" t="s">
        <v>73</v>
      </c>
      <c r="G894" t="s">
        <v>36</v>
      </c>
      <c r="H894" t="s">
        <v>37</v>
      </c>
      <c r="I894" t="s">
        <v>38</v>
      </c>
      <c r="J894">
        <v>1992</v>
      </c>
      <c r="K894" t="s">
        <v>97</v>
      </c>
      <c r="L894">
        <v>3</v>
      </c>
      <c r="M894" t="s">
        <v>40</v>
      </c>
      <c r="N894" t="s">
        <v>41</v>
      </c>
      <c r="O894" t="s">
        <v>42</v>
      </c>
      <c r="P894">
        <v>41</v>
      </c>
      <c r="Q894">
        <f>IF(Table1[[#This Row],[vicage]]=999,"",Table1[[#This Row],[vicage]])</f>
        <v>41</v>
      </c>
      <c r="R894" t="s">
        <v>43</v>
      </c>
      <c r="S894" t="s">
        <v>89</v>
      </c>
      <c r="T894" t="s">
        <v>45</v>
      </c>
      <c r="U894">
        <v>999</v>
      </c>
      <c r="V894" t="str">
        <f>IF(Table1[[#This Row],[offage]]=999,"",Table1[[#This Row],[offage]])</f>
        <v/>
      </c>
      <c r="W894" t="s">
        <v>46</v>
      </c>
      <c r="X894" t="s">
        <v>46</v>
      </c>
      <c r="Y894" t="s">
        <v>45</v>
      </c>
      <c r="Z894" t="s">
        <v>86</v>
      </c>
      <c r="AA894" t="s">
        <v>47</v>
      </c>
      <c r="AB894" t="s">
        <v>57</v>
      </c>
      <c r="AD894">
        <v>0</v>
      </c>
      <c r="AE894">
        <f>Table1[[#This Row],[viccount]]+1</f>
        <v>1</v>
      </c>
      <c r="AF894">
        <v>0</v>
      </c>
      <c r="AG894">
        <f>Table1[[#This Row],[offcount]]+1</f>
        <v>1</v>
      </c>
      <c r="AH894">
        <v>92292</v>
      </c>
      <c r="AI894" t="s">
        <v>34</v>
      </c>
      <c r="AJ894" t="s">
        <v>58</v>
      </c>
    </row>
    <row r="895" spans="1:36">
      <c r="A895" t="s">
        <v>1147</v>
      </c>
      <c r="B895" t="s">
        <v>51</v>
      </c>
      <c r="C895" t="s">
        <v>2304</v>
      </c>
      <c r="D895" t="s">
        <v>72</v>
      </c>
      <c r="E895" t="s">
        <v>34</v>
      </c>
      <c r="F895" t="s">
        <v>73</v>
      </c>
      <c r="G895" t="s">
        <v>36</v>
      </c>
      <c r="H895" t="s">
        <v>37</v>
      </c>
      <c r="I895" t="s">
        <v>38</v>
      </c>
      <c r="J895">
        <v>1992</v>
      </c>
      <c r="K895" t="s">
        <v>100</v>
      </c>
      <c r="L895">
        <v>1</v>
      </c>
      <c r="M895" t="s">
        <v>40</v>
      </c>
      <c r="N895" t="s">
        <v>41</v>
      </c>
      <c r="O895" t="s">
        <v>42</v>
      </c>
      <c r="P895">
        <v>40</v>
      </c>
      <c r="Q895">
        <f>IF(Table1[[#This Row],[vicage]]=999,"",Table1[[#This Row],[vicage]])</f>
        <v>40</v>
      </c>
      <c r="R895" t="s">
        <v>55</v>
      </c>
      <c r="S895" t="s">
        <v>132</v>
      </c>
      <c r="T895" t="s">
        <v>45</v>
      </c>
      <c r="U895">
        <v>999</v>
      </c>
      <c r="V895" t="str">
        <f>IF(Table1[[#This Row],[offage]]=999,"",Table1[[#This Row],[offage]])</f>
        <v/>
      </c>
      <c r="W895" t="s">
        <v>46</v>
      </c>
      <c r="X895" t="s">
        <v>46</v>
      </c>
      <c r="Y895" t="s">
        <v>45</v>
      </c>
      <c r="Z895" t="s">
        <v>86</v>
      </c>
      <c r="AA895" t="s">
        <v>47</v>
      </c>
      <c r="AB895" t="s">
        <v>57</v>
      </c>
      <c r="AD895">
        <v>0</v>
      </c>
      <c r="AE895">
        <f>Table1[[#This Row],[viccount]]+1</f>
        <v>1</v>
      </c>
      <c r="AF895">
        <v>0</v>
      </c>
      <c r="AG895">
        <f>Table1[[#This Row],[offcount]]+1</f>
        <v>1</v>
      </c>
      <c r="AH895">
        <v>92292</v>
      </c>
      <c r="AI895" t="s">
        <v>34</v>
      </c>
      <c r="AJ895" t="s">
        <v>58</v>
      </c>
    </row>
    <row r="896" spans="1:36">
      <c r="A896" t="s">
        <v>1148</v>
      </c>
      <c r="B896" t="s">
        <v>112</v>
      </c>
      <c r="C896" t="s">
        <v>2308</v>
      </c>
      <c r="D896" t="s">
        <v>146</v>
      </c>
      <c r="E896" t="s">
        <v>34</v>
      </c>
      <c r="F896" t="s">
        <v>147</v>
      </c>
      <c r="G896" t="s">
        <v>36</v>
      </c>
      <c r="H896" t="s">
        <v>37</v>
      </c>
      <c r="I896" t="s">
        <v>38</v>
      </c>
      <c r="J896">
        <v>1992</v>
      </c>
      <c r="K896" t="s">
        <v>100</v>
      </c>
      <c r="L896">
        <v>2</v>
      </c>
      <c r="M896" t="s">
        <v>40</v>
      </c>
      <c r="N896" t="s">
        <v>41</v>
      </c>
      <c r="O896" t="s">
        <v>42</v>
      </c>
      <c r="P896">
        <v>40</v>
      </c>
      <c r="Q896">
        <f>IF(Table1[[#This Row],[vicage]]=999,"",Table1[[#This Row],[vicage]])</f>
        <v>40</v>
      </c>
      <c r="R896" t="s">
        <v>43</v>
      </c>
      <c r="S896" t="s">
        <v>132</v>
      </c>
      <c r="T896" t="s">
        <v>45</v>
      </c>
      <c r="U896">
        <v>999</v>
      </c>
      <c r="V896" t="str">
        <f>IF(Table1[[#This Row],[offage]]=999,"",Table1[[#This Row],[offage]])</f>
        <v/>
      </c>
      <c r="W896" t="s">
        <v>46</v>
      </c>
      <c r="X896" t="s">
        <v>46</v>
      </c>
      <c r="Y896" t="s">
        <v>45</v>
      </c>
      <c r="Z896" t="s">
        <v>2338</v>
      </c>
      <c r="AA896" t="s">
        <v>47</v>
      </c>
      <c r="AB896" t="s">
        <v>57</v>
      </c>
      <c r="AD896">
        <v>0</v>
      </c>
      <c r="AE896">
        <f>Table1[[#This Row],[viccount]]+1</f>
        <v>1</v>
      </c>
      <c r="AF896">
        <v>0</v>
      </c>
      <c r="AG896">
        <f>Table1[[#This Row],[offcount]]+1</f>
        <v>1</v>
      </c>
      <c r="AH896">
        <v>112592</v>
      </c>
      <c r="AI896" t="s">
        <v>34</v>
      </c>
      <c r="AJ896" t="s">
        <v>58</v>
      </c>
    </row>
    <row r="897" spans="1:36">
      <c r="A897" t="s">
        <v>1149</v>
      </c>
      <c r="B897" t="s">
        <v>198</v>
      </c>
      <c r="C897" t="s">
        <v>200</v>
      </c>
      <c r="D897" t="s">
        <v>261</v>
      </c>
      <c r="E897" t="s">
        <v>34</v>
      </c>
      <c r="F897" t="s">
        <v>262</v>
      </c>
      <c r="G897" t="s">
        <v>54</v>
      </c>
      <c r="H897" t="s">
        <v>37</v>
      </c>
      <c r="I897" t="s">
        <v>38</v>
      </c>
      <c r="J897">
        <v>1992</v>
      </c>
      <c r="K897" t="s">
        <v>100</v>
      </c>
      <c r="L897">
        <v>2</v>
      </c>
      <c r="M897" t="s">
        <v>40</v>
      </c>
      <c r="N897" t="s">
        <v>41</v>
      </c>
      <c r="O897" t="s">
        <v>42</v>
      </c>
      <c r="P897">
        <v>19</v>
      </c>
      <c r="Q897">
        <f>IF(Table1[[#This Row],[vicage]]=999,"",Table1[[#This Row],[vicage]])</f>
        <v>19</v>
      </c>
      <c r="R897" t="s">
        <v>55</v>
      </c>
      <c r="S897" t="s">
        <v>44</v>
      </c>
      <c r="T897" t="s">
        <v>45</v>
      </c>
      <c r="U897">
        <v>999</v>
      </c>
      <c r="V897" t="str">
        <f>IF(Table1[[#This Row],[offage]]=999,"",Table1[[#This Row],[offage]])</f>
        <v/>
      </c>
      <c r="W897" t="s">
        <v>46</v>
      </c>
      <c r="X897" t="s">
        <v>46</v>
      </c>
      <c r="Y897" t="s">
        <v>45</v>
      </c>
      <c r="Z897" t="s">
        <v>2335</v>
      </c>
      <c r="AA897" t="s">
        <v>47</v>
      </c>
      <c r="AB897" t="s">
        <v>57</v>
      </c>
      <c r="AD897">
        <v>0</v>
      </c>
      <c r="AE897">
        <f>Table1[[#This Row],[viccount]]+1</f>
        <v>1</v>
      </c>
      <c r="AF897">
        <v>0</v>
      </c>
      <c r="AG897">
        <f>Table1[[#This Row],[offcount]]+1</f>
        <v>1</v>
      </c>
      <c r="AH897">
        <v>112592</v>
      </c>
      <c r="AI897" t="s">
        <v>34</v>
      </c>
      <c r="AJ897" t="s">
        <v>198</v>
      </c>
    </row>
    <row r="898" spans="1:36">
      <c r="A898" t="s">
        <v>1150</v>
      </c>
      <c r="B898" t="s">
        <v>51</v>
      </c>
      <c r="C898" t="s">
        <v>2304</v>
      </c>
      <c r="D898" t="s">
        <v>72</v>
      </c>
      <c r="E898" t="s">
        <v>34</v>
      </c>
      <c r="F898" t="s">
        <v>73</v>
      </c>
      <c r="G898" t="s">
        <v>36</v>
      </c>
      <c r="H898" t="s">
        <v>37</v>
      </c>
      <c r="I898" t="s">
        <v>38</v>
      </c>
      <c r="J898">
        <v>1992</v>
      </c>
      <c r="K898" t="s">
        <v>100</v>
      </c>
      <c r="L898">
        <v>2</v>
      </c>
      <c r="M898" t="s">
        <v>40</v>
      </c>
      <c r="N898" t="s">
        <v>41</v>
      </c>
      <c r="O898" t="s">
        <v>42</v>
      </c>
      <c r="P898">
        <v>36</v>
      </c>
      <c r="Q898">
        <f>IF(Table1[[#This Row],[vicage]]=999,"",Table1[[#This Row],[vicage]])</f>
        <v>36</v>
      </c>
      <c r="R898" t="s">
        <v>43</v>
      </c>
      <c r="S898" t="s">
        <v>44</v>
      </c>
      <c r="T898" t="s">
        <v>45</v>
      </c>
      <c r="U898">
        <v>999</v>
      </c>
      <c r="V898" t="str">
        <f>IF(Table1[[#This Row],[offage]]=999,"",Table1[[#This Row],[offage]])</f>
        <v/>
      </c>
      <c r="W898" t="s">
        <v>46</v>
      </c>
      <c r="X898" t="s">
        <v>46</v>
      </c>
      <c r="Y898" t="s">
        <v>45</v>
      </c>
      <c r="Z898" t="s">
        <v>2336</v>
      </c>
      <c r="AA898" t="s">
        <v>47</v>
      </c>
      <c r="AB898" t="s">
        <v>57</v>
      </c>
      <c r="AD898">
        <v>0</v>
      </c>
      <c r="AE898">
        <f>Table1[[#This Row],[viccount]]+1</f>
        <v>1</v>
      </c>
      <c r="AF898">
        <v>0</v>
      </c>
      <c r="AG898">
        <f>Table1[[#This Row],[offcount]]+1</f>
        <v>1</v>
      </c>
      <c r="AH898">
        <v>92292</v>
      </c>
      <c r="AI898" t="s">
        <v>34</v>
      </c>
      <c r="AJ898" t="s">
        <v>58</v>
      </c>
    </row>
    <row r="899" spans="1:36">
      <c r="A899" t="s">
        <v>1151</v>
      </c>
      <c r="B899" t="s">
        <v>198</v>
      </c>
      <c r="C899" t="s">
        <v>200</v>
      </c>
      <c r="D899" t="s">
        <v>261</v>
      </c>
      <c r="E899" t="s">
        <v>34</v>
      </c>
      <c r="F899" t="s">
        <v>262</v>
      </c>
      <c r="G899" t="s">
        <v>54</v>
      </c>
      <c r="H899" t="s">
        <v>37</v>
      </c>
      <c r="I899" t="s">
        <v>38</v>
      </c>
      <c r="J899">
        <v>1992</v>
      </c>
      <c r="K899" t="s">
        <v>100</v>
      </c>
      <c r="L899">
        <v>3</v>
      </c>
      <c r="M899" t="s">
        <v>40</v>
      </c>
      <c r="N899" t="s">
        <v>41</v>
      </c>
      <c r="O899" t="s">
        <v>42</v>
      </c>
      <c r="P899">
        <v>25</v>
      </c>
      <c r="Q899">
        <f>IF(Table1[[#This Row],[vicage]]=999,"",Table1[[#This Row],[vicage]])</f>
        <v>25</v>
      </c>
      <c r="R899" t="s">
        <v>55</v>
      </c>
      <c r="S899" t="s">
        <v>132</v>
      </c>
      <c r="T899" t="s">
        <v>45</v>
      </c>
      <c r="U899">
        <v>999</v>
      </c>
      <c r="V899" t="str">
        <f>IF(Table1[[#This Row],[offage]]=999,"",Table1[[#This Row],[offage]])</f>
        <v/>
      </c>
      <c r="W899" t="s">
        <v>46</v>
      </c>
      <c r="X899" t="s">
        <v>46</v>
      </c>
      <c r="Y899" t="s">
        <v>45</v>
      </c>
      <c r="Z899" t="s">
        <v>2335</v>
      </c>
      <c r="AA899" t="s">
        <v>47</v>
      </c>
      <c r="AB899" t="s">
        <v>57</v>
      </c>
      <c r="AD899">
        <v>0</v>
      </c>
      <c r="AE899">
        <f>Table1[[#This Row],[viccount]]+1</f>
        <v>1</v>
      </c>
      <c r="AF899">
        <v>0</v>
      </c>
      <c r="AG899">
        <f>Table1[[#This Row],[offcount]]+1</f>
        <v>1</v>
      </c>
      <c r="AH899">
        <v>112592</v>
      </c>
      <c r="AI899" t="s">
        <v>34</v>
      </c>
      <c r="AJ899" t="s">
        <v>198</v>
      </c>
    </row>
    <row r="900" spans="1:36">
      <c r="A900" t="s">
        <v>1152</v>
      </c>
      <c r="B900" t="s">
        <v>102</v>
      </c>
      <c r="C900" t="s">
        <v>2307</v>
      </c>
      <c r="D900" t="s">
        <v>171</v>
      </c>
      <c r="E900" t="s">
        <v>34</v>
      </c>
      <c r="F900" t="s">
        <v>172</v>
      </c>
      <c r="G900" t="s">
        <v>54</v>
      </c>
      <c r="H900" t="s">
        <v>37</v>
      </c>
      <c r="I900" t="s">
        <v>38</v>
      </c>
      <c r="J900">
        <v>1992</v>
      </c>
      <c r="K900" t="s">
        <v>115</v>
      </c>
      <c r="L900">
        <v>1</v>
      </c>
      <c r="M900" t="s">
        <v>40</v>
      </c>
      <c r="N900" t="s">
        <v>41</v>
      </c>
      <c r="O900" t="s">
        <v>42</v>
      </c>
      <c r="P900">
        <v>40</v>
      </c>
      <c r="Q900">
        <f>IF(Table1[[#This Row],[vicage]]=999,"",Table1[[#This Row],[vicage]])</f>
        <v>40</v>
      </c>
      <c r="R900" t="s">
        <v>55</v>
      </c>
      <c r="S900" t="s">
        <v>44</v>
      </c>
      <c r="T900" t="s">
        <v>45</v>
      </c>
      <c r="U900">
        <v>999</v>
      </c>
      <c r="V900" t="str">
        <f>IF(Table1[[#This Row],[offage]]=999,"",Table1[[#This Row],[offage]])</f>
        <v/>
      </c>
      <c r="W900" t="s">
        <v>46</v>
      </c>
      <c r="X900" t="s">
        <v>46</v>
      </c>
      <c r="Y900" t="s">
        <v>45</v>
      </c>
      <c r="Z900" t="s">
        <v>86</v>
      </c>
      <c r="AA900" t="s">
        <v>47</v>
      </c>
      <c r="AB900" t="s">
        <v>57</v>
      </c>
      <c r="AD900">
        <v>0</v>
      </c>
      <c r="AE900">
        <f>Table1[[#This Row],[viccount]]+1</f>
        <v>1</v>
      </c>
      <c r="AF900">
        <v>0</v>
      </c>
      <c r="AG900">
        <f>Table1[[#This Row],[offcount]]+1</f>
        <v>1</v>
      </c>
      <c r="AH900">
        <v>112592</v>
      </c>
      <c r="AI900" t="s">
        <v>34</v>
      </c>
      <c r="AJ900" t="s">
        <v>58</v>
      </c>
    </row>
    <row r="901" spans="1:36">
      <c r="A901" t="s">
        <v>1153</v>
      </c>
      <c r="B901" t="s">
        <v>198</v>
      </c>
      <c r="C901" t="s">
        <v>200</v>
      </c>
      <c r="D901" t="s">
        <v>199</v>
      </c>
      <c r="E901" t="s">
        <v>34</v>
      </c>
      <c r="F901" t="s">
        <v>200</v>
      </c>
      <c r="G901" t="s">
        <v>36</v>
      </c>
      <c r="H901" t="s">
        <v>37</v>
      </c>
      <c r="I901" t="s">
        <v>38</v>
      </c>
      <c r="J901">
        <v>1992</v>
      </c>
      <c r="K901" t="s">
        <v>115</v>
      </c>
      <c r="L901">
        <v>1</v>
      </c>
      <c r="M901" t="s">
        <v>80</v>
      </c>
      <c r="N901" t="s">
        <v>41</v>
      </c>
      <c r="O901" t="s">
        <v>42</v>
      </c>
      <c r="P901">
        <v>30</v>
      </c>
      <c r="Q901">
        <f>IF(Table1[[#This Row],[vicage]]=999,"",Table1[[#This Row],[vicage]])</f>
        <v>30</v>
      </c>
      <c r="R901" t="s">
        <v>43</v>
      </c>
      <c r="S901" t="s">
        <v>44</v>
      </c>
      <c r="T901" t="s">
        <v>45</v>
      </c>
      <c r="U901">
        <v>999</v>
      </c>
      <c r="V901" t="str">
        <f>IF(Table1[[#This Row],[offage]]=999,"",Table1[[#This Row],[offage]])</f>
        <v/>
      </c>
      <c r="W901" t="s">
        <v>46</v>
      </c>
      <c r="X901" t="s">
        <v>46</v>
      </c>
      <c r="Y901" t="s">
        <v>45</v>
      </c>
      <c r="Z901" t="s">
        <v>86</v>
      </c>
      <c r="AA901" t="s">
        <v>47</v>
      </c>
      <c r="AB901" t="s">
        <v>57</v>
      </c>
      <c r="AD901">
        <v>0</v>
      </c>
      <c r="AE901">
        <f>Table1[[#This Row],[viccount]]+1</f>
        <v>1</v>
      </c>
      <c r="AF901">
        <v>0</v>
      </c>
      <c r="AG901">
        <f>Table1[[#This Row],[offcount]]+1</f>
        <v>1</v>
      </c>
      <c r="AH901">
        <v>20493</v>
      </c>
      <c r="AI901" t="s">
        <v>34</v>
      </c>
      <c r="AJ901" t="s">
        <v>198</v>
      </c>
    </row>
    <row r="902" spans="1:36">
      <c r="A902" t="s">
        <v>1154</v>
      </c>
      <c r="B902" t="s">
        <v>51</v>
      </c>
      <c r="C902" t="s">
        <v>2304</v>
      </c>
      <c r="D902" t="s">
        <v>72</v>
      </c>
      <c r="E902" t="s">
        <v>34</v>
      </c>
      <c r="F902" t="s">
        <v>73</v>
      </c>
      <c r="G902" t="s">
        <v>36</v>
      </c>
      <c r="H902" t="s">
        <v>37</v>
      </c>
      <c r="I902" t="s">
        <v>38</v>
      </c>
      <c r="J902">
        <v>1992</v>
      </c>
      <c r="K902" t="s">
        <v>115</v>
      </c>
      <c r="L902">
        <v>1</v>
      </c>
      <c r="M902" t="s">
        <v>80</v>
      </c>
      <c r="N902" t="s">
        <v>41</v>
      </c>
      <c r="O902" t="s">
        <v>42</v>
      </c>
      <c r="P902">
        <v>30</v>
      </c>
      <c r="Q902">
        <f>IF(Table1[[#This Row],[vicage]]=999,"",Table1[[#This Row],[vicage]])</f>
        <v>30</v>
      </c>
      <c r="R902" t="s">
        <v>43</v>
      </c>
      <c r="S902" t="s">
        <v>132</v>
      </c>
      <c r="T902" t="s">
        <v>45</v>
      </c>
      <c r="U902">
        <v>999</v>
      </c>
      <c r="V902" t="str">
        <f>IF(Table1[[#This Row],[offage]]=999,"",Table1[[#This Row],[offage]])</f>
        <v/>
      </c>
      <c r="W902" t="s">
        <v>46</v>
      </c>
      <c r="X902" t="s">
        <v>46</v>
      </c>
      <c r="Y902" t="s">
        <v>45</v>
      </c>
      <c r="Z902" t="s">
        <v>2335</v>
      </c>
      <c r="AA902" t="s">
        <v>47</v>
      </c>
      <c r="AB902" t="s">
        <v>159</v>
      </c>
      <c r="AD902">
        <v>0</v>
      </c>
      <c r="AE902">
        <f>Table1[[#This Row],[viccount]]+1</f>
        <v>1</v>
      </c>
      <c r="AF902">
        <v>0</v>
      </c>
      <c r="AG902">
        <f>Table1[[#This Row],[offcount]]+1</f>
        <v>1</v>
      </c>
      <c r="AH902">
        <v>100892</v>
      </c>
      <c r="AI902" t="s">
        <v>34</v>
      </c>
      <c r="AJ902" t="s">
        <v>58</v>
      </c>
    </row>
    <row r="903" spans="1:36">
      <c r="A903" t="s">
        <v>1155</v>
      </c>
      <c r="B903" t="s">
        <v>51</v>
      </c>
      <c r="C903" t="s">
        <v>2304</v>
      </c>
      <c r="D903" t="s">
        <v>72</v>
      </c>
      <c r="E903" t="s">
        <v>34</v>
      </c>
      <c r="F903" t="s">
        <v>73</v>
      </c>
      <c r="G903" t="s">
        <v>36</v>
      </c>
      <c r="H903" t="s">
        <v>37</v>
      </c>
      <c r="I903" t="s">
        <v>38</v>
      </c>
      <c r="J903">
        <v>1992</v>
      </c>
      <c r="K903" t="s">
        <v>115</v>
      </c>
      <c r="L903">
        <v>2</v>
      </c>
      <c r="M903" t="s">
        <v>80</v>
      </c>
      <c r="N903" t="s">
        <v>41</v>
      </c>
      <c r="O903" t="s">
        <v>42</v>
      </c>
      <c r="P903">
        <v>29</v>
      </c>
      <c r="Q903">
        <f>IF(Table1[[#This Row],[vicage]]=999,"",Table1[[#This Row],[vicage]])</f>
        <v>29</v>
      </c>
      <c r="R903" t="s">
        <v>43</v>
      </c>
      <c r="S903" t="s">
        <v>44</v>
      </c>
      <c r="T903" t="s">
        <v>45</v>
      </c>
      <c r="U903">
        <v>999</v>
      </c>
      <c r="V903" t="str">
        <f>IF(Table1[[#This Row],[offage]]=999,"",Table1[[#This Row],[offage]])</f>
        <v/>
      </c>
      <c r="W903" t="s">
        <v>46</v>
      </c>
      <c r="X903" t="s">
        <v>46</v>
      </c>
      <c r="Y903" t="s">
        <v>45</v>
      </c>
      <c r="Z903" t="s">
        <v>56</v>
      </c>
      <c r="AA903" t="s">
        <v>47</v>
      </c>
      <c r="AB903" t="s">
        <v>159</v>
      </c>
      <c r="AD903">
        <v>0</v>
      </c>
      <c r="AE903">
        <f>Table1[[#This Row],[viccount]]+1</f>
        <v>1</v>
      </c>
      <c r="AF903">
        <v>0</v>
      </c>
      <c r="AG903">
        <f>Table1[[#This Row],[offcount]]+1</f>
        <v>1</v>
      </c>
      <c r="AH903">
        <v>100892</v>
      </c>
      <c r="AI903" t="s">
        <v>34</v>
      </c>
      <c r="AJ903" t="s">
        <v>58</v>
      </c>
    </row>
    <row r="904" spans="1:36">
      <c r="A904" t="s">
        <v>1156</v>
      </c>
      <c r="B904" t="s">
        <v>51</v>
      </c>
      <c r="C904" t="s">
        <v>2304</v>
      </c>
      <c r="D904" t="s">
        <v>72</v>
      </c>
      <c r="E904" t="s">
        <v>34</v>
      </c>
      <c r="F904" t="s">
        <v>73</v>
      </c>
      <c r="G904" t="s">
        <v>36</v>
      </c>
      <c r="H904" t="s">
        <v>37</v>
      </c>
      <c r="I904" t="s">
        <v>38</v>
      </c>
      <c r="J904">
        <v>1992</v>
      </c>
      <c r="K904" t="s">
        <v>115</v>
      </c>
      <c r="L904">
        <v>3</v>
      </c>
      <c r="M904" t="s">
        <v>80</v>
      </c>
      <c r="N904" t="s">
        <v>41</v>
      </c>
      <c r="O904" t="s">
        <v>42</v>
      </c>
      <c r="P904">
        <v>19</v>
      </c>
      <c r="Q904">
        <f>IF(Table1[[#This Row],[vicage]]=999,"",Table1[[#This Row],[vicage]])</f>
        <v>19</v>
      </c>
      <c r="R904" t="s">
        <v>43</v>
      </c>
      <c r="S904" t="s">
        <v>132</v>
      </c>
      <c r="T904" t="s">
        <v>45</v>
      </c>
      <c r="U904">
        <v>999</v>
      </c>
      <c r="V904" t="str">
        <f>IF(Table1[[#This Row],[offage]]=999,"",Table1[[#This Row],[offage]])</f>
        <v/>
      </c>
      <c r="W904" t="s">
        <v>46</v>
      </c>
      <c r="X904" t="s">
        <v>46</v>
      </c>
      <c r="Y904" t="s">
        <v>45</v>
      </c>
      <c r="Z904" t="s">
        <v>2335</v>
      </c>
      <c r="AA904" t="s">
        <v>47</v>
      </c>
      <c r="AB904" t="s">
        <v>289</v>
      </c>
      <c r="AD904">
        <v>0</v>
      </c>
      <c r="AE904">
        <f>Table1[[#This Row],[viccount]]+1</f>
        <v>1</v>
      </c>
      <c r="AF904">
        <v>0</v>
      </c>
      <c r="AG904">
        <f>Table1[[#This Row],[offcount]]+1</f>
        <v>1</v>
      </c>
      <c r="AH904">
        <v>100892</v>
      </c>
      <c r="AI904" t="s">
        <v>34</v>
      </c>
      <c r="AJ904" t="s">
        <v>58</v>
      </c>
    </row>
    <row r="905" spans="1:36">
      <c r="A905" t="s">
        <v>1157</v>
      </c>
      <c r="B905" t="s">
        <v>51</v>
      </c>
      <c r="C905" t="s">
        <v>2304</v>
      </c>
      <c r="D905" t="s">
        <v>72</v>
      </c>
      <c r="E905" t="s">
        <v>34</v>
      </c>
      <c r="F905" t="s">
        <v>73</v>
      </c>
      <c r="G905" t="s">
        <v>36</v>
      </c>
      <c r="H905" t="s">
        <v>37</v>
      </c>
      <c r="I905" t="s">
        <v>38</v>
      </c>
      <c r="J905">
        <v>1992</v>
      </c>
      <c r="K905" t="s">
        <v>115</v>
      </c>
      <c r="L905">
        <v>5</v>
      </c>
      <c r="M905" t="s">
        <v>80</v>
      </c>
      <c r="N905" t="s">
        <v>41</v>
      </c>
      <c r="O905" t="s">
        <v>42</v>
      </c>
      <c r="P905">
        <v>45</v>
      </c>
      <c r="Q905">
        <f>IF(Table1[[#This Row],[vicage]]=999,"",Table1[[#This Row],[vicage]])</f>
        <v>45</v>
      </c>
      <c r="R905" t="s">
        <v>43</v>
      </c>
      <c r="S905" t="s">
        <v>44</v>
      </c>
      <c r="T905" t="s">
        <v>45</v>
      </c>
      <c r="U905">
        <v>999</v>
      </c>
      <c r="V905" t="str">
        <f>IF(Table1[[#This Row],[offage]]=999,"",Table1[[#This Row],[offage]])</f>
        <v/>
      </c>
      <c r="W905" t="s">
        <v>46</v>
      </c>
      <c r="X905" t="s">
        <v>46</v>
      </c>
      <c r="Y905" t="s">
        <v>45</v>
      </c>
      <c r="Z905" t="s">
        <v>2337</v>
      </c>
      <c r="AA905" t="s">
        <v>47</v>
      </c>
      <c r="AB905" t="s">
        <v>57</v>
      </c>
      <c r="AD905">
        <v>0</v>
      </c>
      <c r="AE905">
        <f>Table1[[#This Row],[viccount]]+1</f>
        <v>1</v>
      </c>
      <c r="AF905">
        <v>0</v>
      </c>
      <c r="AG905">
        <f>Table1[[#This Row],[offcount]]+1</f>
        <v>1</v>
      </c>
      <c r="AH905">
        <v>100892</v>
      </c>
      <c r="AI905" t="s">
        <v>34</v>
      </c>
      <c r="AJ905" t="s">
        <v>58</v>
      </c>
    </row>
    <row r="906" spans="1:36">
      <c r="A906" t="s">
        <v>1158</v>
      </c>
      <c r="B906" t="s">
        <v>112</v>
      </c>
      <c r="C906" t="s">
        <v>2308</v>
      </c>
      <c r="D906" t="s">
        <v>146</v>
      </c>
      <c r="E906" t="s">
        <v>34</v>
      </c>
      <c r="F906" t="s">
        <v>147</v>
      </c>
      <c r="G906" t="s">
        <v>36</v>
      </c>
      <c r="H906" t="s">
        <v>37</v>
      </c>
      <c r="I906" t="s">
        <v>38</v>
      </c>
      <c r="J906">
        <v>1992</v>
      </c>
      <c r="K906" t="s">
        <v>122</v>
      </c>
      <c r="L906">
        <v>1</v>
      </c>
      <c r="M906" t="s">
        <v>80</v>
      </c>
      <c r="N906" t="s">
        <v>41</v>
      </c>
      <c r="O906" t="s">
        <v>42</v>
      </c>
      <c r="P906">
        <v>69</v>
      </c>
      <c r="Q906">
        <f>IF(Table1[[#This Row],[vicage]]=999,"",Table1[[#This Row],[vicage]])</f>
        <v>69</v>
      </c>
      <c r="R906" t="s">
        <v>43</v>
      </c>
      <c r="S906" t="s">
        <v>44</v>
      </c>
      <c r="T906" t="s">
        <v>45</v>
      </c>
      <c r="U906">
        <v>999</v>
      </c>
      <c r="V906" t="str">
        <f>IF(Table1[[#This Row],[offage]]=999,"",Table1[[#This Row],[offage]])</f>
        <v/>
      </c>
      <c r="W906" t="s">
        <v>46</v>
      </c>
      <c r="X906" t="s">
        <v>46</v>
      </c>
      <c r="Y906" t="s">
        <v>45</v>
      </c>
      <c r="Z906" t="s">
        <v>2336</v>
      </c>
      <c r="AA906" t="s">
        <v>47</v>
      </c>
      <c r="AB906" t="s">
        <v>48</v>
      </c>
      <c r="AD906">
        <v>0</v>
      </c>
      <c r="AE906">
        <f>Table1[[#This Row],[viccount]]+1</f>
        <v>1</v>
      </c>
      <c r="AF906">
        <v>0</v>
      </c>
      <c r="AG906">
        <f>Table1[[#This Row],[offcount]]+1</f>
        <v>1</v>
      </c>
      <c r="AH906">
        <v>40293</v>
      </c>
      <c r="AI906" t="s">
        <v>34</v>
      </c>
      <c r="AJ906" t="s">
        <v>58</v>
      </c>
    </row>
    <row r="907" spans="1:36">
      <c r="A907" t="s">
        <v>1159</v>
      </c>
      <c r="B907" t="s">
        <v>198</v>
      </c>
      <c r="C907" t="s">
        <v>200</v>
      </c>
      <c r="D907" t="s">
        <v>199</v>
      </c>
      <c r="E907" t="s">
        <v>34</v>
      </c>
      <c r="F907" t="s">
        <v>200</v>
      </c>
      <c r="G907" t="s">
        <v>36</v>
      </c>
      <c r="H907" t="s">
        <v>37</v>
      </c>
      <c r="I907" t="s">
        <v>38</v>
      </c>
      <c r="J907">
        <v>1992</v>
      </c>
      <c r="K907" t="s">
        <v>122</v>
      </c>
      <c r="L907">
        <v>1</v>
      </c>
      <c r="M907" t="s">
        <v>40</v>
      </c>
      <c r="N907" t="s">
        <v>41</v>
      </c>
      <c r="O907" t="s">
        <v>42</v>
      </c>
      <c r="P907">
        <v>44</v>
      </c>
      <c r="Q907">
        <f>IF(Table1[[#This Row],[vicage]]=999,"",Table1[[#This Row],[vicage]])</f>
        <v>44</v>
      </c>
      <c r="R907" t="s">
        <v>43</v>
      </c>
      <c r="S907" t="s">
        <v>44</v>
      </c>
      <c r="T907" t="s">
        <v>45</v>
      </c>
      <c r="U907">
        <v>999</v>
      </c>
      <c r="V907" t="str">
        <f>IF(Table1[[#This Row],[offage]]=999,"",Table1[[#This Row],[offage]])</f>
        <v/>
      </c>
      <c r="W907" t="s">
        <v>46</v>
      </c>
      <c r="X907" t="s">
        <v>46</v>
      </c>
      <c r="Y907" t="s">
        <v>45</v>
      </c>
      <c r="Z907" t="s">
        <v>2338</v>
      </c>
      <c r="AA907" t="s">
        <v>47</v>
      </c>
      <c r="AB907" t="s">
        <v>57</v>
      </c>
      <c r="AD907">
        <v>0</v>
      </c>
      <c r="AE907">
        <f>Table1[[#This Row],[viccount]]+1</f>
        <v>1</v>
      </c>
      <c r="AF907">
        <v>0</v>
      </c>
      <c r="AG907">
        <f>Table1[[#This Row],[offcount]]+1</f>
        <v>1</v>
      </c>
      <c r="AH907">
        <v>20493</v>
      </c>
      <c r="AI907" t="s">
        <v>34</v>
      </c>
      <c r="AJ907" t="s">
        <v>198</v>
      </c>
    </row>
    <row r="908" spans="1:36">
      <c r="A908" t="s">
        <v>1160</v>
      </c>
      <c r="B908" t="s">
        <v>106</v>
      </c>
      <c r="C908" t="s">
        <v>135</v>
      </c>
      <c r="D908" t="s">
        <v>1161</v>
      </c>
      <c r="E908" t="s">
        <v>34</v>
      </c>
      <c r="F908" t="s">
        <v>1162</v>
      </c>
      <c r="G908" t="s">
        <v>36</v>
      </c>
      <c r="H908" t="s">
        <v>37</v>
      </c>
      <c r="I908" t="s">
        <v>38</v>
      </c>
      <c r="J908">
        <v>1992</v>
      </c>
      <c r="K908" t="s">
        <v>122</v>
      </c>
      <c r="L908">
        <v>1</v>
      </c>
      <c r="M908" t="s">
        <v>40</v>
      </c>
      <c r="N908" t="s">
        <v>41</v>
      </c>
      <c r="O908" t="s">
        <v>42</v>
      </c>
      <c r="P908">
        <v>30</v>
      </c>
      <c r="Q908">
        <f>IF(Table1[[#This Row],[vicage]]=999,"",Table1[[#This Row],[vicage]])</f>
        <v>30</v>
      </c>
      <c r="R908" t="s">
        <v>43</v>
      </c>
      <c r="S908" t="s">
        <v>44</v>
      </c>
      <c r="T908" t="s">
        <v>45</v>
      </c>
      <c r="U908">
        <v>999</v>
      </c>
      <c r="V908" t="str">
        <f>IF(Table1[[#This Row],[offage]]=999,"",Table1[[#This Row],[offage]])</f>
        <v/>
      </c>
      <c r="W908" t="s">
        <v>46</v>
      </c>
      <c r="X908" t="s">
        <v>46</v>
      </c>
      <c r="Y908" t="s">
        <v>45</v>
      </c>
      <c r="Z908" t="s">
        <v>2335</v>
      </c>
      <c r="AA908" t="s">
        <v>47</v>
      </c>
      <c r="AB908" t="s">
        <v>57</v>
      </c>
      <c r="AD908">
        <v>0</v>
      </c>
      <c r="AE908">
        <f>Table1[[#This Row],[viccount]]+1</f>
        <v>1</v>
      </c>
      <c r="AF908">
        <v>0</v>
      </c>
      <c r="AG908">
        <f>Table1[[#This Row],[offcount]]+1</f>
        <v>1</v>
      </c>
      <c r="AH908">
        <v>32693</v>
      </c>
      <c r="AI908" t="s">
        <v>34</v>
      </c>
      <c r="AJ908" t="s">
        <v>106</v>
      </c>
    </row>
    <row r="909" spans="1:36">
      <c r="A909" t="s">
        <v>1163</v>
      </c>
      <c r="B909" t="s">
        <v>319</v>
      </c>
      <c r="C909" t="s">
        <v>2320</v>
      </c>
      <c r="D909" t="s">
        <v>1164</v>
      </c>
      <c r="E909" t="s">
        <v>34</v>
      </c>
      <c r="F909" t="s">
        <v>1165</v>
      </c>
      <c r="G909" t="s">
        <v>54</v>
      </c>
      <c r="H909" t="s">
        <v>37</v>
      </c>
      <c r="I909" t="s">
        <v>38</v>
      </c>
      <c r="J909">
        <v>1992</v>
      </c>
      <c r="K909" t="s">
        <v>128</v>
      </c>
      <c r="L909">
        <v>1</v>
      </c>
      <c r="M909" t="s">
        <v>40</v>
      </c>
      <c r="N909" t="s">
        <v>41</v>
      </c>
      <c r="O909" t="s">
        <v>42</v>
      </c>
      <c r="P909">
        <v>15</v>
      </c>
      <c r="Q909">
        <f>IF(Table1[[#This Row],[vicage]]=999,"",Table1[[#This Row],[vicage]])</f>
        <v>15</v>
      </c>
      <c r="R909" t="s">
        <v>55</v>
      </c>
      <c r="S909" t="s">
        <v>44</v>
      </c>
      <c r="T909" t="s">
        <v>45</v>
      </c>
      <c r="U909">
        <v>999</v>
      </c>
      <c r="V909" t="str">
        <f>IF(Table1[[#This Row],[offage]]=999,"",Table1[[#This Row],[offage]])</f>
        <v/>
      </c>
      <c r="W909" t="s">
        <v>46</v>
      </c>
      <c r="X909" t="s">
        <v>46</v>
      </c>
      <c r="Y909" t="s">
        <v>45</v>
      </c>
      <c r="Z909" t="s">
        <v>86</v>
      </c>
      <c r="AA909" t="s">
        <v>47</v>
      </c>
      <c r="AB909" t="s">
        <v>57</v>
      </c>
      <c r="AD909">
        <v>0</v>
      </c>
      <c r="AE909">
        <f>Table1[[#This Row],[viccount]]+1</f>
        <v>1</v>
      </c>
      <c r="AF909">
        <v>0</v>
      </c>
      <c r="AG909">
        <f>Table1[[#This Row],[offcount]]+1</f>
        <v>1</v>
      </c>
      <c r="AH909">
        <v>31193</v>
      </c>
      <c r="AI909" t="s">
        <v>34</v>
      </c>
      <c r="AJ909" t="s">
        <v>49</v>
      </c>
    </row>
    <row r="910" spans="1:36">
      <c r="A910" t="s">
        <v>1166</v>
      </c>
      <c r="B910" t="s">
        <v>51</v>
      </c>
      <c r="C910" t="s">
        <v>2304</v>
      </c>
      <c r="D910" t="s">
        <v>72</v>
      </c>
      <c r="E910" t="s">
        <v>34</v>
      </c>
      <c r="F910" t="s">
        <v>73</v>
      </c>
      <c r="G910" t="s">
        <v>36</v>
      </c>
      <c r="H910" t="s">
        <v>37</v>
      </c>
      <c r="I910" t="s">
        <v>38</v>
      </c>
      <c r="J910">
        <v>1992</v>
      </c>
      <c r="K910" t="s">
        <v>128</v>
      </c>
      <c r="L910">
        <v>1</v>
      </c>
      <c r="M910" t="s">
        <v>80</v>
      </c>
      <c r="N910" t="s">
        <v>41</v>
      </c>
      <c r="O910" t="s">
        <v>42</v>
      </c>
      <c r="P910">
        <v>39</v>
      </c>
      <c r="Q910">
        <f>IF(Table1[[#This Row],[vicage]]=999,"",Table1[[#This Row],[vicage]])</f>
        <v>39</v>
      </c>
      <c r="R910" t="s">
        <v>43</v>
      </c>
      <c r="S910" t="s">
        <v>132</v>
      </c>
      <c r="T910" t="s">
        <v>45</v>
      </c>
      <c r="U910">
        <v>999</v>
      </c>
      <c r="V910" t="str">
        <f>IF(Table1[[#This Row],[offage]]=999,"",Table1[[#This Row],[offage]])</f>
        <v/>
      </c>
      <c r="W910" t="s">
        <v>46</v>
      </c>
      <c r="X910" t="s">
        <v>46</v>
      </c>
      <c r="Y910" t="s">
        <v>45</v>
      </c>
      <c r="Z910" t="s">
        <v>2335</v>
      </c>
      <c r="AA910" t="s">
        <v>47</v>
      </c>
      <c r="AB910" t="s">
        <v>57</v>
      </c>
      <c r="AD910">
        <v>0</v>
      </c>
      <c r="AE910">
        <f>Table1[[#This Row],[viccount]]+1</f>
        <v>1</v>
      </c>
      <c r="AF910">
        <v>0</v>
      </c>
      <c r="AG910">
        <f>Table1[[#This Row],[offcount]]+1</f>
        <v>1</v>
      </c>
      <c r="AH910">
        <v>50593</v>
      </c>
      <c r="AI910" t="s">
        <v>34</v>
      </c>
      <c r="AJ910" t="s">
        <v>58</v>
      </c>
    </row>
    <row r="911" spans="1:36">
      <c r="A911" t="s">
        <v>1167</v>
      </c>
      <c r="B911" t="s">
        <v>51</v>
      </c>
      <c r="C911" t="s">
        <v>2304</v>
      </c>
      <c r="D911" t="s">
        <v>52</v>
      </c>
      <c r="E911" t="s">
        <v>34</v>
      </c>
      <c r="F911" t="s">
        <v>53</v>
      </c>
      <c r="G911" t="s">
        <v>54</v>
      </c>
      <c r="H911" t="s">
        <v>37</v>
      </c>
      <c r="I911" t="s">
        <v>38</v>
      </c>
      <c r="J911">
        <v>1992</v>
      </c>
      <c r="K911" t="s">
        <v>128</v>
      </c>
      <c r="L911">
        <v>2</v>
      </c>
      <c r="M911" t="s">
        <v>40</v>
      </c>
      <c r="N911" t="s">
        <v>41</v>
      </c>
      <c r="O911" t="s">
        <v>42</v>
      </c>
      <c r="P911">
        <v>74</v>
      </c>
      <c r="Q911">
        <f>IF(Table1[[#This Row],[vicage]]=999,"",Table1[[#This Row],[vicage]])</f>
        <v>74</v>
      </c>
      <c r="R911" t="s">
        <v>43</v>
      </c>
      <c r="S911" t="s">
        <v>44</v>
      </c>
      <c r="T911" t="s">
        <v>45</v>
      </c>
      <c r="U911">
        <v>999</v>
      </c>
      <c r="V911" t="str">
        <f>IF(Table1[[#This Row],[offage]]=999,"",Table1[[#This Row],[offage]])</f>
        <v/>
      </c>
      <c r="W911" t="s">
        <v>46</v>
      </c>
      <c r="X911" t="s">
        <v>46</v>
      </c>
      <c r="Y911" t="s">
        <v>45</v>
      </c>
      <c r="Z911" t="s">
        <v>56</v>
      </c>
      <c r="AA911" t="s">
        <v>47</v>
      </c>
      <c r="AB911" t="s">
        <v>57</v>
      </c>
      <c r="AD911">
        <v>0</v>
      </c>
      <c r="AE911">
        <f>Table1[[#This Row],[viccount]]+1</f>
        <v>1</v>
      </c>
      <c r="AF911">
        <v>0</v>
      </c>
      <c r="AG911">
        <f>Table1[[#This Row],[offcount]]+1</f>
        <v>1</v>
      </c>
      <c r="AH911">
        <v>31193</v>
      </c>
      <c r="AI911" t="s">
        <v>34</v>
      </c>
      <c r="AJ911" t="s">
        <v>58</v>
      </c>
    </row>
    <row r="912" spans="1:36">
      <c r="A912" t="s">
        <v>1168</v>
      </c>
      <c r="B912" t="s">
        <v>51</v>
      </c>
      <c r="C912" t="s">
        <v>2304</v>
      </c>
      <c r="D912" t="s">
        <v>72</v>
      </c>
      <c r="E912" t="s">
        <v>34</v>
      </c>
      <c r="F912" t="s">
        <v>73</v>
      </c>
      <c r="G912" t="s">
        <v>36</v>
      </c>
      <c r="H912" t="s">
        <v>37</v>
      </c>
      <c r="I912" t="s">
        <v>38</v>
      </c>
      <c r="J912">
        <v>1992</v>
      </c>
      <c r="K912" t="s">
        <v>128</v>
      </c>
      <c r="L912">
        <v>3</v>
      </c>
      <c r="M912" t="s">
        <v>40</v>
      </c>
      <c r="N912" t="s">
        <v>41</v>
      </c>
      <c r="O912" t="s">
        <v>42</v>
      </c>
      <c r="P912">
        <v>29</v>
      </c>
      <c r="Q912">
        <f>IF(Table1[[#This Row],[vicage]]=999,"",Table1[[#This Row],[vicage]])</f>
        <v>29</v>
      </c>
      <c r="R912" t="s">
        <v>43</v>
      </c>
      <c r="S912" t="s">
        <v>132</v>
      </c>
      <c r="T912" t="s">
        <v>45</v>
      </c>
      <c r="U912">
        <v>999</v>
      </c>
      <c r="V912" t="str">
        <f>IF(Table1[[#This Row],[offage]]=999,"",Table1[[#This Row],[offage]])</f>
        <v/>
      </c>
      <c r="W912" t="s">
        <v>46</v>
      </c>
      <c r="X912" t="s">
        <v>46</v>
      </c>
      <c r="Y912" t="s">
        <v>45</v>
      </c>
      <c r="Z912" t="s">
        <v>86</v>
      </c>
      <c r="AA912" t="s">
        <v>47</v>
      </c>
      <c r="AB912" t="s">
        <v>48</v>
      </c>
      <c r="AD912">
        <v>0</v>
      </c>
      <c r="AE912">
        <f>Table1[[#This Row],[viccount]]+1</f>
        <v>1</v>
      </c>
      <c r="AF912">
        <v>0</v>
      </c>
      <c r="AG912">
        <f>Table1[[#This Row],[offcount]]+1</f>
        <v>1</v>
      </c>
      <c r="AH912">
        <v>20493</v>
      </c>
      <c r="AI912" t="s">
        <v>34</v>
      </c>
      <c r="AJ912" t="s">
        <v>58</v>
      </c>
    </row>
    <row r="913" spans="1:36">
      <c r="A913" t="s">
        <v>1169</v>
      </c>
      <c r="B913" t="s">
        <v>275</v>
      </c>
      <c r="C913" t="s">
        <v>2317</v>
      </c>
      <c r="D913" t="s">
        <v>276</v>
      </c>
      <c r="E913" t="s">
        <v>34</v>
      </c>
      <c r="F913" t="s">
        <v>277</v>
      </c>
      <c r="G913" t="s">
        <v>36</v>
      </c>
      <c r="H913" t="s">
        <v>37</v>
      </c>
      <c r="I913" t="s">
        <v>38</v>
      </c>
      <c r="J913">
        <v>1992</v>
      </c>
      <c r="K913" t="s">
        <v>131</v>
      </c>
      <c r="L913">
        <v>1</v>
      </c>
      <c r="M913" t="s">
        <v>40</v>
      </c>
      <c r="N913" t="s">
        <v>41</v>
      </c>
      <c r="O913" t="s">
        <v>42</v>
      </c>
      <c r="P913">
        <v>52</v>
      </c>
      <c r="Q913">
        <f>IF(Table1[[#This Row],[vicage]]=999,"",Table1[[#This Row],[vicage]])</f>
        <v>52</v>
      </c>
      <c r="R913" t="s">
        <v>43</v>
      </c>
      <c r="S913" t="s">
        <v>44</v>
      </c>
      <c r="T913" t="s">
        <v>45</v>
      </c>
      <c r="U913">
        <v>999</v>
      </c>
      <c r="V913" t="str">
        <f>IF(Table1[[#This Row],[offage]]=999,"",Table1[[#This Row],[offage]])</f>
        <v/>
      </c>
      <c r="W913" t="s">
        <v>46</v>
      </c>
      <c r="X913" t="s">
        <v>46</v>
      </c>
      <c r="Y913" t="s">
        <v>45</v>
      </c>
      <c r="Z913" t="s">
        <v>2336</v>
      </c>
      <c r="AA913" t="s">
        <v>47</v>
      </c>
      <c r="AB913" t="s">
        <v>48</v>
      </c>
      <c r="AD913">
        <v>0</v>
      </c>
      <c r="AE913">
        <f>Table1[[#This Row],[viccount]]+1</f>
        <v>1</v>
      </c>
      <c r="AF913">
        <v>0</v>
      </c>
      <c r="AG913">
        <f>Table1[[#This Row],[offcount]]+1</f>
        <v>1</v>
      </c>
      <c r="AH913">
        <v>31193</v>
      </c>
      <c r="AI913" t="s">
        <v>34</v>
      </c>
      <c r="AJ913" t="s">
        <v>278</v>
      </c>
    </row>
    <row r="914" spans="1:36">
      <c r="A914" t="s">
        <v>1170</v>
      </c>
      <c r="B914" t="s">
        <v>66</v>
      </c>
      <c r="C914" t="s">
        <v>2305</v>
      </c>
      <c r="D914" t="s">
        <v>732</v>
      </c>
      <c r="E914" t="s">
        <v>34</v>
      </c>
      <c r="F914" t="s">
        <v>733</v>
      </c>
      <c r="G914" t="s">
        <v>36</v>
      </c>
      <c r="H914" t="s">
        <v>37</v>
      </c>
      <c r="I914" t="s">
        <v>38</v>
      </c>
      <c r="J914">
        <v>1992</v>
      </c>
      <c r="K914" t="s">
        <v>131</v>
      </c>
      <c r="L914">
        <v>1</v>
      </c>
      <c r="M914" t="s">
        <v>40</v>
      </c>
      <c r="N914" t="s">
        <v>41</v>
      </c>
      <c r="O914" t="s">
        <v>42</v>
      </c>
      <c r="P914">
        <v>57</v>
      </c>
      <c r="Q914">
        <f>IF(Table1[[#This Row],[vicage]]=999,"",Table1[[#This Row],[vicage]])</f>
        <v>57</v>
      </c>
      <c r="R914" t="s">
        <v>55</v>
      </c>
      <c r="S914" t="s">
        <v>44</v>
      </c>
      <c r="T914" t="s">
        <v>45</v>
      </c>
      <c r="U914">
        <v>999</v>
      </c>
      <c r="V914" t="str">
        <f>IF(Table1[[#This Row],[offage]]=999,"",Table1[[#This Row],[offage]])</f>
        <v/>
      </c>
      <c r="W914" t="s">
        <v>46</v>
      </c>
      <c r="X914" t="s">
        <v>46</v>
      </c>
      <c r="Y914" t="s">
        <v>45</v>
      </c>
      <c r="Z914" t="s">
        <v>142</v>
      </c>
      <c r="AA914" t="s">
        <v>47</v>
      </c>
      <c r="AB914" t="s">
        <v>57</v>
      </c>
      <c r="AD914">
        <v>0</v>
      </c>
      <c r="AE914">
        <f>Table1[[#This Row],[viccount]]+1</f>
        <v>1</v>
      </c>
      <c r="AF914">
        <v>0</v>
      </c>
      <c r="AG914">
        <f>Table1[[#This Row],[offcount]]+1</f>
        <v>1</v>
      </c>
      <c r="AH914">
        <v>42493</v>
      </c>
      <c r="AI914" t="s">
        <v>34</v>
      </c>
      <c r="AJ914" t="s">
        <v>70</v>
      </c>
    </row>
    <row r="915" spans="1:36">
      <c r="A915" t="s">
        <v>1171</v>
      </c>
      <c r="B915" t="s">
        <v>112</v>
      </c>
      <c r="C915" t="s">
        <v>2308</v>
      </c>
      <c r="D915" t="s">
        <v>113</v>
      </c>
      <c r="E915" t="s">
        <v>34</v>
      </c>
      <c r="F915" t="s">
        <v>114</v>
      </c>
      <c r="G915" t="s">
        <v>54</v>
      </c>
      <c r="H915" t="s">
        <v>37</v>
      </c>
      <c r="I915" t="s">
        <v>38</v>
      </c>
      <c r="J915">
        <v>1992</v>
      </c>
      <c r="K915" t="s">
        <v>131</v>
      </c>
      <c r="L915">
        <v>1</v>
      </c>
      <c r="M915" t="s">
        <v>40</v>
      </c>
      <c r="N915" t="s">
        <v>41</v>
      </c>
      <c r="O915" t="s">
        <v>42</v>
      </c>
      <c r="P915">
        <v>29</v>
      </c>
      <c r="Q915">
        <f>IF(Table1[[#This Row],[vicage]]=999,"",Table1[[#This Row],[vicage]])</f>
        <v>29</v>
      </c>
      <c r="R915" t="s">
        <v>43</v>
      </c>
      <c r="S915" t="s">
        <v>132</v>
      </c>
      <c r="T915" t="s">
        <v>45</v>
      </c>
      <c r="U915">
        <v>999</v>
      </c>
      <c r="V915" t="str">
        <f>IF(Table1[[#This Row],[offage]]=999,"",Table1[[#This Row],[offage]])</f>
        <v/>
      </c>
      <c r="W915" t="s">
        <v>46</v>
      </c>
      <c r="X915" t="s">
        <v>46</v>
      </c>
      <c r="Y915" t="s">
        <v>45</v>
      </c>
      <c r="Z915" t="s">
        <v>86</v>
      </c>
      <c r="AA915" t="s">
        <v>47</v>
      </c>
      <c r="AB915" t="s">
        <v>252</v>
      </c>
      <c r="AD915">
        <v>0</v>
      </c>
      <c r="AE915">
        <f>Table1[[#This Row],[viccount]]+1</f>
        <v>1</v>
      </c>
      <c r="AF915">
        <v>0</v>
      </c>
      <c r="AG915">
        <f>Table1[[#This Row],[offcount]]+1</f>
        <v>1</v>
      </c>
      <c r="AH915">
        <v>40293</v>
      </c>
      <c r="AI915" t="s">
        <v>34</v>
      </c>
      <c r="AJ915" t="s">
        <v>58</v>
      </c>
    </row>
    <row r="916" spans="1:36">
      <c r="A916" t="s">
        <v>1172</v>
      </c>
      <c r="B916" t="s">
        <v>198</v>
      </c>
      <c r="C916" t="s">
        <v>200</v>
      </c>
      <c r="D916" t="s">
        <v>261</v>
      </c>
      <c r="E916" t="s">
        <v>34</v>
      </c>
      <c r="F916" t="s">
        <v>262</v>
      </c>
      <c r="G916" t="s">
        <v>54</v>
      </c>
      <c r="H916" t="s">
        <v>37</v>
      </c>
      <c r="I916" t="s">
        <v>38</v>
      </c>
      <c r="J916">
        <v>1992</v>
      </c>
      <c r="K916" t="s">
        <v>131</v>
      </c>
      <c r="L916">
        <v>1</v>
      </c>
      <c r="M916" t="s">
        <v>40</v>
      </c>
      <c r="N916" t="s">
        <v>41</v>
      </c>
      <c r="O916" t="s">
        <v>42</v>
      </c>
      <c r="P916">
        <v>39</v>
      </c>
      <c r="Q916">
        <f>IF(Table1[[#This Row],[vicage]]=999,"",Table1[[#This Row],[vicage]])</f>
        <v>39</v>
      </c>
      <c r="R916" t="s">
        <v>43</v>
      </c>
      <c r="S916" t="s">
        <v>44</v>
      </c>
      <c r="T916" t="s">
        <v>45</v>
      </c>
      <c r="U916">
        <v>999</v>
      </c>
      <c r="V916" t="str">
        <f>IF(Table1[[#This Row],[offage]]=999,"",Table1[[#This Row],[offage]])</f>
        <v/>
      </c>
      <c r="W916" t="s">
        <v>46</v>
      </c>
      <c r="X916" t="s">
        <v>46</v>
      </c>
      <c r="Y916" t="s">
        <v>45</v>
      </c>
      <c r="Z916" t="s">
        <v>86</v>
      </c>
      <c r="AA916" t="s">
        <v>47</v>
      </c>
      <c r="AB916" t="s">
        <v>48</v>
      </c>
      <c r="AD916">
        <v>0</v>
      </c>
      <c r="AE916">
        <f>Table1[[#This Row],[viccount]]+1</f>
        <v>1</v>
      </c>
      <c r="AF916">
        <v>0</v>
      </c>
      <c r="AG916">
        <f>Table1[[#This Row],[offcount]]+1</f>
        <v>1</v>
      </c>
      <c r="AH916">
        <v>32693</v>
      </c>
      <c r="AI916" t="s">
        <v>34</v>
      </c>
      <c r="AJ916" t="s">
        <v>198</v>
      </c>
    </row>
    <row r="917" spans="1:36">
      <c r="A917" t="s">
        <v>1173</v>
      </c>
      <c r="B917" t="s">
        <v>198</v>
      </c>
      <c r="C917" t="s">
        <v>200</v>
      </c>
      <c r="D917" t="s">
        <v>199</v>
      </c>
      <c r="E917" t="s">
        <v>34</v>
      </c>
      <c r="F917" t="s">
        <v>200</v>
      </c>
      <c r="G917" t="s">
        <v>36</v>
      </c>
      <c r="H917" t="s">
        <v>37</v>
      </c>
      <c r="I917" t="s">
        <v>38</v>
      </c>
      <c r="J917">
        <v>1992</v>
      </c>
      <c r="K917" t="s">
        <v>131</v>
      </c>
      <c r="L917">
        <v>1</v>
      </c>
      <c r="M917" t="s">
        <v>80</v>
      </c>
      <c r="N917" t="s">
        <v>41</v>
      </c>
      <c r="O917" t="s">
        <v>42</v>
      </c>
      <c r="P917">
        <v>85</v>
      </c>
      <c r="Q917">
        <f>IF(Table1[[#This Row],[vicage]]=999,"",Table1[[#This Row],[vicage]])</f>
        <v>85</v>
      </c>
      <c r="R917" t="s">
        <v>43</v>
      </c>
      <c r="S917" t="s">
        <v>44</v>
      </c>
      <c r="T917" t="s">
        <v>45</v>
      </c>
      <c r="U917">
        <v>999</v>
      </c>
      <c r="V917" t="str">
        <f>IF(Table1[[#This Row],[offage]]=999,"",Table1[[#This Row],[offage]])</f>
        <v/>
      </c>
      <c r="W917" t="s">
        <v>46</v>
      </c>
      <c r="X917" t="s">
        <v>46</v>
      </c>
      <c r="Y917" t="s">
        <v>45</v>
      </c>
      <c r="Z917" t="s">
        <v>2337</v>
      </c>
      <c r="AA917" t="s">
        <v>47</v>
      </c>
      <c r="AB917" t="s">
        <v>57</v>
      </c>
      <c r="AD917">
        <v>0</v>
      </c>
      <c r="AE917">
        <f>Table1[[#This Row],[viccount]]+1</f>
        <v>1</v>
      </c>
      <c r="AF917">
        <v>0</v>
      </c>
      <c r="AG917">
        <f>Table1[[#This Row],[offcount]]+1</f>
        <v>1</v>
      </c>
      <c r="AH917">
        <v>40293</v>
      </c>
      <c r="AI917" t="s">
        <v>34</v>
      </c>
      <c r="AJ917" t="s">
        <v>198</v>
      </c>
    </row>
    <row r="918" spans="1:36">
      <c r="A918" t="s">
        <v>1174</v>
      </c>
      <c r="B918" t="s">
        <v>51</v>
      </c>
      <c r="C918" t="s">
        <v>2304</v>
      </c>
      <c r="D918" t="s">
        <v>72</v>
      </c>
      <c r="E918" t="s">
        <v>34</v>
      </c>
      <c r="F918" t="s">
        <v>73</v>
      </c>
      <c r="G918" t="s">
        <v>36</v>
      </c>
      <c r="H918" t="s">
        <v>37</v>
      </c>
      <c r="I918" t="s">
        <v>38</v>
      </c>
      <c r="J918">
        <v>1992</v>
      </c>
      <c r="K918" t="s">
        <v>131</v>
      </c>
      <c r="L918">
        <v>1</v>
      </c>
      <c r="M918" t="s">
        <v>40</v>
      </c>
      <c r="N918" t="s">
        <v>41</v>
      </c>
      <c r="O918" t="s">
        <v>42</v>
      </c>
      <c r="P918">
        <v>46</v>
      </c>
      <c r="Q918">
        <f>IF(Table1[[#This Row],[vicage]]=999,"",Table1[[#This Row],[vicage]])</f>
        <v>46</v>
      </c>
      <c r="R918" t="s">
        <v>43</v>
      </c>
      <c r="S918" t="s">
        <v>44</v>
      </c>
      <c r="T918" t="s">
        <v>45</v>
      </c>
      <c r="U918">
        <v>999</v>
      </c>
      <c r="V918" t="str">
        <f>IF(Table1[[#This Row],[offage]]=999,"",Table1[[#This Row],[offage]])</f>
        <v/>
      </c>
      <c r="W918" t="s">
        <v>46</v>
      </c>
      <c r="X918" t="s">
        <v>46</v>
      </c>
      <c r="Y918" t="s">
        <v>45</v>
      </c>
      <c r="Z918" t="s">
        <v>86</v>
      </c>
      <c r="AA918" t="s">
        <v>47</v>
      </c>
      <c r="AB918" t="s">
        <v>57</v>
      </c>
      <c r="AD918">
        <v>0</v>
      </c>
      <c r="AE918">
        <f>Table1[[#This Row],[viccount]]+1</f>
        <v>1</v>
      </c>
      <c r="AF918">
        <v>0</v>
      </c>
      <c r="AG918">
        <f>Table1[[#This Row],[offcount]]+1</f>
        <v>1</v>
      </c>
      <c r="AH918">
        <v>22093</v>
      </c>
      <c r="AI918" t="s">
        <v>34</v>
      </c>
      <c r="AJ918" t="s">
        <v>58</v>
      </c>
    </row>
    <row r="919" spans="1:36">
      <c r="A919" t="s">
        <v>1175</v>
      </c>
      <c r="B919" t="s">
        <v>51</v>
      </c>
      <c r="C919" t="s">
        <v>2304</v>
      </c>
      <c r="D919" t="s">
        <v>72</v>
      </c>
      <c r="E919" t="s">
        <v>34</v>
      </c>
      <c r="F919" t="s">
        <v>73</v>
      </c>
      <c r="G919" t="s">
        <v>36</v>
      </c>
      <c r="H919" t="s">
        <v>37</v>
      </c>
      <c r="I919" t="s">
        <v>38</v>
      </c>
      <c r="J919">
        <v>1992</v>
      </c>
      <c r="K919" t="s">
        <v>131</v>
      </c>
      <c r="L919">
        <v>6</v>
      </c>
      <c r="M919" t="s">
        <v>40</v>
      </c>
      <c r="N919" t="s">
        <v>41</v>
      </c>
      <c r="O919" t="s">
        <v>42</v>
      </c>
      <c r="P919">
        <v>25</v>
      </c>
      <c r="Q919">
        <f>IF(Table1[[#This Row],[vicage]]=999,"",Table1[[#This Row],[vicage]])</f>
        <v>25</v>
      </c>
      <c r="R919" t="s">
        <v>43</v>
      </c>
      <c r="S919" t="s">
        <v>132</v>
      </c>
      <c r="T919" t="s">
        <v>45</v>
      </c>
      <c r="U919">
        <v>999</v>
      </c>
      <c r="V919" t="str">
        <f>IF(Table1[[#This Row],[offage]]=999,"",Table1[[#This Row],[offage]])</f>
        <v/>
      </c>
      <c r="W919" t="s">
        <v>46</v>
      </c>
      <c r="X919" t="s">
        <v>46</v>
      </c>
      <c r="Y919" t="s">
        <v>45</v>
      </c>
      <c r="Z919" t="s">
        <v>2335</v>
      </c>
      <c r="AA919" t="s">
        <v>47</v>
      </c>
      <c r="AB919" t="s">
        <v>289</v>
      </c>
      <c r="AD919">
        <v>0</v>
      </c>
      <c r="AE919">
        <f>Table1[[#This Row],[viccount]]+1</f>
        <v>1</v>
      </c>
      <c r="AF919">
        <v>0</v>
      </c>
      <c r="AG919">
        <f>Table1[[#This Row],[offcount]]+1</f>
        <v>1</v>
      </c>
      <c r="AH919">
        <v>22093</v>
      </c>
      <c r="AI919" t="s">
        <v>34</v>
      </c>
      <c r="AJ919" t="s">
        <v>58</v>
      </c>
    </row>
    <row r="920" spans="1:36">
      <c r="A920" t="s">
        <v>1176</v>
      </c>
      <c r="B920" t="s">
        <v>51</v>
      </c>
      <c r="C920" t="s">
        <v>2304</v>
      </c>
      <c r="D920" t="s">
        <v>52</v>
      </c>
      <c r="E920" t="s">
        <v>34</v>
      </c>
      <c r="F920" t="s">
        <v>53</v>
      </c>
      <c r="G920" t="s">
        <v>54</v>
      </c>
      <c r="H920" t="s">
        <v>37</v>
      </c>
      <c r="I920" t="s">
        <v>38</v>
      </c>
      <c r="J920">
        <v>1992</v>
      </c>
      <c r="K920" t="s">
        <v>140</v>
      </c>
      <c r="L920">
        <v>1</v>
      </c>
      <c r="M920" t="s">
        <v>40</v>
      </c>
      <c r="N920" t="s">
        <v>41</v>
      </c>
      <c r="O920" t="s">
        <v>42</v>
      </c>
      <c r="P920">
        <v>69</v>
      </c>
      <c r="Q920">
        <f>IF(Table1[[#This Row],[vicage]]=999,"",Table1[[#This Row],[vicage]])</f>
        <v>69</v>
      </c>
      <c r="R920" t="s">
        <v>43</v>
      </c>
      <c r="S920" t="s">
        <v>44</v>
      </c>
      <c r="T920" t="s">
        <v>45</v>
      </c>
      <c r="U920">
        <v>999</v>
      </c>
      <c r="V920" t="str">
        <f>IF(Table1[[#This Row],[offage]]=999,"",Table1[[#This Row],[offage]])</f>
        <v/>
      </c>
      <c r="W920" t="s">
        <v>46</v>
      </c>
      <c r="X920" t="s">
        <v>46</v>
      </c>
      <c r="Y920" t="s">
        <v>45</v>
      </c>
      <c r="Z920" t="s">
        <v>2336</v>
      </c>
      <c r="AA920" t="s">
        <v>47</v>
      </c>
      <c r="AB920" t="s">
        <v>57</v>
      </c>
      <c r="AD920">
        <v>0</v>
      </c>
      <c r="AE920">
        <f>Table1[[#This Row],[viccount]]+1</f>
        <v>1</v>
      </c>
      <c r="AF920">
        <v>0</v>
      </c>
      <c r="AG920">
        <f>Table1[[#This Row],[offcount]]+1</f>
        <v>1</v>
      </c>
      <c r="AH920">
        <v>31193</v>
      </c>
      <c r="AI920" t="s">
        <v>34</v>
      </c>
      <c r="AJ920" t="s">
        <v>58</v>
      </c>
    </row>
    <row r="921" spans="1:36">
      <c r="A921" t="s">
        <v>1177</v>
      </c>
      <c r="B921" t="s">
        <v>770</v>
      </c>
      <c r="C921" t="s">
        <v>2325</v>
      </c>
      <c r="D921" t="s">
        <v>1178</v>
      </c>
      <c r="E921" t="s">
        <v>34</v>
      </c>
      <c r="F921" t="s">
        <v>1179</v>
      </c>
      <c r="G921" t="s">
        <v>36</v>
      </c>
      <c r="H921" t="s">
        <v>37</v>
      </c>
      <c r="I921" t="s">
        <v>38</v>
      </c>
      <c r="J921">
        <v>1992</v>
      </c>
      <c r="K921" t="s">
        <v>140</v>
      </c>
      <c r="L921">
        <v>1</v>
      </c>
      <c r="M921" t="s">
        <v>40</v>
      </c>
      <c r="N921" t="s">
        <v>41</v>
      </c>
      <c r="O921" t="s">
        <v>81</v>
      </c>
      <c r="P921">
        <v>45</v>
      </c>
      <c r="Q921">
        <f>IF(Table1[[#This Row],[vicage]]=999,"",Table1[[#This Row],[vicage]])</f>
        <v>45</v>
      </c>
      <c r="R921" t="s">
        <v>43</v>
      </c>
      <c r="S921" t="s">
        <v>44</v>
      </c>
      <c r="T921" t="s">
        <v>45</v>
      </c>
      <c r="U921">
        <v>999</v>
      </c>
      <c r="V921" t="str">
        <f>IF(Table1[[#This Row],[offage]]=999,"",Table1[[#This Row],[offage]])</f>
        <v/>
      </c>
      <c r="W921" t="s">
        <v>46</v>
      </c>
      <c r="X921" t="s">
        <v>46</v>
      </c>
      <c r="Y921" t="s">
        <v>45</v>
      </c>
      <c r="Z921" t="s">
        <v>2335</v>
      </c>
      <c r="AA921" t="s">
        <v>47</v>
      </c>
      <c r="AB921" t="s">
        <v>69</v>
      </c>
      <c r="AD921">
        <v>1</v>
      </c>
      <c r="AE921">
        <f>Table1[[#This Row],[viccount]]+1</f>
        <v>2</v>
      </c>
      <c r="AF921">
        <v>1</v>
      </c>
      <c r="AG921">
        <f>Table1[[#This Row],[offcount]]+1</f>
        <v>2</v>
      </c>
      <c r="AH921">
        <v>40293</v>
      </c>
      <c r="AI921" t="s">
        <v>34</v>
      </c>
      <c r="AJ921" t="s">
        <v>49</v>
      </c>
    </row>
    <row r="922" spans="1:36">
      <c r="A922" t="s">
        <v>1177</v>
      </c>
      <c r="B922" t="s">
        <v>770</v>
      </c>
      <c r="C922" t="s">
        <v>2325</v>
      </c>
      <c r="D922" t="s">
        <v>1178</v>
      </c>
      <c r="E922" t="s">
        <v>34</v>
      </c>
      <c r="F922" t="s">
        <v>1179</v>
      </c>
      <c r="G922" t="s">
        <v>36</v>
      </c>
      <c r="H922" t="s">
        <v>37</v>
      </c>
      <c r="I922" t="s">
        <v>38</v>
      </c>
      <c r="J922">
        <v>1992</v>
      </c>
      <c r="K922" t="s">
        <v>140</v>
      </c>
      <c r="L922">
        <v>1</v>
      </c>
      <c r="M922" t="s">
        <v>40</v>
      </c>
      <c r="N922" t="s">
        <v>41</v>
      </c>
      <c r="O922" t="s">
        <v>81</v>
      </c>
      <c r="P922">
        <v>53</v>
      </c>
      <c r="Q922">
        <f>IF(Table1[[#This Row],[vicage]]=999,"",Table1[[#This Row],[vicage]])</f>
        <v>53</v>
      </c>
      <c r="R922" t="s">
        <v>43</v>
      </c>
      <c r="S922" t="s">
        <v>44</v>
      </c>
      <c r="T922" t="s">
        <v>45</v>
      </c>
      <c r="U922">
        <v>999</v>
      </c>
      <c r="V922" t="str">
        <f>IF(Table1[[#This Row],[offage]]=999,"",Table1[[#This Row],[offage]])</f>
        <v/>
      </c>
      <c r="W922" t="s">
        <v>46</v>
      </c>
      <c r="X922" t="s">
        <v>46</v>
      </c>
      <c r="Y922" t="s">
        <v>45</v>
      </c>
      <c r="Z922" t="s">
        <v>2335</v>
      </c>
      <c r="AA922" t="s">
        <v>47</v>
      </c>
      <c r="AB922" t="s">
        <v>69</v>
      </c>
      <c r="AD922">
        <v>1</v>
      </c>
      <c r="AE922">
        <f>Table1[[#This Row],[viccount]]+1</f>
        <v>2</v>
      </c>
      <c r="AF922">
        <v>1</v>
      </c>
      <c r="AG922">
        <f>Table1[[#This Row],[offcount]]+1</f>
        <v>2</v>
      </c>
      <c r="AH922">
        <v>40293</v>
      </c>
      <c r="AI922" t="s">
        <v>34</v>
      </c>
      <c r="AJ922" t="s">
        <v>49</v>
      </c>
    </row>
    <row r="923" spans="1:36">
      <c r="A923" t="s">
        <v>1180</v>
      </c>
      <c r="B923" t="s">
        <v>51</v>
      </c>
      <c r="C923" t="s">
        <v>2304</v>
      </c>
      <c r="D923" t="s">
        <v>72</v>
      </c>
      <c r="E923" t="s">
        <v>34</v>
      </c>
      <c r="F923" t="s">
        <v>73</v>
      </c>
      <c r="G923" t="s">
        <v>36</v>
      </c>
      <c r="H923" t="s">
        <v>37</v>
      </c>
      <c r="I923" t="s">
        <v>38</v>
      </c>
      <c r="J923">
        <v>1992</v>
      </c>
      <c r="K923" t="s">
        <v>140</v>
      </c>
      <c r="L923">
        <v>2</v>
      </c>
      <c r="M923" t="s">
        <v>40</v>
      </c>
      <c r="N923" t="s">
        <v>41</v>
      </c>
      <c r="O923" t="s">
        <v>81</v>
      </c>
      <c r="P923">
        <v>19</v>
      </c>
      <c r="Q923">
        <f>IF(Table1[[#This Row],[vicage]]=999,"",Table1[[#This Row],[vicage]])</f>
        <v>19</v>
      </c>
      <c r="R923" t="s">
        <v>55</v>
      </c>
      <c r="S923" t="s">
        <v>132</v>
      </c>
      <c r="T923" t="s">
        <v>45</v>
      </c>
      <c r="U923">
        <v>999</v>
      </c>
      <c r="V923" t="str">
        <f>IF(Table1[[#This Row],[offage]]=999,"",Table1[[#This Row],[offage]])</f>
        <v/>
      </c>
      <c r="W923" t="s">
        <v>46</v>
      </c>
      <c r="X923" t="s">
        <v>46</v>
      </c>
      <c r="Y923" t="s">
        <v>45</v>
      </c>
      <c r="Z923" t="s">
        <v>2335</v>
      </c>
      <c r="AA923" t="s">
        <v>47</v>
      </c>
      <c r="AB923" t="s">
        <v>57</v>
      </c>
      <c r="AD923">
        <v>1</v>
      </c>
      <c r="AE923">
        <f>Table1[[#This Row],[viccount]]+1</f>
        <v>2</v>
      </c>
      <c r="AF923">
        <v>0</v>
      </c>
      <c r="AG923">
        <f>Table1[[#This Row],[offcount]]+1</f>
        <v>1</v>
      </c>
      <c r="AH923">
        <v>22093</v>
      </c>
      <c r="AI923" t="s">
        <v>34</v>
      </c>
      <c r="AJ923" t="s">
        <v>58</v>
      </c>
    </row>
    <row r="924" spans="1:36">
      <c r="A924" t="s">
        <v>1180</v>
      </c>
      <c r="B924" t="s">
        <v>51</v>
      </c>
      <c r="C924" t="s">
        <v>2304</v>
      </c>
      <c r="D924" t="s">
        <v>72</v>
      </c>
      <c r="E924" t="s">
        <v>34</v>
      </c>
      <c r="F924" t="s">
        <v>73</v>
      </c>
      <c r="G924" t="s">
        <v>36</v>
      </c>
      <c r="H924" t="s">
        <v>37</v>
      </c>
      <c r="I924" t="s">
        <v>38</v>
      </c>
      <c r="J924">
        <v>1992</v>
      </c>
      <c r="K924" t="s">
        <v>140</v>
      </c>
      <c r="L924">
        <v>2</v>
      </c>
      <c r="M924" t="s">
        <v>40</v>
      </c>
      <c r="N924" t="s">
        <v>41</v>
      </c>
      <c r="O924" t="s">
        <v>81</v>
      </c>
      <c r="P924">
        <v>23</v>
      </c>
      <c r="Q924">
        <f>IF(Table1[[#This Row],[vicage]]=999,"",Table1[[#This Row],[vicage]])</f>
        <v>23</v>
      </c>
      <c r="R924" t="s">
        <v>43</v>
      </c>
      <c r="S924" t="s">
        <v>132</v>
      </c>
      <c r="T924" t="s">
        <v>45</v>
      </c>
      <c r="U924">
        <v>999</v>
      </c>
      <c r="V924" t="str">
        <f>IF(Table1[[#This Row],[offage]]=999,"",Table1[[#This Row],[offage]])</f>
        <v/>
      </c>
      <c r="W924" t="s">
        <v>46</v>
      </c>
      <c r="X924" t="s">
        <v>46</v>
      </c>
      <c r="Y924" t="s">
        <v>45</v>
      </c>
      <c r="Z924" t="s">
        <v>2335</v>
      </c>
      <c r="AA924" t="s">
        <v>47</v>
      </c>
      <c r="AB924" t="s">
        <v>57</v>
      </c>
      <c r="AD924">
        <v>1</v>
      </c>
      <c r="AE924">
        <f>Table1[[#This Row],[viccount]]+1</f>
        <v>2</v>
      </c>
      <c r="AF924">
        <v>0</v>
      </c>
      <c r="AG924">
        <f>Table1[[#This Row],[offcount]]+1</f>
        <v>1</v>
      </c>
      <c r="AH924">
        <v>22093</v>
      </c>
      <c r="AI924" t="s">
        <v>34</v>
      </c>
      <c r="AJ924" t="s">
        <v>58</v>
      </c>
    </row>
    <row r="925" spans="1:36">
      <c r="A925" t="s">
        <v>1181</v>
      </c>
      <c r="B925" t="s">
        <v>51</v>
      </c>
      <c r="C925" t="s">
        <v>2304</v>
      </c>
      <c r="D925" t="s">
        <v>72</v>
      </c>
      <c r="E925" t="s">
        <v>34</v>
      </c>
      <c r="F925" t="s">
        <v>73</v>
      </c>
      <c r="G925" t="s">
        <v>36</v>
      </c>
      <c r="H925" t="s">
        <v>37</v>
      </c>
      <c r="I925" t="s">
        <v>38</v>
      </c>
      <c r="J925">
        <v>1992</v>
      </c>
      <c r="K925" t="s">
        <v>140</v>
      </c>
      <c r="L925">
        <v>3</v>
      </c>
      <c r="M925" t="s">
        <v>40</v>
      </c>
      <c r="N925" t="s">
        <v>41</v>
      </c>
      <c r="O925" t="s">
        <v>42</v>
      </c>
      <c r="P925">
        <v>30</v>
      </c>
      <c r="Q925">
        <f>IF(Table1[[#This Row],[vicage]]=999,"",Table1[[#This Row],[vicage]])</f>
        <v>30</v>
      </c>
      <c r="R925" t="s">
        <v>43</v>
      </c>
      <c r="S925" t="s">
        <v>89</v>
      </c>
      <c r="T925" t="s">
        <v>45</v>
      </c>
      <c r="U925">
        <v>999</v>
      </c>
      <c r="V925" t="str">
        <f>IF(Table1[[#This Row],[offage]]=999,"",Table1[[#This Row],[offage]])</f>
        <v/>
      </c>
      <c r="W925" t="s">
        <v>46</v>
      </c>
      <c r="X925" t="s">
        <v>46</v>
      </c>
      <c r="Y925" t="s">
        <v>45</v>
      </c>
      <c r="Z925" t="s">
        <v>2337</v>
      </c>
      <c r="AA925" t="s">
        <v>47</v>
      </c>
      <c r="AB925" t="s">
        <v>57</v>
      </c>
      <c r="AD925">
        <v>0</v>
      </c>
      <c r="AE925">
        <f>Table1[[#This Row],[viccount]]+1</f>
        <v>1</v>
      </c>
      <c r="AF925">
        <v>0</v>
      </c>
      <c r="AG925">
        <f>Table1[[#This Row],[offcount]]+1</f>
        <v>1</v>
      </c>
      <c r="AH925">
        <v>22093</v>
      </c>
      <c r="AI925" t="s">
        <v>34</v>
      </c>
      <c r="AJ925" t="s">
        <v>58</v>
      </c>
    </row>
    <row r="926" spans="1:36">
      <c r="A926" t="s">
        <v>1182</v>
      </c>
      <c r="B926" t="s">
        <v>243</v>
      </c>
      <c r="C926" t="s">
        <v>2315</v>
      </c>
      <c r="D926" t="s">
        <v>244</v>
      </c>
      <c r="E926" t="s">
        <v>34</v>
      </c>
      <c r="F926" t="s">
        <v>245</v>
      </c>
      <c r="G926" t="s">
        <v>36</v>
      </c>
      <c r="H926" t="s">
        <v>37</v>
      </c>
      <c r="I926" t="s">
        <v>38</v>
      </c>
      <c r="J926">
        <v>1992</v>
      </c>
      <c r="K926" t="s">
        <v>144</v>
      </c>
      <c r="L926">
        <v>1</v>
      </c>
      <c r="M926" t="s">
        <v>40</v>
      </c>
      <c r="N926" t="s">
        <v>41</v>
      </c>
      <c r="O926" t="s">
        <v>42</v>
      </c>
      <c r="P926">
        <v>34</v>
      </c>
      <c r="Q926">
        <f>IF(Table1[[#This Row],[vicage]]=999,"",Table1[[#This Row],[vicage]])</f>
        <v>34</v>
      </c>
      <c r="R926" t="s">
        <v>43</v>
      </c>
      <c r="S926" t="s">
        <v>89</v>
      </c>
      <c r="T926" t="s">
        <v>45</v>
      </c>
      <c r="U926">
        <v>999</v>
      </c>
      <c r="V926" t="str">
        <f>IF(Table1[[#This Row],[offage]]=999,"",Table1[[#This Row],[offage]])</f>
        <v/>
      </c>
      <c r="W926" t="s">
        <v>46</v>
      </c>
      <c r="X926" t="s">
        <v>46</v>
      </c>
      <c r="Y926" t="s">
        <v>45</v>
      </c>
      <c r="Z926" t="s">
        <v>2335</v>
      </c>
      <c r="AA926" t="s">
        <v>47</v>
      </c>
      <c r="AB926" t="s">
        <v>57</v>
      </c>
      <c r="AD926">
        <v>0</v>
      </c>
      <c r="AE926">
        <f>Table1[[#This Row],[viccount]]+1</f>
        <v>1</v>
      </c>
      <c r="AF926">
        <v>0</v>
      </c>
      <c r="AG926">
        <f>Table1[[#This Row],[offcount]]+1</f>
        <v>1</v>
      </c>
      <c r="AH926">
        <v>21393</v>
      </c>
      <c r="AI926" t="s">
        <v>34</v>
      </c>
      <c r="AJ926" t="s">
        <v>49</v>
      </c>
    </row>
    <row r="927" spans="1:36">
      <c r="A927" t="s">
        <v>1183</v>
      </c>
      <c r="B927" t="s">
        <v>51</v>
      </c>
      <c r="C927" t="s">
        <v>2304</v>
      </c>
      <c r="D927" t="s">
        <v>52</v>
      </c>
      <c r="E927" t="s">
        <v>34</v>
      </c>
      <c r="F927" t="s">
        <v>53</v>
      </c>
      <c r="G927" t="s">
        <v>54</v>
      </c>
      <c r="H927" t="s">
        <v>37</v>
      </c>
      <c r="I927" t="s">
        <v>38</v>
      </c>
      <c r="J927">
        <v>1992</v>
      </c>
      <c r="K927" t="s">
        <v>144</v>
      </c>
      <c r="L927">
        <v>1</v>
      </c>
      <c r="M927" t="s">
        <v>40</v>
      </c>
      <c r="N927" t="s">
        <v>41</v>
      </c>
      <c r="O927" t="s">
        <v>42</v>
      </c>
      <c r="P927">
        <v>20</v>
      </c>
      <c r="Q927">
        <f>IF(Table1[[#This Row],[vicage]]=999,"",Table1[[#This Row],[vicage]])</f>
        <v>20</v>
      </c>
      <c r="R927" t="s">
        <v>55</v>
      </c>
      <c r="S927" t="s">
        <v>44</v>
      </c>
      <c r="T927" t="s">
        <v>45</v>
      </c>
      <c r="U927">
        <v>999</v>
      </c>
      <c r="V927" t="str">
        <f>IF(Table1[[#This Row],[offage]]=999,"",Table1[[#This Row],[offage]])</f>
        <v/>
      </c>
      <c r="W927" t="s">
        <v>46</v>
      </c>
      <c r="X927" t="s">
        <v>46</v>
      </c>
      <c r="Y927" t="s">
        <v>45</v>
      </c>
      <c r="Z927" t="s">
        <v>142</v>
      </c>
      <c r="AA927" t="s">
        <v>47</v>
      </c>
      <c r="AB927" t="s">
        <v>57</v>
      </c>
      <c r="AD927">
        <v>0</v>
      </c>
      <c r="AE927">
        <f>Table1[[#This Row],[viccount]]+1</f>
        <v>1</v>
      </c>
      <c r="AF927">
        <v>0</v>
      </c>
      <c r="AG927">
        <f>Table1[[#This Row],[offcount]]+1</f>
        <v>1</v>
      </c>
      <c r="AH927">
        <v>31193</v>
      </c>
      <c r="AI927" t="s">
        <v>34</v>
      </c>
      <c r="AJ927" t="s">
        <v>58</v>
      </c>
    </row>
    <row r="928" spans="1:36">
      <c r="A928" t="s">
        <v>1184</v>
      </c>
      <c r="B928" t="s">
        <v>112</v>
      </c>
      <c r="C928" t="s">
        <v>2308</v>
      </c>
      <c r="D928" t="s">
        <v>113</v>
      </c>
      <c r="E928" t="s">
        <v>34</v>
      </c>
      <c r="F928" t="s">
        <v>114</v>
      </c>
      <c r="G928" t="s">
        <v>54</v>
      </c>
      <c r="H928" t="s">
        <v>37</v>
      </c>
      <c r="I928" t="s">
        <v>38</v>
      </c>
      <c r="J928">
        <v>1992</v>
      </c>
      <c r="K928" t="s">
        <v>144</v>
      </c>
      <c r="L928">
        <v>1</v>
      </c>
      <c r="M928" t="s">
        <v>40</v>
      </c>
      <c r="N928" t="s">
        <v>41</v>
      </c>
      <c r="O928" t="s">
        <v>42</v>
      </c>
      <c r="P928">
        <v>48</v>
      </c>
      <c r="Q928">
        <f>IF(Table1[[#This Row],[vicage]]=999,"",Table1[[#This Row],[vicage]])</f>
        <v>48</v>
      </c>
      <c r="R928" t="s">
        <v>55</v>
      </c>
      <c r="S928" t="s">
        <v>44</v>
      </c>
      <c r="T928" t="s">
        <v>45</v>
      </c>
      <c r="U928">
        <v>999</v>
      </c>
      <c r="V928" t="str">
        <f>IF(Table1[[#This Row],[offage]]=999,"",Table1[[#This Row],[offage]])</f>
        <v/>
      </c>
      <c r="W928" t="s">
        <v>46</v>
      </c>
      <c r="X928" t="s">
        <v>46</v>
      </c>
      <c r="Y928" t="s">
        <v>45</v>
      </c>
      <c r="Z928" t="s">
        <v>2336</v>
      </c>
      <c r="AA928" t="s">
        <v>47</v>
      </c>
      <c r="AB928" t="s">
        <v>57</v>
      </c>
      <c r="AD928">
        <v>0</v>
      </c>
      <c r="AE928">
        <f>Table1[[#This Row],[viccount]]+1</f>
        <v>1</v>
      </c>
      <c r="AF928">
        <v>0</v>
      </c>
      <c r="AG928">
        <f>Table1[[#This Row],[offcount]]+1</f>
        <v>1</v>
      </c>
      <c r="AH928">
        <v>40293</v>
      </c>
      <c r="AI928" t="s">
        <v>34</v>
      </c>
      <c r="AJ928" t="s">
        <v>58</v>
      </c>
    </row>
    <row r="929" spans="1:36">
      <c r="A929" t="s">
        <v>1185</v>
      </c>
      <c r="B929" t="s">
        <v>198</v>
      </c>
      <c r="C929" t="s">
        <v>200</v>
      </c>
      <c r="D929" t="s">
        <v>261</v>
      </c>
      <c r="E929" t="s">
        <v>34</v>
      </c>
      <c r="F929" t="s">
        <v>262</v>
      </c>
      <c r="G929" t="s">
        <v>54</v>
      </c>
      <c r="H929" t="s">
        <v>37</v>
      </c>
      <c r="I929" t="s">
        <v>38</v>
      </c>
      <c r="J929">
        <v>1992</v>
      </c>
      <c r="K929" t="s">
        <v>144</v>
      </c>
      <c r="L929">
        <v>1</v>
      </c>
      <c r="M929" t="s">
        <v>40</v>
      </c>
      <c r="N929" t="s">
        <v>41</v>
      </c>
      <c r="O929" t="s">
        <v>42</v>
      </c>
      <c r="P929">
        <v>48</v>
      </c>
      <c r="Q929">
        <f>IF(Table1[[#This Row],[vicage]]=999,"",Table1[[#This Row],[vicage]])</f>
        <v>48</v>
      </c>
      <c r="R929" t="s">
        <v>43</v>
      </c>
      <c r="S929" t="s">
        <v>44</v>
      </c>
      <c r="T929" t="s">
        <v>45</v>
      </c>
      <c r="U929">
        <v>999</v>
      </c>
      <c r="V929" t="str">
        <f>IF(Table1[[#This Row],[offage]]=999,"",Table1[[#This Row],[offage]])</f>
        <v/>
      </c>
      <c r="W929" t="s">
        <v>46</v>
      </c>
      <c r="X929" t="s">
        <v>46</v>
      </c>
      <c r="Y929" t="s">
        <v>45</v>
      </c>
      <c r="Z929" t="s">
        <v>2335</v>
      </c>
      <c r="AA929" t="s">
        <v>47</v>
      </c>
      <c r="AB929" t="s">
        <v>48</v>
      </c>
      <c r="AD929">
        <v>0</v>
      </c>
      <c r="AE929">
        <f>Table1[[#This Row],[viccount]]+1</f>
        <v>1</v>
      </c>
      <c r="AF929">
        <v>0</v>
      </c>
      <c r="AG929">
        <f>Table1[[#This Row],[offcount]]+1</f>
        <v>1</v>
      </c>
      <c r="AH929">
        <v>32693</v>
      </c>
      <c r="AI929" t="s">
        <v>34</v>
      </c>
      <c r="AJ929" t="s">
        <v>198</v>
      </c>
    </row>
    <row r="930" spans="1:36">
      <c r="A930" t="s">
        <v>1186</v>
      </c>
      <c r="B930" t="s">
        <v>51</v>
      </c>
      <c r="C930" t="s">
        <v>2304</v>
      </c>
      <c r="D930" t="s">
        <v>72</v>
      </c>
      <c r="E930" t="s">
        <v>34</v>
      </c>
      <c r="F930" t="s">
        <v>73</v>
      </c>
      <c r="G930" t="s">
        <v>36</v>
      </c>
      <c r="H930" t="s">
        <v>37</v>
      </c>
      <c r="I930" t="s">
        <v>38</v>
      </c>
      <c r="J930">
        <v>1992</v>
      </c>
      <c r="K930" t="s">
        <v>144</v>
      </c>
      <c r="L930">
        <v>1</v>
      </c>
      <c r="M930" t="s">
        <v>40</v>
      </c>
      <c r="N930" t="s">
        <v>41</v>
      </c>
      <c r="O930" t="s">
        <v>42</v>
      </c>
      <c r="P930">
        <v>35</v>
      </c>
      <c r="Q930">
        <f>IF(Table1[[#This Row],[vicage]]=999,"",Table1[[#This Row],[vicage]])</f>
        <v>35</v>
      </c>
      <c r="R930" t="s">
        <v>55</v>
      </c>
      <c r="S930" t="s">
        <v>132</v>
      </c>
      <c r="T930" t="s">
        <v>45</v>
      </c>
      <c r="U930">
        <v>999</v>
      </c>
      <c r="V930" t="str">
        <f>IF(Table1[[#This Row],[offage]]=999,"",Table1[[#This Row],[offage]])</f>
        <v/>
      </c>
      <c r="W930" t="s">
        <v>46</v>
      </c>
      <c r="X930" t="s">
        <v>46</v>
      </c>
      <c r="Y930" t="s">
        <v>45</v>
      </c>
      <c r="Z930" t="s">
        <v>56</v>
      </c>
      <c r="AA930" t="s">
        <v>47</v>
      </c>
      <c r="AB930" t="s">
        <v>57</v>
      </c>
      <c r="AD930">
        <v>0</v>
      </c>
      <c r="AE930">
        <f>Table1[[#This Row],[viccount]]+1</f>
        <v>1</v>
      </c>
      <c r="AF930">
        <v>0</v>
      </c>
      <c r="AG930">
        <f>Table1[[#This Row],[offcount]]+1</f>
        <v>1</v>
      </c>
      <c r="AH930">
        <v>40293</v>
      </c>
      <c r="AI930" t="s">
        <v>34</v>
      </c>
      <c r="AJ930" t="s">
        <v>58</v>
      </c>
    </row>
    <row r="931" spans="1:36">
      <c r="A931" t="s">
        <v>1187</v>
      </c>
      <c r="B931" t="s">
        <v>51</v>
      </c>
      <c r="C931" t="s">
        <v>2304</v>
      </c>
      <c r="D931" t="s">
        <v>72</v>
      </c>
      <c r="E931" t="s">
        <v>34</v>
      </c>
      <c r="F931" t="s">
        <v>73</v>
      </c>
      <c r="G931" t="s">
        <v>36</v>
      </c>
      <c r="H931" t="s">
        <v>37</v>
      </c>
      <c r="I931" t="s">
        <v>38</v>
      </c>
      <c r="J931">
        <v>1992</v>
      </c>
      <c r="K931" t="s">
        <v>144</v>
      </c>
      <c r="L931">
        <v>2</v>
      </c>
      <c r="M931" t="s">
        <v>40</v>
      </c>
      <c r="N931" t="s">
        <v>41</v>
      </c>
      <c r="O931" t="s">
        <v>42</v>
      </c>
      <c r="P931">
        <v>38</v>
      </c>
      <c r="Q931">
        <f>IF(Table1[[#This Row],[vicage]]=999,"",Table1[[#This Row],[vicage]])</f>
        <v>38</v>
      </c>
      <c r="R931" t="s">
        <v>43</v>
      </c>
      <c r="S931" t="s">
        <v>132</v>
      </c>
      <c r="T931" t="s">
        <v>45</v>
      </c>
      <c r="U931">
        <v>999</v>
      </c>
      <c r="V931" t="str">
        <f>IF(Table1[[#This Row],[offage]]=999,"",Table1[[#This Row],[offage]])</f>
        <v/>
      </c>
      <c r="W931" t="s">
        <v>46</v>
      </c>
      <c r="X931" t="s">
        <v>46</v>
      </c>
      <c r="Y931" t="s">
        <v>45</v>
      </c>
      <c r="Z931" t="s">
        <v>56</v>
      </c>
      <c r="AA931" t="s">
        <v>47</v>
      </c>
      <c r="AB931" t="s">
        <v>57</v>
      </c>
      <c r="AD931">
        <v>0</v>
      </c>
      <c r="AE931">
        <f>Table1[[#This Row],[viccount]]+1</f>
        <v>1</v>
      </c>
      <c r="AF931">
        <v>0</v>
      </c>
      <c r="AG931">
        <f>Table1[[#This Row],[offcount]]+1</f>
        <v>1</v>
      </c>
      <c r="AH931">
        <v>40293</v>
      </c>
      <c r="AI931" t="s">
        <v>34</v>
      </c>
      <c r="AJ931" t="s">
        <v>58</v>
      </c>
    </row>
    <row r="932" spans="1:36">
      <c r="A932" t="s">
        <v>1188</v>
      </c>
      <c r="B932" t="s">
        <v>51</v>
      </c>
      <c r="C932" t="s">
        <v>2304</v>
      </c>
      <c r="D932" t="s">
        <v>72</v>
      </c>
      <c r="E932" t="s">
        <v>34</v>
      </c>
      <c r="F932" t="s">
        <v>73</v>
      </c>
      <c r="G932" t="s">
        <v>36</v>
      </c>
      <c r="H932" t="s">
        <v>37</v>
      </c>
      <c r="I932" t="s">
        <v>38</v>
      </c>
      <c r="J932">
        <v>1992</v>
      </c>
      <c r="K932" t="s">
        <v>144</v>
      </c>
      <c r="L932">
        <v>4</v>
      </c>
      <c r="M932" t="s">
        <v>40</v>
      </c>
      <c r="N932" t="s">
        <v>41</v>
      </c>
      <c r="O932" t="s">
        <v>42</v>
      </c>
      <c r="P932">
        <v>20</v>
      </c>
      <c r="Q932">
        <f>IF(Table1[[#This Row],[vicage]]=999,"",Table1[[#This Row],[vicage]])</f>
        <v>20</v>
      </c>
      <c r="R932" t="s">
        <v>43</v>
      </c>
      <c r="S932" t="s">
        <v>44</v>
      </c>
      <c r="T932" t="s">
        <v>45</v>
      </c>
      <c r="U932">
        <v>999</v>
      </c>
      <c r="V932" t="str">
        <f>IF(Table1[[#This Row],[offage]]=999,"",Table1[[#This Row],[offage]])</f>
        <v/>
      </c>
      <c r="W932" t="s">
        <v>46</v>
      </c>
      <c r="X932" t="s">
        <v>46</v>
      </c>
      <c r="Y932" t="s">
        <v>45</v>
      </c>
      <c r="Z932" t="s">
        <v>86</v>
      </c>
      <c r="AA932" t="s">
        <v>47</v>
      </c>
      <c r="AB932" t="s">
        <v>57</v>
      </c>
      <c r="AD932">
        <v>0</v>
      </c>
      <c r="AE932">
        <f>Table1[[#This Row],[viccount]]+1</f>
        <v>1</v>
      </c>
      <c r="AF932">
        <v>0</v>
      </c>
      <c r="AG932">
        <f>Table1[[#This Row],[offcount]]+1</f>
        <v>1</v>
      </c>
      <c r="AH932">
        <v>40293</v>
      </c>
      <c r="AI932" t="s">
        <v>34</v>
      </c>
      <c r="AJ932" t="s">
        <v>58</v>
      </c>
    </row>
    <row r="933" spans="1:36">
      <c r="A933" t="s">
        <v>1189</v>
      </c>
      <c r="B933" t="s">
        <v>51</v>
      </c>
      <c r="C933" t="s">
        <v>2304</v>
      </c>
      <c r="D933" t="s">
        <v>72</v>
      </c>
      <c r="E933" t="s">
        <v>34</v>
      </c>
      <c r="F933" t="s">
        <v>73</v>
      </c>
      <c r="G933" t="s">
        <v>36</v>
      </c>
      <c r="H933" t="s">
        <v>37</v>
      </c>
      <c r="I933" t="s">
        <v>38</v>
      </c>
      <c r="J933">
        <v>1992</v>
      </c>
      <c r="K933" t="s">
        <v>144</v>
      </c>
      <c r="L933">
        <v>5</v>
      </c>
      <c r="M933" t="s">
        <v>40</v>
      </c>
      <c r="N933" t="s">
        <v>41</v>
      </c>
      <c r="O933" t="s">
        <v>42</v>
      </c>
      <c r="P933">
        <v>18</v>
      </c>
      <c r="Q933">
        <f>IF(Table1[[#This Row],[vicage]]=999,"",Table1[[#This Row],[vicage]])</f>
        <v>18</v>
      </c>
      <c r="R933" t="s">
        <v>43</v>
      </c>
      <c r="S933" t="s">
        <v>132</v>
      </c>
      <c r="T933" t="s">
        <v>45</v>
      </c>
      <c r="U933">
        <v>999</v>
      </c>
      <c r="V933" t="str">
        <f>IF(Table1[[#This Row],[offage]]=999,"",Table1[[#This Row],[offage]])</f>
        <v/>
      </c>
      <c r="W933" t="s">
        <v>46</v>
      </c>
      <c r="X933" t="s">
        <v>46</v>
      </c>
      <c r="Y933" t="s">
        <v>45</v>
      </c>
      <c r="Z933" t="s">
        <v>2335</v>
      </c>
      <c r="AA933" t="s">
        <v>47</v>
      </c>
      <c r="AB933" t="s">
        <v>289</v>
      </c>
      <c r="AD933">
        <v>0</v>
      </c>
      <c r="AE933">
        <f>Table1[[#This Row],[viccount]]+1</f>
        <v>1</v>
      </c>
      <c r="AF933">
        <v>0</v>
      </c>
      <c r="AG933">
        <f>Table1[[#This Row],[offcount]]+1</f>
        <v>1</v>
      </c>
      <c r="AH933">
        <v>40293</v>
      </c>
      <c r="AI933" t="s">
        <v>34</v>
      </c>
      <c r="AJ933" t="s">
        <v>58</v>
      </c>
    </row>
    <row r="934" spans="1:36">
      <c r="A934" t="s">
        <v>1190</v>
      </c>
      <c r="B934" t="s">
        <v>51</v>
      </c>
      <c r="C934" t="s">
        <v>2304</v>
      </c>
      <c r="D934" t="s">
        <v>344</v>
      </c>
      <c r="E934" t="s">
        <v>34</v>
      </c>
      <c r="F934" t="s">
        <v>345</v>
      </c>
      <c r="G934" t="s">
        <v>36</v>
      </c>
      <c r="H934" t="s">
        <v>37</v>
      </c>
      <c r="I934" t="s">
        <v>38</v>
      </c>
      <c r="J934">
        <v>1992</v>
      </c>
      <c r="K934" t="s">
        <v>208</v>
      </c>
      <c r="L934">
        <v>1</v>
      </c>
      <c r="M934" t="s">
        <v>40</v>
      </c>
      <c r="N934" t="s">
        <v>41</v>
      </c>
      <c r="O934" t="s">
        <v>42</v>
      </c>
      <c r="P934">
        <v>28</v>
      </c>
      <c r="Q934">
        <f>IF(Table1[[#This Row],[vicage]]=999,"",Table1[[#This Row],[vicage]])</f>
        <v>28</v>
      </c>
      <c r="R934" t="s">
        <v>43</v>
      </c>
      <c r="S934" t="s">
        <v>132</v>
      </c>
      <c r="T934" t="s">
        <v>45</v>
      </c>
      <c r="U934">
        <v>999</v>
      </c>
      <c r="V934" t="str">
        <f>IF(Table1[[#This Row],[offage]]=999,"",Table1[[#This Row],[offage]])</f>
        <v/>
      </c>
      <c r="W934" t="s">
        <v>46</v>
      </c>
      <c r="X934" t="s">
        <v>46</v>
      </c>
      <c r="Y934" t="s">
        <v>45</v>
      </c>
      <c r="Z934" t="s">
        <v>2335</v>
      </c>
      <c r="AA934" t="s">
        <v>47</v>
      </c>
      <c r="AB934" t="s">
        <v>57</v>
      </c>
      <c r="AD934">
        <v>0</v>
      </c>
      <c r="AE934">
        <f>Table1[[#This Row],[viccount]]+1</f>
        <v>1</v>
      </c>
      <c r="AF934">
        <v>0</v>
      </c>
      <c r="AG934">
        <f>Table1[[#This Row],[offcount]]+1</f>
        <v>1</v>
      </c>
      <c r="AH934">
        <v>41393</v>
      </c>
      <c r="AI934" t="s">
        <v>34</v>
      </c>
      <c r="AJ934" t="s">
        <v>58</v>
      </c>
    </row>
    <row r="935" spans="1:36">
      <c r="A935" t="s">
        <v>1191</v>
      </c>
      <c r="B935" t="s">
        <v>51</v>
      </c>
      <c r="C935" t="s">
        <v>2304</v>
      </c>
      <c r="D935" t="s">
        <v>60</v>
      </c>
      <c r="E935" t="s">
        <v>34</v>
      </c>
      <c r="F935" t="s">
        <v>61</v>
      </c>
      <c r="G935" t="s">
        <v>36</v>
      </c>
      <c r="H935" t="s">
        <v>37</v>
      </c>
      <c r="I935" t="s">
        <v>38</v>
      </c>
      <c r="J935">
        <v>1992</v>
      </c>
      <c r="K935" t="s">
        <v>208</v>
      </c>
      <c r="L935">
        <v>1</v>
      </c>
      <c r="M935" t="s">
        <v>40</v>
      </c>
      <c r="N935" t="s">
        <v>41</v>
      </c>
      <c r="O935" t="s">
        <v>42</v>
      </c>
      <c r="P935">
        <v>44</v>
      </c>
      <c r="Q935">
        <f>IF(Table1[[#This Row],[vicage]]=999,"",Table1[[#This Row],[vicage]])</f>
        <v>44</v>
      </c>
      <c r="R935" t="s">
        <v>43</v>
      </c>
      <c r="S935" t="s">
        <v>44</v>
      </c>
      <c r="T935" t="s">
        <v>45</v>
      </c>
      <c r="U935">
        <v>999</v>
      </c>
      <c r="V935" t="str">
        <f>IF(Table1[[#This Row],[offage]]=999,"",Table1[[#This Row],[offage]])</f>
        <v/>
      </c>
      <c r="W935" t="s">
        <v>46</v>
      </c>
      <c r="X935" t="s">
        <v>46</v>
      </c>
      <c r="Y935" t="s">
        <v>45</v>
      </c>
      <c r="Z935" t="s">
        <v>2335</v>
      </c>
      <c r="AA935" t="s">
        <v>47</v>
      </c>
      <c r="AB935" t="s">
        <v>57</v>
      </c>
      <c r="AD935">
        <v>0</v>
      </c>
      <c r="AE935">
        <f>Table1[[#This Row],[viccount]]+1</f>
        <v>1</v>
      </c>
      <c r="AF935">
        <v>0</v>
      </c>
      <c r="AG935">
        <f>Table1[[#This Row],[offcount]]+1</f>
        <v>1</v>
      </c>
      <c r="AH935">
        <v>41593</v>
      </c>
      <c r="AI935" t="s">
        <v>34</v>
      </c>
      <c r="AJ935" t="s">
        <v>58</v>
      </c>
    </row>
    <row r="936" spans="1:36">
      <c r="A936" t="s">
        <v>1192</v>
      </c>
      <c r="B936" t="s">
        <v>112</v>
      </c>
      <c r="C936" t="s">
        <v>2308</v>
      </c>
      <c r="D936" t="s">
        <v>113</v>
      </c>
      <c r="E936" t="s">
        <v>34</v>
      </c>
      <c r="F936" t="s">
        <v>114</v>
      </c>
      <c r="G936" t="s">
        <v>54</v>
      </c>
      <c r="H936" t="s">
        <v>37</v>
      </c>
      <c r="I936" t="s">
        <v>38</v>
      </c>
      <c r="J936">
        <v>1992</v>
      </c>
      <c r="K936" t="s">
        <v>208</v>
      </c>
      <c r="L936">
        <v>1</v>
      </c>
      <c r="M936" t="s">
        <v>40</v>
      </c>
      <c r="N936" t="s">
        <v>41</v>
      </c>
      <c r="O936" t="s">
        <v>42</v>
      </c>
      <c r="P936">
        <v>27</v>
      </c>
      <c r="Q936">
        <f>IF(Table1[[#This Row],[vicage]]=999,"",Table1[[#This Row],[vicage]])</f>
        <v>27</v>
      </c>
      <c r="R936" t="s">
        <v>43</v>
      </c>
      <c r="S936" t="s">
        <v>44</v>
      </c>
      <c r="T936" t="s">
        <v>45</v>
      </c>
      <c r="U936">
        <v>999</v>
      </c>
      <c r="V936" t="str">
        <f>IF(Table1[[#This Row],[offage]]=999,"",Table1[[#This Row],[offage]])</f>
        <v/>
      </c>
      <c r="W936" t="s">
        <v>46</v>
      </c>
      <c r="X936" t="s">
        <v>46</v>
      </c>
      <c r="Y936" t="s">
        <v>45</v>
      </c>
      <c r="Z936" t="s">
        <v>2335</v>
      </c>
      <c r="AA936" t="s">
        <v>47</v>
      </c>
      <c r="AB936" t="s">
        <v>153</v>
      </c>
      <c r="AD936">
        <v>0</v>
      </c>
      <c r="AE936">
        <f>Table1[[#This Row],[viccount]]+1</f>
        <v>1</v>
      </c>
      <c r="AF936">
        <v>0</v>
      </c>
      <c r="AG936">
        <f>Table1[[#This Row],[offcount]]+1</f>
        <v>1</v>
      </c>
      <c r="AH936">
        <v>32693</v>
      </c>
      <c r="AI936" t="s">
        <v>34</v>
      </c>
      <c r="AJ936" t="s">
        <v>58</v>
      </c>
    </row>
    <row r="937" spans="1:36">
      <c r="A937" t="s">
        <v>1193</v>
      </c>
      <c r="B937" t="s">
        <v>51</v>
      </c>
      <c r="C937" t="s">
        <v>2304</v>
      </c>
      <c r="D937" t="s">
        <v>72</v>
      </c>
      <c r="E937" t="s">
        <v>34</v>
      </c>
      <c r="F937" t="s">
        <v>73</v>
      </c>
      <c r="G937" t="s">
        <v>36</v>
      </c>
      <c r="H937" t="s">
        <v>37</v>
      </c>
      <c r="I937" t="s">
        <v>38</v>
      </c>
      <c r="J937">
        <v>1992</v>
      </c>
      <c r="K937" t="s">
        <v>208</v>
      </c>
      <c r="L937">
        <v>1</v>
      </c>
      <c r="M937" t="s">
        <v>40</v>
      </c>
      <c r="N937" t="s">
        <v>41</v>
      </c>
      <c r="O937" t="s">
        <v>42</v>
      </c>
      <c r="P937">
        <v>26</v>
      </c>
      <c r="Q937">
        <f>IF(Table1[[#This Row],[vicage]]=999,"",Table1[[#This Row],[vicage]])</f>
        <v>26</v>
      </c>
      <c r="R937" t="s">
        <v>43</v>
      </c>
      <c r="S937" t="s">
        <v>132</v>
      </c>
      <c r="T937" t="s">
        <v>45</v>
      </c>
      <c r="U937">
        <v>999</v>
      </c>
      <c r="V937" t="str">
        <f>IF(Table1[[#This Row],[offage]]=999,"",Table1[[#This Row],[offage]])</f>
        <v/>
      </c>
      <c r="W937" t="s">
        <v>46</v>
      </c>
      <c r="X937" t="s">
        <v>46</v>
      </c>
      <c r="Y937" t="s">
        <v>45</v>
      </c>
      <c r="Z937" t="s">
        <v>2335</v>
      </c>
      <c r="AA937" t="s">
        <v>47</v>
      </c>
      <c r="AB937" t="s">
        <v>57</v>
      </c>
      <c r="AD937">
        <v>0</v>
      </c>
      <c r="AE937">
        <f>Table1[[#This Row],[viccount]]+1</f>
        <v>1</v>
      </c>
      <c r="AF937">
        <v>0</v>
      </c>
      <c r="AG937">
        <f>Table1[[#This Row],[offcount]]+1</f>
        <v>1</v>
      </c>
      <c r="AH937">
        <v>40293</v>
      </c>
      <c r="AI937" t="s">
        <v>34</v>
      </c>
      <c r="AJ937" t="s">
        <v>58</v>
      </c>
    </row>
    <row r="938" spans="1:36">
      <c r="A938" t="s">
        <v>1194</v>
      </c>
      <c r="B938" t="s">
        <v>112</v>
      </c>
      <c r="C938" t="s">
        <v>2308</v>
      </c>
      <c r="D938" t="s">
        <v>146</v>
      </c>
      <c r="E938" t="s">
        <v>34</v>
      </c>
      <c r="F938" t="s">
        <v>147</v>
      </c>
      <c r="G938" t="s">
        <v>36</v>
      </c>
      <c r="H938" t="s">
        <v>37</v>
      </c>
      <c r="I938" t="s">
        <v>38</v>
      </c>
      <c r="J938">
        <v>1992</v>
      </c>
      <c r="K938" t="s">
        <v>208</v>
      </c>
      <c r="L938">
        <v>2</v>
      </c>
      <c r="M938" t="s">
        <v>80</v>
      </c>
      <c r="N938" t="s">
        <v>41</v>
      </c>
      <c r="O938" t="s">
        <v>42</v>
      </c>
      <c r="P938">
        <v>20</v>
      </c>
      <c r="Q938">
        <f>IF(Table1[[#This Row],[vicage]]=999,"",Table1[[#This Row],[vicage]])</f>
        <v>20</v>
      </c>
      <c r="R938" t="s">
        <v>43</v>
      </c>
      <c r="S938" t="s">
        <v>132</v>
      </c>
      <c r="T938" t="s">
        <v>45</v>
      </c>
      <c r="U938">
        <v>999</v>
      </c>
      <c r="V938" t="str">
        <f>IF(Table1[[#This Row],[offage]]=999,"",Table1[[#This Row],[offage]])</f>
        <v/>
      </c>
      <c r="W938" t="s">
        <v>46</v>
      </c>
      <c r="X938" t="s">
        <v>46</v>
      </c>
      <c r="Y938" t="s">
        <v>45</v>
      </c>
      <c r="Z938" t="s">
        <v>2335</v>
      </c>
      <c r="AA938" t="s">
        <v>47</v>
      </c>
      <c r="AB938" t="s">
        <v>159</v>
      </c>
      <c r="AD938">
        <v>0</v>
      </c>
      <c r="AE938">
        <f>Table1[[#This Row],[viccount]]+1</f>
        <v>1</v>
      </c>
      <c r="AF938">
        <v>0</v>
      </c>
      <c r="AG938">
        <f>Table1[[#This Row],[offcount]]+1</f>
        <v>1</v>
      </c>
      <c r="AH938">
        <v>32693</v>
      </c>
      <c r="AI938" t="s">
        <v>34</v>
      </c>
      <c r="AJ938" t="s">
        <v>58</v>
      </c>
    </row>
    <row r="939" spans="1:36">
      <c r="A939" t="s">
        <v>1195</v>
      </c>
      <c r="B939" t="s">
        <v>112</v>
      </c>
      <c r="C939" t="s">
        <v>2308</v>
      </c>
      <c r="D939" t="s">
        <v>113</v>
      </c>
      <c r="E939" t="s">
        <v>34</v>
      </c>
      <c r="F939" t="s">
        <v>114</v>
      </c>
      <c r="G939" t="s">
        <v>54</v>
      </c>
      <c r="H939" t="s">
        <v>37</v>
      </c>
      <c r="I939" t="s">
        <v>38</v>
      </c>
      <c r="J939">
        <v>1993</v>
      </c>
      <c r="K939" t="s">
        <v>39</v>
      </c>
      <c r="L939">
        <v>1</v>
      </c>
      <c r="M939" t="s">
        <v>40</v>
      </c>
      <c r="N939" t="s">
        <v>41</v>
      </c>
      <c r="O939" t="s">
        <v>42</v>
      </c>
      <c r="P939">
        <v>28</v>
      </c>
      <c r="Q939">
        <f>IF(Table1[[#This Row],[vicage]]=999,"",Table1[[#This Row],[vicage]])</f>
        <v>28</v>
      </c>
      <c r="R939" t="s">
        <v>43</v>
      </c>
      <c r="S939" t="s">
        <v>44</v>
      </c>
      <c r="T939" t="s">
        <v>45</v>
      </c>
      <c r="U939">
        <v>999</v>
      </c>
      <c r="V939" t="str">
        <f>IF(Table1[[#This Row],[offage]]=999,"",Table1[[#This Row],[offage]])</f>
        <v/>
      </c>
      <c r="W939" t="s">
        <v>46</v>
      </c>
      <c r="X939" t="s">
        <v>46</v>
      </c>
      <c r="Y939" t="s">
        <v>45</v>
      </c>
      <c r="Z939" t="s">
        <v>2335</v>
      </c>
      <c r="AA939" t="s">
        <v>47</v>
      </c>
      <c r="AB939" t="s">
        <v>57</v>
      </c>
      <c r="AD939">
        <v>0</v>
      </c>
      <c r="AE939">
        <f>Table1[[#This Row],[viccount]]+1</f>
        <v>1</v>
      </c>
      <c r="AF939">
        <v>0</v>
      </c>
      <c r="AG939">
        <f>Table1[[#This Row],[offcount]]+1</f>
        <v>1</v>
      </c>
      <c r="AH939">
        <v>92393</v>
      </c>
      <c r="AI939" t="s">
        <v>34</v>
      </c>
      <c r="AJ939" t="s">
        <v>58</v>
      </c>
    </row>
    <row r="940" spans="1:36">
      <c r="A940" t="s">
        <v>1196</v>
      </c>
      <c r="B940" t="s">
        <v>112</v>
      </c>
      <c r="C940" t="s">
        <v>2308</v>
      </c>
      <c r="D940" t="s">
        <v>146</v>
      </c>
      <c r="E940" t="s">
        <v>34</v>
      </c>
      <c r="F940" t="s">
        <v>147</v>
      </c>
      <c r="G940" t="s">
        <v>36</v>
      </c>
      <c r="H940" t="s">
        <v>37</v>
      </c>
      <c r="I940" t="s">
        <v>38</v>
      </c>
      <c r="J940">
        <v>1993</v>
      </c>
      <c r="K940" t="s">
        <v>39</v>
      </c>
      <c r="L940">
        <v>1</v>
      </c>
      <c r="M940" t="s">
        <v>40</v>
      </c>
      <c r="N940" t="s">
        <v>41</v>
      </c>
      <c r="O940" t="s">
        <v>42</v>
      </c>
      <c r="P940">
        <v>44</v>
      </c>
      <c r="Q940">
        <f>IF(Table1[[#This Row],[vicage]]=999,"",Table1[[#This Row],[vicage]])</f>
        <v>44</v>
      </c>
      <c r="R940" t="s">
        <v>55</v>
      </c>
      <c r="S940" t="s">
        <v>132</v>
      </c>
      <c r="T940" t="s">
        <v>45</v>
      </c>
      <c r="U940">
        <v>999</v>
      </c>
      <c r="V940" t="str">
        <f>IF(Table1[[#This Row],[offage]]=999,"",Table1[[#This Row],[offage]])</f>
        <v/>
      </c>
      <c r="W940" t="s">
        <v>46</v>
      </c>
      <c r="X940" t="s">
        <v>46</v>
      </c>
      <c r="Y940" t="s">
        <v>45</v>
      </c>
      <c r="Z940" t="s">
        <v>2335</v>
      </c>
      <c r="AA940" t="s">
        <v>47</v>
      </c>
      <c r="AB940" t="s">
        <v>57</v>
      </c>
      <c r="AD940">
        <v>0</v>
      </c>
      <c r="AE940">
        <f>Table1[[#This Row],[viccount]]+1</f>
        <v>1</v>
      </c>
      <c r="AF940">
        <v>0</v>
      </c>
      <c r="AG940">
        <f>Table1[[#This Row],[offcount]]+1</f>
        <v>1</v>
      </c>
      <c r="AH940">
        <v>101093</v>
      </c>
      <c r="AI940" t="s">
        <v>34</v>
      </c>
      <c r="AJ940" t="s">
        <v>58</v>
      </c>
    </row>
    <row r="941" spans="1:36">
      <c r="A941" t="s">
        <v>1197</v>
      </c>
      <c r="B941" t="s">
        <v>102</v>
      </c>
      <c r="C941" t="s">
        <v>2307</v>
      </c>
      <c r="D941" t="s">
        <v>338</v>
      </c>
      <c r="E941" t="s">
        <v>34</v>
      </c>
      <c r="F941" t="s">
        <v>339</v>
      </c>
      <c r="G941" t="s">
        <v>36</v>
      </c>
      <c r="H941" t="s">
        <v>37</v>
      </c>
      <c r="I941" t="s">
        <v>38</v>
      </c>
      <c r="J941">
        <v>1993</v>
      </c>
      <c r="K941" t="s">
        <v>39</v>
      </c>
      <c r="L941">
        <v>1</v>
      </c>
      <c r="M941" t="s">
        <v>40</v>
      </c>
      <c r="N941" t="s">
        <v>41</v>
      </c>
      <c r="O941" t="s">
        <v>42</v>
      </c>
      <c r="P941">
        <v>65</v>
      </c>
      <c r="Q941">
        <f>IF(Table1[[#This Row],[vicage]]=999,"",Table1[[#This Row],[vicage]])</f>
        <v>65</v>
      </c>
      <c r="R941" t="s">
        <v>43</v>
      </c>
      <c r="S941" t="s">
        <v>44</v>
      </c>
      <c r="T941" t="s">
        <v>45</v>
      </c>
      <c r="U941">
        <v>999</v>
      </c>
      <c r="V941" t="str">
        <f>IF(Table1[[#This Row],[offage]]=999,"",Table1[[#This Row],[offage]])</f>
        <v/>
      </c>
      <c r="W941" t="s">
        <v>46</v>
      </c>
      <c r="X941" t="s">
        <v>46</v>
      </c>
      <c r="Y941" t="s">
        <v>45</v>
      </c>
      <c r="Z941" t="s">
        <v>86</v>
      </c>
      <c r="AA941" t="s">
        <v>47</v>
      </c>
      <c r="AB941" t="s">
        <v>57</v>
      </c>
      <c r="AD941">
        <v>0</v>
      </c>
      <c r="AE941">
        <f>Table1[[#This Row],[viccount]]+1</f>
        <v>1</v>
      </c>
      <c r="AF941">
        <v>0</v>
      </c>
      <c r="AG941">
        <f>Table1[[#This Row],[offcount]]+1</f>
        <v>1</v>
      </c>
      <c r="AH941">
        <v>91193</v>
      </c>
      <c r="AI941" t="s">
        <v>34</v>
      </c>
      <c r="AJ941" t="s">
        <v>58</v>
      </c>
    </row>
    <row r="942" spans="1:36">
      <c r="A942" t="s">
        <v>1198</v>
      </c>
      <c r="B942" t="s">
        <v>51</v>
      </c>
      <c r="C942" t="s">
        <v>2304</v>
      </c>
      <c r="D942" t="s">
        <v>72</v>
      </c>
      <c r="E942" t="s">
        <v>34</v>
      </c>
      <c r="F942" t="s">
        <v>73</v>
      </c>
      <c r="G942" t="s">
        <v>36</v>
      </c>
      <c r="H942" t="s">
        <v>37</v>
      </c>
      <c r="I942" t="s">
        <v>38</v>
      </c>
      <c r="J942">
        <v>1993</v>
      </c>
      <c r="K942" t="s">
        <v>39</v>
      </c>
      <c r="L942">
        <v>1</v>
      </c>
      <c r="M942" t="s">
        <v>40</v>
      </c>
      <c r="N942" t="s">
        <v>41</v>
      </c>
      <c r="O942" t="s">
        <v>42</v>
      </c>
      <c r="P942">
        <v>24</v>
      </c>
      <c r="Q942">
        <f>IF(Table1[[#This Row],[vicage]]=999,"",Table1[[#This Row],[vicage]])</f>
        <v>24</v>
      </c>
      <c r="R942" t="s">
        <v>43</v>
      </c>
      <c r="S942" t="s">
        <v>132</v>
      </c>
      <c r="T942" t="s">
        <v>45</v>
      </c>
      <c r="U942">
        <v>999</v>
      </c>
      <c r="V942" t="str">
        <f>IF(Table1[[#This Row],[offage]]=999,"",Table1[[#This Row],[offage]])</f>
        <v/>
      </c>
      <c r="W942" t="s">
        <v>46</v>
      </c>
      <c r="X942" t="s">
        <v>46</v>
      </c>
      <c r="Y942" t="s">
        <v>45</v>
      </c>
      <c r="Z942" t="s">
        <v>2338</v>
      </c>
      <c r="AA942" t="s">
        <v>47</v>
      </c>
      <c r="AB942" t="s">
        <v>57</v>
      </c>
      <c r="AD942">
        <v>0</v>
      </c>
      <c r="AE942">
        <f>Table1[[#This Row],[viccount]]+1</f>
        <v>1</v>
      </c>
      <c r="AF942">
        <v>0</v>
      </c>
      <c r="AG942">
        <f>Table1[[#This Row],[offcount]]+1</f>
        <v>1</v>
      </c>
      <c r="AH942">
        <v>122393</v>
      </c>
      <c r="AI942" t="s">
        <v>34</v>
      </c>
      <c r="AJ942" t="s">
        <v>58</v>
      </c>
    </row>
    <row r="943" spans="1:36">
      <c r="A943" t="s">
        <v>1199</v>
      </c>
      <c r="B943" t="s">
        <v>112</v>
      </c>
      <c r="C943" t="s">
        <v>2308</v>
      </c>
      <c r="D943" t="s">
        <v>113</v>
      </c>
      <c r="E943" t="s">
        <v>34</v>
      </c>
      <c r="F943" t="s">
        <v>114</v>
      </c>
      <c r="G943" t="s">
        <v>54</v>
      </c>
      <c r="H943" t="s">
        <v>37</v>
      </c>
      <c r="I943" t="s">
        <v>38</v>
      </c>
      <c r="J943">
        <v>1993</v>
      </c>
      <c r="K943" t="s">
        <v>39</v>
      </c>
      <c r="L943">
        <v>2</v>
      </c>
      <c r="M943" t="s">
        <v>40</v>
      </c>
      <c r="N943" t="s">
        <v>41</v>
      </c>
      <c r="O943" t="s">
        <v>42</v>
      </c>
      <c r="P943">
        <v>40</v>
      </c>
      <c r="Q943">
        <f>IF(Table1[[#This Row],[vicage]]=999,"",Table1[[#This Row],[vicage]])</f>
        <v>40</v>
      </c>
      <c r="R943" t="s">
        <v>55</v>
      </c>
      <c r="S943" t="s">
        <v>44</v>
      </c>
      <c r="T943" t="s">
        <v>45</v>
      </c>
      <c r="U943">
        <v>999</v>
      </c>
      <c r="V943" t="str">
        <f>IF(Table1[[#This Row],[offage]]=999,"",Table1[[#This Row],[offage]])</f>
        <v/>
      </c>
      <c r="W943" t="s">
        <v>46</v>
      </c>
      <c r="X943" t="s">
        <v>46</v>
      </c>
      <c r="Y943" t="s">
        <v>45</v>
      </c>
      <c r="Z943" t="s">
        <v>142</v>
      </c>
      <c r="AA943" t="s">
        <v>47</v>
      </c>
      <c r="AB943" t="s">
        <v>57</v>
      </c>
      <c r="AD943">
        <v>0</v>
      </c>
      <c r="AE943">
        <f>Table1[[#This Row],[viccount]]+1</f>
        <v>1</v>
      </c>
      <c r="AF943">
        <v>0</v>
      </c>
      <c r="AG943">
        <f>Table1[[#This Row],[offcount]]+1</f>
        <v>1</v>
      </c>
      <c r="AH943">
        <v>92393</v>
      </c>
      <c r="AI943" t="s">
        <v>34</v>
      </c>
      <c r="AJ943" t="s">
        <v>58</v>
      </c>
    </row>
    <row r="944" spans="1:36">
      <c r="A944" t="s">
        <v>1200</v>
      </c>
      <c r="B944" t="s">
        <v>112</v>
      </c>
      <c r="C944" t="s">
        <v>2308</v>
      </c>
      <c r="D944" t="s">
        <v>146</v>
      </c>
      <c r="E944" t="s">
        <v>34</v>
      </c>
      <c r="F944" t="s">
        <v>147</v>
      </c>
      <c r="G944" t="s">
        <v>36</v>
      </c>
      <c r="H944" t="s">
        <v>37</v>
      </c>
      <c r="I944" t="s">
        <v>38</v>
      </c>
      <c r="J944">
        <v>1993</v>
      </c>
      <c r="K944" t="s">
        <v>39</v>
      </c>
      <c r="L944">
        <v>2</v>
      </c>
      <c r="M944" t="s">
        <v>80</v>
      </c>
      <c r="N944" t="s">
        <v>41</v>
      </c>
      <c r="O944" t="s">
        <v>42</v>
      </c>
      <c r="P944">
        <v>18</v>
      </c>
      <c r="Q944">
        <f>IF(Table1[[#This Row],[vicage]]=999,"",Table1[[#This Row],[vicage]])</f>
        <v>18</v>
      </c>
      <c r="R944" t="s">
        <v>43</v>
      </c>
      <c r="S944" t="s">
        <v>89</v>
      </c>
      <c r="T944" t="s">
        <v>45</v>
      </c>
      <c r="U944">
        <v>999</v>
      </c>
      <c r="V944" t="str">
        <f>IF(Table1[[#This Row],[offage]]=999,"",Table1[[#This Row],[offage]])</f>
        <v/>
      </c>
      <c r="W944" t="s">
        <v>46</v>
      </c>
      <c r="X944" t="s">
        <v>46</v>
      </c>
      <c r="Y944" t="s">
        <v>45</v>
      </c>
      <c r="Z944" t="s">
        <v>2335</v>
      </c>
      <c r="AA944" t="s">
        <v>47</v>
      </c>
      <c r="AB944" t="s">
        <v>1201</v>
      </c>
      <c r="AD944">
        <v>0</v>
      </c>
      <c r="AE944">
        <f>Table1[[#This Row],[viccount]]+1</f>
        <v>1</v>
      </c>
      <c r="AF944">
        <v>0</v>
      </c>
      <c r="AG944">
        <f>Table1[[#This Row],[offcount]]+1</f>
        <v>1</v>
      </c>
      <c r="AH944">
        <v>61494</v>
      </c>
      <c r="AI944" t="s">
        <v>34</v>
      </c>
      <c r="AJ944" t="s">
        <v>58</v>
      </c>
    </row>
    <row r="945" spans="1:36">
      <c r="A945" t="s">
        <v>1202</v>
      </c>
      <c r="B945" t="s">
        <v>51</v>
      </c>
      <c r="C945" t="s">
        <v>2304</v>
      </c>
      <c r="D945" t="s">
        <v>72</v>
      </c>
      <c r="E945" t="s">
        <v>34</v>
      </c>
      <c r="F945" t="s">
        <v>73</v>
      </c>
      <c r="G945" t="s">
        <v>36</v>
      </c>
      <c r="H945" t="s">
        <v>37</v>
      </c>
      <c r="I945" t="s">
        <v>38</v>
      </c>
      <c r="J945">
        <v>1993</v>
      </c>
      <c r="K945" t="s">
        <v>39</v>
      </c>
      <c r="L945">
        <v>2</v>
      </c>
      <c r="M945" t="s">
        <v>40</v>
      </c>
      <c r="N945" t="s">
        <v>41</v>
      </c>
      <c r="O945" t="s">
        <v>42</v>
      </c>
      <c r="P945">
        <v>74</v>
      </c>
      <c r="Q945">
        <f>IF(Table1[[#This Row],[vicage]]=999,"",Table1[[#This Row],[vicage]])</f>
        <v>74</v>
      </c>
      <c r="R945" t="s">
        <v>43</v>
      </c>
      <c r="S945" t="s">
        <v>44</v>
      </c>
      <c r="T945" t="s">
        <v>45</v>
      </c>
      <c r="U945">
        <v>999</v>
      </c>
      <c r="V945" t="str">
        <f>IF(Table1[[#This Row],[offage]]=999,"",Table1[[#This Row],[offage]])</f>
        <v/>
      </c>
      <c r="W945" t="s">
        <v>46</v>
      </c>
      <c r="X945" t="s">
        <v>46</v>
      </c>
      <c r="Y945" t="s">
        <v>45</v>
      </c>
      <c r="Z945" t="s">
        <v>2336</v>
      </c>
      <c r="AA945" t="s">
        <v>47</v>
      </c>
      <c r="AB945" t="s">
        <v>57</v>
      </c>
      <c r="AD945">
        <v>0</v>
      </c>
      <c r="AE945">
        <f>Table1[[#This Row],[viccount]]+1</f>
        <v>1</v>
      </c>
      <c r="AF945">
        <v>0</v>
      </c>
      <c r="AG945">
        <f>Table1[[#This Row],[offcount]]+1</f>
        <v>1</v>
      </c>
      <c r="AH945">
        <v>122393</v>
      </c>
      <c r="AI945" t="s">
        <v>34</v>
      </c>
      <c r="AJ945" t="s">
        <v>58</v>
      </c>
    </row>
    <row r="946" spans="1:36">
      <c r="A946" t="s">
        <v>1203</v>
      </c>
      <c r="B946" t="s">
        <v>51</v>
      </c>
      <c r="C946" t="s">
        <v>2304</v>
      </c>
      <c r="D946" t="s">
        <v>52</v>
      </c>
      <c r="E946" t="s">
        <v>34</v>
      </c>
      <c r="F946" t="s">
        <v>53</v>
      </c>
      <c r="G946" t="s">
        <v>54</v>
      </c>
      <c r="H946" t="s">
        <v>37</v>
      </c>
      <c r="I946" t="s">
        <v>38</v>
      </c>
      <c r="J946">
        <v>1993</v>
      </c>
      <c r="K946" t="s">
        <v>79</v>
      </c>
      <c r="L946">
        <v>1</v>
      </c>
      <c r="M946" t="s">
        <v>40</v>
      </c>
      <c r="N946" t="s">
        <v>41</v>
      </c>
      <c r="O946" t="s">
        <v>42</v>
      </c>
      <c r="P946">
        <v>21</v>
      </c>
      <c r="Q946">
        <f>IF(Table1[[#This Row],[vicage]]=999,"",Table1[[#This Row],[vicage]])</f>
        <v>21</v>
      </c>
      <c r="R946" t="s">
        <v>55</v>
      </c>
      <c r="S946" t="s">
        <v>44</v>
      </c>
      <c r="T946" t="s">
        <v>45</v>
      </c>
      <c r="U946">
        <v>999</v>
      </c>
      <c r="V946" t="str">
        <f>IF(Table1[[#This Row],[offage]]=999,"",Table1[[#This Row],[offage]])</f>
        <v/>
      </c>
      <c r="W946" t="s">
        <v>46</v>
      </c>
      <c r="X946" t="s">
        <v>46</v>
      </c>
      <c r="Y946" t="s">
        <v>45</v>
      </c>
      <c r="Z946" t="s">
        <v>56</v>
      </c>
      <c r="AA946" t="s">
        <v>47</v>
      </c>
      <c r="AB946" t="s">
        <v>57</v>
      </c>
      <c r="AD946">
        <v>0</v>
      </c>
      <c r="AE946">
        <f>Table1[[#This Row],[viccount]]+1</f>
        <v>1</v>
      </c>
      <c r="AF946">
        <v>0</v>
      </c>
      <c r="AG946">
        <f>Table1[[#This Row],[offcount]]+1</f>
        <v>1</v>
      </c>
      <c r="AH946">
        <v>91193</v>
      </c>
      <c r="AI946" t="s">
        <v>34</v>
      </c>
      <c r="AJ946" t="s">
        <v>58</v>
      </c>
    </row>
    <row r="947" spans="1:36">
      <c r="A947" t="s">
        <v>1204</v>
      </c>
      <c r="B947" t="s">
        <v>66</v>
      </c>
      <c r="C947" t="s">
        <v>2305</v>
      </c>
      <c r="D947" t="s">
        <v>1205</v>
      </c>
      <c r="E947" t="s">
        <v>34</v>
      </c>
      <c r="F947" t="s">
        <v>1206</v>
      </c>
      <c r="G947" t="s">
        <v>36</v>
      </c>
      <c r="H947" t="s">
        <v>37</v>
      </c>
      <c r="I947" t="s">
        <v>38</v>
      </c>
      <c r="J947">
        <v>1993</v>
      </c>
      <c r="K947" t="s">
        <v>79</v>
      </c>
      <c r="L947">
        <v>1</v>
      </c>
      <c r="M947" t="s">
        <v>40</v>
      </c>
      <c r="N947" t="s">
        <v>41</v>
      </c>
      <c r="O947" t="s">
        <v>42</v>
      </c>
      <c r="P947">
        <v>59</v>
      </c>
      <c r="Q947">
        <f>IF(Table1[[#This Row],[vicage]]=999,"",Table1[[#This Row],[vicage]])</f>
        <v>59</v>
      </c>
      <c r="R947" t="s">
        <v>55</v>
      </c>
      <c r="S947" t="s">
        <v>44</v>
      </c>
      <c r="T947" t="s">
        <v>45</v>
      </c>
      <c r="U947">
        <v>999</v>
      </c>
      <c r="V947" t="str">
        <f>IF(Table1[[#This Row],[offage]]=999,"",Table1[[#This Row],[offage]])</f>
        <v/>
      </c>
      <c r="W947" t="s">
        <v>46</v>
      </c>
      <c r="X947" t="s">
        <v>46</v>
      </c>
      <c r="Y947" t="s">
        <v>45</v>
      </c>
      <c r="Z947" t="s">
        <v>2336</v>
      </c>
      <c r="AA947" t="s">
        <v>47</v>
      </c>
      <c r="AB947" t="s">
        <v>57</v>
      </c>
      <c r="AD947">
        <v>0</v>
      </c>
      <c r="AE947">
        <f>Table1[[#This Row],[viccount]]+1</f>
        <v>1</v>
      </c>
      <c r="AF947">
        <v>0</v>
      </c>
      <c r="AG947">
        <f>Table1[[#This Row],[offcount]]+1</f>
        <v>1</v>
      </c>
      <c r="AH947">
        <v>43094</v>
      </c>
      <c r="AI947" t="s">
        <v>34</v>
      </c>
      <c r="AJ947" t="s">
        <v>70</v>
      </c>
    </row>
    <row r="948" spans="1:36">
      <c r="A948" t="s">
        <v>1207</v>
      </c>
      <c r="B948" t="s">
        <v>393</v>
      </c>
      <c r="C948" t="s">
        <v>2322</v>
      </c>
      <c r="D948" t="s">
        <v>394</v>
      </c>
      <c r="E948" t="s">
        <v>34</v>
      </c>
      <c r="F948" t="s">
        <v>395</v>
      </c>
      <c r="G948" t="s">
        <v>54</v>
      </c>
      <c r="H948" t="s">
        <v>37</v>
      </c>
      <c r="I948" t="s">
        <v>38</v>
      </c>
      <c r="J948">
        <v>1993</v>
      </c>
      <c r="K948" t="s">
        <v>79</v>
      </c>
      <c r="L948">
        <v>1</v>
      </c>
      <c r="M948" t="s">
        <v>40</v>
      </c>
      <c r="N948" t="s">
        <v>41</v>
      </c>
      <c r="O948" t="s">
        <v>42</v>
      </c>
      <c r="P948">
        <v>42</v>
      </c>
      <c r="Q948">
        <f>IF(Table1[[#This Row],[vicage]]=999,"",Table1[[#This Row],[vicage]])</f>
        <v>42</v>
      </c>
      <c r="R948" t="s">
        <v>55</v>
      </c>
      <c r="S948" t="s">
        <v>44</v>
      </c>
      <c r="T948" t="s">
        <v>45</v>
      </c>
      <c r="U948">
        <v>999</v>
      </c>
      <c r="V948" t="str">
        <f>IF(Table1[[#This Row],[offage]]=999,"",Table1[[#This Row],[offage]])</f>
        <v/>
      </c>
      <c r="W948" t="s">
        <v>46</v>
      </c>
      <c r="X948" t="s">
        <v>46</v>
      </c>
      <c r="Y948" t="s">
        <v>45</v>
      </c>
      <c r="Z948" t="s">
        <v>2335</v>
      </c>
      <c r="AA948" t="s">
        <v>47</v>
      </c>
      <c r="AB948" t="s">
        <v>48</v>
      </c>
      <c r="AD948">
        <v>0</v>
      </c>
      <c r="AE948">
        <f>Table1[[#This Row],[viccount]]+1</f>
        <v>1</v>
      </c>
      <c r="AF948">
        <v>0</v>
      </c>
      <c r="AG948">
        <f>Table1[[#This Row],[offcount]]+1</f>
        <v>1</v>
      </c>
      <c r="AH948">
        <v>101093</v>
      </c>
      <c r="AI948" t="s">
        <v>34</v>
      </c>
      <c r="AJ948" t="s">
        <v>49</v>
      </c>
    </row>
    <row r="949" spans="1:36">
      <c r="A949" t="s">
        <v>1208</v>
      </c>
      <c r="B949" t="s">
        <v>112</v>
      </c>
      <c r="C949" t="s">
        <v>2308</v>
      </c>
      <c r="D949" t="s">
        <v>113</v>
      </c>
      <c r="E949" t="s">
        <v>34</v>
      </c>
      <c r="F949" t="s">
        <v>114</v>
      </c>
      <c r="G949" t="s">
        <v>54</v>
      </c>
      <c r="H949" t="s">
        <v>37</v>
      </c>
      <c r="I949" t="s">
        <v>38</v>
      </c>
      <c r="J949">
        <v>1993</v>
      </c>
      <c r="K949" t="s">
        <v>79</v>
      </c>
      <c r="L949">
        <v>1</v>
      </c>
      <c r="M949" t="s">
        <v>40</v>
      </c>
      <c r="N949" t="s">
        <v>41</v>
      </c>
      <c r="O949" t="s">
        <v>42</v>
      </c>
      <c r="P949">
        <v>36</v>
      </c>
      <c r="Q949">
        <f>IF(Table1[[#This Row],[vicage]]=999,"",Table1[[#This Row],[vicage]])</f>
        <v>36</v>
      </c>
      <c r="R949" t="s">
        <v>55</v>
      </c>
      <c r="S949" t="s">
        <v>132</v>
      </c>
      <c r="T949" t="s">
        <v>45</v>
      </c>
      <c r="U949">
        <v>999</v>
      </c>
      <c r="V949" t="str">
        <f>IF(Table1[[#This Row],[offage]]=999,"",Table1[[#This Row],[offage]])</f>
        <v/>
      </c>
      <c r="W949" t="s">
        <v>46</v>
      </c>
      <c r="X949" t="s">
        <v>46</v>
      </c>
      <c r="Y949" t="s">
        <v>45</v>
      </c>
      <c r="Z949" t="s">
        <v>86</v>
      </c>
      <c r="AA949" t="s">
        <v>47</v>
      </c>
      <c r="AB949" t="s">
        <v>57</v>
      </c>
      <c r="AD949">
        <v>0</v>
      </c>
      <c r="AE949">
        <f>Table1[[#This Row],[viccount]]+1</f>
        <v>1</v>
      </c>
      <c r="AF949">
        <v>0</v>
      </c>
      <c r="AG949">
        <f>Table1[[#This Row],[offcount]]+1</f>
        <v>1</v>
      </c>
      <c r="AH949">
        <v>92493</v>
      </c>
      <c r="AI949" t="s">
        <v>34</v>
      </c>
      <c r="AJ949" t="s">
        <v>58</v>
      </c>
    </row>
    <row r="950" spans="1:36">
      <c r="A950" t="s">
        <v>1209</v>
      </c>
      <c r="B950" t="s">
        <v>112</v>
      </c>
      <c r="C950" t="s">
        <v>2308</v>
      </c>
      <c r="D950" t="s">
        <v>146</v>
      </c>
      <c r="E950" t="s">
        <v>34</v>
      </c>
      <c r="F950" t="s">
        <v>147</v>
      </c>
      <c r="G950" t="s">
        <v>36</v>
      </c>
      <c r="H950" t="s">
        <v>37</v>
      </c>
      <c r="I950" t="s">
        <v>38</v>
      </c>
      <c r="J950">
        <v>1993</v>
      </c>
      <c r="K950" t="s">
        <v>79</v>
      </c>
      <c r="L950">
        <v>1</v>
      </c>
      <c r="M950" t="s">
        <v>80</v>
      </c>
      <c r="N950" t="s">
        <v>41</v>
      </c>
      <c r="O950" t="s">
        <v>42</v>
      </c>
      <c r="P950">
        <v>15</v>
      </c>
      <c r="Q950">
        <f>IF(Table1[[#This Row],[vicage]]=999,"",Table1[[#This Row],[vicage]])</f>
        <v>15</v>
      </c>
      <c r="R950" t="s">
        <v>43</v>
      </c>
      <c r="S950" t="s">
        <v>92</v>
      </c>
      <c r="T950" t="s">
        <v>45</v>
      </c>
      <c r="U950">
        <v>999</v>
      </c>
      <c r="V950" t="str">
        <f>IF(Table1[[#This Row],[offage]]=999,"",Table1[[#This Row],[offage]])</f>
        <v/>
      </c>
      <c r="W950" t="s">
        <v>46</v>
      </c>
      <c r="X950" t="s">
        <v>46</v>
      </c>
      <c r="Y950" t="s">
        <v>45</v>
      </c>
      <c r="Z950" t="s">
        <v>2335</v>
      </c>
      <c r="AA950" t="s">
        <v>47</v>
      </c>
      <c r="AB950" t="s">
        <v>1201</v>
      </c>
      <c r="AD950">
        <v>0</v>
      </c>
      <c r="AE950">
        <f>Table1[[#This Row],[viccount]]+1</f>
        <v>1</v>
      </c>
      <c r="AF950">
        <v>0</v>
      </c>
      <c r="AG950">
        <f>Table1[[#This Row],[offcount]]+1</f>
        <v>1</v>
      </c>
      <c r="AH950">
        <v>61494</v>
      </c>
      <c r="AI950" t="s">
        <v>34</v>
      </c>
      <c r="AJ950" t="s">
        <v>58</v>
      </c>
    </row>
    <row r="951" spans="1:36">
      <c r="A951" t="s">
        <v>1210</v>
      </c>
      <c r="B951" t="s">
        <v>112</v>
      </c>
      <c r="C951" t="s">
        <v>2308</v>
      </c>
      <c r="D951" t="s">
        <v>146</v>
      </c>
      <c r="E951" t="s">
        <v>34</v>
      </c>
      <c r="F951" t="s">
        <v>147</v>
      </c>
      <c r="G951" t="s">
        <v>36</v>
      </c>
      <c r="H951" t="s">
        <v>37</v>
      </c>
      <c r="I951" t="s">
        <v>38</v>
      </c>
      <c r="J951">
        <v>1993</v>
      </c>
      <c r="K951" t="s">
        <v>79</v>
      </c>
      <c r="L951">
        <v>3</v>
      </c>
      <c r="M951" t="s">
        <v>40</v>
      </c>
      <c r="N951" t="s">
        <v>41</v>
      </c>
      <c r="O951" t="s">
        <v>42</v>
      </c>
      <c r="P951">
        <v>23</v>
      </c>
      <c r="Q951">
        <f>IF(Table1[[#This Row],[vicage]]=999,"",Table1[[#This Row],[vicage]])</f>
        <v>23</v>
      </c>
      <c r="R951" t="s">
        <v>43</v>
      </c>
      <c r="S951" t="s">
        <v>132</v>
      </c>
      <c r="T951" t="s">
        <v>45</v>
      </c>
      <c r="U951">
        <v>999</v>
      </c>
      <c r="V951" t="str">
        <f>IF(Table1[[#This Row],[offage]]=999,"",Table1[[#This Row],[offage]])</f>
        <v/>
      </c>
      <c r="W951" t="s">
        <v>46</v>
      </c>
      <c r="X951" t="s">
        <v>46</v>
      </c>
      <c r="Y951" t="s">
        <v>45</v>
      </c>
      <c r="Z951" t="s">
        <v>2335</v>
      </c>
      <c r="AA951" t="s">
        <v>47</v>
      </c>
      <c r="AB951" t="s">
        <v>159</v>
      </c>
      <c r="AD951">
        <v>0</v>
      </c>
      <c r="AE951">
        <f>Table1[[#This Row],[viccount]]+1</f>
        <v>1</v>
      </c>
      <c r="AF951">
        <v>0</v>
      </c>
      <c r="AG951">
        <f>Table1[[#This Row],[offcount]]+1</f>
        <v>1</v>
      </c>
      <c r="AH951">
        <v>101093</v>
      </c>
      <c r="AI951" t="s">
        <v>34</v>
      </c>
      <c r="AJ951" t="s">
        <v>58</v>
      </c>
    </row>
    <row r="952" spans="1:36">
      <c r="A952" t="s">
        <v>1211</v>
      </c>
      <c r="B952" t="s">
        <v>51</v>
      </c>
      <c r="C952" t="s">
        <v>2304</v>
      </c>
      <c r="D952" t="s">
        <v>72</v>
      </c>
      <c r="E952" t="s">
        <v>34</v>
      </c>
      <c r="F952" t="s">
        <v>73</v>
      </c>
      <c r="G952" t="s">
        <v>36</v>
      </c>
      <c r="H952" t="s">
        <v>37</v>
      </c>
      <c r="I952" t="s">
        <v>38</v>
      </c>
      <c r="J952">
        <v>1993</v>
      </c>
      <c r="K952" t="s">
        <v>79</v>
      </c>
      <c r="L952">
        <v>3</v>
      </c>
      <c r="M952" t="s">
        <v>40</v>
      </c>
      <c r="N952" t="s">
        <v>41</v>
      </c>
      <c r="O952" t="s">
        <v>42</v>
      </c>
      <c r="P952">
        <v>40</v>
      </c>
      <c r="Q952">
        <f>IF(Table1[[#This Row],[vicage]]=999,"",Table1[[#This Row],[vicage]])</f>
        <v>40</v>
      </c>
      <c r="R952" t="s">
        <v>43</v>
      </c>
      <c r="S952" t="s">
        <v>132</v>
      </c>
      <c r="T952" t="s">
        <v>45</v>
      </c>
      <c r="U952">
        <v>999</v>
      </c>
      <c r="V952" t="str">
        <f>IF(Table1[[#This Row],[offage]]=999,"",Table1[[#This Row],[offage]])</f>
        <v/>
      </c>
      <c r="W952" t="s">
        <v>46</v>
      </c>
      <c r="X952" t="s">
        <v>46</v>
      </c>
      <c r="Y952" t="s">
        <v>45</v>
      </c>
      <c r="Z952" t="s">
        <v>2335</v>
      </c>
      <c r="AA952" t="s">
        <v>47</v>
      </c>
      <c r="AB952" t="s">
        <v>48</v>
      </c>
      <c r="AD952">
        <v>0</v>
      </c>
      <c r="AE952">
        <f>Table1[[#This Row],[viccount]]+1</f>
        <v>1</v>
      </c>
      <c r="AF952">
        <v>0</v>
      </c>
      <c r="AG952">
        <f>Table1[[#This Row],[offcount]]+1</f>
        <v>1</v>
      </c>
      <c r="AH952">
        <v>91193</v>
      </c>
      <c r="AI952" t="s">
        <v>34</v>
      </c>
      <c r="AJ952" t="s">
        <v>58</v>
      </c>
    </row>
    <row r="953" spans="1:36">
      <c r="A953" t="s">
        <v>1212</v>
      </c>
      <c r="B953" t="s">
        <v>112</v>
      </c>
      <c r="C953" t="s">
        <v>2308</v>
      </c>
      <c r="D953" t="s">
        <v>146</v>
      </c>
      <c r="E953" t="s">
        <v>34</v>
      </c>
      <c r="F953" t="s">
        <v>147</v>
      </c>
      <c r="G953" t="s">
        <v>36</v>
      </c>
      <c r="H953" t="s">
        <v>37</v>
      </c>
      <c r="I953" t="s">
        <v>38</v>
      </c>
      <c r="J953">
        <v>1993</v>
      </c>
      <c r="K953" t="s">
        <v>79</v>
      </c>
      <c r="L953">
        <v>4</v>
      </c>
      <c r="M953" t="s">
        <v>40</v>
      </c>
      <c r="N953" t="s">
        <v>41</v>
      </c>
      <c r="O953" t="s">
        <v>42</v>
      </c>
      <c r="P953">
        <v>36</v>
      </c>
      <c r="Q953">
        <f>IF(Table1[[#This Row],[vicage]]=999,"",Table1[[#This Row],[vicage]])</f>
        <v>36</v>
      </c>
      <c r="R953" t="s">
        <v>43</v>
      </c>
      <c r="S953" t="s">
        <v>132</v>
      </c>
      <c r="T953" t="s">
        <v>45</v>
      </c>
      <c r="U953">
        <v>999</v>
      </c>
      <c r="V953" t="str">
        <f>IF(Table1[[#This Row],[offage]]=999,"",Table1[[#This Row],[offage]])</f>
        <v/>
      </c>
      <c r="W953" t="s">
        <v>46</v>
      </c>
      <c r="X953" t="s">
        <v>46</v>
      </c>
      <c r="Y953" t="s">
        <v>45</v>
      </c>
      <c r="Z953" t="s">
        <v>2335</v>
      </c>
      <c r="AA953" t="s">
        <v>47</v>
      </c>
      <c r="AB953" t="s">
        <v>57</v>
      </c>
      <c r="AD953">
        <v>0</v>
      </c>
      <c r="AE953">
        <f>Table1[[#This Row],[viccount]]+1</f>
        <v>1</v>
      </c>
      <c r="AF953">
        <v>0</v>
      </c>
      <c r="AG953">
        <f>Table1[[#This Row],[offcount]]+1</f>
        <v>1</v>
      </c>
      <c r="AH953">
        <v>101093</v>
      </c>
      <c r="AI953" t="s">
        <v>34</v>
      </c>
      <c r="AJ953" t="s">
        <v>58</v>
      </c>
    </row>
    <row r="954" spans="1:36">
      <c r="A954" t="s">
        <v>1213</v>
      </c>
      <c r="B954" t="s">
        <v>198</v>
      </c>
      <c r="C954" t="s">
        <v>200</v>
      </c>
      <c r="D954" t="s">
        <v>199</v>
      </c>
      <c r="E954" t="s">
        <v>34</v>
      </c>
      <c r="F954" t="s">
        <v>200</v>
      </c>
      <c r="G954" t="s">
        <v>36</v>
      </c>
      <c r="H954" t="s">
        <v>37</v>
      </c>
      <c r="I954" t="s">
        <v>38</v>
      </c>
      <c r="J954">
        <v>1993</v>
      </c>
      <c r="K954" t="s">
        <v>91</v>
      </c>
      <c r="L954">
        <v>1</v>
      </c>
      <c r="M954" t="s">
        <v>80</v>
      </c>
      <c r="N954" t="s">
        <v>41</v>
      </c>
      <c r="O954" t="s">
        <v>42</v>
      </c>
      <c r="P954">
        <v>87</v>
      </c>
      <c r="Q954">
        <f>IF(Table1[[#This Row],[vicage]]=999,"",Table1[[#This Row],[vicage]])</f>
        <v>87</v>
      </c>
      <c r="R954" t="s">
        <v>43</v>
      </c>
      <c r="S954" t="s">
        <v>44</v>
      </c>
      <c r="T954" t="s">
        <v>45</v>
      </c>
      <c r="U954">
        <v>999</v>
      </c>
      <c r="V954" t="str">
        <f>IF(Table1[[#This Row],[offage]]=999,"",Table1[[#This Row],[offage]])</f>
        <v/>
      </c>
      <c r="W954" t="s">
        <v>46</v>
      </c>
      <c r="X954" t="s">
        <v>46</v>
      </c>
      <c r="Y954" t="s">
        <v>45</v>
      </c>
      <c r="Z954" t="s">
        <v>2336</v>
      </c>
      <c r="AA954" t="s">
        <v>47</v>
      </c>
      <c r="AB954" t="s">
        <v>153</v>
      </c>
      <c r="AD954">
        <v>0</v>
      </c>
      <c r="AE954">
        <f>Table1[[#This Row],[viccount]]+1</f>
        <v>1</v>
      </c>
      <c r="AF954">
        <v>0</v>
      </c>
      <c r="AG954">
        <f>Table1[[#This Row],[offcount]]+1</f>
        <v>1</v>
      </c>
      <c r="AH954">
        <v>101093</v>
      </c>
      <c r="AI954" t="s">
        <v>34</v>
      </c>
      <c r="AJ954" t="s">
        <v>198</v>
      </c>
    </row>
    <row r="955" spans="1:36">
      <c r="A955" t="s">
        <v>1214</v>
      </c>
      <c r="B955" t="s">
        <v>51</v>
      </c>
      <c r="C955" t="s">
        <v>2304</v>
      </c>
      <c r="D955" t="s">
        <v>72</v>
      </c>
      <c r="E955" t="s">
        <v>34</v>
      </c>
      <c r="F955" t="s">
        <v>73</v>
      </c>
      <c r="G955" t="s">
        <v>36</v>
      </c>
      <c r="H955" t="s">
        <v>37</v>
      </c>
      <c r="I955" t="s">
        <v>38</v>
      </c>
      <c r="J955">
        <v>1993</v>
      </c>
      <c r="K955" t="s">
        <v>91</v>
      </c>
      <c r="L955">
        <v>2</v>
      </c>
      <c r="M955" t="s">
        <v>40</v>
      </c>
      <c r="N955" t="s">
        <v>41</v>
      </c>
      <c r="O955" t="s">
        <v>42</v>
      </c>
      <c r="P955">
        <v>22</v>
      </c>
      <c r="Q955">
        <f>IF(Table1[[#This Row],[vicage]]=999,"",Table1[[#This Row],[vicage]])</f>
        <v>22</v>
      </c>
      <c r="R955" t="s">
        <v>43</v>
      </c>
      <c r="S955" t="s">
        <v>132</v>
      </c>
      <c r="T955" t="s">
        <v>45</v>
      </c>
      <c r="U955">
        <v>999</v>
      </c>
      <c r="V955" t="str">
        <f>IF(Table1[[#This Row],[offage]]=999,"",Table1[[#This Row],[offage]])</f>
        <v/>
      </c>
      <c r="W955" t="s">
        <v>46</v>
      </c>
      <c r="X955" t="s">
        <v>46</v>
      </c>
      <c r="Y955" t="s">
        <v>45</v>
      </c>
      <c r="Z955" t="s">
        <v>2335</v>
      </c>
      <c r="AA955" t="s">
        <v>47</v>
      </c>
      <c r="AB955" t="s">
        <v>57</v>
      </c>
      <c r="AD955">
        <v>0</v>
      </c>
      <c r="AE955">
        <f>Table1[[#This Row],[viccount]]+1</f>
        <v>1</v>
      </c>
      <c r="AF955">
        <v>0</v>
      </c>
      <c r="AG955">
        <f>Table1[[#This Row],[offcount]]+1</f>
        <v>1</v>
      </c>
      <c r="AH955">
        <v>91193</v>
      </c>
      <c r="AI955" t="s">
        <v>34</v>
      </c>
      <c r="AJ955" t="s">
        <v>58</v>
      </c>
    </row>
    <row r="956" spans="1:36">
      <c r="A956" t="s">
        <v>1215</v>
      </c>
      <c r="B956" t="s">
        <v>51</v>
      </c>
      <c r="C956" t="s">
        <v>2304</v>
      </c>
      <c r="D956" t="s">
        <v>72</v>
      </c>
      <c r="E956" t="s">
        <v>34</v>
      </c>
      <c r="F956" t="s">
        <v>73</v>
      </c>
      <c r="G956" t="s">
        <v>36</v>
      </c>
      <c r="H956" t="s">
        <v>37</v>
      </c>
      <c r="I956" t="s">
        <v>38</v>
      </c>
      <c r="J956">
        <v>1993</v>
      </c>
      <c r="K956" t="s">
        <v>91</v>
      </c>
      <c r="L956">
        <v>4</v>
      </c>
      <c r="M956" t="s">
        <v>40</v>
      </c>
      <c r="N956" t="s">
        <v>41</v>
      </c>
      <c r="O956" t="s">
        <v>42</v>
      </c>
      <c r="P956">
        <v>40</v>
      </c>
      <c r="Q956">
        <f>IF(Table1[[#This Row],[vicage]]=999,"",Table1[[#This Row],[vicage]])</f>
        <v>40</v>
      </c>
      <c r="R956" t="s">
        <v>43</v>
      </c>
      <c r="S956" t="s">
        <v>132</v>
      </c>
      <c r="T956" t="s">
        <v>45</v>
      </c>
      <c r="U956">
        <v>999</v>
      </c>
      <c r="V956" t="str">
        <f>IF(Table1[[#This Row],[offage]]=999,"",Table1[[#This Row],[offage]])</f>
        <v/>
      </c>
      <c r="W956" t="s">
        <v>46</v>
      </c>
      <c r="X956" t="s">
        <v>46</v>
      </c>
      <c r="Y956" t="s">
        <v>45</v>
      </c>
      <c r="Z956" t="s">
        <v>86</v>
      </c>
      <c r="AA956" t="s">
        <v>47</v>
      </c>
      <c r="AB956" t="s">
        <v>159</v>
      </c>
      <c r="AD956">
        <v>0</v>
      </c>
      <c r="AE956">
        <f>Table1[[#This Row],[viccount]]+1</f>
        <v>1</v>
      </c>
      <c r="AF956">
        <v>0</v>
      </c>
      <c r="AG956">
        <f>Table1[[#This Row],[offcount]]+1</f>
        <v>1</v>
      </c>
      <c r="AH956">
        <v>91193</v>
      </c>
      <c r="AI956" t="s">
        <v>34</v>
      </c>
      <c r="AJ956" t="s">
        <v>58</v>
      </c>
    </row>
    <row r="957" spans="1:36">
      <c r="A957" t="s">
        <v>1216</v>
      </c>
      <c r="B957" t="s">
        <v>102</v>
      </c>
      <c r="C957" t="s">
        <v>2307</v>
      </c>
      <c r="D957" t="s">
        <v>338</v>
      </c>
      <c r="E957" t="s">
        <v>34</v>
      </c>
      <c r="F957" t="s">
        <v>339</v>
      </c>
      <c r="G957" t="s">
        <v>36</v>
      </c>
      <c r="H957" t="s">
        <v>37</v>
      </c>
      <c r="I957" t="s">
        <v>38</v>
      </c>
      <c r="J957">
        <v>1993</v>
      </c>
      <c r="K957" t="s">
        <v>97</v>
      </c>
      <c r="L957">
        <v>1</v>
      </c>
      <c r="M957" t="s">
        <v>40</v>
      </c>
      <c r="N957" t="s">
        <v>41</v>
      </c>
      <c r="O957" t="s">
        <v>42</v>
      </c>
      <c r="P957">
        <v>15</v>
      </c>
      <c r="Q957">
        <f>IF(Table1[[#This Row],[vicage]]=999,"",Table1[[#This Row],[vicage]])</f>
        <v>15</v>
      </c>
      <c r="R957" t="s">
        <v>55</v>
      </c>
      <c r="S957" t="s">
        <v>44</v>
      </c>
      <c r="T957" t="s">
        <v>45</v>
      </c>
      <c r="U957">
        <v>999</v>
      </c>
      <c r="V957" t="str">
        <f>IF(Table1[[#This Row],[offage]]=999,"",Table1[[#This Row],[offage]])</f>
        <v/>
      </c>
      <c r="W957" t="s">
        <v>46</v>
      </c>
      <c r="X957" t="s">
        <v>46</v>
      </c>
      <c r="Y957" t="s">
        <v>45</v>
      </c>
      <c r="Z957" t="s">
        <v>142</v>
      </c>
      <c r="AA957" t="s">
        <v>47</v>
      </c>
      <c r="AB957" t="s">
        <v>57</v>
      </c>
      <c r="AD957">
        <v>0</v>
      </c>
      <c r="AE957">
        <f>Table1[[#This Row],[viccount]]+1</f>
        <v>1</v>
      </c>
      <c r="AF957">
        <v>0</v>
      </c>
      <c r="AG957">
        <f>Table1[[#This Row],[offcount]]+1</f>
        <v>1</v>
      </c>
      <c r="AH957">
        <v>122393</v>
      </c>
      <c r="AI957" t="s">
        <v>34</v>
      </c>
      <c r="AJ957" t="s">
        <v>58</v>
      </c>
    </row>
    <row r="958" spans="1:36">
      <c r="A958" t="s">
        <v>1217</v>
      </c>
      <c r="B958" t="s">
        <v>51</v>
      </c>
      <c r="C958" t="s">
        <v>2304</v>
      </c>
      <c r="D958" t="s">
        <v>72</v>
      </c>
      <c r="E958" t="s">
        <v>34</v>
      </c>
      <c r="F958" t="s">
        <v>73</v>
      </c>
      <c r="G958" t="s">
        <v>36</v>
      </c>
      <c r="H958" t="s">
        <v>37</v>
      </c>
      <c r="I958" t="s">
        <v>38</v>
      </c>
      <c r="J958">
        <v>1993</v>
      </c>
      <c r="K958" t="s">
        <v>97</v>
      </c>
      <c r="L958">
        <v>2</v>
      </c>
      <c r="M958" t="s">
        <v>40</v>
      </c>
      <c r="N958" t="s">
        <v>41</v>
      </c>
      <c r="O958" t="s">
        <v>42</v>
      </c>
      <c r="P958">
        <v>31</v>
      </c>
      <c r="Q958">
        <f>IF(Table1[[#This Row],[vicage]]=999,"",Table1[[#This Row],[vicage]])</f>
        <v>31</v>
      </c>
      <c r="R958" t="s">
        <v>43</v>
      </c>
      <c r="S958" t="s">
        <v>92</v>
      </c>
      <c r="T958" t="s">
        <v>45</v>
      </c>
      <c r="U958">
        <v>999</v>
      </c>
      <c r="V958" t="str">
        <f>IF(Table1[[#This Row],[offage]]=999,"",Table1[[#This Row],[offage]])</f>
        <v/>
      </c>
      <c r="W958" t="s">
        <v>46</v>
      </c>
      <c r="X958" t="s">
        <v>46</v>
      </c>
      <c r="Y958" t="s">
        <v>45</v>
      </c>
      <c r="Z958" t="s">
        <v>86</v>
      </c>
      <c r="AA958" t="s">
        <v>47</v>
      </c>
      <c r="AB958" t="s">
        <v>57</v>
      </c>
      <c r="AD958">
        <v>0</v>
      </c>
      <c r="AE958">
        <f>Table1[[#This Row],[viccount]]+1</f>
        <v>1</v>
      </c>
      <c r="AF958">
        <v>0</v>
      </c>
      <c r="AG958">
        <f>Table1[[#This Row],[offcount]]+1</f>
        <v>1</v>
      </c>
      <c r="AH958">
        <v>91193</v>
      </c>
      <c r="AI958" t="s">
        <v>34</v>
      </c>
      <c r="AJ958" t="s">
        <v>58</v>
      </c>
    </row>
    <row r="959" spans="1:36">
      <c r="A959" t="s">
        <v>1218</v>
      </c>
      <c r="B959" t="s">
        <v>51</v>
      </c>
      <c r="C959" t="s">
        <v>2304</v>
      </c>
      <c r="D959" t="s">
        <v>72</v>
      </c>
      <c r="E959" t="s">
        <v>34</v>
      </c>
      <c r="F959" t="s">
        <v>73</v>
      </c>
      <c r="G959" t="s">
        <v>36</v>
      </c>
      <c r="H959" t="s">
        <v>37</v>
      </c>
      <c r="I959" t="s">
        <v>38</v>
      </c>
      <c r="J959">
        <v>1993</v>
      </c>
      <c r="K959" t="s">
        <v>97</v>
      </c>
      <c r="L959">
        <v>6</v>
      </c>
      <c r="M959" t="s">
        <v>40</v>
      </c>
      <c r="N959" t="s">
        <v>41</v>
      </c>
      <c r="O959" t="s">
        <v>42</v>
      </c>
      <c r="P959">
        <v>17</v>
      </c>
      <c r="Q959">
        <f>IF(Table1[[#This Row],[vicage]]=999,"",Table1[[#This Row],[vicage]])</f>
        <v>17</v>
      </c>
      <c r="R959" t="s">
        <v>55</v>
      </c>
      <c r="S959" t="s">
        <v>44</v>
      </c>
      <c r="T959" t="s">
        <v>45</v>
      </c>
      <c r="U959">
        <v>999</v>
      </c>
      <c r="V959" t="str">
        <f>IF(Table1[[#This Row],[offage]]=999,"",Table1[[#This Row],[offage]])</f>
        <v/>
      </c>
      <c r="W959" t="s">
        <v>46</v>
      </c>
      <c r="X959" t="s">
        <v>46</v>
      </c>
      <c r="Y959" t="s">
        <v>45</v>
      </c>
      <c r="Z959" t="s">
        <v>56</v>
      </c>
      <c r="AA959" t="s">
        <v>47</v>
      </c>
      <c r="AB959" t="s">
        <v>57</v>
      </c>
      <c r="AD959">
        <v>0</v>
      </c>
      <c r="AE959">
        <f>Table1[[#This Row],[viccount]]+1</f>
        <v>1</v>
      </c>
      <c r="AF959">
        <v>0</v>
      </c>
      <c r="AG959">
        <f>Table1[[#This Row],[offcount]]+1</f>
        <v>1</v>
      </c>
      <c r="AH959">
        <v>91193</v>
      </c>
      <c r="AI959" t="s">
        <v>34</v>
      </c>
      <c r="AJ959" t="s">
        <v>58</v>
      </c>
    </row>
    <row r="960" spans="1:36">
      <c r="A960" t="s">
        <v>1219</v>
      </c>
      <c r="B960" t="s">
        <v>112</v>
      </c>
      <c r="C960" t="s">
        <v>2308</v>
      </c>
      <c r="D960" t="s">
        <v>146</v>
      </c>
      <c r="E960" t="s">
        <v>34</v>
      </c>
      <c r="F960" t="s">
        <v>147</v>
      </c>
      <c r="G960" t="s">
        <v>36</v>
      </c>
      <c r="H960" t="s">
        <v>37</v>
      </c>
      <c r="I960" t="s">
        <v>38</v>
      </c>
      <c r="J960">
        <v>1993</v>
      </c>
      <c r="K960" t="s">
        <v>100</v>
      </c>
      <c r="L960">
        <v>1</v>
      </c>
      <c r="M960" t="s">
        <v>80</v>
      </c>
      <c r="N960" t="s">
        <v>41</v>
      </c>
      <c r="O960" t="s">
        <v>42</v>
      </c>
      <c r="P960">
        <v>16</v>
      </c>
      <c r="Q960">
        <f>IF(Table1[[#This Row],[vicage]]=999,"",Table1[[#This Row],[vicage]])</f>
        <v>16</v>
      </c>
      <c r="R960" t="s">
        <v>43</v>
      </c>
      <c r="S960" t="s">
        <v>132</v>
      </c>
      <c r="T960" t="s">
        <v>45</v>
      </c>
      <c r="U960">
        <v>999</v>
      </c>
      <c r="V960" t="str">
        <f>IF(Table1[[#This Row],[offage]]=999,"",Table1[[#This Row],[offage]])</f>
        <v/>
      </c>
      <c r="W960" t="s">
        <v>46</v>
      </c>
      <c r="X960" t="s">
        <v>46</v>
      </c>
      <c r="Y960" t="s">
        <v>45</v>
      </c>
      <c r="Z960" t="s">
        <v>2335</v>
      </c>
      <c r="AA960" t="s">
        <v>47</v>
      </c>
      <c r="AB960" t="s">
        <v>1201</v>
      </c>
      <c r="AD960">
        <v>0</v>
      </c>
      <c r="AE960">
        <f>Table1[[#This Row],[viccount]]+1</f>
        <v>1</v>
      </c>
      <c r="AF960">
        <v>0</v>
      </c>
      <c r="AG960">
        <f>Table1[[#This Row],[offcount]]+1</f>
        <v>1</v>
      </c>
      <c r="AH960">
        <v>61494</v>
      </c>
      <c r="AI960" t="s">
        <v>34</v>
      </c>
      <c r="AJ960" t="s">
        <v>58</v>
      </c>
    </row>
    <row r="961" spans="1:36">
      <c r="A961" t="s">
        <v>1220</v>
      </c>
      <c r="B961" t="s">
        <v>198</v>
      </c>
      <c r="C961" t="s">
        <v>200</v>
      </c>
      <c r="D961" t="s">
        <v>261</v>
      </c>
      <c r="E961" t="s">
        <v>34</v>
      </c>
      <c r="F961" t="s">
        <v>262</v>
      </c>
      <c r="G961" t="s">
        <v>54</v>
      </c>
      <c r="H961" t="s">
        <v>37</v>
      </c>
      <c r="I961" t="s">
        <v>38</v>
      </c>
      <c r="J961">
        <v>1993</v>
      </c>
      <c r="K961" t="s">
        <v>100</v>
      </c>
      <c r="L961">
        <v>1</v>
      </c>
      <c r="M961" t="s">
        <v>40</v>
      </c>
      <c r="N961" t="s">
        <v>41</v>
      </c>
      <c r="O961" t="s">
        <v>42</v>
      </c>
      <c r="P961">
        <v>50</v>
      </c>
      <c r="Q961">
        <f>IF(Table1[[#This Row],[vicage]]=999,"",Table1[[#This Row],[vicage]])</f>
        <v>50</v>
      </c>
      <c r="R961" t="s">
        <v>43</v>
      </c>
      <c r="S961" t="s">
        <v>44</v>
      </c>
      <c r="T961" t="s">
        <v>45</v>
      </c>
      <c r="U961">
        <v>999</v>
      </c>
      <c r="V961" t="str">
        <f>IF(Table1[[#This Row],[offage]]=999,"",Table1[[#This Row],[offage]])</f>
        <v/>
      </c>
      <c r="W961" t="s">
        <v>46</v>
      </c>
      <c r="X961" t="s">
        <v>46</v>
      </c>
      <c r="Y961" t="s">
        <v>45</v>
      </c>
      <c r="Z961" t="s">
        <v>2335</v>
      </c>
      <c r="AA961" t="s">
        <v>47</v>
      </c>
      <c r="AB961" t="s">
        <v>307</v>
      </c>
      <c r="AD961">
        <v>0</v>
      </c>
      <c r="AE961">
        <f>Table1[[#This Row],[viccount]]+1</f>
        <v>1</v>
      </c>
      <c r="AF961">
        <v>0</v>
      </c>
      <c r="AG961">
        <f>Table1[[#This Row],[offcount]]+1</f>
        <v>1</v>
      </c>
      <c r="AH961">
        <v>101693</v>
      </c>
      <c r="AI961" t="s">
        <v>34</v>
      </c>
      <c r="AJ961" t="s">
        <v>198</v>
      </c>
    </row>
    <row r="962" spans="1:36">
      <c r="A962" t="s">
        <v>1221</v>
      </c>
      <c r="B962" t="s">
        <v>51</v>
      </c>
      <c r="C962" t="s">
        <v>2304</v>
      </c>
      <c r="D962" t="s">
        <v>72</v>
      </c>
      <c r="E962" t="s">
        <v>34</v>
      </c>
      <c r="F962" t="s">
        <v>73</v>
      </c>
      <c r="G962" t="s">
        <v>36</v>
      </c>
      <c r="H962" t="s">
        <v>37</v>
      </c>
      <c r="I962" t="s">
        <v>38</v>
      </c>
      <c r="J962">
        <v>1993</v>
      </c>
      <c r="K962" t="s">
        <v>100</v>
      </c>
      <c r="L962">
        <v>1</v>
      </c>
      <c r="M962" t="s">
        <v>40</v>
      </c>
      <c r="N962" t="s">
        <v>41</v>
      </c>
      <c r="O962" t="s">
        <v>42</v>
      </c>
      <c r="P962">
        <v>22</v>
      </c>
      <c r="Q962">
        <f>IF(Table1[[#This Row],[vicage]]=999,"",Table1[[#This Row],[vicage]])</f>
        <v>22</v>
      </c>
      <c r="R962" t="s">
        <v>43</v>
      </c>
      <c r="S962" t="s">
        <v>132</v>
      </c>
      <c r="T962" t="s">
        <v>45</v>
      </c>
      <c r="U962">
        <v>999</v>
      </c>
      <c r="V962" t="str">
        <f>IF(Table1[[#This Row],[offage]]=999,"",Table1[[#This Row],[offage]])</f>
        <v/>
      </c>
      <c r="W962" t="s">
        <v>46</v>
      </c>
      <c r="X962" t="s">
        <v>46</v>
      </c>
      <c r="Y962" t="s">
        <v>45</v>
      </c>
      <c r="Z962" t="s">
        <v>2335</v>
      </c>
      <c r="AA962" t="s">
        <v>47</v>
      </c>
      <c r="AB962" t="s">
        <v>57</v>
      </c>
      <c r="AD962">
        <v>0</v>
      </c>
      <c r="AE962">
        <f>Table1[[#This Row],[viccount]]+1</f>
        <v>1</v>
      </c>
      <c r="AF962">
        <v>0</v>
      </c>
      <c r="AG962">
        <f>Table1[[#This Row],[offcount]]+1</f>
        <v>1</v>
      </c>
      <c r="AH962">
        <v>91193</v>
      </c>
      <c r="AI962" t="s">
        <v>34</v>
      </c>
      <c r="AJ962" t="s">
        <v>58</v>
      </c>
    </row>
    <row r="963" spans="1:36">
      <c r="A963" t="s">
        <v>1222</v>
      </c>
      <c r="B963" t="s">
        <v>112</v>
      </c>
      <c r="C963" t="s">
        <v>2308</v>
      </c>
      <c r="D963" t="s">
        <v>146</v>
      </c>
      <c r="E963" t="s">
        <v>34</v>
      </c>
      <c r="F963" t="s">
        <v>147</v>
      </c>
      <c r="G963" t="s">
        <v>36</v>
      </c>
      <c r="H963" t="s">
        <v>37</v>
      </c>
      <c r="I963" t="s">
        <v>38</v>
      </c>
      <c r="J963">
        <v>1993</v>
      </c>
      <c r="K963" t="s">
        <v>100</v>
      </c>
      <c r="L963">
        <v>2</v>
      </c>
      <c r="M963" t="s">
        <v>40</v>
      </c>
      <c r="N963" t="s">
        <v>41</v>
      </c>
      <c r="O963" t="s">
        <v>42</v>
      </c>
      <c r="P963">
        <v>28</v>
      </c>
      <c r="Q963">
        <f>IF(Table1[[#This Row],[vicage]]=999,"",Table1[[#This Row],[vicage]])</f>
        <v>28</v>
      </c>
      <c r="R963" t="s">
        <v>43</v>
      </c>
      <c r="S963" t="s">
        <v>44</v>
      </c>
      <c r="T963" t="s">
        <v>45</v>
      </c>
      <c r="U963">
        <v>999</v>
      </c>
      <c r="V963" t="str">
        <f>IF(Table1[[#This Row],[offage]]=999,"",Table1[[#This Row],[offage]])</f>
        <v/>
      </c>
      <c r="W963" t="s">
        <v>46</v>
      </c>
      <c r="X963" t="s">
        <v>46</v>
      </c>
      <c r="Y963" t="s">
        <v>45</v>
      </c>
      <c r="Z963" t="s">
        <v>2335</v>
      </c>
      <c r="AA963" t="s">
        <v>47</v>
      </c>
      <c r="AB963" t="s">
        <v>48</v>
      </c>
      <c r="AD963">
        <v>0</v>
      </c>
      <c r="AE963">
        <f>Table1[[#This Row],[viccount]]+1</f>
        <v>1</v>
      </c>
      <c r="AF963">
        <v>0</v>
      </c>
      <c r="AG963">
        <f>Table1[[#This Row],[offcount]]+1</f>
        <v>1</v>
      </c>
      <c r="AH963">
        <v>91193</v>
      </c>
      <c r="AI963" t="s">
        <v>34</v>
      </c>
      <c r="AJ963" t="s">
        <v>58</v>
      </c>
    </row>
    <row r="964" spans="1:36">
      <c r="A964" t="s">
        <v>1223</v>
      </c>
      <c r="B964" t="s">
        <v>51</v>
      </c>
      <c r="C964" t="s">
        <v>2304</v>
      </c>
      <c r="D964" t="s">
        <v>72</v>
      </c>
      <c r="E964" t="s">
        <v>34</v>
      </c>
      <c r="F964" t="s">
        <v>73</v>
      </c>
      <c r="G964" t="s">
        <v>36</v>
      </c>
      <c r="H964" t="s">
        <v>37</v>
      </c>
      <c r="I964" t="s">
        <v>38</v>
      </c>
      <c r="J964">
        <v>1993</v>
      </c>
      <c r="K964" t="s">
        <v>100</v>
      </c>
      <c r="L964">
        <v>2</v>
      </c>
      <c r="M964" t="s">
        <v>40</v>
      </c>
      <c r="N964" t="s">
        <v>41</v>
      </c>
      <c r="O964" t="s">
        <v>81</v>
      </c>
      <c r="P964">
        <v>71</v>
      </c>
      <c r="Q964">
        <f>IF(Table1[[#This Row],[vicage]]=999,"",Table1[[#This Row],[vicage]])</f>
        <v>71</v>
      </c>
      <c r="R964" t="s">
        <v>55</v>
      </c>
      <c r="S964" t="s">
        <v>44</v>
      </c>
      <c r="T964" t="s">
        <v>45</v>
      </c>
      <c r="U964">
        <v>999</v>
      </c>
      <c r="V964" t="str">
        <f>IF(Table1[[#This Row],[offage]]=999,"",Table1[[#This Row],[offage]])</f>
        <v/>
      </c>
      <c r="W964" t="s">
        <v>46</v>
      </c>
      <c r="X964" t="s">
        <v>46</v>
      </c>
      <c r="Y964" t="s">
        <v>45</v>
      </c>
      <c r="Z964" t="s">
        <v>202</v>
      </c>
      <c r="AA964" t="s">
        <v>47</v>
      </c>
      <c r="AB964" t="s">
        <v>57</v>
      </c>
      <c r="AD964">
        <v>2</v>
      </c>
      <c r="AE964">
        <f>Table1[[#This Row],[viccount]]+1</f>
        <v>3</v>
      </c>
      <c r="AF964">
        <v>0</v>
      </c>
      <c r="AG964">
        <f>Table1[[#This Row],[offcount]]+1</f>
        <v>1</v>
      </c>
      <c r="AH964">
        <v>91193</v>
      </c>
      <c r="AI964" t="s">
        <v>34</v>
      </c>
      <c r="AJ964" t="s">
        <v>58</v>
      </c>
    </row>
    <row r="965" spans="1:36">
      <c r="A965" t="s">
        <v>1223</v>
      </c>
      <c r="B965" t="s">
        <v>51</v>
      </c>
      <c r="C965" t="s">
        <v>2304</v>
      </c>
      <c r="D965" t="s">
        <v>72</v>
      </c>
      <c r="E965" t="s">
        <v>34</v>
      </c>
      <c r="F965" t="s">
        <v>73</v>
      </c>
      <c r="G965" t="s">
        <v>36</v>
      </c>
      <c r="H965" t="s">
        <v>37</v>
      </c>
      <c r="I965" t="s">
        <v>38</v>
      </c>
      <c r="J965">
        <v>1993</v>
      </c>
      <c r="K965" t="s">
        <v>100</v>
      </c>
      <c r="L965">
        <v>2</v>
      </c>
      <c r="M965" t="s">
        <v>40</v>
      </c>
      <c r="N965" t="s">
        <v>41</v>
      </c>
      <c r="O965" t="s">
        <v>81</v>
      </c>
      <c r="P965">
        <v>77</v>
      </c>
      <c r="Q965">
        <f>IF(Table1[[#This Row],[vicage]]=999,"",Table1[[#This Row],[vicage]])</f>
        <v>77</v>
      </c>
      <c r="R965" t="s">
        <v>55</v>
      </c>
      <c r="S965" t="s">
        <v>44</v>
      </c>
      <c r="T965" t="s">
        <v>45</v>
      </c>
      <c r="U965">
        <v>999</v>
      </c>
      <c r="V965" t="str">
        <f>IF(Table1[[#This Row],[offage]]=999,"",Table1[[#This Row],[offage]])</f>
        <v/>
      </c>
      <c r="W965" t="s">
        <v>46</v>
      </c>
      <c r="X965" t="s">
        <v>46</v>
      </c>
      <c r="Y965" t="s">
        <v>45</v>
      </c>
      <c r="Z965" t="s">
        <v>202</v>
      </c>
      <c r="AA965" t="s">
        <v>47</v>
      </c>
      <c r="AB965" t="s">
        <v>57</v>
      </c>
      <c r="AD965">
        <v>2</v>
      </c>
      <c r="AE965">
        <f>Table1[[#This Row],[viccount]]+1</f>
        <v>3</v>
      </c>
      <c r="AF965">
        <v>0</v>
      </c>
      <c r="AG965">
        <f>Table1[[#This Row],[offcount]]+1</f>
        <v>1</v>
      </c>
      <c r="AH965">
        <v>91193</v>
      </c>
      <c r="AI965" t="s">
        <v>34</v>
      </c>
      <c r="AJ965" t="s">
        <v>58</v>
      </c>
    </row>
    <row r="966" spans="1:36">
      <c r="A966" t="s">
        <v>1223</v>
      </c>
      <c r="B966" t="s">
        <v>51</v>
      </c>
      <c r="C966" t="s">
        <v>2304</v>
      </c>
      <c r="D966" t="s">
        <v>72</v>
      </c>
      <c r="E966" t="s">
        <v>34</v>
      </c>
      <c r="F966" t="s">
        <v>73</v>
      </c>
      <c r="G966" t="s">
        <v>36</v>
      </c>
      <c r="H966" t="s">
        <v>37</v>
      </c>
      <c r="I966" t="s">
        <v>38</v>
      </c>
      <c r="J966">
        <v>1993</v>
      </c>
      <c r="K966" t="s">
        <v>100</v>
      </c>
      <c r="L966">
        <v>2</v>
      </c>
      <c r="M966" t="s">
        <v>40</v>
      </c>
      <c r="N966" t="s">
        <v>41</v>
      </c>
      <c r="O966" t="s">
        <v>81</v>
      </c>
      <c r="P966">
        <v>94</v>
      </c>
      <c r="Q966">
        <f>IF(Table1[[#This Row],[vicage]]=999,"",Table1[[#This Row],[vicage]])</f>
        <v>94</v>
      </c>
      <c r="R966" t="s">
        <v>55</v>
      </c>
      <c r="S966" t="s">
        <v>44</v>
      </c>
      <c r="T966" t="s">
        <v>45</v>
      </c>
      <c r="U966">
        <v>999</v>
      </c>
      <c r="V966" t="str">
        <f>IF(Table1[[#This Row],[offage]]=999,"",Table1[[#This Row],[offage]])</f>
        <v/>
      </c>
      <c r="W966" t="s">
        <v>46</v>
      </c>
      <c r="X966" t="s">
        <v>46</v>
      </c>
      <c r="Y966" t="s">
        <v>45</v>
      </c>
      <c r="Z966" t="s">
        <v>202</v>
      </c>
      <c r="AA966" t="s">
        <v>47</v>
      </c>
      <c r="AB966" t="s">
        <v>57</v>
      </c>
      <c r="AD966">
        <v>2</v>
      </c>
      <c r="AE966">
        <f>Table1[[#This Row],[viccount]]+1</f>
        <v>3</v>
      </c>
      <c r="AF966">
        <v>0</v>
      </c>
      <c r="AG966">
        <f>Table1[[#This Row],[offcount]]+1</f>
        <v>1</v>
      </c>
      <c r="AH966">
        <v>91193</v>
      </c>
      <c r="AI966" t="s">
        <v>34</v>
      </c>
      <c r="AJ966" t="s">
        <v>58</v>
      </c>
    </row>
    <row r="967" spans="1:36">
      <c r="A967" t="s">
        <v>1224</v>
      </c>
      <c r="B967" t="s">
        <v>112</v>
      </c>
      <c r="C967" t="s">
        <v>2308</v>
      </c>
      <c r="D967" t="s">
        <v>113</v>
      </c>
      <c r="E967" t="s">
        <v>34</v>
      </c>
      <c r="F967" t="s">
        <v>114</v>
      </c>
      <c r="G967" t="s">
        <v>54</v>
      </c>
      <c r="H967" t="s">
        <v>37</v>
      </c>
      <c r="I967" t="s">
        <v>38</v>
      </c>
      <c r="J967">
        <v>1993</v>
      </c>
      <c r="K967" t="s">
        <v>100</v>
      </c>
      <c r="L967">
        <v>3</v>
      </c>
      <c r="M967" t="s">
        <v>40</v>
      </c>
      <c r="N967" t="s">
        <v>41</v>
      </c>
      <c r="O967" t="s">
        <v>42</v>
      </c>
      <c r="P967">
        <v>24</v>
      </c>
      <c r="Q967">
        <f>IF(Table1[[#This Row],[vicage]]=999,"",Table1[[#This Row],[vicage]])</f>
        <v>24</v>
      </c>
      <c r="R967" t="s">
        <v>43</v>
      </c>
      <c r="S967" t="s">
        <v>44</v>
      </c>
      <c r="T967" t="s">
        <v>45</v>
      </c>
      <c r="U967">
        <v>999</v>
      </c>
      <c r="V967" t="str">
        <f>IF(Table1[[#This Row],[offage]]=999,"",Table1[[#This Row],[offage]])</f>
        <v/>
      </c>
      <c r="W967" t="s">
        <v>46</v>
      </c>
      <c r="X967" t="s">
        <v>46</v>
      </c>
      <c r="Y967" t="s">
        <v>45</v>
      </c>
      <c r="Z967" t="s">
        <v>2336</v>
      </c>
      <c r="AA967" t="s">
        <v>47</v>
      </c>
      <c r="AB967" t="s">
        <v>57</v>
      </c>
      <c r="AD967">
        <v>0</v>
      </c>
      <c r="AE967">
        <f>Table1[[#This Row],[viccount]]+1</f>
        <v>1</v>
      </c>
      <c r="AF967">
        <v>0</v>
      </c>
      <c r="AG967">
        <f>Table1[[#This Row],[offcount]]+1</f>
        <v>1</v>
      </c>
      <c r="AH967">
        <v>91193</v>
      </c>
      <c r="AI967" t="s">
        <v>34</v>
      </c>
      <c r="AJ967" t="s">
        <v>58</v>
      </c>
    </row>
    <row r="968" spans="1:36">
      <c r="A968" t="s">
        <v>1225</v>
      </c>
      <c r="B968" t="s">
        <v>51</v>
      </c>
      <c r="C968" t="s">
        <v>2304</v>
      </c>
      <c r="D968" t="s">
        <v>72</v>
      </c>
      <c r="E968" t="s">
        <v>34</v>
      </c>
      <c r="F968" t="s">
        <v>73</v>
      </c>
      <c r="G968" t="s">
        <v>36</v>
      </c>
      <c r="H968" t="s">
        <v>37</v>
      </c>
      <c r="I968" t="s">
        <v>38</v>
      </c>
      <c r="J968">
        <v>1993</v>
      </c>
      <c r="K968" t="s">
        <v>100</v>
      </c>
      <c r="L968">
        <v>3</v>
      </c>
      <c r="M968" t="s">
        <v>40</v>
      </c>
      <c r="N968" t="s">
        <v>41</v>
      </c>
      <c r="O968" t="s">
        <v>42</v>
      </c>
      <c r="P968">
        <v>24</v>
      </c>
      <c r="Q968">
        <f>IF(Table1[[#This Row],[vicage]]=999,"",Table1[[#This Row],[vicage]])</f>
        <v>24</v>
      </c>
      <c r="R968" t="s">
        <v>43</v>
      </c>
      <c r="S968" t="s">
        <v>132</v>
      </c>
      <c r="T968" t="s">
        <v>45</v>
      </c>
      <c r="U968">
        <v>999</v>
      </c>
      <c r="V968" t="str">
        <f>IF(Table1[[#This Row],[offage]]=999,"",Table1[[#This Row],[offage]])</f>
        <v/>
      </c>
      <c r="W968" t="s">
        <v>46</v>
      </c>
      <c r="X968" t="s">
        <v>46</v>
      </c>
      <c r="Y968" t="s">
        <v>45</v>
      </c>
      <c r="Z968" t="s">
        <v>2335</v>
      </c>
      <c r="AA968" t="s">
        <v>47</v>
      </c>
      <c r="AB968" t="s">
        <v>57</v>
      </c>
      <c r="AD968">
        <v>0</v>
      </c>
      <c r="AE968">
        <f>Table1[[#This Row],[viccount]]+1</f>
        <v>1</v>
      </c>
      <c r="AF968">
        <v>0</v>
      </c>
      <c r="AG968">
        <f>Table1[[#This Row],[offcount]]+1</f>
        <v>1</v>
      </c>
      <c r="AH968">
        <v>91193</v>
      </c>
      <c r="AI968" t="s">
        <v>34</v>
      </c>
      <c r="AJ968" t="s">
        <v>58</v>
      </c>
    </row>
    <row r="969" spans="1:36">
      <c r="A969" t="s">
        <v>1226</v>
      </c>
      <c r="B969" t="s">
        <v>51</v>
      </c>
      <c r="C969" t="s">
        <v>2304</v>
      </c>
      <c r="D969" t="s">
        <v>194</v>
      </c>
      <c r="E969" t="s">
        <v>34</v>
      </c>
      <c r="F969" t="s">
        <v>195</v>
      </c>
      <c r="G969" t="s">
        <v>36</v>
      </c>
      <c r="H969" t="s">
        <v>37</v>
      </c>
      <c r="I969" t="s">
        <v>38</v>
      </c>
      <c r="J969">
        <v>1993</v>
      </c>
      <c r="K969" t="s">
        <v>115</v>
      </c>
      <c r="L969">
        <v>1</v>
      </c>
      <c r="M969" t="s">
        <v>40</v>
      </c>
      <c r="N969" t="s">
        <v>41</v>
      </c>
      <c r="O969" t="s">
        <v>42</v>
      </c>
      <c r="P969">
        <v>33</v>
      </c>
      <c r="Q969">
        <f>IF(Table1[[#This Row],[vicage]]=999,"",Table1[[#This Row],[vicage]])</f>
        <v>33</v>
      </c>
      <c r="R969" t="s">
        <v>43</v>
      </c>
      <c r="S969" t="s">
        <v>92</v>
      </c>
      <c r="T969" t="s">
        <v>45</v>
      </c>
      <c r="U969">
        <v>999</v>
      </c>
      <c r="V969" t="str">
        <f>IF(Table1[[#This Row],[offage]]=999,"",Table1[[#This Row],[offage]])</f>
        <v/>
      </c>
      <c r="W969" t="s">
        <v>46</v>
      </c>
      <c r="X969" t="s">
        <v>46</v>
      </c>
      <c r="Y969" t="s">
        <v>45</v>
      </c>
      <c r="Z969" t="s">
        <v>2338</v>
      </c>
      <c r="AA969" t="s">
        <v>47</v>
      </c>
      <c r="AB969" t="s">
        <v>57</v>
      </c>
      <c r="AD969">
        <v>0</v>
      </c>
      <c r="AE969">
        <f>Table1[[#This Row],[viccount]]+1</f>
        <v>1</v>
      </c>
      <c r="AF969">
        <v>0</v>
      </c>
      <c r="AG969">
        <f>Table1[[#This Row],[offcount]]+1</f>
        <v>1</v>
      </c>
      <c r="AH969">
        <v>20394</v>
      </c>
      <c r="AI969" t="s">
        <v>34</v>
      </c>
      <c r="AJ969" t="s">
        <v>58</v>
      </c>
    </row>
    <row r="970" spans="1:36">
      <c r="A970" t="s">
        <v>1227</v>
      </c>
      <c r="B970" t="s">
        <v>51</v>
      </c>
      <c r="C970" t="s">
        <v>2304</v>
      </c>
      <c r="D970" t="s">
        <v>72</v>
      </c>
      <c r="E970" t="s">
        <v>34</v>
      </c>
      <c r="F970" t="s">
        <v>73</v>
      </c>
      <c r="G970" t="s">
        <v>36</v>
      </c>
      <c r="H970" t="s">
        <v>37</v>
      </c>
      <c r="I970" t="s">
        <v>38</v>
      </c>
      <c r="J970">
        <v>1993</v>
      </c>
      <c r="K970" t="s">
        <v>115</v>
      </c>
      <c r="L970">
        <v>1</v>
      </c>
      <c r="M970" t="s">
        <v>40</v>
      </c>
      <c r="N970" t="s">
        <v>41</v>
      </c>
      <c r="O970" t="s">
        <v>42</v>
      </c>
      <c r="P970">
        <v>30</v>
      </c>
      <c r="Q970">
        <f>IF(Table1[[#This Row],[vicage]]=999,"",Table1[[#This Row],[vicage]])</f>
        <v>30</v>
      </c>
      <c r="R970" t="s">
        <v>43</v>
      </c>
      <c r="S970" t="s">
        <v>44</v>
      </c>
      <c r="T970" t="s">
        <v>45</v>
      </c>
      <c r="U970">
        <v>999</v>
      </c>
      <c r="V970" t="str">
        <f>IF(Table1[[#This Row],[offage]]=999,"",Table1[[#This Row],[offage]])</f>
        <v/>
      </c>
      <c r="W970" t="s">
        <v>46</v>
      </c>
      <c r="X970" t="s">
        <v>46</v>
      </c>
      <c r="Y970" t="s">
        <v>45</v>
      </c>
      <c r="Z970" t="s">
        <v>86</v>
      </c>
      <c r="AA970" t="s">
        <v>47</v>
      </c>
      <c r="AB970" t="s">
        <v>82</v>
      </c>
      <c r="AD970">
        <v>0</v>
      </c>
      <c r="AE970">
        <f>Table1[[#This Row],[viccount]]+1</f>
        <v>1</v>
      </c>
      <c r="AF970">
        <v>0</v>
      </c>
      <c r="AG970">
        <f>Table1[[#This Row],[offcount]]+1</f>
        <v>1</v>
      </c>
      <c r="AH970">
        <v>101093</v>
      </c>
      <c r="AI970" t="s">
        <v>34</v>
      </c>
      <c r="AJ970" t="s">
        <v>58</v>
      </c>
    </row>
    <row r="971" spans="1:36">
      <c r="A971" t="s">
        <v>1228</v>
      </c>
      <c r="B971" t="s">
        <v>125</v>
      </c>
      <c r="C971" t="s">
        <v>2310</v>
      </c>
      <c r="D971" t="s">
        <v>126</v>
      </c>
      <c r="E971" t="s">
        <v>34</v>
      </c>
      <c r="F971" t="s">
        <v>127</v>
      </c>
      <c r="G971" t="s">
        <v>54</v>
      </c>
      <c r="H971" t="s">
        <v>37</v>
      </c>
      <c r="I971" t="s">
        <v>38</v>
      </c>
      <c r="J971">
        <v>1993</v>
      </c>
      <c r="K971" t="s">
        <v>115</v>
      </c>
      <c r="L971">
        <v>2</v>
      </c>
      <c r="M971" t="s">
        <v>40</v>
      </c>
      <c r="N971" t="s">
        <v>41</v>
      </c>
      <c r="O971" t="s">
        <v>81</v>
      </c>
      <c r="P971">
        <v>13</v>
      </c>
      <c r="Q971">
        <f>IF(Table1[[#This Row],[vicage]]=999,"",Table1[[#This Row],[vicage]])</f>
        <v>13</v>
      </c>
      <c r="R971" t="s">
        <v>55</v>
      </c>
      <c r="S971" t="s">
        <v>44</v>
      </c>
      <c r="T971" t="s">
        <v>45</v>
      </c>
      <c r="U971">
        <v>999</v>
      </c>
      <c r="V971" t="str">
        <f>IF(Table1[[#This Row],[offage]]=999,"",Table1[[#This Row],[offage]])</f>
        <v/>
      </c>
      <c r="W971" t="s">
        <v>46</v>
      </c>
      <c r="X971" t="s">
        <v>46</v>
      </c>
      <c r="Y971" t="s">
        <v>45</v>
      </c>
      <c r="Z971" t="s">
        <v>142</v>
      </c>
      <c r="AA971" t="s">
        <v>47</v>
      </c>
      <c r="AB971" t="s">
        <v>57</v>
      </c>
      <c r="AD971">
        <v>1</v>
      </c>
      <c r="AE971">
        <f>Table1[[#This Row],[viccount]]+1</f>
        <v>2</v>
      </c>
      <c r="AF971">
        <v>1</v>
      </c>
      <c r="AG971">
        <f>Table1[[#This Row],[offcount]]+1</f>
        <v>2</v>
      </c>
      <c r="AH971">
        <v>122393</v>
      </c>
      <c r="AI971" t="s">
        <v>34</v>
      </c>
      <c r="AJ971" t="s">
        <v>129</v>
      </c>
    </row>
    <row r="972" spans="1:36">
      <c r="A972" t="s">
        <v>1228</v>
      </c>
      <c r="B972" t="s">
        <v>125</v>
      </c>
      <c r="C972" t="s">
        <v>2310</v>
      </c>
      <c r="D972" t="s">
        <v>126</v>
      </c>
      <c r="E972" t="s">
        <v>34</v>
      </c>
      <c r="F972" t="s">
        <v>127</v>
      </c>
      <c r="G972" t="s">
        <v>54</v>
      </c>
      <c r="H972" t="s">
        <v>37</v>
      </c>
      <c r="I972" t="s">
        <v>38</v>
      </c>
      <c r="J972">
        <v>1993</v>
      </c>
      <c r="K972" t="s">
        <v>115</v>
      </c>
      <c r="L972">
        <v>2</v>
      </c>
      <c r="M972" t="s">
        <v>40</v>
      </c>
      <c r="N972" t="s">
        <v>41</v>
      </c>
      <c r="O972" t="s">
        <v>81</v>
      </c>
      <c r="P972">
        <v>35</v>
      </c>
      <c r="Q972">
        <f>IF(Table1[[#This Row],[vicage]]=999,"",Table1[[#This Row],[vicage]])</f>
        <v>35</v>
      </c>
      <c r="R972" t="s">
        <v>55</v>
      </c>
      <c r="S972" t="s">
        <v>44</v>
      </c>
      <c r="T972" t="s">
        <v>45</v>
      </c>
      <c r="U972">
        <v>999</v>
      </c>
      <c r="V972" t="str">
        <f>IF(Table1[[#This Row],[offage]]=999,"",Table1[[#This Row],[offage]])</f>
        <v/>
      </c>
      <c r="W972" t="s">
        <v>46</v>
      </c>
      <c r="X972" t="s">
        <v>46</v>
      </c>
      <c r="Y972" t="s">
        <v>45</v>
      </c>
      <c r="Z972" t="s">
        <v>142</v>
      </c>
      <c r="AA972" t="s">
        <v>47</v>
      </c>
      <c r="AB972" t="s">
        <v>57</v>
      </c>
      <c r="AD972">
        <v>1</v>
      </c>
      <c r="AE972">
        <f>Table1[[#This Row],[viccount]]+1</f>
        <v>2</v>
      </c>
      <c r="AF972">
        <v>1</v>
      </c>
      <c r="AG972">
        <f>Table1[[#This Row],[offcount]]+1</f>
        <v>2</v>
      </c>
      <c r="AH972">
        <v>122393</v>
      </c>
      <c r="AI972" t="s">
        <v>34</v>
      </c>
      <c r="AJ972" t="s">
        <v>129</v>
      </c>
    </row>
    <row r="973" spans="1:36">
      <c r="A973" t="s">
        <v>1229</v>
      </c>
      <c r="B973" t="s">
        <v>51</v>
      </c>
      <c r="C973" t="s">
        <v>2304</v>
      </c>
      <c r="D973" t="s">
        <v>52</v>
      </c>
      <c r="E973" t="s">
        <v>34</v>
      </c>
      <c r="F973" t="s">
        <v>53</v>
      </c>
      <c r="G973" t="s">
        <v>54</v>
      </c>
      <c r="H973" t="s">
        <v>37</v>
      </c>
      <c r="I973" t="s">
        <v>38</v>
      </c>
      <c r="J973">
        <v>1993</v>
      </c>
      <c r="K973" t="s">
        <v>115</v>
      </c>
      <c r="L973">
        <v>2</v>
      </c>
      <c r="M973" t="s">
        <v>40</v>
      </c>
      <c r="N973" t="s">
        <v>41</v>
      </c>
      <c r="O973" t="s">
        <v>42</v>
      </c>
      <c r="P973">
        <v>999</v>
      </c>
      <c r="Q973" t="str">
        <f>IF(Table1[[#This Row],[vicage]]=999,"",Table1[[#This Row],[vicage]])</f>
        <v/>
      </c>
      <c r="R973" t="s">
        <v>46</v>
      </c>
      <c r="S973" t="s">
        <v>46</v>
      </c>
      <c r="T973" t="s">
        <v>45</v>
      </c>
      <c r="U973">
        <v>999</v>
      </c>
      <c r="V973" t="str">
        <f>IF(Table1[[#This Row],[offage]]=999,"",Table1[[#This Row],[offage]])</f>
        <v/>
      </c>
      <c r="W973" t="s">
        <v>46</v>
      </c>
      <c r="X973" t="s">
        <v>46</v>
      </c>
      <c r="Y973" t="s">
        <v>45</v>
      </c>
      <c r="Z973" t="s">
        <v>56</v>
      </c>
      <c r="AA973" t="s">
        <v>47</v>
      </c>
      <c r="AB973" t="s">
        <v>57</v>
      </c>
      <c r="AD973">
        <v>0</v>
      </c>
      <c r="AE973">
        <f>Table1[[#This Row],[viccount]]+1</f>
        <v>1</v>
      </c>
      <c r="AF973">
        <v>0</v>
      </c>
      <c r="AG973">
        <f>Table1[[#This Row],[offcount]]+1</f>
        <v>1</v>
      </c>
      <c r="AH973">
        <v>122393</v>
      </c>
      <c r="AI973" t="s">
        <v>34</v>
      </c>
      <c r="AJ973" t="s">
        <v>58</v>
      </c>
    </row>
    <row r="974" spans="1:36">
      <c r="A974" t="s">
        <v>1230</v>
      </c>
      <c r="B974" t="s">
        <v>112</v>
      </c>
      <c r="C974" t="s">
        <v>2308</v>
      </c>
      <c r="D974" t="s">
        <v>146</v>
      </c>
      <c r="E974" t="s">
        <v>34</v>
      </c>
      <c r="F974" t="s">
        <v>147</v>
      </c>
      <c r="G974" t="s">
        <v>36</v>
      </c>
      <c r="H974" t="s">
        <v>37</v>
      </c>
      <c r="I974" t="s">
        <v>38</v>
      </c>
      <c r="J974">
        <v>1993</v>
      </c>
      <c r="K974" t="s">
        <v>115</v>
      </c>
      <c r="L974">
        <v>3</v>
      </c>
      <c r="M974" t="s">
        <v>80</v>
      </c>
      <c r="N974" t="s">
        <v>41</v>
      </c>
      <c r="O974" t="s">
        <v>42</v>
      </c>
      <c r="P974">
        <v>20</v>
      </c>
      <c r="Q974">
        <f>IF(Table1[[#This Row],[vicage]]=999,"",Table1[[#This Row],[vicage]])</f>
        <v>20</v>
      </c>
      <c r="R974" t="s">
        <v>43</v>
      </c>
      <c r="S974" t="s">
        <v>44</v>
      </c>
      <c r="T974" t="s">
        <v>45</v>
      </c>
      <c r="U974">
        <v>999</v>
      </c>
      <c r="V974" t="str">
        <f>IF(Table1[[#This Row],[offage]]=999,"",Table1[[#This Row],[offage]])</f>
        <v/>
      </c>
      <c r="W974" t="s">
        <v>46</v>
      </c>
      <c r="X974" t="s">
        <v>46</v>
      </c>
      <c r="Y974" t="s">
        <v>45</v>
      </c>
      <c r="Z974" t="s">
        <v>2335</v>
      </c>
      <c r="AA974" t="s">
        <v>47</v>
      </c>
      <c r="AB974" t="s">
        <v>1201</v>
      </c>
      <c r="AD974">
        <v>0</v>
      </c>
      <c r="AE974">
        <f>Table1[[#This Row],[viccount]]+1</f>
        <v>1</v>
      </c>
      <c r="AF974">
        <v>0</v>
      </c>
      <c r="AG974">
        <f>Table1[[#This Row],[offcount]]+1</f>
        <v>1</v>
      </c>
      <c r="AH974">
        <v>61494</v>
      </c>
      <c r="AI974" t="s">
        <v>34</v>
      </c>
      <c r="AJ974" t="s">
        <v>58</v>
      </c>
    </row>
    <row r="975" spans="1:36">
      <c r="A975" t="s">
        <v>1231</v>
      </c>
      <c r="B975" t="s">
        <v>106</v>
      </c>
      <c r="C975" t="s">
        <v>135</v>
      </c>
      <c r="D975" t="s">
        <v>134</v>
      </c>
      <c r="E975" t="s">
        <v>34</v>
      </c>
      <c r="F975" t="s">
        <v>135</v>
      </c>
      <c r="G975" t="s">
        <v>36</v>
      </c>
      <c r="H975" t="s">
        <v>37</v>
      </c>
      <c r="I975" t="s">
        <v>38</v>
      </c>
      <c r="J975">
        <v>1993</v>
      </c>
      <c r="K975" t="s">
        <v>115</v>
      </c>
      <c r="L975">
        <v>3</v>
      </c>
      <c r="M975" t="s">
        <v>40</v>
      </c>
      <c r="N975" t="s">
        <v>41</v>
      </c>
      <c r="O975" t="s">
        <v>42</v>
      </c>
      <c r="P975">
        <v>21</v>
      </c>
      <c r="Q975">
        <f>IF(Table1[[#This Row],[vicage]]=999,"",Table1[[#This Row],[vicage]])</f>
        <v>21</v>
      </c>
      <c r="R975" t="s">
        <v>55</v>
      </c>
      <c r="S975" t="s">
        <v>44</v>
      </c>
      <c r="T975" t="s">
        <v>45</v>
      </c>
      <c r="U975">
        <v>999</v>
      </c>
      <c r="V975" t="str">
        <f>IF(Table1[[#This Row],[offage]]=999,"",Table1[[#This Row],[offage]])</f>
        <v/>
      </c>
      <c r="W975" t="s">
        <v>46</v>
      </c>
      <c r="X975" t="s">
        <v>46</v>
      </c>
      <c r="Y975" t="s">
        <v>45</v>
      </c>
      <c r="Z975" t="s">
        <v>2336</v>
      </c>
      <c r="AA975" t="s">
        <v>47</v>
      </c>
      <c r="AB975" t="s">
        <v>57</v>
      </c>
      <c r="AD975">
        <v>0</v>
      </c>
      <c r="AE975">
        <f>Table1[[#This Row],[viccount]]+1</f>
        <v>1</v>
      </c>
      <c r="AF975">
        <v>0</v>
      </c>
      <c r="AG975">
        <f>Table1[[#This Row],[offcount]]+1</f>
        <v>1</v>
      </c>
      <c r="AH975">
        <v>12594</v>
      </c>
      <c r="AI975" t="s">
        <v>34</v>
      </c>
      <c r="AJ975" t="s">
        <v>106</v>
      </c>
    </row>
    <row r="976" spans="1:36">
      <c r="A976" t="s">
        <v>1232</v>
      </c>
      <c r="B976" t="s">
        <v>51</v>
      </c>
      <c r="C976" t="s">
        <v>2304</v>
      </c>
      <c r="D976" t="s">
        <v>72</v>
      </c>
      <c r="E976" t="s">
        <v>34</v>
      </c>
      <c r="F976" t="s">
        <v>73</v>
      </c>
      <c r="G976" t="s">
        <v>36</v>
      </c>
      <c r="H976" t="s">
        <v>37</v>
      </c>
      <c r="I976" t="s">
        <v>38</v>
      </c>
      <c r="J976">
        <v>1993</v>
      </c>
      <c r="K976" t="s">
        <v>115</v>
      </c>
      <c r="L976">
        <v>3</v>
      </c>
      <c r="M976" t="s">
        <v>40</v>
      </c>
      <c r="N976" t="s">
        <v>41</v>
      </c>
      <c r="O976" t="s">
        <v>42</v>
      </c>
      <c r="P976">
        <v>17</v>
      </c>
      <c r="Q976">
        <f>IF(Table1[[#This Row],[vicage]]=999,"",Table1[[#This Row],[vicage]])</f>
        <v>17</v>
      </c>
      <c r="R976" t="s">
        <v>43</v>
      </c>
      <c r="S976" t="s">
        <v>132</v>
      </c>
      <c r="T976" t="s">
        <v>45</v>
      </c>
      <c r="U976">
        <v>999</v>
      </c>
      <c r="V976" t="str">
        <f>IF(Table1[[#This Row],[offage]]=999,"",Table1[[#This Row],[offage]])</f>
        <v/>
      </c>
      <c r="W976" t="s">
        <v>46</v>
      </c>
      <c r="X976" t="s">
        <v>46</v>
      </c>
      <c r="Y976" t="s">
        <v>45</v>
      </c>
      <c r="Z976" t="s">
        <v>2335</v>
      </c>
      <c r="AA976" t="s">
        <v>47</v>
      </c>
      <c r="AB976" t="s">
        <v>57</v>
      </c>
      <c r="AD976">
        <v>0</v>
      </c>
      <c r="AE976">
        <f>Table1[[#This Row],[viccount]]+1</f>
        <v>1</v>
      </c>
      <c r="AF976">
        <v>0</v>
      </c>
      <c r="AG976">
        <f>Table1[[#This Row],[offcount]]+1</f>
        <v>1</v>
      </c>
      <c r="AH976">
        <v>101093</v>
      </c>
      <c r="AI976" t="s">
        <v>34</v>
      </c>
      <c r="AJ976" t="s">
        <v>58</v>
      </c>
    </row>
    <row r="977" spans="1:36">
      <c r="A977" t="s">
        <v>1233</v>
      </c>
      <c r="B977" t="s">
        <v>51</v>
      </c>
      <c r="C977" t="s">
        <v>2304</v>
      </c>
      <c r="D977" t="s">
        <v>72</v>
      </c>
      <c r="E977" t="s">
        <v>34</v>
      </c>
      <c r="F977" t="s">
        <v>73</v>
      </c>
      <c r="G977" t="s">
        <v>36</v>
      </c>
      <c r="H977" t="s">
        <v>37</v>
      </c>
      <c r="I977" t="s">
        <v>38</v>
      </c>
      <c r="J977">
        <v>1993</v>
      </c>
      <c r="K977" t="s">
        <v>115</v>
      </c>
      <c r="L977">
        <v>4</v>
      </c>
      <c r="M977" t="s">
        <v>40</v>
      </c>
      <c r="N977" t="s">
        <v>41</v>
      </c>
      <c r="O977" t="s">
        <v>42</v>
      </c>
      <c r="P977">
        <v>26</v>
      </c>
      <c r="Q977">
        <f>IF(Table1[[#This Row],[vicage]]=999,"",Table1[[#This Row],[vicage]])</f>
        <v>26</v>
      </c>
      <c r="R977" t="s">
        <v>43</v>
      </c>
      <c r="S977" t="s">
        <v>44</v>
      </c>
      <c r="T977" t="s">
        <v>45</v>
      </c>
      <c r="U977">
        <v>999</v>
      </c>
      <c r="V977" t="str">
        <f>IF(Table1[[#This Row],[offage]]=999,"",Table1[[#This Row],[offage]])</f>
        <v/>
      </c>
      <c r="W977" t="s">
        <v>46</v>
      </c>
      <c r="X977" t="s">
        <v>46</v>
      </c>
      <c r="Y977" t="s">
        <v>45</v>
      </c>
      <c r="Z977" t="s">
        <v>86</v>
      </c>
      <c r="AA977" t="s">
        <v>47</v>
      </c>
      <c r="AB977" t="s">
        <v>57</v>
      </c>
      <c r="AD977">
        <v>0</v>
      </c>
      <c r="AE977">
        <f>Table1[[#This Row],[viccount]]+1</f>
        <v>1</v>
      </c>
      <c r="AF977">
        <v>0</v>
      </c>
      <c r="AG977">
        <f>Table1[[#This Row],[offcount]]+1</f>
        <v>1</v>
      </c>
      <c r="AH977">
        <v>101093</v>
      </c>
      <c r="AI977" t="s">
        <v>34</v>
      </c>
      <c r="AJ977" t="s">
        <v>58</v>
      </c>
    </row>
    <row r="978" spans="1:36">
      <c r="A978" t="s">
        <v>1234</v>
      </c>
      <c r="B978" t="s">
        <v>161</v>
      </c>
      <c r="C978" t="s">
        <v>2311</v>
      </c>
      <c r="D978" t="s">
        <v>453</v>
      </c>
      <c r="E978" t="s">
        <v>34</v>
      </c>
      <c r="F978" t="s">
        <v>454</v>
      </c>
      <c r="G978" t="s">
        <v>36</v>
      </c>
      <c r="H978" t="s">
        <v>37</v>
      </c>
      <c r="I978" t="s">
        <v>38</v>
      </c>
      <c r="J978">
        <v>1993</v>
      </c>
      <c r="K978" t="s">
        <v>122</v>
      </c>
      <c r="L978">
        <v>1</v>
      </c>
      <c r="M978" t="s">
        <v>40</v>
      </c>
      <c r="N978" t="s">
        <v>41</v>
      </c>
      <c r="O978" t="s">
        <v>42</v>
      </c>
      <c r="P978">
        <v>1</v>
      </c>
      <c r="Q978">
        <f>IF(Table1[[#This Row],[vicage]]=999,"",Table1[[#This Row],[vicage]])</f>
        <v>1</v>
      </c>
      <c r="R978" t="s">
        <v>55</v>
      </c>
      <c r="S978" t="s">
        <v>44</v>
      </c>
      <c r="T978" t="s">
        <v>45</v>
      </c>
      <c r="U978">
        <v>999</v>
      </c>
      <c r="V978" t="str">
        <f>IF(Table1[[#This Row],[offage]]=999,"",Table1[[#This Row],[offage]])</f>
        <v/>
      </c>
      <c r="W978" t="s">
        <v>46</v>
      </c>
      <c r="X978" t="s">
        <v>46</v>
      </c>
      <c r="Y978" t="s">
        <v>45</v>
      </c>
      <c r="Z978" t="s">
        <v>117</v>
      </c>
      <c r="AA978" t="s">
        <v>47</v>
      </c>
      <c r="AB978" t="s">
        <v>87</v>
      </c>
      <c r="AD978">
        <v>0</v>
      </c>
      <c r="AE978">
        <f>Table1[[#This Row],[viccount]]+1</f>
        <v>1</v>
      </c>
      <c r="AF978">
        <v>0</v>
      </c>
      <c r="AG978">
        <f>Table1[[#This Row],[offcount]]+1</f>
        <v>1</v>
      </c>
      <c r="AH978">
        <v>42694</v>
      </c>
      <c r="AI978" t="s">
        <v>34</v>
      </c>
      <c r="AJ978" t="s">
        <v>164</v>
      </c>
    </row>
    <row r="979" spans="1:36">
      <c r="A979" t="s">
        <v>1235</v>
      </c>
      <c r="B979" t="s">
        <v>112</v>
      </c>
      <c r="C979" t="s">
        <v>2308</v>
      </c>
      <c r="D979" t="s">
        <v>146</v>
      </c>
      <c r="E979" t="s">
        <v>34</v>
      </c>
      <c r="F979" t="s">
        <v>147</v>
      </c>
      <c r="G979" t="s">
        <v>36</v>
      </c>
      <c r="H979" t="s">
        <v>37</v>
      </c>
      <c r="I979" t="s">
        <v>38</v>
      </c>
      <c r="J979">
        <v>1993</v>
      </c>
      <c r="K979" t="s">
        <v>122</v>
      </c>
      <c r="L979">
        <v>1</v>
      </c>
      <c r="M979" t="s">
        <v>40</v>
      </c>
      <c r="N979" t="s">
        <v>41</v>
      </c>
      <c r="O979" t="s">
        <v>42</v>
      </c>
      <c r="P979">
        <v>39</v>
      </c>
      <c r="Q979">
        <f>IF(Table1[[#This Row],[vicage]]=999,"",Table1[[#This Row],[vicage]])</f>
        <v>39</v>
      </c>
      <c r="R979" t="s">
        <v>43</v>
      </c>
      <c r="S979" t="s">
        <v>44</v>
      </c>
      <c r="T979" t="s">
        <v>45</v>
      </c>
      <c r="U979">
        <v>999</v>
      </c>
      <c r="V979" t="str">
        <f>IF(Table1[[#This Row],[offage]]=999,"",Table1[[#This Row],[offage]])</f>
        <v/>
      </c>
      <c r="W979" t="s">
        <v>46</v>
      </c>
      <c r="X979" t="s">
        <v>46</v>
      </c>
      <c r="Y979" t="s">
        <v>45</v>
      </c>
      <c r="Z979" t="s">
        <v>2336</v>
      </c>
      <c r="AA979" t="s">
        <v>47</v>
      </c>
      <c r="AB979" t="s">
        <v>57</v>
      </c>
      <c r="AD979">
        <v>0</v>
      </c>
      <c r="AE979">
        <f>Table1[[#This Row],[viccount]]+1</f>
        <v>1</v>
      </c>
      <c r="AF979">
        <v>0</v>
      </c>
      <c r="AG979">
        <f>Table1[[#This Row],[offcount]]+1</f>
        <v>1</v>
      </c>
      <c r="AH979">
        <v>21594</v>
      </c>
      <c r="AI979" t="s">
        <v>34</v>
      </c>
      <c r="AJ979" t="s">
        <v>58</v>
      </c>
    </row>
    <row r="980" spans="1:36">
      <c r="A980" t="s">
        <v>1236</v>
      </c>
      <c r="B980" t="s">
        <v>119</v>
      </c>
      <c r="C980" t="s">
        <v>2309</v>
      </c>
      <c r="D980" t="s">
        <v>1237</v>
      </c>
      <c r="E980" t="s">
        <v>34</v>
      </c>
      <c r="F980" t="s">
        <v>1238</v>
      </c>
      <c r="G980" t="s">
        <v>36</v>
      </c>
      <c r="H980" t="s">
        <v>37</v>
      </c>
      <c r="I980" t="s">
        <v>38</v>
      </c>
      <c r="J980">
        <v>1993</v>
      </c>
      <c r="K980" t="s">
        <v>122</v>
      </c>
      <c r="L980">
        <v>1</v>
      </c>
      <c r="M980" t="s">
        <v>40</v>
      </c>
      <c r="N980" t="s">
        <v>41</v>
      </c>
      <c r="O980" t="s">
        <v>42</v>
      </c>
      <c r="P980">
        <v>52</v>
      </c>
      <c r="Q980">
        <f>IF(Table1[[#This Row],[vicage]]=999,"",Table1[[#This Row],[vicage]])</f>
        <v>52</v>
      </c>
      <c r="R980" t="s">
        <v>55</v>
      </c>
      <c r="S980" t="s">
        <v>44</v>
      </c>
      <c r="T980" t="s">
        <v>45</v>
      </c>
      <c r="U980">
        <v>999</v>
      </c>
      <c r="V980" t="str">
        <f>IF(Table1[[#This Row],[offage]]=999,"",Table1[[#This Row],[offage]])</f>
        <v/>
      </c>
      <c r="W980" t="s">
        <v>46</v>
      </c>
      <c r="X980" t="s">
        <v>46</v>
      </c>
      <c r="Y980" t="s">
        <v>45</v>
      </c>
      <c r="Z980" t="s">
        <v>86</v>
      </c>
      <c r="AA980" t="s">
        <v>47</v>
      </c>
      <c r="AB980" t="s">
        <v>48</v>
      </c>
      <c r="AD980">
        <v>0</v>
      </c>
      <c r="AE980">
        <f>Table1[[#This Row],[viccount]]+1</f>
        <v>1</v>
      </c>
      <c r="AF980">
        <v>0</v>
      </c>
      <c r="AG980">
        <f>Table1[[#This Row],[offcount]]+1</f>
        <v>1</v>
      </c>
      <c r="AH980">
        <v>42094</v>
      </c>
      <c r="AI980" t="s">
        <v>34</v>
      </c>
      <c r="AJ980" t="s">
        <v>123</v>
      </c>
    </row>
    <row r="981" spans="1:36">
      <c r="A981" t="s">
        <v>1239</v>
      </c>
      <c r="B981" t="s">
        <v>198</v>
      </c>
      <c r="C981" t="s">
        <v>200</v>
      </c>
      <c r="D981" t="s">
        <v>261</v>
      </c>
      <c r="E981" t="s">
        <v>34</v>
      </c>
      <c r="F981" t="s">
        <v>262</v>
      </c>
      <c r="G981" t="s">
        <v>54</v>
      </c>
      <c r="H981" t="s">
        <v>37</v>
      </c>
      <c r="I981" t="s">
        <v>38</v>
      </c>
      <c r="J981">
        <v>1993</v>
      </c>
      <c r="K981" t="s">
        <v>122</v>
      </c>
      <c r="L981">
        <v>1</v>
      </c>
      <c r="M981" t="s">
        <v>40</v>
      </c>
      <c r="N981" t="s">
        <v>41</v>
      </c>
      <c r="O981" t="s">
        <v>42</v>
      </c>
      <c r="P981">
        <v>22</v>
      </c>
      <c r="Q981">
        <f>IF(Table1[[#This Row],[vicage]]=999,"",Table1[[#This Row],[vicage]])</f>
        <v>22</v>
      </c>
      <c r="R981" t="s">
        <v>43</v>
      </c>
      <c r="S981" t="s">
        <v>44</v>
      </c>
      <c r="T981" t="s">
        <v>45</v>
      </c>
      <c r="U981">
        <v>999</v>
      </c>
      <c r="V981" t="str">
        <f>IF(Table1[[#This Row],[offage]]=999,"",Table1[[#This Row],[offage]])</f>
        <v/>
      </c>
      <c r="W981" t="s">
        <v>46</v>
      </c>
      <c r="X981" t="s">
        <v>46</v>
      </c>
      <c r="Y981" t="s">
        <v>45</v>
      </c>
      <c r="Z981" t="s">
        <v>2335</v>
      </c>
      <c r="AA981" t="s">
        <v>47</v>
      </c>
      <c r="AB981" t="s">
        <v>57</v>
      </c>
      <c r="AD981">
        <v>0</v>
      </c>
      <c r="AE981">
        <f>Table1[[#This Row],[viccount]]+1</f>
        <v>1</v>
      </c>
      <c r="AF981">
        <v>0</v>
      </c>
      <c r="AG981">
        <f>Table1[[#This Row],[offcount]]+1</f>
        <v>1</v>
      </c>
      <c r="AH981">
        <v>12594</v>
      </c>
      <c r="AI981" t="s">
        <v>34</v>
      </c>
      <c r="AJ981" t="s">
        <v>198</v>
      </c>
    </row>
    <row r="982" spans="1:36">
      <c r="A982" t="s">
        <v>1240</v>
      </c>
      <c r="B982" t="s">
        <v>51</v>
      </c>
      <c r="C982" t="s">
        <v>2304</v>
      </c>
      <c r="D982" t="s">
        <v>72</v>
      </c>
      <c r="E982" t="s">
        <v>34</v>
      </c>
      <c r="F982" t="s">
        <v>73</v>
      </c>
      <c r="G982" t="s">
        <v>36</v>
      </c>
      <c r="H982" t="s">
        <v>37</v>
      </c>
      <c r="I982" t="s">
        <v>38</v>
      </c>
      <c r="J982">
        <v>1993</v>
      </c>
      <c r="K982" t="s">
        <v>122</v>
      </c>
      <c r="L982">
        <v>1</v>
      </c>
      <c r="M982" t="s">
        <v>40</v>
      </c>
      <c r="N982" t="s">
        <v>41</v>
      </c>
      <c r="O982" t="s">
        <v>42</v>
      </c>
      <c r="P982">
        <v>49</v>
      </c>
      <c r="Q982">
        <f>IF(Table1[[#This Row],[vicage]]=999,"",Table1[[#This Row],[vicage]])</f>
        <v>49</v>
      </c>
      <c r="R982" t="s">
        <v>43</v>
      </c>
      <c r="S982" t="s">
        <v>44</v>
      </c>
      <c r="T982" t="s">
        <v>45</v>
      </c>
      <c r="U982">
        <v>999</v>
      </c>
      <c r="V982" t="str">
        <f>IF(Table1[[#This Row],[offage]]=999,"",Table1[[#This Row],[offage]])</f>
        <v/>
      </c>
      <c r="W982" t="s">
        <v>46</v>
      </c>
      <c r="X982" t="s">
        <v>46</v>
      </c>
      <c r="Y982" t="s">
        <v>45</v>
      </c>
      <c r="Z982" t="s">
        <v>2335</v>
      </c>
      <c r="AA982" t="s">
        <v>47</v>
      </c>
      <c r="AB982" t="s">
        <v>57</v>
      </c>
      <c r="AD982">
        <v>0</v>
      </c>
      <c r="AE982">
        <f>Table1[[#This Row],[viccount]]+1</f>
        <v>1</v>
      </c>
      <c r="AF982">
        <v>0</v>
      </c>
      <c r="AG982">
        <f>Table1[[#This Row],[offcount]]+1</f>
        <v>1</v>
      </c>
      <c r="AH982">
        <v>21594</v>
      </c>
      <c r="AI982" t="s">
        <v>34</v>
      </c>
      <c r="AJ982" t="s">
        <v>58</v>
      </c>
    </row>
    <row r="983" spans="1:36">
      <c r="A983" t="s">
        <v>1241</v>
      </c>
      <c r="B983" t="s">
        <v>51</v>
      </c>
      <c r="C983" t="s">
        <v>2304</v>
      </c>
      <c r="D983" t="s">
        <v>72</v>
      </c>
      <c r="E983" t="s">
        <v>34</v>
      </c>
      <c r="F983" t="s">
        <v>73</v>
      </c>
      <c r="G983" t="s">
        <v>36</v>
      </c>
      <c r="H983" t="s">
        <v>37</v>
      </c>
      <c r="I983" t="s">
        <v>38</v>
      </c>
      <c r="J983">
        <v>1993</v>
      </c>
      <c r="K983" t="s">
        <v>122</v>
      </c>
      <c r="L983">
        <v>2</v>
      </c>
      <c r="M983" t="s">
        <v>40</v>
      </c>
      <c r="N983" t="s">
        <v>41</v>
      </c>
      <c r="O983" t="s">
        <v>42</v>
      </c>
      <c r="P983">
        <v>27</v>
      </c>
      <c r="Q983">
        <f>IF(Table1[[#This Row],[vicage]]=999,"",Table1[[#This Row],[vicage]])</f>
        <v>27</v>
      </c>
      <c r="R983" t="s">
        <v>55</v>
      </c>
      <c r="S983" t="s">
        <v>44</v>
      </c>
      <c r="T983" t="s">
        <v>45</v>
      </c>
      <c r="U983">
        <v>999</v>
      </c>
      <c r="V983" t="str">
        <f>IF(Table1[[#This Row],[offage]]=999,"",Table1[[#This Row],[offage]])</f>
        <v/>
      </c>
      <c r="W983" t="s">
        <v>46</v>
      </c>
      <c r="X983" t="s">
        <v>46</v>
      </c>
      <c r="Y983" t="s">
        <v>45</v>
      </c>
      <c r="Z983" t="s">
        <v>142</v>
      </c>
      <c r="AA983" t="s">
        <v>47</v>
      </c>
      <c r="AB983" t="s">
        <v>87</v>
      </c>
      <c r="AD983">
        <v>0</v>
      </c>
      <c r="AE983">
        <f>Table1[[#This Row],[viccount]]+1</f>
        <v>1</v>
      </c>
      <c r="AF983">
        <v>0</v>
      </c>
      <c r="AG983">
        <f>Table1[[#This Row],[offcount]]+1</f>
        <v>1</v>
      </c>
      <c r="AH983">
        <v>21594</v>
      </c>
      <c r="AI983" t="s">
        <v>34</v>
      </c>
      <c r="AJ983" t="s">
        <v>58</v>
      </c>
    </row>
    <row r="984" spans="1:36">
      <c r="A984" t="s">
        <v>1242</v>
      </c>
      <c r="B984" t="s">
        <v>51</v>
      </c>
      <c r="C984" t="s">
        <v>2304</v>
      </c>
      <c r="D984" t="s">
        <v>72</v>
      </c>
      <c r="E984" t="s">
        <v>34</v>
      </c>
      <c r="F984" t="s">
        <v>73</v>
      </c>
      <c r="G984" t="s">
        <v>36</v>
      </c>
      <c r="H984" t="s">
        <v>37</v>
      </c>
      <c r="I984" t="s">
        <v>38</v>
      </c>
      <c r="J984">
        <v>1993</v>
      </c>
      <c r="K984" t="s">
        <v>122</v>
      </c>
      <c r="L984">
        <v>4</v>
      </c>
      <c r="M984" t="s">
        <v>80</v>
      </c>
      <c r="N984" t="s">
        <v>41</v>
      </c>
      <c r="O984" t="s">
        <v>42</v>
      </c>
      <c r="P984">
        <v>16</v>
      </c>
      <c r="Q984">
        <f>IF(Table1[[#This Row],[vicage]]=999,"",Table1[[#This Row],[vicage]])</f>
        <v>16</v>
      </c>
      <c r="R984" t="s">
        <v>43</v>
      </c>
      <c r="S984" t="s">
        <v>92</v>
      </c>
      <c r="T984" t="s">
        <v>45</v>
      </c>
      <c r="U984">
        <v>999</v>
      </c>
      <c r="V984" t="str">
        <f>IF(Table1[[#This Row],[offage]]=999,"",Table1[[#This Row],[offage]])</f>
        <v/>
      </c>
      <c r="W984" t="s">
        <v>46</v>
      </c>
      <c r="X984" t="s">
        <v>46</v>
      </c>
      <c r="Y984" t="s">
        <v>45</v>
      </c>
      <c r="Z984" t="s">
        <v>2335</v>
      </c>
      <c r="AA984" t="s">
        <v>47</v>
      </c>
      <c r="AB984" t="s">
        <v>1201</v>
      </c>
      <c r="AD984">
        <v>0</v>
      </c>
      <c r="AE984">
        <f>Table1[[#This Row],[viccount]]+1</f>
        <v>1</v>
      </c>
      <c r="AF984">
        <v>0</v>
      </c>
      <c r="AG984">
        <f>Table1[[#This Row],[offcount]]+1</f>
        <v>1</v>
      </c>
      <c r="AH984">
        <v>60994</v>
      </c>
      <c r="AI984" t="s">
        <v>34</v>
      </c>
      <c r="AJ984" t="s">
        <v>58</v>
      </c>
    </row>
    <row r="985" spans="1:36">
      <c r="A985" t="s">
        <v>1243</v>
      </c>
      <c r="B985" t="s">
        <v>51</v>
      </c>
      <c r="C985" t="s">
        <v>2304</v>
      </c>
      <c r="D985" t="s">
        <v>72</v>
      </c>
      <c r="E985" t="s">
        <v>34</v>
      </c>
      <c r="F985" t="s">
        <v>73</v>
      </c>
      <c r="G985" t="s">
        <v>36</v>
      </c>
      <c r="H985" t="s">
        <v>37</v>
      </c>
      <c r="I985" t="s">
        <v>38</v>
      </c>
      <c r="J985">
        <v>1993</v>
      </c>
      <c r="K985" t="s">
        <v>122</v>
      </c>
      <c r="L985">
        <v>5</v>
      </c>
      <c r="M985" t="s">
        <v>80</v>
      </c>
      <c r="N985" t="s">
        <v>41</v>
      </c>
      <c r="O985" t="s">
        <v>42</v>
      </c>
      <c r="P985">
        <v>22</v>
      </c>
      <c r="Q985">
        <f>IF(Table1[[#This Row],[vicage]]=999,"",Table1[[#This Row],[vicage]])</f>
        <v>22</v>
      </c>
      <c r="R985" t="s">
        <v>43</v>
      </c>
      <c r="S985" t="s">
        <v>92</v>
      </c>
      <c r="T985" t="s">
        <v>45</v>
      </c>
      <c r="U985">
        <v>999</v>
      </c>
      <c r="V985" t="str">
        <f>IF(Table1[[#This Row],[offage]]=999,"",Table1[[#This Row],[offage]])</f>
        <v/>
      </c>
      <c r="W985" t="s">
        <v>46</v>
      </c>
      <c r="X985" t="s">
        <v>46</v>
      </c>
      <c r="Y985" t="s">
        <v>45</v>
      </c>
      <c r="Z985" t="s">
        <v>2335</v>
      </c>
      <c r="AA985" t="s">
        <v>47</v>
      </c>
      <c r="AB985" t="s">
        <v>1201</v>
      </c>
      <c r="AD985">
        <v>0</v>
      </c>
      <c r="AE985">
        <f>Table1[[#This Row],[viccount]]+1</f>
        <v>1</v>
      </c>
      <c r="AF985">
        <v>0</v>
      </c>
      <c r="AG985">
        <f>Table1[[#This Row],[offcount]]+1</f>
        <v>1</v>
      </c>
      <c r="AH985">
        <v>60994</v>
      </c>
      <c r="AI985" t="s">
        <v>34</v>
      </c>
      <c r="AJ985" t="s">
        <v>58</v>
      </c>
    </row>
    <row r="986" spans="1:36">
      <c r="A986" t="s">
        <v>1244</v>
      </c>
      <c r="B986" t="s">
        <v>51</v>
      </c>
      <c r="C986" t="s">
        <v>2304</v>
      </c>
      <c r="D986" t="s">
        <v>72</v>
      </c>
      <c r="E986" t="s">
        <v>34</v>
      </c>
      <c r="F986" t="s">
        <v>73</v>
      </c>
      <c r="G986" t="s">
        <v>36</v>
      </c>
      <c r="H986" t="s">
        <v>37</v>
      </c>
      <c r="I986" t="s">
        <v>38</v>
      </c>
      <c r="J986">
        <v>1993</v>
      </c>
      <c r="K986" t="s">
        <v>122</v>
      </c>
      <c r="L986">
        <v>7</v>
      </c>
      <c r="M986" t="s">
        <v>40</v>
      </c>
      <c r="N986" t="s">
        <v>41</v>
      </c>
      <c r="O986" t="s">
        <v>42</v>
      </c>
      <c r="P986">
        <v>23</v>
      </c>
      <c r="Q986">
        <f>IF(Table1[[#This Row],[vicage]]=999,"",Table1[[#This Row],[vicage]])</f>
        <v>23</v>
      </c>
      <c r="R986" t="s">
        <v>43</v>
      </c>
      <c r="S986" t="s">
        <v>44</v>
      </c>
      <c r="T986" t="s">
        <v>45</v>
      </c>
      <c r="U986">
        <v>999</v>
      </c>
      <c r="V986" t="str">
        <f>IF(Table1[[#This Row],[offage]]=999,"",Table1[[#This Row],[offage]])</f>
        <v/>
      </c>
      <c r="W986" t="s">
        <v>46</v>
      </c>
      <c r="X986" t="s">
        <v>46</v>
      </c>
      <c r="Y986" t="s">
        <v>45</v>
      </c>
      <c r="Z986" t="s">
        <v>2335</v>
      </c>
      <c r="AA986" t="s">
        <v>47</v>
      </c>
      <c r="AB986" t="s">
        <v>159</v>
      </c>
      <c r="AD986">
        <v>0</v>
      </c>
      <c r="AE986">
        <f>Table1[[#This Row],[viccount]]+1</f>
        <v>1</v>
      </c>
      <c r="AF986">
        <v>0</v>
      </c>
      <c r="AG986">
        <f>Table1[[#This Row],[offcount]]+1</f>
        <v>1</v>
      </c>
      <c r="AH986">
        <v>21594</v>
      </c>
      <c r="AI986" t="s">
        <v>34</v>
      </c>
      <c r="AJ986" t="s">
        <v>58</v>
      </c>
    </row>
    <row r="987" spans="1:36">
      <c r="A987" t="s">
        <v>1245</v>
      </c>
      <c r="B987" t="s">
        <v>112</v>
      </c>
      <c r="C987" t="s">
        <v>2308</v>
      </c>
      <c r="D987" t="s">
        <v>146</v>
      </c>
      <c r="E987" t="s">
        <v>34</v>
      </c>
      <c r="F987" t="s">
        <v>147</v>
      </c>
      <c r="G987" t="s">
        <v>36</v>
      </c>
      <c r="H987" t="s">
        <v>37</v>
      </c>
      <c r="I987" t="s">
        <v>38</v>
      </c>
      <c r="J987">
        <v>1993</v>
      </c>
      <c r="K987" t="s">
        <v>128</v>
      </c>
      <c r="L987">
        <v>1</v>
      </c>
      <c r="M987" t="s">
        <v>80</v>
      </c>
      <c r="N987" t="s">
        <v>41</v>
      </c>
      <c r="O987" t="s">
        <v>42</v>
      </c>
      <c r="P987">
        <v>15</v>
      </c>
      <c r="Q987">
        <f>IF(Table1[[#This Row],[vicage]]=999,"",Table1[[#This Row],[vicage]])</f>
        <v>15</v>
      </c>
      <c r="R987" t="s">
        <v>43</v>
      </c>
      <c r="S987" t="s">
        <v>92</v>
      </c>
      <c r="T987" t="s">
        <v>45</v>
      </c>
      <c r="U987">
        <v>999</v>
      </c>
      <c r="V987" t="str">
        <f>IF(Table1[[#This Row],[offage]]=999,"",Table1[[#This Row],[offage]])</f>
        <v/>
      </c>
      <c r="W987" t="s">
        <v>46</v>
      </c>
      <c r="X987" t="s">
        <v>46</v>
      </c>
      <c r="Y987" t="s">
        <v>45</v>
      </c>
      <c r="Z987" t="s">
        <v>2335</v>
      </c>
      <c r="AA987" t="s">
        <v>47</v>
      </c>
      <c r="AB987" t="s">
        <v>1201</v>
      </c>
      <c r="AD987">
        <v>0</v>
      </c>
      <c r="AE987">
        <f>Table1[[#This Row],[viccount]]+1</f>
        <v>1</v>
      </c>
      <c r="AF987">
        <v>0</v>
      </c>
      <c r="AG987">
        <f>Table1[[#This Row],[offcount]]+1</f>
        <v>1</v>
      </c>
      <c r="AH987">
        <v>61494</v>
      </c>
      <c r="AI987" t="s">
        <v>34</v>
      </c>
      <c r="AJ987" t="s">
        <v>58</v>
      </c>
    </row>
    <row r="988" spans="1:36">
      <c r="A988" t="s">
        <v>1246</v>
      </c>
      <c r="B988" t="s">
        <v>359</v>
      </c>
      <c r="C988" t="s">
        <v>2321</v>
      </c>
      <c r="D988" t="s">
        <v>360</v>
      </c>
      <c r="E988" t="s">
        <v>34</v>
      </c>
      <c r="F988" t="s">
        <v>361</v>
      </c>
      <c r="G988" t="s">
        <v>36</v>
      </c>
      <c r="H988" t="s">
        <v>37</v>
      </c>
      <c r="I988" t="s">
        <v>38</v>
      </c>
      <c r="J988">
        <v>1993</v>
      </c>
      <c r="K988" t="s">
        <v>128</v>
      </c>
      <c r="L988">
        <v>1</v>
      </c>
      <c r="M988" t="s">
        <v>40</v>
      </c>
      <c r="N988" t="s">
        <v>41</v>
      </c>
      <c r="O988" t="s">
        <v>42</v>
      </c>
      <c r="P988">
        <v>45</v>
      </c>
      <c r="Q988">
        <f>IF(Table1[[#This Row],[vicage]]=999,"",Table1[[#This Row],[vicage]])</f>
        <v>45</v>
      </c>
      <c r="R988" t="s">
        <v>43</v>
      </c>
      <c r="S988" t="s">
        <v>44</v>
      </c>
      <c r="T988" t="s">
        <v>45</v>
      </c>
      <c r="U988">
        <v>999</v>
      </c>
      <c r="V988" t="str">
        <f>IF(Table1[[#This Row],[offage]]=999,"",Table1[[#This Row],[offage]])</f>
        <v/>
      </c>
      <c r="W988" t="s">
        <v>46</v>
      </c>
      <c r="X988" t="s">
        <v>46</v>
      </c>
      <c r="Y988" t="s">
        <v>45</v>
      </c>
      <c r="Z988" t="s">
        <v>2335</v>
      </c>
      <c r="AA988" t="s">
        <v>47</v>
      </c>
      <c r="AB988" t="s">
        <v>57</v>
      </c>
      <c r="AD988">
        <v>0</v>
      </c>
      <c r="AE988">
        <f>Table1[[#This Row],[viccount]]+1</f>
        <v>1</v>
      </c>
      <c r="AF988">
        <v>0</v>
      </c>
      <c r="AG988">
        <f>Table1[[#This Row],[offcount]]+1</f>
        <v>1</v>
      </c>
      <c r="AH988">
        <v>32694</v>
      </c>
      <c r="AI988" t="s">
        <v>34</v>
      </c>
      <c r="AJ988" t="s">
        <v>362</v>
      </c>
    </row>
    <row r="989" spans="1:36">
      <c r="A989" t="s">
        <v>1247</v>
      </c>
      <c r="B989" t="s">
        <v>112</v>
      </c>
      <c r="C989" t="s">
        <v>2308</v>
      </c>
      <c r="D989" t="s">
        <v>113</v>
      </c>
      <c r="E989" t="s">
        <v>34</v>
      </c>
      <c r="F989" t="s">
        <v>114</v>
      </c>
      <c r="G989" t="s">
        <v>54</v>
      </c>
      <c r="H989" t="s">
        <v>37</v>
      </c>
      <c r="I989" t="s">
        <v>38</v>
      </c>
      <c r="J989">
        <v>1993</v>
      </c>
      <c r="K989" t="s">
        <v>128</v>
      </c>
      <c r="L989">
        <v>2</v>
      </c>
      <c r="M989" t="s">
        <v>80</v>
      </c>
      <c r="N989" t="s">
        <v>41</v>
      </c>
      <c r="O989" t="s">
        <v>42</v>
      </c>
      <c r="P989">
        <v>16</v>
      </c>
      <c r="Q989">
        <f>IF(Table1[[#This Row],[vicage]]=999,"",Table1[[#This Row],[vicage]])</f>
        <v>16</v>
      </c>
      <c r="R989" t="s">
        <v>43</v>
      </c>
      <c r="S989" t="s">
        <v>44</v>
      </c>
      <c r="T989" t="s">
        <v>45</v>
      </c>
      <c r="U989">
        <v>999</v>
      </c>
      <c r="V989" t="str">
        <f>IF(Table1[[#This Row],[offage]]=999,"",Table1[[#This Row],[offage]])</f>
        <v/>
      </c>
      <c r="W989" t="s">
        <v>46</v>
      </c>
      <c r="X989" t="s">
        <v>46</v>
      </c>
      <c r="Y989" t="s">
        <v>45</v>
      </c>
      <c r="Z989" t="s">
        <v>2335</v>
      </c>
      <c r="AA989" t="s">
        <v>47</v>
      </c>
      <c r="AB989" t="s">
        <v>1201</v>
      </c>
      <c r="AD989">
        <v>0</v>
      </c>
      <c r="AE989">
        <f>Table1[[#This Row],[viccount]]+1</f>
        <v>1</v>
      </c>
      <c r="AF989">
        <v>0</v>
      </c>
      <c r="AG989">
        <f>Table1[[#This Row],[offcount]]+1</f>
        <v>1</v>
      </c>
      <c r="AH989">
        <v>60994</v>
      </c>
      <c r="AI989" t="s">
        <v>34</v>
      </c>
      <c r="AJ989" t="s">
        <v>58</v>
      </c>
    </row>
    <row r="990" spans="1:36">
      <c r="A990" t="s">
        <v>1248</v>
      </c>
      <c r="B990" t="s">
        <v>51</v>
      </c>
      <c r="C990" t="s">
        <v>2304</v>
      </c>
      <c r="D990" t="s">
        <v>72</v>
      </c>
      <c r="E990" t="s">
        <v>34</v>
      </c>
      <c r="F990" t="s">
        <v>73</v>
      </c>
      <c r="G990" t="s">
        <v>36</v>
      </c>
      <c r="H990" t="s">
        <v>37</v>
      </c>
      <c r="I990" t="s">
        <v>38</v>
      </c>
      <c r="J990">
        <v>1993</v>
      </c>
      <c r="K990" t="s">
        <v>128</v>
      </c>
      <c r="L990">
        <v>2</v>
      </c>
      <c r="M990" t="s">
        <v>40</v>
      </c>
      <c r="N990" t="s">
        <v>41</v>
      </c>
      <c r="O990" t="s">
        <v>42</v>
      </c>
      <c r="P990">
        <v>19</v>
      </c>
      <c r="Q990">
        <f>IF(Table1[[#This Row],[vicage]]=999,"",Table1[[#This Row],[vicage]])</f>
        <v>19</v>
      </c>
      <c r="R990" t="s">
        <v>55</v>
      </c>
      <c r="S990" t="s">
        <v>44</v>
      </c>
      <c r="T990" t="s">
        <v>45</v>
      </c>
      <c r="U990">
        <v>999</v>
      </c>
      <c r="V990" t="str">
        <f>IF(Table1[[#This Row],[offage]]=999,"",Table1[[#This Row],[offage]])</f>
        <v/>
      </c>
      <c r="W990" t="s">
        <v>46</v>
      </c>
      <c r="X990" t="s">
        <v>46</v>
      </c>
      <c r="Y990" t="s">
        <v>45</v>
      </c>
      <c r="Z990" t="s">
        <v>541</v>
      </c>
      <c r="AA990" t="s">
        <v>47</v>
      </c>
      <c r="AB990" t="s">
        <v>57</v>
      </c>
      <c r="AD990">
        <v>0</v>
      </c>
      <c r="AE990">
        <f>Table1[[#This Row],[viccount]]+1</f>
        <v>1</v>
      </c>
      <c r="AF990">
        <v>0</v>
      </c>
      <c r="AG990">
        <f>Table1[[#This Row],[offcount]]+1</f>
        <v>1</v>
      </c>
      <c r="AH990">
        <v>21594</v>
      </c>
      <c r="AI990" t="s">
        <v>34</v>
      </c>
      <c r="AJ990" t="s">
        <v>58</v>
      </c>
    </row>
    <row r="991" spans="1:36">
      <c r="A991" t="s">
        <v>1249</v>
      </c>
      <c r="B991" t="s">
        <v>51</v>
      </c>
      <c r="C991" t="s">
        <v>2304</v>
      </c>
      <c r="D991" t="s">
        <v>72</v>
      </c>
      <c r="E991" t="s">
        <v>34</v>
      </c>
      <c r="F991" t="s">
        <v>73</v>
      </c>
      <c r="G991" t="s">
        <v>36</v>
      </c>
      <c r="H991" t="s">
        <v>37</v>
      </c>
      <c r="I991" t="s">
        <v>38</v>
      </c>
      <c r="J991">
        <v>1993</v>
      </c>
      <c r="K991" t="s">
        <v>128</v>
      </c>
      <c r="L991">
        <v>4</v>
      </c>
      <c r="M991" t="s">
        <v>40</v>
      </c>
      <c r="N991" t="s">
        <v>41</v>
      </c>
      <c r="O991" t="s">
        <v>42</v>
      </c>
      <c r="P991">
        <v>18</v>
      </c>
      <c r="Q991">
        <f>IF(Table1[[#This Row],[vicage]]=999,"",Table1[[#This Row],[vicage]])</f>
        <v>18</v>
      </c>
      <c r="R991" t="s">
        <v>43</v>
      </c>
      <c r="S991" t="s">
        <v>92</v>
      </c>
      <c r="T991" t="s">
        <v>45</v>
      </c>
      <c r="U991">
        <v>999</v>
      </c>
      <c r="V991" t="str">
        <f>IF(Table1[[#This Row],[offage]]=999,"",Table1[[#This Row],[offage]])</f>
        <v/>
      </c>
      <c r="W991" t="s">
        <v>46</v>
      </c>
      <c r="X991" t="s">
        <v>46</v>
      </c>
      <c r="Y991" t="s">
        <v>45</v>
      </c>
      <c r="Z991" t="s">
        <v>240</v>
      </c>
      <c r="AA991" t="s">
        <v>47</v>
      </c>
      <c r="AB991" t="s">
        <v>1201</v>
      </c>
      <c r="AD991">
        <v>0</v>
      </c>
      <c r="AE991">
        <f>Table1[[#This Row],[viccount]]+1</f>
        <v>1</v>
      </c>
      <c r="AF991">
        <v>0</v>
      </c>
      <c r="AG991">
        <f>Table1[[#This Row],[offcount]]+1</f>
        <v>1</v>
      </c>
      <c r="AH991">
        <v>21594</v>
      </c>
      <c r="AI991" t="s">
        <v>34</v>
      </c>
      <c r="AJ991" t="s">
        <v>58</v>
      </c>
    </row>
    <row r="992" spans="1:36">
      <c r="A992" t="s">
        <v>1250</v>
      </c>
      <c r="B992" t="s">
        <v>51</v>
      </c>
      <c r="C992" t="s">
        <v>2304</v>
      </c>
      <c r="D992" t="s">
        <v>72</v>
      </c>
      <c r="E992" t="s">
        <v>34</v>
      </c>
      <c r="F992" t="s">
        <v>73</v>
      </c>
      <c r="G992" t="s">
        <v>36</v>
      </c>
      <c r="H992" t="s">
        <v>37</v>
      </c>
      <c r="I992" t="s">
        <v>38</v>
      </c>
      <c r="J992">
        <v>1993</v>
      </c>
      <c r="K992" t="s">
        <v>128</v>
      </c>
      <c r="L992">
        <v>5</v>
      </c>
      <c r="M992" t="s">
        <v>40</v>
      </c>
      <c r="N992" t="s">
        <v>41</v>
      </c>
      <c r="O992" t="s">
        <v>42</v>
      </c>
      <c r="P992">
        <v>21</v>
      </c>
      <c r="Q992">
        <f>IF(Table1[[#This Row],[vicage]]=999,"",Table1[[#This Row],[vicage]])</f>
        <v>21</v>
      </c>
      <c r="R992" t="s">
        <v>43</v>
      </c>
      <c r="S992" t="s">
        <v>92</v>
      </c>
      <c r="T992" t="s">
        <v>45</v>
      </c>
      <c r="U992">
        <v>999</v>
      </c>
      <c r="V992" t="str">
        <f>IF(Table1[[#This Row],[offage]]=999,"",Table1[[#This Row],[offage]])</f>
        <v/>
      </c>
      <c r="W992" t="s">
        <v>46</v>
      </c>
      <c r="X992" t="s">
        <v>46</v>
      </c>
      <c r="Y992" t="s">
        <v>45</v>
      </c>
      <c r="Z992" t="s">
        <v>2335</v>
      </c>
      <c r="AA992" t="s">
        <v>47</v>
      </c>
      <c r="AB992" t="s">
        <v>1201</v>
      </c>
      <c r="AD992">
        <v>0</v>
      </c>
      <c r="AE992">
        <f>Table1[[#This Row],[viccount]]+1</f>
        <v>1</v>
      </c>
      <c r="AF992">
        <v>0</v>
      </c>
      <c r="AG992">
        <f>Table1[[#This Row],[offcount]]+1</f>
        <v>1</v>
      </c>
      <c r="AH992">
        <v>21594</v>
      </c>
      <c r="AI992" t="s">
        <v>34</v>
      </c>
      <c r="AJ992" t="s">
        <v>58</v>
      </c>
    </row>
    <row r="993" spans="1:36">
      <c r="A993" t="s">
        <v>1251</v>
      </c>
      <c r="B993" t="s">
        <v>112</v>
      </c>
      <c r="C993" t="s">
        <v>2308</v>
      </c>
      <c r="D993" t="s">
        <v>146</v>
      </c>
      <c r="E993" t="s">
        <v>34</v>
      </c>
      <c r="F993" t="s">
        <v>147</v>
      </c>
      <c r="G993" t="s">
        <v>36</v>
      </c>
      <c r="H993" t="s">
        <v>37</v>
      </c>
      <c r="I993" t="s">
        <v>38</v>
      </c>
      <c r="J993">
        <v>1993</v>
      </c>
      <c r="K993" t="s">
        <v>131</v>
      </c>
      <c r="L993">
        <v>1</v>
      </c>
      <c r="M993" t="s">
        <v>40</v>
      </c>
      <c r="N993" t="s">
        <v>41</v>
      </c>
      <c r="O993" t="s">
        <v>42</v>
      </c>
      <c r="P993">
        <v>31</v>
      </c>
      <c r="Q993">
        <f>IF(Table1[[#This Row],[vicage]]=999,"",Table1[[#This Row],[vicage]])</f>
        <v>31</v>
      </c>
      <c r="R993" t="s">
        <v>43</v>
      </c>
      <c r="S993" t="s">
        <v>44</v>
      </c>
      <c r="T993" t="s">
        <v>45</v>
      </c>
      <c r="U993">
        <v>999</v>
      </c>
      <c r="V993" t="str">
        <f>IF(Table1[[#This Row],[offage]]=999,"",Table1[[#This Row],[offage]])</f>
        <v/>
      </c>
      <c r="W993" t="s">
        <v>46</v>
      </c>
      <c r="X993" t="s">
        <v>46</v>
      </c>
      <c r="Y993" t="s">
        <v>45</v>
      </c>
      <c r="Z993" t="s">
        <v>2335</v>
      </c>
      <c r="AA993" t="s">
        <v>47</v>
      </c>
      <c r="AB993" t="s">
        <v>57</v>
      </c>
      <c r="AD993">
        <v>0</v>
      </c>
      <c r="AE993">
        <f>Table1[[#This Row],[viccount]]+1</f>
        <v>1</v>
      </c>
      <c r="AF993">
        <v>0</v>
      </c>
      <c r="AG993">
        <f>Table1[[#This Row],[offcount]]+1</f>
        <v>1</v>
      </c>
      <c r="AH993">
        <v>21594</v>
      </c>
      <c r="AI993" t="s">
        <v>34</v>
      </c>
      <c r="AJ993" t="s">
        <v>58</v>
      </c>
    </row>
    <row r="994" spans="1:36">
      <c r="A994" t="s">
        <v>1252</v>
      </c>
      <c r="B994" t="s">
        <v>51</v>
      </c>
      <c r="C994" t="s">
        <v>2304</v>
      </c>
      <c r="D994" t="s">
        <v>72</v>
      </c>
      <c r="E994" t="s">
        <v>34</v>
      </c>
      <c r="F994" t="s">
        <v>73</v>
      </c>
      <c r="G994" t="s">
        <v>36</v>
      </c>
      <c r="H994" t="s">
        <v>37</v>
      </c>
      <c r="I994" t="s">
        <v>38</v>
      </c>
      <c r="J994">
        <v>1993</v>
      </c>
      <c r="K994" t="s">
        <v>131</v>
      </c>
      <c r="L994">
        <v>1</v>
      </c>
      <c r="M994" t="s">
        <v>40</v>
      </c>
      <c r="N994" t="s">
        <v>41</v>
      </c>
      <c r="O994" t="s">
        <v>42</v>
      </c>
      <c r="P994">
        <v>35</v>
      </c>
      <c r="Q994">
        <f>IF(Table1[[#This Row],[vicage]]=999,"",Table1[[#This Row],[vicage]])</f>
        <v>35</v>
      </c>
      <c r="R994" t="s">
        <v>43</v>
      </c>
      <c r="S994" t="s">
        <v>132</v>
      </c>
      <c r="T994" t="s">
        <v>45</v>
      </c>
      <c r="U994">
        <v>999</v>
      </c>
      <c r="V994" t="str">
        <f>IF(Table1[[#This Row],[offage]]=999,"",Table1[[#This Row],[offage]])</f>
        <v/>
      </c>
      <c r="W994" t="s">
        <v>46</v>
      </c>
      <c r="X994" t="s">
        <v>46</v>
      </c>
      <c r="Y994" t="s">
        <v>45</v>
      </c>
      <c r="Z994" t="s">
        <v>2336</v>
      </c>
      <c r="AA994" t="s">
        <v>47</v>
      </c>
      <c r="AB994" t="s">
        <v>57</v>
      </c>
      <c r="AD994">
        <v>0</v>
      </c>
      <c r="AE994">
        <f>Table1[[#This Row],[viccount]]+1</f>
        <v>1</v>
      </c>
      <c r="AF994">
        <v>0</v>
      </c>
      <c r="AG994">
        <f>Table1[[#This Row],[offcount]]+1</f>
        <v>1</v>
      </c>
      <c r="AH994">
        <v>21594</v>
      </c>
      <c r="AI994" t="s">
        <v>34</v>
      </c>
      <c r="AJ994" t="s">
        <v>58</v>
      </c>
    </row>
    <row r="995" spans="1:36">
      <c r="A995" t="s">
        <v>1253</v>
      </c>
      <c r="B995" t="s">
        <v>112</v>
      </c>
      <c r="C995" t="s">
        <v>2308</v>
      </c>
      <c r="D995" t="s">
        <v>146</v>
      </c>
      <c r="E995" t="s">
        <v>34</v>
      </c>
      <c r="F995" t="s">
        <v>147</v>
      </c>
      <c r="G995" t="s">
        <v>36</v>
      </c>
      <c r="H995" t="s">
        <v>37</v>
      </c>
      <c r="I995" t="s">
        <v>38</v>
      </c>
      <c r="J995">
        <v>1993</v>
      </c>
      <c r="K995" t="s">
        <v>131</v>
      </c>
      <c r="L995">
        <v>2</v>
      </c>
      <c r="M995" t="s">
        <v>40</v>
      </c>
      <c r="N995" t="s">
        <v>41</v>
      </c>
      <c r="O995" t="s">
        <v>42</v>
      </c>
      <c r="P995">
        <v>35</v>
      </c>
      <c r="Q995">
        <f>IF(Table1[[#This Row],[vicage]]=999,"",Table1[[#This Row],[vicage]])</f>
        <v>35</v>
      </c>
      <c r="R995" t="s">
        <v>43</v>
      </c>
      <c r="S995" t="s">
        <v>132</v>
      </c>
      <c r="T995" t="s">
        <v>45</v>
      </c>
      <c r="U995">
        <v>999</v>
      </c>
      <c r="V995" t="str">
        <f>IF(Table1[[#This Row],[offage]]=999,"",Table1[[#This Row],[offage]])</f>
        <v/>
      </c>
      <c r="W995" t="s">
        <v>46</v>
      </c>
      <c r="X995" t="s">
        <v>46</v>
      </c>
      <c r="Y995" t="s">
        <v>45</v>
      </c>
      <c r="Z995" t="s">
        <v>2335</v>
      </c>
      <c r="AA995" t="s">
        <v>47</v>
      </c>
      <c r="AB995" t="s">
        <v>57</v>
      </c>
      <c r="AD995">
        <v>0</v>
      </c>
      <c r="AE995">
        <f>Table1[[#This Row],[viccount]]+1</f>
        <v>1</v>
      </c>
      <c r="AF995">
        <v>0</v>
      </c>
      <c r="AG995">
        <f>Table1[[#This Row],[offcount]]+1</f>
        <v>1</v>
      </c>
      <c r="AH995">
        <v>21594</v>
      </c>
      <c r="AI995" t="s">
        <v>34</v>
      </c>
      <c r="AJ995" t="s">
        <v>58</v>
      </c>
    </row>
    <row r="996" spans="1:36">
      <c r="A996" t="s">
        <v>1254</v>
      </c>
      <c r="B996" t="s">
        <v>51</v>
      </c>
      <c r="C996" t="s">
        <v>2304</v>
      </c>
      <c r="D996" t="s">
        <v>72</v>
      </c>
      <c r="E996" t="s">
        <v>34</v>
      </c>
      <c r="F996" t="s">
        <v>73</v>
      </c>
      <c r="G996" t="s">
        <v>36</v>
      </c>
      <c r="H996" t="s">
        <v>37</v>
      </c>
      <c r="I996" t="s">
        <v>38</v>
      </c>
      <c r="J996">
        <v>1993</v>
      </c>
      <c r="K996" t="s">
        <v>131</v>
      </c>
      <c r="L996">
        <v>5</v>
      </c>
      <c r="M996" t="s">
        <v>40</v>
      </c>
      <c r="N996" t="s">
        <v>41</v>
      </c>
      <c r="O996" t="s">
        <v>42</v>
      </c>
      <c r="P996">
        <v>69</v>
      </c>
      <c r="Q996">
        <f>IF(Table1[[#This Row],[vicage]]=999,"",Table1[[#This Row],[vicage]])</f>
        <v>69</v>
      </c>
      <c r="R996" t="s">
        <v>55</v>
      </c>
      <c r="S996" t="s">
        <v>44</v>
      </c>
      <c r="T996" t="s">
        <v>45</v>
      </c>
      <c r="U996">
        <v>999</v>
      </c>
      <c r="V996" t="str">
        <f>IF(Table1[[#This Row],[offage]]=999,"",Table1[[#This Row],[offage]])</f>
        <v/>
      </c>
      <c r="W996" t="s">
        <v>46</v>
      </c>
      <c r="X996" t="s">
        <v>46</v>
      </c>
      <c r="Y996" t="s">
        <v>45</v>
      </c>
      <c r="Z996" t="s">
        <v>56</v>
      </c>
      <c r="AA996" t="s">
        <v>47</v>
      </c>
      <c r="AB996" t="s">
        <v>57</v>
      </c>
      <c r="AD996">
        <v>0</v>
      </c>
      <c r="AE996">
        <f>Table1[[#This Row],[viccount]]+1</f>
        <v>1</v>
      </c>
      <c r="AF996">
        <v>0</v>
      </c>
      <c r="AG996">
        <f>Table1[[#This Row],[offcount]]+1</f>
        <v>1</v>
      </c>
      <c r="AH996">
        <v>21594</v>
      </c>
      <c r="AI996" t="s">
        <v>34</v>
      </c>
      <c r="AJ996" t="s">
        <v>58</v>
      </c>
    </row>
    <row r="997" spans="1:36">
      <c r="A997" t="s">
        <v>1255</v>
      </c>
      <c r="B997" t="s">
        <v>112</v>
      </c>
      <c r="C997" t="s">
        <v>2308</v>
      </c>
      <c r="D997" t="s">
        <v>113</v>
      </c>
      <c r="E997" t="s">
        <v>34</v>
      </c>
      <c r="F997" t="s">
        <v>114</v>
      </c>
      <c r="G997" t="s">
        <v>54</v>
      </c>
      <c r="H997" t="s">
        <v>37</v>
      </c>
      <c r="I997" t="s">
        <v>38</v>
      </c>
      <c r="J997">
        <v>1993</v>
      </c>
      <c r="K997" t="s">
        <v>140</v>
      </c>
      <c r="L997">
        <v>1</v>
      </c>
      <c r="M997" t="s">
        <v>40</v>
      </c>
      <c r="N997" t="s">
        <v>41</v>
      </c>
      <c r="O997" t="s">
        <v>42</v>
      </c>
      <c r="P997">
        <v>22</v>
      </c>
      <c r="Q997">
        <f>IF(Table1[[#This Row],[vicage]]=999,"",Table1[[#This Row],[vicage]])</f>
        <v>22</v>
      </c>
      <c r="R997" t="s">
        <v>43</v>
      </c>
      <c r="S997" t="s">
        <v>92</v>
      </c>
      <c r="T997" t="s">
        <v>45</v>
      </c>
      <c r="U997">
        <v>999</v>
      </c>
      <c r="V997" t="str">
        <f>IF(Table1[[#This Row],[offage]]=999,"",Table1[[#This Row],[offage]])</f>
        <v/>
      </c>
      <c r="W997" t="s">
        <v>46</v>
      </c>
      <c r="X997" t="s">
        <v>46</v>
      </c>
      <c r="Y997" t="s">
        <v>45</v>
      </c>
      <c r="Z997" t="s">
        <v>74</v>
      </c>
      <c r="AA997" t="s">
        <v>47</v>
      </c>
      <c r="AB997" t="s">
        <v>57</v>
      </c>
      <c r="AD997">
        <v>0</v>
      </c>
      <c r="AE997">
        <f>Table1[[#This Row],[viccount]]+1</f>
        <v>1</v>
      </c>
      <c r="AF997">
        <v>0</v>
      </c>
      <c r="AG997">
        <f>Table1[[#This Row],[offcount]]+1</f>
        <v>1</v>
      </c>
      <c r="AH997">
        <v>41694</v>
      </c>
      <c r="AI997" t="s">
        <v>34</v>
      </c>
      <c r="AJ997" t="s">
        <v>58</v>
      </c>
    </row>
    <row r="998" spans="1:36">
      <c r="A998" t="s">
        <v>1256</v>
      </c>
      <c r="B998" t="s">
        <v>112</v>
      </c>
      <c r="C998" t="s">
        <v>2308</v>
      </c>
      <c r="D998" t="s">
        <v>146</v>
      </c>
      <c r="E998" t="s">
        <v>34</v>
      </c>
      <c r="F998" t="s">
        <v>147</v>
      </c>
      <c r="G998" t="s">
        <v>36</v>
      </c>
      <c r="H998" t="s">
        <v>37</v>
      </c>
      <c r="I998" t="s">
        <v>38</v>
      </c>
      <c r="J998">
        <v>1993</v>
      </c>
      <c r="K998" t="s">
        <v>140</v>
      </c>
      <c r="L998">
        <v>1</v>
      </c>
      <c r="M998" t="s">
        <v>40</v>
      </c>
      <c r="N998" t="s">
        <v>41</v>
      </c>
      <c r="O998" t="s">
        <v>42</v>
      </c>
      <c r="P998">
        <v>30</v>
      </c>
      <c r="Q998">
        <f>IF(Table1[[#This Row],[vicage]]=999,"",Table1[[#This Row],[vicage]])</f>
        <v>30</v>
      </c>
      <c r="R998" t="s">
        <v>43</v>
      </c>
      <c r="S998" t="s">
        <v>132</v>
      </c>
      <c r="T998" t="s">
        <v>45</v>
      </c>
      <c r="U998">
        <v>999</v>
      </c>
      <c r="V998" t="str">
        <f>IF(Table1[[#This Row],[offage]]=999,"",Table1[[#This Row],[offage]])</f>
        <v/>
      </c>
      <c r="W998" t="s">
        <v>46</v>
      </c>
      <c r="X998" t="s">
        <v>46</v>
      </c>
      <c r="Y998" t="s">
        <v>45</v>
      </c>
      <c r="Z998" t="s">
        <v>74</v>
      </c>
      <c r="AA998" t="s">
        <v>47</v>
      </c>
      <c r="AB998" t="s">
        <v>289</v>
      </c>
      <c r="AD998">
        <v>0</v>
      </c>
      <c r="AE998">
        <f>Table1[[#This Row],[viccount]]+1</f>
        <v>1</v>
      </c>
      <c r="AF998">
        <v>0</v>
      </c>
      <c r="AG998">
        <f>Table1[[#This Row],[offcount]]+1</f>
        <v>1</v>
      </c>
      <c r="AH998">
        <v>21594</v>
      </c>
      <c r="AI998" t="s">
        <v>34</v>
      </c>
      <c r="AJ998" t="s">
        <v>58</v>
      </c>
    </row>
    <row r="999" spans="1:36">
      <c r="A999" t="s">
        <v>1257</v>
      </c>
      <c r="B999" t="s">
        <v>51</v>
      </c>
      <c r="C999" t="s">
        <v>2304</v>
      </c>
      <c r="D999" t="s">
        <v>72</v>
      </c>
      <c r="E999" t="s">
        <v>34</v>
      </c>
      <c r="F999" t="s">
        <v>73</v>
      </c>
      <c r="G999" t="s">
        <v>36</v>
      </c>
      <c r="H999" t="s">
        <v>37</v>
      </c>
      <c r="I999" t="s">
        <v>38</v>
      </c>
      <c r="J999">
        <v>1993</v>
      </c>
      <c r="K999" t="s">
        <v>140</v>
      </c>
      <c r="L999">
        <v>1</v>
      </c>
      <c r="M999" t="s">
        <v>40</v>
      </c>
      <c r="N999" t="s">
        <v>41</v>
      </c>
      <c r="O999" t="s">
        <v>42</v>
      </c>
      <c r="P999">
        <v>20</v>
      </c>
      <c r="Q999">
        <f>IF(Table1[[#This Row],[vicage]]=999,"",Table1[[#This Row],[vicage]])</f>
        <v>20</v>
      </c>
      <c r="R999" t="s">
        <v>43</v>
      </c>
      <c r="S999" t="s">
        <v>44</v>
      </c>
      <c r="T999" t="s">
        <v>45</v>
      </c>
      <c r="U999">
        <v>999</v>
      </c>
      <c r="V999" t="str">
        <f>IF(Table1[[#This Row],[offage]]=999,"",Table1[[#This Row],[offage]])</f>
        <v/>
      </c>
      <c r="W999" t="s">
        <v>46</v>
      </c>
      <c r="X999" t="s">
        <v>46</v>
      </c>
      <c r="Y999" t="s">
        <v>45</v>
      </c>
      <c r="Z999" t="s">
        <v>2335</v>
      </c>
      <c r="AA999" t="s">
        <v>47</v>
      </c>
      <c r="AB999" t="s">
        <v>57</v>
      </c>
      <c r="AD999">
        <v>0</v>
      </c>
      <c r="AE999">
        <f>Table1[[#This Row],[viccount]]+1</f>
        <v>1</v>
      </c>
      <c r="AF999">
        <v>0</v>
      </c>
      <c r="AG999">
        <f>Table1[[#This Row],[offcount]]+1</f>
        <v>1</v>
      </c>
      <c r="AH999">
        <v>21594</v>
      </c>
      <c r="AI999" t="s">
        <v>34</v>
      </c>
      <c r="AJ999" t="s">
        <v>58</v>
      </c>
    </row>
    <row r="1000" spans="1:36">
      <c r="A1000" t="s">
        <v>1258</v>
      </c>
      <c r="B1000" t="s">
        <v>112</v>
      </c>
      <c r="C1000" t="s">
        <v>2308</v>
      </c>
      <c r="D1000" t="s">
        <v>146</v>
      </c>
      <c r="E1000" t="s">
        <v>34</v>
      </c>
      <c r="F1000" t="s">
        <v>147</v>
      </c>
      <c r="G1000" t="s">
        <v>36</v>
      </c>
      <c r="H1000" t="s">
        <v>37</v>
      </c>
      <c r="I1000" t="s">
        <v>38</v>
      </c>
      <c r="J1000">
        <v>1993</v>
      </c>
      <c r="K1000" t="s">
        <v>140</v>
      </c>
      <c r="L1000">
        <v>2</v>
      </c>
      <c r="M1000" t="s">
        <v>40</v>
      </c>
      <c r="N1000" t="s">
        <v>41</v>
      </c>
      <c r="O1000" t="s">
        <v>42</v>
      </c>
      <c r="P1000">
        <v>48</v>
      </c>
      <c r="Q1000">
        <f>IF(Table1[[#This Row],[vicage]]=999,"",Table1[[#This Row],[vicage]])</f>
        <v>48</v>
      </c>
      <c r="R1000" t="s">
        <v>43</v>
      </c>
      <c r="S1000" t="s">
        <v>44</v>
      </c>
      <c r="T1000" t="s">
        <v>45</v>
      </c>
      <c r="U1000">
        <v>999</v>
      </c>
      <c r="V1000" t="str">
        <f>IF(Table1[[#This Row],[offage]]=999,"",Table1[[#This Row],[offage]])</f>
        <v/>
      </c>
      <c r="W1000" t="s">
        <v>46</v>
      </c>
      <c r="X1000" t="s">
        <v>46</v>
      </c>
      <c r="Y1000" t="s">
        <v>45</v>
      </c>
      <c r="Z1000" t="s">
        <v>2335</v>
      </c>
      <c r="AA1000" t="s">
        <v>47</v>
      </c>
      <c r="AB1000" t="s">
        <v>159</v>
      </c>
      <c r="AD1000">
        <v>0</v>
      </c>
      <c r="AE1000">
        <f>Table1[[#This Row],[viccount]]+1</f>
        <v>1</v>
      </c>
      <c r="AF1000">
        <v>0</v>
      </c>
      <c r="AG1000">
        <f>Table1[[#This Row],[offcount]]+1</f>
        <v>1</v>
      </c>
      <c r="AH1000">
        <v>21594</v>
      </c>
      <c r="AI1000" t="s">
        <v>34</v>
      </c>
      <c r="AJ1000" t="s">
        <v>58</v>
      </c>
    </row>
    <row r="1001" spans="1:36">
      <c r="A1001" t="s">
        <v>1259</v>
      </c>
      <c r="B1001" t="s">
        <v>112</v>
      </c>
      <c r="C1001" t="s">
        <v>2308</v>
      </c>
      <c r="D1001" t="s">
        <v>146</v>
      </c>
      <c r="E1001" t="s">
        <v>34</v>
      </c>
      <c r="F1001" t="s">
        <v>147</v>
      </c>
      <c r="G1001" t="s">
        <v>36</v>
      </c>
      <c r="H1001" t="s">
        <v>37</v>
      </c>
      <c r="I1001" t="s">
        <v>38</v>
      </c>
      <c r="J1001">
        <v>1993</v>
      </c>
      <c r="K1001" t="s">
        <v>140</v>
      </c>
      <c r="L1001">
        <v>4</v>
      </c>
      <c r="M1001" t="s">
        <v>40</v>
      </c>
      <c r="N1001" t="s">
        <v>41</v>
      </c>
      <c r="O1001" t="s">
        <v>42</v>
      </c>
      <c r="P1001">
        <v>15</v>
      </c>
      <c r="Q1001">
        <f>IF(Table1[[#This Row],[vicage]]=999,"",Table1[[#This Row],[vicage]])</f>
        <v>15</v>
      </c>
      <c r="R1001" t="s">
        <v>43</v>
      </c>
      <c r="S1001" t="s">
        <v>132</v>
      </c>
      <c r="T1001" t="s">
        <v>45</v>
      </c>
      <c r="U1001">
        <v>999</v>
      </c>
      <c r="V1001" t="str">
        <f>IF(Table1[[#This Row],[offage]]=999,"",Table1[[#This Row],[offage]])</f>
        <v/>
      </c>
      <c r="W1001" t="s">
        <v>46</v>
      </c>
      <c r="X1001" t="s">
        <v>46</v>
      </c>
      <c r="Y1001" t="s">
        <v>45</v>
      </c>
      <c r="Z1001" t="s">
        <v>2335</v>
      </c>
      <c r="AA1001" t="s">
        <v>47</v>
      </c>
      <c r="AB1001" t="s">
        <v>1201</v>
      </c>
      <c r="AD1001">
        <v>0</v>
      </c>
      <c r="AE1001">
        <f>Table1[[#This Row],[viccount]]+1</f>
        <v>1</v>
      </c>
      <c r="AF1001">
        <v>0</v>
      </c>
      <c r="AG1001">
        <f>Table1[[#This Row],[offcount]]+1</f>
        <v>1</v>
      </c>
      <c r="AH1001">
        <v>21594</v>
      </c>
      <c r="AI1001" t="s">
        <v>34</v>
      </c>
      <c r="AJ1001" t="s">
        <v>58</v>
      </c>
    </row>
    <row r="1002" spans="1:36">
      <c r="A1002" t="s">
        <v>1260</v>
      </c>
      <c r="B1002" t="s">
        <v>51</v>
      </c>
      <c r="C1002" t="s">
        <v>2304</v>
      </c>
      <c r="D1002" t="s">
        <v>72</v>
      </c>
      <c r="E1002" t="s">
        <v>34</v>
      </c>
      <c r="F1002" t="s">
        <v>73</v>
      </c>
      <c r="G1002" t="s">
        <v>36</v>
      </c>
      <c r="H1002" t="s">
        <v>37</v>
      </c>
      <c r="I1002" t="s">
        <v>38</v>
      </c>
      <c r="J1002">
        <v>1993</v>
      </c>
      <c r="K1002" t="s">
        <v>140</v>
      </c>
      <c r="L1002">
        <v>4</v>
      </c>
      <c r="M1002" t="s">
        <v>40</v>
      </c>
      <c r="N1002" t="s">
        <v>41</v>
      </c>
      <c r="O1002" t="s">
        <v>42</v>
      </c>
      <c r="P1002">
        <v>30</v>
      </c>
      <c r="Q1002">
        <f>IF(Table1[[#This Row],[vicage]]=999,"",Table1[[#This Row],[vicage]])</f>
        <v>30</v>
      </c>
      <c r="R1002" t="s">
        <v>43</v>
      </c>
      <c r="S1002" t="s">
        <v>44</v>
      </c>
      <c r="T1002" t="s">
        <v>45</v>
      </c>
      <c r="U1002">
        <v>999</v>
      </c>
      <c r="V1002" t="str">
        <f>IF(Table1[[#This Row],[offage]]=999,"",Table1[[#This Row],[offage]])</f>
        <v/>
      </c>
      <c r="W1002" t="s">
        <v>46</v>
      </c>
      <c r="X1002" t="s">
        <v>46</v>
      </c>
      <c r="Y1002" t="s">
        <v>45</v>
      </c>
      <c r="Z1002" t="s">
        <v>2337</v>
      </c>
      <c r="AA1002" t="s">
        <v>47</v>
      </c>
      <c r="AB1002" t="s">
        <v>57</v>
      </c>
      <c r="AD1002">
        <v>0</v>
      </c>
      <c r="AE1002">
        <f>Table1[[#This Row],[viccount]]+1</f>
        <v>1</v>
      </c>
      <c r="AF1002">
        <v>0</v>
      </c>
      <c r="AG1002">
        <f>Table1[[#This Row],[offcount]]+1</f>
        <v>1</v>
      </c>
      <c r="AH1002">
        <v>21594</v>
      </c>
      <c r="AI1002" t="s">
        <v>34</v>
      </c>
      <c r="AJ1002" t="s">
        <v>58</v>
      </c>
    </row>
    <row r="1003" spans="1:36">
      <c r="A1003" t="s">
        <v>1261</v>
      </c>
      <c r="B1003" t="s">
        <v>112</v>
      </c>
      <c r="C1003" t="s">
        <v>2308</v>
      </c>
      <c r="D1003" t="s">
        <v>146</v>
      </c>
      <c r="E1003" t="s">
        <v>34</v>
      </c>
      <c r="F1003" t="s">
        <v>147</v>
      </c>
      <c r="G1003" t="s">
        <v>36</v>
      </c>
      <c r="H1003" t="s">
        <v>37</v>
      </c>
      <c r="I1003" t="s">
        <v>38</v>
      </c>
      <c r="J1003">
        <v>1993</v>
      </c>
      <c r="K1003" t="s">
        <v>140</v>
      </c>
      <c r="L1003">
        <v>5</v>
      </c>
      <c r="M1003" t="s">
        <v>40</v>
      </c>
      <c r="N1003" t="s">
        <v>41</v>
      </c>
      <c r="O1003" t="s">
        <v>42</v>
      </c>
      <c r="P1003">
        <v>35</v>
      </c>
      <c r="Q1003">
        <f>IF(Table1[[#This Row],[vicage]]=999,"",Table1[[#This Row],[vicage]])</f>
        <v>35</v>
      </c>
      <c r="R1003" t="s">
        <v>43</v>
      </c>
      <c r="S1003" t="s">
        <v>92</v>
      </c>
      <c r="T1003" t="s">
        <v>45</v>
      </c>
      <c r="U1003">
        <v>999</v>
      </c>
      <c r="V1003" t="str">
        <f>IF(Table1[[#This Row],[offage]]=999,"",Table1[[#This Row],[offage]])</f>
        <v/>
      </c>
      <c r="W1003" t="s">
        <v>46</v>
      </c>
      <c r="X1003" t="s">
        <v>46</v>
      </c>
      <c r="Y1003" t="s">
        <v>45</v>
      </c>
      <c r="Z1003" t="s">
        <v>2335</v>
      </c>
      <c r="AA1003" t="s">
        <v>47</v>
      </c>
      <c r="AB1003" t="s">
        <v>57</v>
      </c>
      <c r="AD1003">
        <v>0</v>
      </c>
      <c r="AE1003">
        <f>Table1[[#This Row],[viccount]]+1</f>
        <v>1</v>
      </c>
      <c r="AF1003">
        <v>0</v>
      </c>
      <c r="AG1003">
        <f>Table1[[#This Row],[offcount]]+1</f>
        <v>1</v>
      </c>
      <c r="AH1003">
        <v>21594</v>
      </c>
      <c r="AI1003" t="s">
        <v>34</v>
      </c>
      <c r="AJ1003" t="s">
        <v>58</v>
      </c>
    </row>
    <row r="1004" spans="1:36">
      <c r="A1004" t="s">
        <v>1262</v>
      </c>
      <c r="B1004" t="s">
        <v>112</v>
      </c>
      <c r="C1004" t="s">
        <v>2308</v>
      </c>
      <c r="D1004" t="s">
        <v>146</v>
      </c>
      <c r="E1004" t="s">
        <v>34</v>
      </c>
      <c r="F1004" t="s">
        <v>147</v>
      </c>
      <c r="G1004" t="s">
        <v>36</v>
      </c>
      <c r="H1004" t="s">
        <v>37</v>
      </c>
      <c r="I1004" t="s">
        <v>38</v>
      </c>
      <c r="J1004">
        <v>1993</v>
      </c>
      <c r="K1004" t="s">
        <v>140</v>
      </c>
      <c r="L1004">
        <v>6</v>
      </c>
      <c r="M1004" t="s">
        <v>40</v>
      </c>
      <c r="N1004" t="s">
        <v>41</v>
      </c>
      <c r="O1004" t="s">
        <v>42</v>
      </c>
      <c r="P1004">
        <v>28</v>
      </c>
      <c r="Q1004">
        <f>IF(Table1[[#This Row],[vicage]]=999,"",Table1[[#This Row],[vicage]])</f>
        <v>28</v>
      </c>
      <c r="R1004" t="s">
        <v>43</v>
      </c>
      <c r="S1004" t="s">
        <v>132</v>
      </c>
      <c r="T1004" t="s">
        <v>45</v>
      </c>
      <c r="U1004">
        <v>999</v>
      </c>
      <c r="V1004" t="str">
        <f>IF(Table1[[#This Row],[offage]]=999,"",Table1[[#This Row],[offage]])</f>
        <v/>
      </c>
      <c r="W1004" t="s">
        <v>46</v>
      </c>
      <c r="X1004" t="s">
        <v>46</v>
      </c>
      <c r="Y1004" t="s">
        <v>45</v>
      </c>
      <c r="Z1004" t="s">
        <v>2335</v>
      </c>
      <c r="AA1004" t="s">
        <v>47</v>
      </c>
      <c r="AB1004" t="s">
        <v>159</v>
      </c>
      <c r="AD1004">
        <v>0</v>
      </c>
      <c r="AE1004">
        <f>Table1[[#This Row],[viccount]]+1</f>
        <v>1</v>
      </c>
      <c r="AF1004">
        <v>0</v>
      </c>
      <c r="AG1004">
        <f>Table1[[#This Row],[offcount]]+1</f>
        <v>1</v>
      </c>
      <c r="AH1004">
        <v>21594</v>
      </c>
      <c r="AI1004" t="s">
        <v>34</v>
      </c>
      <c r="AJ1004" t="s">
        <v>58</v>
      </c>
    </row>
    <row r="1005" spans="1:36">
      <c r="A1005" t="s">
        <v>1263</v>
      </c>
      <c r="B1005" t="s">
        <v>51</v>
      </c>
      <c r="C1005" t="s">
        <v>2304</v>
      </c>
      <c r="D1005" t="s">
        <v>60</v>
      </c>
      <c r="E1005" t="s">
        <v>34</v>
      </c>
      <c r="F1005" t="s">
        <v>61</v>
      </c>
      <c r="G1005" t="s">
        <v>36</v>
      </c>
      <c r="H1005" t="s">
        <v>37</v>
      </c>
      <c r="I1005" t="s">
        <v>38</v>
      </c>
      <c r="J1005">
        <v>1993</v>
      </c>
      <c r="K1005" t="s">
        <v>144</v>
      </c>
      <c r="L1005">
        <v>1</v>
      </c>
      <c r="M1005" t="s">
        <v>40</v>
      </c>
      <c r="N1005" t="s">
        <v>41</v>
      </c>
      <c r="O1005" t="s">
        <v>42</v>
      </c>
      <c r="P1005">
        <v>23</v>
      </c>
      <c r="Q1005">
        <f>IF(Table1[[#This Row],[vicage]]=999,"",Table1[[#This Row],[vicage]])</f>
        <v>23</v>
      </c>
      <c r="R1005" t="s">
        <v>43</v>
      </c>
      <c r="S1005" t="s">
        <v>132</v>
      </c>
      <c r="T1005" t="s">
        <v>45</v>
      </c>
      <c r="U1005">
        <v>999</v>
      </c>
      <c r="V1005" t="str">
        <f>IF(Table1[[#This Row],[offage]]=999,"",Table1[[#This Row],[offage]])</f>
        <v/>
      </c>
      <c r="W1005" t="s">
        <v>46</v>
      </c>
      <c r="X1005" t="s">
        <v>46</v>
      </c>
      <c r="Y1005" t="s">
        <v>45</v>
      </c>
      <c r="Z1005" t="s">
        <v>2338</v>
      </c>
      <c r="AA1005" t="s">
        <v>47</v>
      </c>
      <c r="AB1005" t="s">
        <v>1264</v>
      </c>
      <c r="AD1005">
        <v>0</v>
      </c>
      <c r="AE1005">
        <f>Table1[[#This Row],[viccount]]+1</f>
        <v>1</v>
      </c>
      <c r="AF1005">
        <v>0</v>
      </c>
      <c r="AG1005">
        <f>Table1[[#This Row],[offcount]]+1</f>
        <v>1</v>
      </c>
      <c r="AH1005">
        <v>21994</v>
      </c>
      <c r="AI1005" t="s">
        <v>34</v>
      </c>
      <c r="AJ1005" t="s">
        <v>58</v>
      </c>
    </row>
    <row r="1006" spans="1:36">
      <c r="A1006" t="s">
        <v>1265</v>
      </c>
      <c r="B1006" t="s">
        <v>51</v>
      </c>
      <c r="C1006" t="s">
        <v>2304</v>
      </c>
      <c r="D1006" t="s">
        <v>72</v>
      </c>
      <c r="E1006" t="s">
        <v>34</v>
      </c>
      <c r="F1006" t="s">
        <v>73</v>
      </c>
      <c r="G1006" t="s">
        <v>36</v>
      </c>
      <c r="H1006" t="s">
        <v>37</v>
      </c>
      <c r="I1006" t="s">
        <v>38</v>
      </c>
      <c r="J1006">
        <v>1993</v>
      </c>
      <c r="K1006" t="s">
        <v>144</v>
      </c>
      <c r="L1006">
        <v>1</v>
      </c>
      <c r="M1006" t="s">
        <v>40</v>
      </c>
      <c r="N1006" t="s">
        <v>41</v>
      </c>
      <c r="O1006" t="s">
        <v>42</v>
      </c>
      <c r="P1006">
        <v>23</v>
      </c>
      <c r="Q1006">
        <f>IF(Table1[[#This Row],[vicage]]=999,"",Table1[[#This Row],[vicage]])</f>
        <v>23</v>
      </c>
      <c r="R1006" t="s">
        <v>43</v>
      </c>
      <c r="S1006" t="s">
        <v>92</v>
      </c>
      <c r="T1006" t="s">
        <v>45</v>
      </c>
      <c r="U1006">
        <v>999</v>
      </c>
      <c r="V1006" t="str">
        <f>IF(Table1[[#This Row],[offage]]=999,"",Table1[[#This Row],[offage]])</f>
        <v/>
      </c>
      <c r="W1006" t="s">
        <v>46</v>
      </c>
      <c r="X1006" t="s">
        <v>46</v>
      </c>
      <c r="Y1006" t="s">
        <v>45</v>
      </c>
      <c r="Z1006" t="s">
        <v>2335</v>
      </c>
      <c r="AA1006" t="s">
        <v>47</v>
      </c>
      <c r="AB1006" t="s">
        <v>57</v>
      </c>
      <c r="AD1006">
        <v>0</v>
      </c>
      <c r="AE1006">
        <f>Table1[[#This Row],[viccount]]+1</f>
        <v>1</v>
      </c>
      <c r="AF1006">
        <v>0</v>
      </c>
      <c r="AG1006">
        <f>Table1[[#This Row],[offcount]]+1</f>
        <v>1</v>
      </c>
      <c r="AH1006">
        <v>21594</v>
      </c>
      <c r="AI1006" t="s">
        <v>34</v>
      </c>
      <c r="AJ1006" t="s">
        <v>58</v>
      </c>
    </row>
    <row r="1007" spans="1:36">
      <c r="A1007" t="s">
        <v>1266</v>
      </c>
      <c r="B1007" t="s">
        <v>112</v>
      </c>
      <c r="C1007" t="s">
        <v>2308</v>
      </c>
      <c r="D1007" t="s">
        <v>146</v>
      </c>
      <c r="E1007" t="s">
        <v>34</v>
      </c>
      <c r="F1007" t="s">
        <v>147</v>
      </c>
      <c r="G1007" t="s">
        <v>36</v>
      </c>
      <c r="H1007" t="s">
        <v>37</v>
      </c>
      <c r="I1007" t="s">
        <v>38</v>
      </c>
      <c r="J1007">
        <v>1993</v>
      </c>
      <c r="K1007" t="s">
        <v>144</v>
      </c>
      <c r="L1007">
        <v>2</v>
      </c>
      <c r="M1007" t="s">
        <v>40</v>
      </c>
      <c r="N1007" t="s">
        <v>41</v>
      </c>
      <c r="O1007" t="s">
        <v>42</v>
      </c>
      <c r="P1007">
        <v>24</v>
      </c>
      <c r="Q1007">
        <f>IF(Table1[[#This Row],[vicage]]=999,"",Table1[[#This Row],[vicage]])</f>
        <v>24</v>
      </c>
      <c r="R1007" t="s">
        <v>43</v>
      </c>
      <c r="S1007" t="s">
        <v>132</v>
      </c>
      <c r="T1007" t="s">
        <v>45</v>
      </c>
      <c r="U1007">
        <v>999</v>
      </c>
      <c r="V1007" t="str">
        <f>IF(Table1[[#This Row],[offage]]=999,"",Table1[[#This Row],[offage]])</f>
        <v/>
      </c>
      <c r="W1007" t="s">
        <v>46</v>
      </c>
      <c r="X1007" t="s">
        <v>46</v>
      </c>
      <c r="Y1007" t="s">
        <v>45</v>
      </c>
      <c r="Z1007" t="s">
        <v>2335</v>
      </c>
      <c r="AA1007" t="s">
        <v>47</v>
      </c>
      <c r="AB1007" t="s">
        <v>159</v>
      </c>
      <c r="AD1007">
        <v>0</v>
      </c>
      <c r="AE1007">
        <f>Table1[[#This Row],[viccount]]+1</f>
        <v>1</v>
      </c>
      <c r="AF1007">
        <v>0</v>
      </c>
      <c r="AG1007">
        <f>Table1[[#This Row],[offcount]]+1</f>
        <v>1</v>
      </c>
      <c r="AH1007">
        <v>21594</v>
      </c>
      <c r="AI1007" t="s">
        <v>34</v>
      </c>
      <c r="AJ1007" t="s">
        <v>58</v>
      </c>
    </row>
    <row r="1008" spans="1:36">
      <c r="A1008" t="s">
        <v>1267</v>
      </c>
      <c r="B1008" t="s">
        <v>112</v>
      </c>
      <c r="C1008" t="s">
        <v>2308</v>
      </c>
      <c r="D1008" t="s">
        <v>146</v>
      </c>
      <c r="E1008" t="s">
        <v>34</v>
      </c>
      <c r="F1008" t="s">
        <v>147</v>
      </c>
      <c r="G1008" t="s">
        <v>36</v>
      </c>
      <c r="H1008" t="s">
        <v>37</v>
      </c>
      <c r="I1008" t="s">
        <v>38</v>
      </c>
      <c r="J1008">
        <v>1993</v>
      </c>
      <c r="K1008" t="s">
        <v>144</v>
      </c>
      <c r="L1008">
        <v>3</v>
      </c>
      <c r="M1008" t="s">
        <v>40</v>
      </c>
      <c r="N1008" t="s">
        <v>41</v>
      </c>
      <c r="O1008" t="s">
        <v>42</v>
      </c>
      <c r="P1008">
        <v>80</v>
      </c>
      <c r="Q1008">
        <f>IF(Table1[[#This Row],[vicage]]=999,"",Table1[[#This Row],[vicage]])</f>
        <v>80</v>
      </c>
      <c r="R1008" t="s">
        <v>55</v>
      </c>
      <c r="S1008" t="s">
        <v>44</v>
      </c>
      <c r="T1008" t="s">
        <v>45</v>
      </c>
      <c r="U1008">
        <v>999</v>
      </c>
      <c r="V1008" t="str">
        <f>IF(Table1[[#This Row],[offage]]=999,"",Table1[[#This Row],[offage]])</f>
        <v/>
      </c>
      <c r="W1008" t="s">
        <v>46</v>
      </c>
      <c r="X1008" t="s">
        <v>46</v>
      </c>
      <c r="Y1008" t="s">
        <v>45</v>
      </c>
      <c r="Z1008" t="s">
        <v>86</v>
      </c>
      <c r="AA1008" t="s">
        <v>47</v>
      </c>
      <c r="AB1008" t="s">
        <v>48</v>
      </c>
      <c r="AD1008">
        <v>0</v>
      </c>
      <c r="AE1008">
        <f>Table1[[#This Row],[viccount]]+1</f>
        <v>1</v>
      </c>
      <c r="AF1008">
        <v>0</v>
      </c>
      <c r="AG1008">
        <f>Table1[[#This Row],[offcount]]+1</f>
        <v>1</v>
      </c>
      <c r="AH1008">
        <v>21594</v>
      </c>
      <c r="AI1008" t="s">
        <v>34</v>
      </c>
      <c r="AJ1008" t="s">
        <v>58</v>
      </c>
    </row>
    <row r="1009" spans="1:36">
      <c r="A1009" t="s">
        <v>1268</v>
      </c>
      <c r="B1009" t="s">
        <v>112</v>
      </c>
      <c r="C1009" t="s">
        <v>2308</v>
      </c>
      <c r="D1009" t="s">
        <v>146</v>
      </c>
      <c r="E1009" t="s">
        <v>34</v>
      </c>
      <c r="F1009" t="s">
        <v>147</v>
      </c>
      <c r="G1009" t="s">
        <v>36</v>
      </c>
      <c r="H1009" t="s">
        <v>37</v>
      </c>
      <c r="I1009" t="s">
        <v>38</v>
      </c>
      <c r="J1009">
        <v>1993</v>
      </c>
      <c r="K1009" t="s">
        <v>208</v>
      </c>
      <c r="L1009">
        <v>1</v>
      </c>
      <c r="M1009" t="s">
        <v>40</v>
      </c>
      <c r="N1009" t="s">
        <v>41</v>
      </c>
      <c r="O1009" t="s">
        <v>42</v>
      </c>
      <c r="P1009">
        <v>45</v>
      </c>
      <c r="Q1009">
        <f>IF(Table1[[#This Row],[vicage]]=999,"",Table1[[#This Row],[vicage]])</f>
        <v>45</v>
      </c>
      <c r="R1009" t="s">
        <v>43</v>
      </c>
      <c r="S1009" t="s">
        <v>132</v>
      </c>
      <c r="T1009" t="s">
        <v>45</v>
      </c>
      <c r="U1009">
        <v>999</v>
      </c>
      <c r="V1009" t="str">
        <f>IF(Table1[[#This Row],[offage]]=999,"",Table1[[#This Row],[offage]])</f>
        <v/>
      </c>
      <c r="W1009" t="s">
        <v>46</v>
      </c>
      <c r="X1009" t="s">
        <v>46</v>
      </c>
      <c r="Y1009" t="s">
        <v>45</v>
      </c>
      <c r="Z1009" t="s">
        <v>2336</v>
      </c>
      <c r="AA1009" t="s">
        <v>47</v>
      </c>
      <c r="AB1009" t="s">
        <v>57</v>
      </c>
      <c r="AD1009">
        <v>0</v>
      </c>
      <c r="AE1009">
        <f>Table1[[#This Row],[viccount]]+1</f>
        <v>1</v>
      </c>
      <c r="AF1009">
        <v>0</v>
      </c>
      <c r="AG1009">
        <f>Table1[[#This Row],[offcount]]+1</f>
        <v>1</v>
      </c>
      <c r="AH1009">
        <v>41494</v>
      </c>
      <c r="AI1009" t="s">
        <v>34</v>
      </c>
      <c r="AJ1009" t="s">
        <v>58</v>
      </c>
    </row>
    <row r="1010" spans="1:36">
      <c r="A1010" t="s">
        <v>1269</v>
      </c>
      <c r="B1010" t="s">
        <v>51</v>
      </c>
      <c r="C1010" t="s">
        <v>2304</v>
      </c>
      <c r="D1010" t="s">
        <v>72</v>
      </c>
      <c r="E1010" t="s">
        <v>34</v>
      </c>
      <c r="F1010" t="s">
        <v>73</v>
      </c>
      <c r="G1010" t="s">
        <v>36</v>
      </c>
      <c r="H1010" t="s">
        <v>37</v>
      </c>
      <c r="I1010" t="s">
        <v>38</v>
      </c>
      <c r="J1010">
        <v>1993</v>
      </c>
      <c r="K1010" t="s">
        <v>208</v>
      </c>
      <c r="L1010">
        <v>1</v>
      </c>
      <c r="M1010" t="s">
        <v>40</v>
      </c>
      <c r="N1010" t="s">
        <v>41</v>
      </c>
      <c r="O1010" t="s">
        <v>42</v>
      </c>
      <c r="P1010">
        <v>19</v>
      </c>
      <c r="Q1010">
        <f>IF(Table1[[#This Row],[vicage]]=999,"",Table1[[#This Row],[vicage]])</f>
        <v>19</v>
      </c>
      <c r="R1010" t="s">
        <v>43</v>
      </c>
      <c r="S1010" t="s">
        <v>92</v>
      </c>
      <c r="T1010" t="s">
        <v>45</v>
      </c>
      <c r="U1010">
        <v>999</v>
      </c>
      <c r="V1010" t="str">
        <f>IF(Table1[[#This Row],[offage]]=999,"",Table1[[#This Row],[offage]])</f>
        <v/>
      </c>
      <c r="W1010" t="s">
        <v>46</v>
      </c>
      <c r="X1010" t="s">
        <v>46</v>
      </c>
      <c r="Y1010" t="s">
        <v>45</v>
      </c>
      <c r="Z1010" t="s">
        <v>2335</v>
      </c>
      <c r="AA1010" t="s">
        <v>47</v>
      </c>
      <c r="AB1010" t="s">
        <v>1201</v>
      </c>
      <c r="AD1010">
        <v>0</v>
      </c>
      <c r="AE1010">
        <f>Table1[[#This Row],[viccount]]+1</f>
        <v>1</v>
      </c>
      <c r="AF1010">
        <v>0</v>
      </c>
      <c r="AG1010">
        <f>Table1[[#This Row],[offcount]]+1</f>
        <v>1</v>
      </c>
      <c r="AH1010">
        <v>41494</v>
      </c>
      <c r="AI1010" t="s">
        <v>34</v>
      </c>
      <c r="AJ1010" t="s">
        <v>58</v>
      </c>
    </row>
    <row r="1011" spans="1:36">
      <c r="A1011" t="s">
        <v>1270</v>
      </c>
      <c r="B1011" t="s">
        <v>51</v>
      </c>
      <c r="C1011" t="s">
        <v>2304</v>
      </c>
      <c r="D1011" t="s">
        <v>344</v>
      </c>
      <c r="E1011" t="s">
        <v>34</v>
      </c>
      <c r="F1011" t="s">
        <v>345</v>
      </c>
      <c r="G1011" t="s">
        <v>36</v>
      </c>
      <c r="H1011" t="s">
        <v>37</v>
      </c>
      <c r="I1011" t="s">
        <v>38</v>
      </c>
      <c r="J1011">
        <v>1993</v>
      </c>
      <c r="K1011" t="s">
        <v>208</v>
      </c>
      <c r="L1011">
        <v>2</v>
      </c>
      <c r="M1011" t="s">
        <v>40</v>
      </c>
      <c r="N1011" t="s">
        <v>41</v>
      </c>
      <c r="O1011" t="s">
        <v>42</v>
      </c>
      <c r="P1011">
        <v>41</v>
      </c>
      <c r="Q1011">
        <f>IF(Table1[[#This Row],[vicage]]=999,"",Table1[[#This Row],[vicage]])</f>
        <v>41</v>
      </c>
      <c r="R1011" t="s">
        <v>55</v>
      </c>
      <c r="S1011" t="s">
        <v>44</v>
      </c>
      <c r="T1011" t="s">
        <v>45</v>
      </c>
      <c r="U1011">
        <v>999</v>
      </c>
      <c r="V1011" t="str">
        <f>IF(Table1[[#This Row],[offage]]=999,"",Table1[[#This Row],[offage]])</f>
        <v/>
      </c>
      <c r="W1011" t="s">
        <v>46</v>
      </c>
      <c r="X1011" t="s">
        <v>46</v>
      </c>
      <c r="Y1011" t="s">
        <v>45</v>
      </c>
      <c r="Z1011" t="s">
        <v>86</v>
      </c>
      <c r="AA1011" t="s">
        <v>47</v>
      </c>
      <c r="AB1011" t="s">
        <v>57</v>
      </c>
      <c r="AD1011">
        <v>0</v>
      </c>
      <c r="AE1011">
        <f>Table1[[#This Row],[viccount]]+1</f>
        <v>1</v>
      </c>
      <c r="AF1011">
        <v>0</v>
      </c>
      <c r="AG1011">
        <f>Table1[[#This Row],[offcount]]+1</f>
        <v>1</v>
      </c>
      <c r="AH1011">
        <v>42694</v>
      </c>
      <c r="AI1011" t="s">
        <v>34</v>
      </c>
      <c r="AJ1011" t="s">
        <v>58</v>
      </c>
    </row>
    <row r="1012" spans="1:36">
      <c r="A1012" t="s">
        <v>1271</v>
      </c>
      <c r="B1012" t="s">
        <v>51</v>
      </c>
      <c r="C1012" t="s">
        <v>2304</v>
      </c>
      <c r="D1012" t="s">
        <v>72</v>
      </c>
      <c r="E1012" t="s">
        <v>34</v>
      </c>
      <c r="F1012" t="s">
        <v>73</v>
      </c>
      <c r="G1012" t="s">
        <v>36</v>
      </c>
      <c r="H1012" t="s">
        <v>37</v>
      </c>
      <c r="I1012" t="s">
        <v>38</v>
      </c>
      <c r="J1012">
        <v>1993</v>
      </c>
      <c r="K1012" t="s">
        <v>208</v>
      </c>
      <c r="L1012">
        <v>2</v>
      </c>
      <c r="M1012" t="s">
        <v>40</v>
      </c>
      <c r="N1012" t="s">
        <v>41</v>
      </c>
      <c r="O1012" t="s">
        <v>42</v>
      </c>
      <c r="P1012">
        <v>15</v>
      </c>
      <c r="Q1012">
        <f>IF(Table1[[#This Row],[vicage]]=999,"",Table1[[#This Row],[vicage]])</f>
        <v>15</v>
      </c>
      <c r="R1012" t="s">
        <v>55</v>
      </c>
      <c r="S1012" t="s">
        <v>132</v>
      </c>
      <c r="T1012" t="s">
        <v>45</v>
      </c>
      <c r="U1012">
        <v>999</v>
      </c>
      <c r="V1012" t="str">
        <f>IF(Table1[[#This Row],[offage]]=999,"",Table1[[#This Row],[offage]])</f>
        <v/>
      </c>
      <c r="W1012" t="s">
        <v>46</v>
      </c>
      <c r="X1012" t="s">
        <v>46</v>
      </c>
      <c r="Y1012" t="s">
        <v>45</v>
      </c>
      <c r="Z1012" t="s">
        <v>2335</v>
      </c>
      <c r="AA1012" t="s">
        <v>47</v>
      </c>
      <c r="AB1012" t="s">
        <v>57</v>
      </c>
      <c r="AD1012">
        <v>0</v>
      </c>
      <c r="AE1012">
        <f>Table1[[#This Row],[viccount]]+1</f>
        <v>1</v>
      </c>
      <c r="AF1012">
        <v>0</v>
      </c>
      <c r="AG1012">
        <f>Table1[[#This Row],[offcount]]+1</f>
        <v>1</v>
      </c>
      <c r="AH1012">
        <v>41494</v>
      </c>
      <c r="AI1012" t="s">
        <v>34</v>
      </c>
      <c r="AJ1012" t="s">
        <v>58</v>
      </c>
    </row>
    <row r="1013" spans="1:36">
      <c r="A1013" t="s">
        <v>1272</v>
      </c>
      <c r="B1013" t="s">
        <v>51</v>
      </c>
      <c r="C1013" t="s">
        <v>2304</v>
      </c>
      <c r="D1013" t="s">
        <v>72</v>
      </c>
      <c r="E1013" t="s">
        <v>34</v>
      </c>
      <c r="F1013" t="s">
        <v>73</v>
      </c>
      <c r="G1013" t="s">
        <v>36</v>
      </c>
      <c r="H1013" t="s">
        <v>37</v>
      </c>
      <c r="I1013" t="s">
        <v>38</v>
      </c>
      <c r="J1013">
        <v>1993</v>
      </c>
      <c r="K1013" t="s">
        <v>208</v>
      </c>
      <c r="L1013">
        <v>3</v>
      </c>
      <c r="M1013" t="s">
        <v>40</v>
      </c>
      <c r="N1013" t="s">
        <v>41</v>
      </c>
      <c r="O1013" t="s">
        <v>81</v>
      </c>
      <c r="P1013">
        <v>29</v>
      </c>
      <c r="Q1013">
        <f>IF(Table1[[#This Row],[vicage]]=999,"",Table1[[#This Row],[vicage]])</f>
        <v>29</v>
      </c>
      <c r="R1013" t="s">
        <v>43</v>
      </c>
      <c r="S1013" t="s">
        <v>132</v>
      </c>
      <c r="T1013" t="s">
        <v>45</v>
      </c>
      <c r="U1013">
        <v>999</v>
      </c>
      <c r="V1013" t="str">
        <f>IF(Table1[[#This Row],[offage]]=999,"",Table1[[#This Row],[offage]])</f>
        <v/>
      </c>
      <c r="W1013" t="s">
        <v>46</v>
      </c>
      <c r="X1013" t="s">
        <v>46</v>
      </c>
      <c r="Y1013" t="s">
        <v>45</v>
      </c>
      <c r="Z1013" t="s">
        <v>2335</v>
      </c>
      <c r="AA1013" t="s">
        <v>47</v>
      </c>
      <c r="AB1013" t="s">
        <v>159</v>
      </c>
      <c r="AD1013">
        <v>1</v>
      </c>
      <c r="AE1013">
        <f>Table1[[#This Row],[viccount]]+1</f>
        <v>2</v>
      </c>
      <c r="AF1013">
        <v>0</v>
      </c>
      <c r="AG1013">
        <f>Table1[[#This Row],[offcount]]+1</f>
        <v>1</v>
      </c>
      <c r="AH1013">
        <v>41494</v>
      </c>
      <c r="AI1013" t="s">
        <v>34</v>
      </c>
      <c r="AJ1013" t="s">
        <v>58</v>
      </c>
    </row>
    <row r="1014" spans="1:36">
      <c r="A1014" t="s">
        <v>1272</v>
      </c>
      <c r="B1014" t="s">
        <v>51</v>
      </c>
      <c r="C1014" t="s">
        <v>2304</v>
      </c>
      <c r="D1014" t="s">
        <v>72</v>
      </c>
      <c r="E1014" t="s">
        <v>34</v>
      </c>
      <c r="F1014" t="s">
        <v>73</v>
      </c>
      <c r="G1014" t="s">
        <v>36</v>
      </c>
      <c r="H1014" t="s">
        <v>37</v>
      </c>
      <c r="I1014" t="s">
        <v>38</v>
      </c>
      <c r="J1014">
        <v>1993</v>
      </c>
      <c r="K1014" t="s">
        <v>208</v>
      </c>
      <c r="L1014">
        <v>3</v>
      </c>
      <c r="M1014" t="s">
        <v>40</v>
      </c>
      <c r="N1014" t="s">
        <v>41</v>
      </c>
      <c r="O1014" t="s">
        <v>81</v>
      </c>
      <c r="P1014">
        <v>31</v>
      </c>
      <c r="Q1014">
        <f>IF(Table1[[#This Row],[vicage]]=999,"",Table1[[#This Row],[vicage]])</f>
        <v>31</v>
      </c>
      <c r="R1014" t="s">
        <v>55</v>
      </c>
      <c r="S1014" t="s">
        <v>132</v>
      </c>
      <c r="T1014" t="s">
        <v>45</v>
      </c>
      <c r="U1014">
        <v>999</v>
      </c>
      <c r="V1014" t="str">
        <f>IF(Table1[[#This Row],[offage]]=999,"",Table1[[#This Row],[offage]])</f>
        <v/>
      </c>
      <c r="W1014" t="s">
        <v>46</v>
      </c>
      <c r="X1014" t="s">
        <v>46</v>
      </c>
      <c r="Y1014" t="s">
        <v>45</v>
      </c>
      <c r="Z1014" t="s">
        <v>2335</v>
      </c>
      <c r="AA1014" t="s">
        <v>47</v>
      </c>
      <c r="AB1014" t="s">
        <v>159</v>
      </c>
      <c r="AD1014">
        <v>1</v>
      </c>
      <c r="AE1014">
        <f>Table1[[#This Row],[viccount]]+1</f>
        <v>2</v>
      </c>
      <c r="AF1014">
        <v>0</v>
      </c>
      <c r="AG1014">
        <f>Table1[[#This Row],[offcount]]+1</f>
        <v>1</v>
      </c>
      <c r="AH1014">
        <v>41494</v>
      </c>
      <c r="AI1014" t="s">
        <v>34</v>
      </c>
      <c r="AJ1014" t="s">
        <v>58</v>
      </c>
    </row>
    <row r="1015" spans="1:36">
      <c r="A1015" t="s">
        <v>1273</v>
      </c>
      <c r="B1015" t="s">
        <v>125</v>
      </c>
      <c r="C1015" t="s">
        <v>2310</v>
      </c>
      <c r="D1015" t="s">
        <v>126</v>
      </c>
      <c r="E1015" t="s">
        <v>34</v>
      </c>
      <c r="F1015" t="s">
        <v>127</v>
      </c>
      <c r="G1015" t="s">
        <v>54</v>
      </c>
      <c r="H1015" t="s">
        <v>37</v>
      </c>
      <c r="I1015" t="s">
        <v>38</v>
      </c>
      <c r="J1015">
        <v>1994</v>
      </c>
      <c r="K1015" t="s">
        <v>39</v>
      </c>
      <c r="L1015">
        <v>1</v>
      </c>
      <c r="M1015" t="s">
        <v>80</v>
      </c>
      <c r="N1015" t="s">
        <v>41</v>
      </c>
      <c r="O1015" t="s">
        <v>42</v>
      </c>
      <c r="P1015">
        <v>31</v>
      </c>
      <c r="Q1015">
        <f>IF(Table1[[#This Row],[vicage]]=999,"",Table1[[#This Row],[vicage]])</f>
        <v>31</v>
      </c>
      <c r="R1015" t="s">
        <v>43</v>
      </c>
      <c r="S1015" t="s">
        <v>92</v>
      </c>
      <c r="T1015" t="s">
        <v>45</v>
      </c>
      <c r="U1015">
        <v>999</v>
      </c>
      <c r="V1015" t="str">
        <f>IF(Table1[[#This Row],[offage]]=999,"",Table1[[#This Row],[offage]])</f>
        <v/>
      </c>
      <c r="W1015" t="s">
        <v>46</v>
      </c>
      <c r="X1015" t="s">
        <v>46</v>
      </c>
      <c r="Y1015" t="s">
        <v>45</v>
      </c>
      <c r="Z1015" t="s">
        <v>2335</v>
      </c>
      <c r="AA1015" t="s">
        <v>47</v>
      </c>
      <c r="AB1015" t="s">
        <v>48</v>
      </c>
      <c r="AD1015">
        <v>0</v>
      </c>
      <c r="AE1015">
        <f>Table1[[#This Row],[viccount]]+1</f>
        <v>1</v>
      </c>
      <c r="AF1015">
        <v>0</v>
      </c>
      <c r="AG1015">
        <f>Table1[[#This Row],[offcount]]+1</f>
        <v>1</v>
      </c>
      <c r="AH1015">
        <v>33095</v>
      </c>
      <c r="AI1015" t="s">
        <v>34</v>
      </c>
      <c r="AJ1015" t="s">
        <v>129</v>
      </c>
    </row>
    <row r="1016" spans="1:36">
      <c r="A1016" t="s">
        <v>1274</v>
      </c>
      <c r="B1016" t="s">
        <v>236</v>
      </c>
      <c r="C1016" t="s">
        <v>2314</v>
      </c>
      <c r="D1016" t="s">
        <v>1275</v>
      </c>
      <c r="E1016" t="s">
        <v>34</v>
      </c>
      <c r="F1016" t="s">
        <v>1276</v>
      </c>
      <c r="G1016" t="s">
        <v>36</v>
      </c>
      <c r="H1016" t="s">
        <v>37</v>
      </c>
      <c r="I1016" t="s">
        <v>38</v>
      </c>
      <c r="J1016">
        <v>1994</v>
      </c>
      <c r="K1016" t="s">
        <v>39</v>
      </c>
      <c r="L1016">
        <v>1</v>
      </c>
      <c r="M1016" t="s">
        <v>40</v>
      </c>
      <c r="N1016" t="s">
        <v>41</v>
      </c>
      <c r="O1016" t="s">
        <v>42</v>
      </c>
      <c r="P1016">
        <v>49</v>
      </c>
      <c r="Q1016">
        <f>IF(Table1[[#This Row],[vicage]]=999,"",Table1[[#This Row],[vicage]])</f>
        <v>49</v>
      </c>
      <c r="R1016" t="s">
        <v>55</v>
      </c>
      <c r="S1016" t="s">
        <v>44</v>
      </c>
      <c r="T1016" t="s">
        <v>45</v>
      </c>
      <c r="U1016">
        <v>999</v>
      </c>
      <c r="V1016" t="str">
        <f>IF(Table1[[#This Row],[offage]]=999,"",Table1[[#This Row],[offage]])</f>
        <v/>
      </c>
      <c r="W1016" t="s">
        <v>46</v>
      </c>
      <c r="X1016" t="s">
        <v>46</v>
      </c>
      <c r="Y1016" t="s">
        <v>45</v>
      </c>
      <c r="Z1016" t="s">
        <v>2335</v>
      </c>
      <c r="AA1016" t="s">
        <v>47</v>
      </c>
      <c r="AB1016" t="s">
        <v>48</v>
      </c>
      <c r="AD1016">
        <v>0</v>
      </c>
      <c r="AE1016">
        <f>Table1[[#This Row],[viccount]]+1</f>
        <v>1</v>
      </c>
      <c r="AF1016">
        <v>0</v>
      </c>
      <c r="AG1016">
        <f>Table1[[#This Row],[offcount]]+1</f>
        <v>1</v>
      </c>
      <c r="AH1016">
        <v>110394</v>
      </c>
      <c r="AI1016" t="s">
        <v>34</v>
      </c>
      <c r="AJ1016" t="s">
        <v>49</v>
      </c>
    </row>
    <row r="1017" spans="1:36">
      <c r="A1017" t="s">
        <v>1277</v>
      </c>
      <c r="B1017" t="s">
        <v>112</v>
      </c>
      <c r="C1017" t="s">
        <v>2308</v>
      </c>
      <c r="D1017" t="s">
        <v>146</v>
      </c>
      <c r="E1017" t="s">
        <v>34</v>
      </c>
      <c r="F1017" t="s">
        <v>147</v>
      </c>
      <c r="G1017" t="s">
        <v>36</v>
      </c>
      <c r="H1017" t="s">
        <v>37</v>
      </c>
      <c r="I1017" t="s">
        <v>38</v>
      </c>
      <c r="J1017">
        <v>1994</v>
      </c>
      <c r="K1017" t="s">
        <v>39</v>
      </c>
      <c r="L1017">
        <v>2</v>
      </c>
      <c r="M1017" t="s">
        <v>40</v>
      </c>
      <c r="N1017" t="s">
        <v>41</v>
      </c>
      <c r="O1017" t="s">
        <v>42</v>
      </c>
      <c r="P1017">
        <v>33</v>
      </c>
      <c r="Q1017">
        <f>IF(Table1[[#This Row],[vicage]]=999,"",Table1[[#This Row],[vicage]])</f>
        <v>33</v>
      </c>
      <c r="R1017" t="s">
        <v>43</v>
      </c>
      <c r="S1017" t="s">
        <v>132</v>
      </c>
      <c r="T1017" t="s">
        <v>45</v>
      </c>
      <c r="U1017">
        <v>999</v>
      </c>
      <c r="V1017" t="str">
        <f>IF(Table1[[#This Row],[offage]]=999,"",Table1[[#This Row],[offage]])</f>
        <v/>
      </c>
      <c r="W1017" t="s">
        <v>46</v>
      </c>
      <c r="X1017" t="s">
        <v>46</v>
      </c>
      <c r="Y1017" t="s">
        <v>45</v>
      </c>
      <c r="Z1017" t="s">
        <v>2335</v>
      </c>
      <c r="AA1017" t="s">
        <v>47</v>
      </c>
      <c r="AB1017" t="s">
        <v>159</v>
      </c>
      <c r="AD1017">
        <v>0</v>
      </c>
      <c r="AE1017">
        <f>Table1[[#This Row],[viccount]]+1</f>
        <v>1</v>
      </c>
      <c r="AF1017">
        <v>0</v>
      </c>
      <c r="AG1017">
        <f>Table1[[#This Row],[offcount]]+1</f>
        <v>1</v>
      </c>
      <c r="AH1017">
        <v>81794</v>
      </c>
      <c r="AI1017" t="s">
        <v>34</v>
      </c>
      <c r="AJ1017" t="s">
        <v>58</v>
      </c>
    </row>
    <row r="1018" spans="1:36">
      <c r="A1018" t="s">
        <v>1278</v>
      </c>
      <c r="B1018" t="s">
        <v>112</v>
      </c>
      <c r="C1018" t="s">
        <v>2308</v>
      </c>
      <c r="D1018" t="s">
        <v>146</v>
      </c>
      <c r="E1018" t="s">
        <v>34</v>
      </c>
      <c r="F1018" t="s">
        <v>147</v>
      </c>
      <c r="G1018" t="s">
        <v>36</v>
      </c>
      <c r="H1018" t="s">
        <v>37</v>
      </c>
      <c r="I1018" t="s">
        <v>38</v>
      </c>
      <c r="J1018">
        <v>1994</v>
      </c>
      <c r="K1018" t="s">
        <v>39</v>
      </c>
      <c r="L1018">
        <v>3</v>
      </c>
      <c r="M1018" t="s">
        <v>40</v>
      </c>
      <c r="N1018" t="s">
        <v>41</v>
      </c>
      <c r="O1018" t="s">
        <v>42</v>
      </c>
      <c r="P1018">
        <v>46</v>
      </c>
      <c r="Q1018">
        <f>IF(Table1[[#This Row],[vicage]]=999,"",Table1[[#This Row],[vicage]])</f>
        <v>46</v>
      </c>
      <c r="R1018" t="s">
        <v>43</v>
      </c>
      <c r="S1018" t="s">
        <v>89</v>
      </c>
      <c r="T1018" t="s">
        <v>45</v>
      </c>
      <c r="U1018">
        <v>999</v>
      </c>
      <c r="V1018" t="str">
        <f>IF(Table1[[#This Row],[offage]]=999,"",Table1[[#This Row],[offage]])</f>
        <v/>
      </c>
      <c r="W1018" t="s">
        <v>46</v>
      </c>
      <c r="X1018" t="s">
        <v>46</v>
      </c>
      <c r="Y1018" t="s">
        <v>45</v>
      </c>
      <c r="Z1018" t="s">
        <v>2336</v>
      </c>
      <c r="AA1018" t="s">
        <v>47</v>
      </c>
      <c r="AB1018" t="s">
        <v>69</v>
      </c>
      <c r="AD1018">
        <v>0</v>
      </c>
      <c r="AE1018">
        <f>Table1[[#This Row],[viccount]]+1</f>
        <v>1</v>
      </c>
      <c r="AF1018">
        <v>0</v>
      </c>
      <c r="AG1018">
        <f>Table1[[#This Row],[offcount]]+1</f>
        <v>1</v>
      </c>
      <c r="AH1018">
        <v>81794</v>
      </c>
      <c r="AI1018" t="s">
        <v>34</v>
      </c>
      <c r="AJ1018" t="s">
        <v>58</v>
      </c>
    </row>
    <row r="1019" spans="1:36">
      <c r="A1019" t="s">
        <v>1279</v>
      </c>
      <c r="B1019" t="s">
        <v>51</v>
      </c>
      <c r="C1019" t="s">
        <v>2304</v>
      </c>
      <c r="D1019" t="s">
        <v>72</v>
      </c>
      <c r="E1019" t="s">
        <v>34</v>
      </c>
      <c r="F1019" t="s">
        <v>73</v>
      </c>
      <c r="G1019" t="s">
        <v>36</v>
      </c>
      <c r="H1019" t="s">
        <v>37</v>
      </c>
      <c r="I1019" t="s">
        <v>38</v>
      </c>
      <c r="J1019">
        <v>1994</v>
      </c>
      <c r="K1019" t="s">
        <v>39</v>
      </c>
      <c r="L1019">
        <v>6</v>
      </c>
      <c r="M1019" t="s">
        <v>40</v>
      </c>
      <c r="N1019" t="s">
        <v>41</v>
      </c>
      <c r="O1019" t="s">
        <v>42</v>
      </c>
      <c r="P1019">
        <v>32</v>
      </c>
      <c r="Q1019">
        <f>IF(Table1[[#This Row],[vicage]]=999,"",Table1[[#This Row],[vicage]])</f>
        <v>32</v>
      </c>
      <c r="R1019" t="s">
        <v>43</v>
      </c>
      <c r="S1019" t="s">
        <v>132</v>
      </c>
      <c r="T1019" t="s">
        <v>45</v>
      </c>
      <c r="U1019">
        <v>999</v>
      </c>
      <c r="V1019" t="str">
        <f>IF(Table1[[#This Row],[offage]]=999,"",Table1[[#This Row],[offage]])</f>
        <v/>
      </c>
      <c r="W1019" t="s">
        <v>46</v>
      </c>
      <c r="X1019" t="s">
        <v>46</v>
      </c>
      <c r="Y1019" t="s">
        <v>45</v>
      </c>
      <c r="Z1019" t="s">
        <v>86</v>
      </c>
      <c r="AA1019" t="s">
        <v>47</v>
      </c>
      <c r="AB1019" t="s">
        <v>57</v>
      </c>
      <c r="AD1019">
        <v>0</v>
      </c>
      <c r="AE1019">
        <f>Table1[[#This Row],[viccount]]+1</f>
        <v>1</v>
      </c>
      <c r="AF1019">
        <v>0</v>
      </c>
      <c r="AG1019">
        <f>Table1[[#This Row],[offcount]]+1</f>
        <v>1</v>
      </c>
      <c r="AH1019">
        <v>41295</v>
      </c>
      <c r="AI1019" t="s">
        <v>34</v>
      </c>
      <c r="AJ1019" t="s">
        <v>58</v>
      </c>
    </row>
    <row r="1020" spans="1:36">
      <c r="A1020" t="s">
        <v>1280</v>
      </c>
      <c r="B1020" t="s">
        <v>51</v>
      </c>
      <c r="C1020" t="s">
        <v>2304</v>
      </c>
      <c r="D1020" t="s">
        <v>72</v>
      </c>
      <c r="E1020" t="s">
        <v>34</v>
      </c>
      <c r="F1020" t="s">
        <v>73</v>
      </c>
      <c r="G1020" t="s">
        <v>36</v>
      </c>
      <c r="H1020" t="s">
        <v>37</v>
      </c>
      <c r="I1020" t="s">
        <v>38</v>
      </c>
      <c r="J1020">
        <v>1994</v>
      </c>
      <c r="K1020" t="s">
        <v>39</v>
      </c>
      <c r="L1020">
        <v>7</v>
      </c>
      <c r="M1020" t="s">
        <v>40</v>
      </c>
      <c r="N1020" t="s">
        <v>41</v>
      </c>
      <c r="O1020" t="s">
        <v>42</v>
      </c>
      <c r="P1020">
        <v>21</v>
      </c>
      <c r="Q1020">
        <f>IF(Table1[[#This Row],[vicage]]=999,"",Table1[[#This Row],[vicage]])</f>
        <v>21</v>
      </c>
      <c r="R1020" t="s">
        <v>55</v>
      </c>
      <c r="S1020" t="s">
        <v>44</v>
      </c>
      <c r="T1020" t="s">
        <v>45</v>
      </c>
      <c r="U1020">
        <v>999</v>
      </c>
      <c r="V1020" t="str">
        <f>IF(Table1[[#This Row],[offage]]=999,"",Table1[[#This Row],[offage]])</f>
        <v/>
      </c>
      <c r="W1020" t="s">
        <v>46</v>
      </c>
      <c r="X1020" t="s">
        <v>46</v>
      </c>
      <c r="Y1020" t="s">
        <v>45</v>
      </c>
      <c r="Z1020" t="s">
        <v>2335</v>
      </c>
      <c r="AA1020" t="s">
        <v>47</v>
      </c>
      <c r="AB1020" t="s">
        <v>57</v>
      </c>
      <c r="AD1020">
        <v>0</v>
      </c>
      <c r="AE1020">
        <f>Table1[[#This Row],[viccount]]+1</f>
        <v>1</v>
      </c>
      <c r="AF1020">
        <v>0</v>
      </c>
      <c r="AG1020">
        <f>Table1[[#This Row],[offcount]]+1</f>
        <v>1</v>
      </c>
      <c r="AH1020">
        <v>41295</v>
      </c>
      <c r="AI1020" t="s">
        <v>34</v>
      </c>
      <c r="AJ1020" t="s">
        <v>58</v>
      </c>
    </row>
    <row r="1021" spans="1:36">
      <c r="A1021" t="s">
        <v>1281</v>
      </c>
      <c r="B1021" t="s">
        <v>51</v>
      </c>
      <c r="C1021" t="s">
        <v>2304</v>
      </c>
      <c r="D1021" t="s">
        <v>72</v>
      </c>
      <c r="E1021" t="s">
        <v>34</v>
      </c>
      <c r="F1021" t="s">
        <v>73</v>
      </c>
      <c r="G1021" t="s">
        <v>36</v>
      </c>
      <c r="H1021" t="s">
        <v>37</v>
      </c>
      <c r="I1021" t="s">
        <v>38</v>
      </c>
      <c r="J1021">
        <v>1994</v>
      </c>
      <c r="K1021" t="s">
        <v>39</v>
      </c>
      <c r="L1021">
        <v>8</v>
      </c>
      <c r="M1021" t="s">
        <v>40</v>
      </c>
      <c r="N1021" t="s">
        <v>41</v>
      </c>
      <c r="O1021" t="s">
        <v>42</v>
      </c>
      <c r="P1021">
        <v>19</v>
      </c>
      <c r="Q1021">
        <f>IF(Table1[[#This Row],[vicage]]=999,"",Table1[[#This Row],[vicage]])</f>
        <v>19</v>
      </c>
      <c r="R1021" t="s">
        <v>43</v>
      </c>
      <c r="S1021" t="s">
        <v>132</v>
      </c>
      <c r="T1021" t="s">
        <v>45</v>
      </c>
      <c r="U1021">
        <v>999</v>
      </c>
      <c r="V1021" t="str">
        <f>IF(Table1[[#This Row],[offage]]=999,"",Table1[[#This Row],[offage]])</f>
        <v/>
      </c>
      <c r="W1021" t="s">
        <v>46</v>
      </c>
      <c r="X1021" t="s">
        <v>46</v>
      </c>
      <c r="Y1021" t="s">
        <v>45</v>
      </c>
      <c r="Z1021" t="s">
        <v>2335</v>
      </c>
      <c r="AA1021" t="s">
        <v>47</v>
      </c>
      <c r="AB1021" t="s">
        <v>57</v>
      </c>
      <c r="AD1021">
        <v>0</v>
      </c>
      <c r="AE1021">
        <f>Table1[[#This Row],[viccount]]+1</f>
        <v>1</v>
      </c>
      <c r="AF1021">
        <v>0</v>
      </c>
      <c r="AG1021">
        <f>Table1[[#This Row],[offcount]]+1</f>
        <v>1</v>
      </c>
      <c r="AH1021">
        <v>41295</v>
      </c>
      <c r="AI1021" t="s">
        <v>34</v>
      </c>
      <c r="AJ1021" t="s">
        <v>58</v>
      </c>
    </row>
    <row r="1022" spans="1:36">
      <c r="A1022" t="s">
        <v>1282</v>
      </c>
      <c r="B1022" t="s">
        <v>51</v>
      </c>
      <c r="C1022" t="s">
        <v>2304</v>
      </c>
      <c r="D1022" t="s">
        <v>72</v>
      </c>
      <c r="E1022" t="s">
        <v>34</v>
      </c>
      <c r="F1022" t="s">
        <v>73</v>
      </c>
      <c r="G1022" t="s">
        <v>36</v>
      </c>
      <c r="H1022" t="s">
        <v>37</v>
      </c>
      <c r="I1022" t="s">
        <v>38</v>
      </c>
      <c r="J1022">
        <v>1994</v>
      </c>
      <c r="K1022" t="s">
        <v>39</v>
      </c>
      <c r="L1022">
        <v>9</v>
      </c>
      <c r="M1022" t="s">
        <v>40</v>
      </c>
      <c r="N1022" t="s">
        <v>41</v>
      </c>
      <c r="O1022" t="s">
        <v>81</v>
      </c>
      <c r="P1022">
        <v>16</v>
      </c>
      <c r="Q1022">
        <f>IF(Table1[[#This Row],[vicage]]=999,"",Table1[[#This Row],[vicage]])</f>
        <v>16</v>
      </c>
      <c r="R1022" t="s">
        <v>55</v>
      </c>
      <c r="S1022" t="s">
        <v>132</v>
      </c>
      <c r="T1022" t="s">
        <v>45</v>
      </c>
      <c r="U1022">
        <v>999</v>
      </c>
      <c r="V1022" t="str">
        <f>IF(Table1[[#This Row],[offage]]=999,"",Table1[[#This Row],[offage]])</f>
        <v/>
      </c>
      <c r="W1022" t="s">
        <v>46</v>
      </c>
      <c r="X1022" t="s">
        <v>46</v>
      </c>
      <c r="Y1022" t="s">
        <v>45</v>
      </c>
      <c r="Z1022" t="s">
        <v>2335</v>
      </c>
      <c r="AA1022" t="s">
        <v>47</v>
      </c>
      <c r="AB1022" t="s">
        <v>57</v>
      </c>
      <c r="AD1022">
        <v>1</v>
      </c>
      <c r="AE1022">
        <f>Table1[[#This Row],[viccount]]+1</f>
        <v>2</v>
      </c>
      <c r="AF1022">
        <v>1</v>
      </c>
      <c r="AG1022">
        <f>Table1[[#This Row],[offcount]]+1</f>
        <v>2</v>
      </c>
      <c r="AH1022">
        <v>41295</v>
      </c>
      <c r="AI1022" t="s">
        <v>34</v>
      </c>
      <c r="AJ1022" t="s">
        <v>58</v>
      </c>
    </row>
    <row r="1023" spans="1:36">
      <c r="A1023" t="s">
        <v>1282</v>
      </c>
      <c r="B1023" t="s">
        <v>51</v>
      </c>
      <c r="C1023" t="s">
        <v>2304</v>
      </c>
      <c r="D1023" t="s">
        <v>72</v>
      </c>
      <c r="E1023" t="s">
        <v>34</v>
      </c>
      <c r="F1023" t="s">
        <v>73</v>
      </c>
      <c r="G1023" t="s">
        <v>36</v>
      </c>
      <c r="H1023" t="s">
        <v>37</v>
      </c>
      <c r="I1023" t="s">
        <v>38</v>
      </c>
      <c r="J1023">
        <v>1994</v>
      </c>
      <c r="K1023" t="s">
        <v>39</v>
      </c>
      <c r="L1023">
        <v>9</v>
      </c>
      <c r="M1023" t="s">
        <v>40</v>
      </c>
      <c r="N1023" t="s">
        <v>41</v>
      </c>
      <c r="O1023" t="s">
        <v>81</v>
      </c>
      <c r="P1023">
        <v>16</v>
      </c>
      <c r="Q1023">
        <f>IF(Table1[[#This Row],[vicage]]=999,"",Table1[[#This Row],[vicage]])</f>
        <v>16</v>
      </c>
      <c r="R1023" t="s">
        <v>43</v>
      </c>
      <c r="S1023" t="s">
        <v>132</v>
      </c>
      <c r="T1023" t="s">
        <v>45</v>
      </c>
      <c r="U1023">
        <v>999</v>
      </c>
      <c r="V1023" t="str">
        <f>IF(Table1[[#This Row],[offage]]=999,"",Table1[[#This Row],[offage]])</f>
        <v/>
      </c>
      <c r="W1023" t="s">
        <v>46</v>
      </c>
      <c r="X1023" t="s">
        <v>46</v>
      </c>
      <c r="Y1023" t="s">
        <v>45</v>
      </c>
      <c r="Z1023" t="s">
        <v>2335</v>
      </c>
      <c r="AA1023" t="s">
        <v>47</v>
      </c>
      <c r="AB1023" t="s">
        <v>57</v>
      </c>
      <c r="AD1023">
        <v>1</v>
      </c>
      <c r="AE1023">
        <f>Table1[[#This Row],[viccount]]+1</f>
        <v>2</v>
      </c>
      <c r="AF1023">
        <v>1</v>
      </c>
      <c r="AG1023">
        <f>Table1[[#This Row],[offcount]]+1</f>
        <v>2</v>
      </c>
      <c r="AH1023">
        <v>41295</v>
      </c>
      <c r="AI1023" t="s">
        <v>34</v>
      </c>
      <c r="AJ1023" t="s">
        <v>58</v>
      </c>
    </row>
    <row r="1024" spans="1:36">
      <c r="A1024" t="s">
        <v>1283</v>
      </c>
      <c r="B1024" t="s">
        <v>1284</v>
      </c>
      <c r="C1024" t="s">
        <v>2331</v>
      </c>
      <c r="D1024" t="s">
        <v>1285</v>
      </c>
      <c r="E1024" t="s">
        <v>34</v>
      </c>
      <c r="F1024" t="s">
        <v>1286</v>
      </c>
      <c r="G1024" t="s">
        <v>54</v>
      </c>
      <c r="H1024" t="s">
        <v>37</v>
      </c>
      <c r="I1024" t="s">
        <v>38</v>
      </c>
      <c r="J1024">
        <v>1994</v>
      </c>
      <c r="K1024" t="s">
        <v>91</v>
      </c>
      <c r="L1024">
        <v>1</v>
      </c>
      <c r="M1024" t="s">
        <v>40</v>
      </c>
      <c r="N1024" t="s">
        <v>41</v>
      </c>
      <c r="O1024" t="s">
        <v>42</v>
      </c>
      <c r="P1024">
        <v>35</v>
      </c>
      <c r="Q1024">
        <f>IF(Table1[[#This Row],[vicage]]=999,"",Table1[[#This Row],[vicage]])</f>
        <v>35</v>
      </c>
      <c r="R1024" t="s">
        <v>43</v>
      </c>
      <c r="S1024" t="s">
        <v>44</v>
      </c>
      <c r="T1024" t="s">
        <v>45</v>
      </c>
      <c r="U1024">
        <v>999</v>
      </c>
      <c r="V1024" t="str">
        <f>IF(Table1[[#This Row],[offage]]=999,"",Table1[[#This Row],[offage]])</f>
        <v/>
      </c>
      <c r="W1024" t="s">
        <v>46</v>
      </c>
      <c r="X1024" t="s">
        <v>46</v>
      </c>
      <c r="Y1024" t="s">
        <v>45</v>
      </c>
      <c r="Z1024" t="s">
        <v>2336</v>
      </c>
      <c r="AA1024" t="s">
        <v>47</v>
      </c>
      <c r="AB1024" t="s">
        <v>57</v>
      </c>
      <c r="AD1024">
        <v>0</v>
      </c>
      <c r="AE1024">
        <f>Table1[[#This Row],[viccount]]+1</f>
        <v>1</v>
      </c>
      <c r="AF1024">
        <v>0</v>
      </c>
      <c r="AG1024">
        <f>Table1[[#This Row],[offcount]]+1</f>
        <v>1</v>
      </c>
      <c r="AH1024">
        <v>81794</v>
      </c>
      <c r="AI1024" t="s">
        <v>34</v>
      </c>
      <c r="AJ1024" t="s">
        <v>49</v>
      </c>
    </row>
    <row r="1025" spans="1:36">
      <c r="A1025" t="s">
        <v>1287</v>
      </c>
      <c r="B1025" t="s">
        <v>112</v>
      </c>
      <c r="C1025" t="s">
        <v>2308</v>
      </c>
      <c r="D1025" t="s">
        <v>146</v>
      </c>
      <c r="E1025" t="s">
        <v>34</v>
      </c>
      <c r="F1025" t="s">
        <v>147</v>
      </c>
      <c r="G1025" t="s">
        <v>36</v>
      </c>
      <c r="H1025" t="s">
        <v>37</v>
      </c>
      <c r="I1025" t="s">
        <v>38</v>
      </c>
      <c r="J1025">
        <v>1994</v>
      </c>
      <c r="K1025" t="s">
        <v>91</v>
      </c>
      <c r="L1025">
        <v>1</v>
      </c>
      <c r="M1025" t="s">
        <v>40</v>
      </c>
      <c r="N1025" t="s">
        <v>41</v>
      </c>
      <c r="O1025" t="s">
        <v>42</v>
      </c>
      <c r="P1025">
        <v>25</v>
      </c>
      <c r="Q1025">
        <f>IF(Table1[[#This Row],[vicage]]=999,"",Table1[[#This Row],[vicage]])</f>
        <v>25</v>
      </c>
      <c r="R1025" t="s">
        <v>43</v>
      </c>
      <c r="S1025" t="s">
        <v>132</v>
      </c>
      <c r="T1025" t="s">
        <v>45</v>
      </c>
      <c r="U1025">
        <v>999</v>
      </c>
      <c r="V1025" t="str">
        <f>IF(Table1[[#This Row],[offage]]=999,"",Table1[[#This Row],[offage]])</f>
        <v/>
      </c>
      <c r="W1025" t="s">
        <v>46</v>
      </c>
      <c r="X1025" t="s">
        <v>46</v>
      </c>
      <c r="Y1025" t="s">
        <v>45</v>
      </c>
      <c r="Z1025" t="s">
        <v>2335</v>
      </c>
      <c r="AA1025" t="s">
        <v>47</v>
      </c>
      <c r="AB1025" t="s">
        <v>48</v>
      </c>
      <c r="AD1025">
        <v>0</v>
      </c>
      <c r="AE1025">
        <f>Table1[[#This Row],[viccount]]+1</f>
        <v>1</v>
      </c>
      <c r="AF1025">
        <v>0</v>
      </c>
      <c r="AG1025">
        <f>Table1[[#This Row],[offcount]]+1</f>
        <v>1</v>
      </c>
      <c r="AH1025">
        <v>81794</v>
      </c>
      <c r="AI1025" t="s">
        <v>34</v>
      </c>
      <c r="AJ1025" t="s">
        <v>58</v>
      </c>
    </row>
    <row r="1026" spans="1:36">
      <c r="A1026" t="s">
        <v>1288</v>
      </c>
      <c r="B1026" t="s">
        <v>359</v>
      </c>
      <c r="C1026" t="s">
        <v>2321</v>
      </c>
      <c r="D1026" t="s">
        <v>360</v>
      </c>
      <c r="E1026" t="s">
        <v>34</v>
      </c>
      <c r="F1026" t="s">
        <v>361</v>
      </c>
      <c r="G1026" t="s">
        <v>36</v>
      </c>
      <c r="H1026" t="s">
        <v>37</v>
      </c>
      <c r="I1026" t="s">
        <v>38</v>
      </c>
      <c r="J1026">
        <v>1994</v>
      </c>
      <c r="K1026" t="s">
        <v>91</v>
      </c>
      <c r="L1026">
        <v>1</v>
      </c>
      <c r="M1026" t="s">
        <v>40</v>
      </c>
      <c r="N1026" t="s">
        <v>41</v>
      </c>
      <c r="O1026" t="s">
        <v>42</v>
      </c>
      <c r="P1026">
        <v>41</v>
      </c>
      <c r="Q1026">
        <f>IF(Table1[[#This Row],[vicage]]=999,"",Table1[[#This Row],[vicage]])</f>
        <v>41</v>
      </c>
      <c r="R1026" t="s">
        <v>43</v>
      </c>
      <c r="S1026" t="s">
        <v>44</v>
      </c>
      <c r="T1026" t="s">
        <v>45</v>
      </c>
      <c r="U1026">
        <v>999</v>
      </c>
      <c r="V1026" t="str">
        <f>IF(Table1[[#This Row],[offage]]=999,"",Table1[[#This Row],[offage]])</f>
        <v/>
      </c>
      <c r="W1026" t="s">
        <v>46</v>
      </c>
      <c r="X1026" t="s">
        <v>46</v>
      </c>
      <c r="Y1026" t="s">
        <v>45</v>
      </c>
      <c r="Z1026" t="s">
        <v>2335</v>
      </c>
      <c r="AA1026" t="s">
        <v>47</v>
      </c>
      <c r="AB1026" t="s">
        <v>159</v>
      </c>
      <c r="AD1026">
        <v>0</v>
      </c>
      <c r="AE1026">
        <f>Table1[[#This Row],[viccount]]+1</f>
        <v>1</v>
      </c>
      <c r="AF1026">
        <v>0</v>
      </c>
      <c r="AG1026">
        <f>Table1[[#This Row],[offcount]]+1</f>
        <v>1</v>
      </c>
      <c r="AH1026">
        <v>111094</v>
      </c>
      <c r="AI1026" t="s">
        <v>34</v>
      </c>
      <c r="AJ1026" t="s">
        <v>362</v>
      </c>
    </row>
    <row r="1027" spans="1:36">
      <c r="A1027" t="s">
        <v>1289</v>
      </c>
      <c r="B1027" t="s">
        <v>51</v>
      </c>
      <c r="C1027" t="s">
        <v>2304</v>
      </c>
      <c r="D1027" t="s">
        <v>72</v>
      </c>
      <c r="E1027" t="s">
        <v>34</v>
      </c>
      <c r="F1027" t="s">
        <v>73</v>
      </c>
      <c r="G1027" t="s">
        <v>36</v>
      </c>
      <c r="H1027" t="s">
        <v>37</v>
      </c>
      <c r="I1027" t="s">
        <v>38</v>
      </c>
      <c r="J1027">
        <v>1994</v>
      </c>
      <c r="K1027" t="s">
        <v>91</v>
      </c>
      <c r="L1027">
        <v>1</v>
      </c>
      <c r="M1027" t="s">
        <v>80</v>
      </c>
      <c r="N1027" t="s">
        <v>41</v>
      </c>
      <c r="O1027" t="s">
        <v>42</v>
      </c>
      <c r="P1027">
        <v>19</v>
      </c>
      <c r="Q1027">
        <f>IF(Table1[[#This Row],[vicage]]=999,"",Table1[[#This Row],[vicage]])</f>
        <v>19</v>
      </c>
      <c r="R1027" t="s">
        <v>43</v>
      </c>
      <c r="S1027" t="s">
        <v>132</v>
      </c>
      <c r="T1027" t="s">
        <v>45</v>
      </c>
      <c r="U1027">
        <v>999</v>
      </c>
      <c r="V1027" t="str">
        <f>IF(Table1[[#This Row],[offage]]=999,"",Table1[[#This Row],[offage]])</f>
        <v/>
      </c>
      <c r="W1027" t="s">
        <v>46</v>
      </c>
      <c r="X1027" t="s">
        <v>46</v>
      </c>
      <c r="Y1027" t="s">
        <v>45</v>
      </c>
      <c r="Z1027" t="s">
        <v>2335</v>
      </c>
      <c r="AA1027" t="s">
        <v>47</v>
      </c>
      <c r="AB1027" t="s">
        <v>57</v>
      </c>
      <c r="AD1027">
        <v>0</v>
      </c>
      <c r="AE1027">
        <f>Table1[[#This Row],[viccount]]+1</f>
        <v>1</v>
      </c>
      <c r="AF1027">
        <v>0</v>
      </c>
      <c r="AG1027">
        <f>Table1[[#This Row],[offcount]]+1</f>
        <v>1</v>
      </c>
      <c r="AH1027">
        <v>41295</v>
      </c>
      <c r="AI1027" t="s">
        <v>34</v>
      </c>
      <c r="AJ1027" t="s">
        <v>58</v>
      </c>
    </row>
    <row r="1028" spans="1:36">
      <c r="A1028" t="s">
        <v>1290</v>
      </c>
      <c r="B1028" t="s">
        <v>51</v>
      </c>
      <c r="C1028" t="s">
        <v>2304</v>
      </c>
      <c r="D1028" t="s">
        <v>72</v>
      </c>
      <c r="E1028" t="s">
        <v>34</v>
      </c>
      <c r="F1028" t="s">
        <v>73</v>
      </c>
      <c r="G1028" t="s">
        <v>36</v>
      </c>
      <c r="H1028" t="s">
        <v>37</v>
      </c>
      <c r="I1028" t="s">
        <v>38</v>
      </c>
      <c r="J1028">
        <v>1994</v>
      </c>
      <c r="K1028" t="s">
        <v>91</v>
      </c>
      <c r="L1028">
        <v>3</v>
      </c>
      <c r="M1028" t="s">
        <v>80</v>
      </c>
      <c r="N1028" t="s">
        <v>41</v>
      </c>
      <c r="O1028" t="s">
        <v>42</v>
      </c>
      <c r="P1028">
        <v>14</v>
      </c>
      <c r="Q1028">
        <f>IF(Table1[[#This Row],[vicage]]=999,"",Table1[[#This Row],[vicage]])</f>
        <v>14</v>
      </c>
      <c r="R1028" t="s">
        <v>55</v>
      </c>
      <c r="S1028" t="s">
        <v>132</v>
      </c>
      <c r="T1028" t="s">
        <v>45</v>
      </c>
      <c r="U1028">
        <v>999</v>
      </c>
      <c r="V1028" t="str">
        <f>IF(Table1[[#This Row],[offage]]=999,"",Table1[[#This Row],[offage]])</f>
        <v/>
      </c>
      <c r="W1028" t="s">
        <v>46</v>
      </c>
      <c r="X1028" t="s">
        <v>46</v>
      </c>
      <c r="Y1028" t="s">
        <v>45</v>
      </c>
      <c r="Z1028" t="s">
        <v>2335</v>
      </c>
      <c r="AA1028" t="s">
        <v>47</v>
      </c>
      <c r="AB1028" t="s">
        <v>57</v>
      </c>
      <c r="AD1028">
        <v>0</v>
      </c>
      <c r="AE1028">
        <f>Table1[[#This Row],[viccount]]+1</f>
        <v>1</v>
      </c>
      <c r="AF1028">
        <v>0</v>
      </c>
      <c r="AG1028">
        <f>Table1[[#This Row],[offcount]]+1</f>
        <v>1</v>
      </c>
      <c r="AH1028">
        <v>41295</v>
      </c>
      <c r="AI1028" t="s">
        <v>34</v>
      </c>
      <c r="AJ1028" t="s">
        <v>58</v>
      </c>
    </row>
    <row r="1029" spans="1:36">
      <c r="A1029" t="s">
        <v>1291</v>
      </c>
      <c r="B1029" t="s">
        <v>51</v>
      </c>
      <c r="C1029" t="s">
        <v>2304</v>
      </c>
      <c r="D1029" t="s">
        <v>72</v>
      </c>
      <c r="E1029" t="s">
        <v>34</v>
      </c>
      <c r="F1029" t="s">
        <v>73</v>
      </c>
      <c r="G1029" t="s">
        <v>36</v>
      </c>
      <c r="H1029" t="s">
        <v>37</v>
      </c>
      <c r="I1029" t="s">
        <v>38</v>
      </c>
      <c r="J1029">
        <v>1994</v>
      </c>
      <c r="K1029" t="s">
        <v>91</v>
      </c>
      <c r="L1029">
        <v>4</v>
      </c>
      <c r="M1029" t="s">
        <v>80</v>
      </c>
      <c r="N1029" t="s">
        <v>41</v>
      </c>
      <c r="O1029" t="s">
        <v>42</v>
      </c>
      <c r="P1029">
        <v>23</v>
      </c>
      <c r="Q1029">
        <f>IF(Table1[[#This Row],[vicage]]=999,"",Table1[[#This Row],[vicage]])</f>
        <v>23</v>
      </c>
      <c r="R1029" t="s">
        <v>43</v>
      </c>
      <c r="S1029" t="s">
        <v>132</v>
      </c>
      <c r="T1029" t="s">
        <v>45</v>
      </c>
      <c r="U1029">
        <v>999</v>
      </c>
      <c r="V1029" t="str">
        <f>IF(Table1[[#This Row],[offage]]=999,"",Table1[[#This Row],[offage]])</f>
        <v/>
      </c>
      <c r="W1029" t="s">
        <v>46</v>
      </c>
      <c r="X1029" t="s">
        <v>46</v>
      </c>
      <c r="Y1029" t="s">
        <v>45</v>
      </c>
      <c r="Z1029" t="s">
        <v>2338</v>
      </c>
      <c r="AA1029" t="s">
        <v>47</v>
      </c>
      <c r="AB1029" t="s">
        <v>57</v>
      </c>
      <c r="AD1029">
        <v>0</v>
      </c>
      <c r="AE1029">
        <f>Table1[[#This Row],[viccount]]+1</f>
        <v>1</v>
      </c>
      <c r="AF1029">
        <v>0</v>
      </c>
      <c r="AG1029">
        <f>Table1[[#This Row],[offcount]]+1</f>
        <v>1</v>
      </c>
      <c r="AH1029">
        <v>41295</v>
      </c>
      <c r="AI1029" t="s">
        <v>34</v>
      </c>
      <c r="AJ1029" t="s">
        <v>58</v>
      </c>
    </row>
    <row r="1030" spans="1:36">
      <c r="A1030" t="s">
        <v>1292</v>
      </c>
      <c r="B1030" t="s">
        <v>51</v>
      </c>
      <c r="C1030" t="s">
        <v>2304</v>
      </c>
      <c r="D1030" t="s">
        <v>72</v>
      </c>
      <c r="E1030" t="s">
        <v>34</v>
      </c>
      <c r="F1030" t="s">
        <v>73</v>
      </c>
      <c r="G1030" t="s">
        <v>36</v>
      </c>
      <c r="H1030" t="s">
        <v>37</v>
      </c>
      <c r="I1030" t="s">
        <v>38</v>
      </c>
      <c r="J1030">
        <v>1994</v>
      </c>
      <c r="K1030" t="s">
        <v>91</v>
      </c>
      <c r="L1030">
        <v>6</v>
      </c>
      <c r="M1030" t="s">
        <v>80</v>
      </c>
      <c r="N1030" t="s">
        <v>41</v>
      </c>
      <c r="O1030" t="s">
        <v>42</v>
      </c>
      <c r="P1030">
        <v>31</v>
      </c>
      <c r="Q1030">
        <f>IF(Table1[[#This Row],[vicage]]=999,"",Table1[[#This Row],[vicage]])</f>
        <v>31</v>
      </c>
      <c r="R1030" t="s">
        <v>43</v>
      </c>
      <c r="S1030" t="s">
        <v>132</v>
      </c>
      <c r="T1030" t="s">
        <v>45</v>
      </c>
      <c r="U1030">
        <v>999</v>
      </c>
      <c r="V1030" t="str">
        <f>IF(Table1[[#This Row],[offage]]=999,"",Table1[[#This Row],[offage]])</f>
        <v/>
      </c>
      <c r="W1030" t="s">
        <v>46</v>
      </c>
      <c r="X1030" t="s">
        <v>46</v>
      </c>
      <c r="Y1030" t="s">
        <v>45</v>
      </c>
      <c r="Z1030" t="s">
        <v>2335</v>
      </c>
      <c r="AA1030" t="s">
        <v>47</v>
      </c>
      <c r="AB1030" t="s">
        <v>57</v>
      </c>
      <c r="AD1030">
        <v>0</v>
      </c>
      <c r="AE1030">
        <f>Table1[[#This Row],[viccount]]+1</f>
        <v>1</v>
      </c>
      <c r="AF1030">
        <v>0</v>
      </c>
      <c r="AG1030">
        <f>Table1[[#This Row],[offcount]]+1</f>
        <v>1</v>
      </c>
      <c r="AH1030">
        <v>41295</v>
      </c>
      <c r="AI1030" t="s">
        <v>34</v>
      </c>
      <c r="AJ1030" t="s">
        <v>58</v>
      </c>
    </row>
    <row r="1031" spans="1:36">
      <c r="A1031" t="s">
        <v>1293</v>
      </c>
      <c r="B1031" t="s">
        <v>112</v>
      </c>
      <c r="C1031" t="s">
        <v>2308</v>
      </c>
      <c r="D1031" t="s">
        <v>146</v>
      </c>
      <c r="E1031" t="s">
        <v>34</v>
      </c>
      <c r="F1031" t="s">
        <v>147</v>
      </c>
      <c r="G1031" t="s">
        <v>36</v>
      </c>
      <c r="H1031" t="s">
        <v>37</v>
      </c>
      <c r="I1031" t="s">
        <v>38</v>
      </c>
      <c r="J1031">
        <v>1994</v>
      </c>
      <c r="K1031" t="s">
        <v>97</v>
      </c>
      <c r="L1031">
        <v>1</v>
      </c>
      <c r="M1031" t="s">
        <v>40</v>
      </c>
      <c r="N1031" t="s">
        <v>41</v>
      </c>
      <c r="O1031" t="s">
        <v>42</v>
      </c>
      <c r="P1031">
        <v>25</v>
      </c>
      <c r="Q1031">
        <f>IF(Table1[[#This Row],[vicage]]=999,"",Table1[[#This Row],[vicage]])</f>
        <v>25</v>
      </c>
      <c r="R1031" t="s">
        <v>43</v>
      </c>
      <c r="S1031" t="s">
        <v>132</v>
      </c>
      <c r="T1031" t="s">
        <v>45</v>
      </c>
      <c r="U1031">
        <v>999</v>
      </c>
      <c r="V1031" t="str">
        <f>IF(Table1[[#This Row],[offage]]=999,"",Table1[[#This Row],[offage]])</f>
        <v/>
      </c>
      <c r="W1031" t="s">
        <v>46</v>
      </c>
      <c r="X1031" t="s">
        <v>46</v>
      </c>
      <c r="Y1031" t="s">
        <v>45</v>
      </c>
      <c r="Z1031" t="s">
        <v>2335</v>
      </c>
      <c r="AA1031" t="s">
        <v>47</v>
      </c>
      <c r="AB1031" t="s">
        <v>159</v>
      </c>
      <c r="AD1031">
        <v>0</v>
      </c>
      <c r="AE1031">
        <f>Table1[[#This Row],[viccount]]+1</f>
        <v>1</v>
      </c>
      <c r="AF1031">
        <v>0</v>
      </c>
      <c r="AG1031">
        <f>Table1[[#This Row],[offcount]]+1</f>
        <v>1</v>
      </c>
      <c r="AH1031">
        <v>81794</v>
      </c>
      <c r="AI1031" t="s">
        <v>34</v>
      </c>
      <c r="AJ1031" t="s">
        <v>58</v>
      </c>
    </row>
    <row r="1032" spans="1:36">
      <c r="A1032" t="s">
        <v>1294</v>
      </c>
      <c r="B1032" t="s">
        <v>112</v>
      </c>
      <c r="C1032" t="s">
        <v>2308</v>
      </c>
      <c r="D1032" t="s">
        <v>146</v>
      </c>
      <c r="E1032" t="s">
        <v>34</v>
      </c>
      <c r="F1032" t="s">
        <v>147</v>
      </c>
      <c r="G1032" t="s">
        <v>36</v>
      </c>
      <c r="H1032" t="s">
        <v>37</v>
      </c>
      <c r="I1032" t="s">
        <v>38</v>
      </c>
      <c r="J1032">
        <v>1994</v>
      </c>
      <c r="K1032" t="s">
        <v>97</v>
      </c>
      <c r="L1032">
        <v>2</v>
      </c>
      <c r="M1032" t="s">
        <v>40</v>
      </c>
      <c r="N1032" t="s">
        <v>41</v>
      </c>
      <c r="O1032" t="s">
        <v>42</v>
      </c>
      <c r="P1032">
        <v>21</v>
      </c>
      <c r="Q1032">
        <f>IF(Table1[[#This Row],[vicage]]=999,"",Table1[[#This Row],[vicage]])</f>
        <v>21</v>
      </c>
      <c r="R1032" t="s">
        <v>43</v>
      </c>
      <c r="S1032" t="s">
        <v>44</v>
      </c>
      <c r="T1032" t="s">
        <v>45</v>
      </c>
      <c r="U1032">
        <v>999</v>
      </c>
      <c r="V1032" t="str">
        <f>IF(Table1[[#This Row],[offage]]=999,"",Table1[[#This Row],[offage]])</f>
        <v/>
      </c>
      <c r="W1032" t="s">
        <v>46</v>
      </c>
      <c r="X1032" t="s">
        <v>46</v>
      </c>
      <c r="Y1032" t="s">
        <v>45</v>
      </c>
      <c r="Z1032" t="s">
        <v>2335</v>
      </c>
      <c r="AA1032" t="s">
        <v>47</v>
      </c>
      <c r="AB1032" t="s">
        <v>1201</v>
      </c>
      <c r="AD1032">
        <v>0</v>
      </c>
      <c r="AE1032">
        <f>Table1[[#This Row],[viccount]]+1</f>
        <v>1</v>
      </c>
      <c r="AF1032">
        <v>0</v>
      </c>
      <c r="AG1032">
        <f>Table1[[#This Row],[offcount]]+1</f>
        <v>1</v>
      </c>
      <c r="AH1032">
        <v>81794</v>
      </c>
      <c r="AI1032" t="s">
        <v>34</v>
      </c>
      <c r="AJ1032" t="s">
        <v>58</v>
      </c>
    </row>
    <row r="1033" spans="1:36">
      <c r="A1033" t="s">
        <v>1295</v>
      </c>
      <c r="B1033" t="s">
        <v>51</v>
      </c>
      <c r="C1033" t="s">
        <v>2304</v>
      </c>
      <c r="D1033" t="s">
        <v>72</v>
      </c>
      <c r="E1033" t="s">
        <v>34</v>
      </c>
      <c r="F1033" t="s">
        <v>73</v>
      </c>
      <c r="G1033" t="s">
        <v>36</v>
      </c>
      <c r="H1033" t="s">
        <v>37</v>
      </c>
      <c r="I1033" t="s">
        <v>38</v>
      </c>
      <c r="J1033">
        <v>1994</v>
      </c>
      <c r="K1033" t="s">
        <v>100</v>
      </c>
      <c r="L1033">
        <v>1</v>
      </c>
      <c r="M1033" t="s">
        <v>40</v>
      </c>
      <c r="N1033" t="s">
        <v>41</v>
      </c>
      <c r="O1033" t="s">
        <v>42</v>
      </c>
      <c r="P1033">
        <v>19</v>
      </c>
      <c r="Q1033">
        <f>IF(Table1[[#This Row],[vicage]]=999,"",Table1[[#This Row],[vicage]])</f>
        <v>19</v>
      </c>
      <c r="R1033" t="s">
        <v>43</v>
      </c>
      <c r="S1033" t="s">
        <v>132</v>
      </c>
      <c r="T1033" t="s">
        <v>45</v>
      </c>
      <c r="U1033">
        <v>999</v>
      </c>
      <c r="V1033" t="str">
        <f>IF(Table1[[#This Row],[offage]]=999,"",Table1[[#This Row],[offage]])</f>
        <v/>
      </c>
      <c r="W1033" t="s">
        <v>46</v>
      </c>
      <c r="X1033" t="s">
        <v>46</v>
      </c>
      <c r="Y1033" t="s">
        <v>45</v>
      </c>
      <c r="Z1033" t="s">
        <v>2335</v>
      </c>
      <c r="AA1033" t="s">
        <v>47</v>
      </c>
      <c r="AB1033" t="s">
        <v>48</v>
      </c>
      <c r="AD1033">
        <v>0</v>
      </c>
      <c r="AE1033">
        <f>Table1[[#This Row],[viccount]]+1</f>
        <v>1</v>
      </c>
      <c r="AF1033">
        <v>0</v>
      </c>
      <c r="AG1033">
        <f>Table1[[#This Row],[offcount]]+1</f>
        <v>1</v>
      </c>
      <c r="AH1033">
        <v>41295</v>
      </c>
      <c r="AI1033" t="s">
        <v>34</v>
      </c>
      <c r="AJ1033" t="s">
        <v>58</v>
      </c>
    </row>
    <row r="1034" spans="1:36">
      <c r="A1034" t="s">
        <v>1296</v>
      </c>
      <c r="B1034" t="s">
        <v>112</v>
      </c>
      <c r="C1034" t="s">
        <v>2308</v>
      </c>
      <c r="D1034" t="s">
        <v>113</v>
      </c>
      <c r="E1034" t="s">
        <v>34</v>
      </c>
      <c r="F1034" t="s">
        <v>114</v>
      </c>
      <c r="G1034" t="s">
        <v>54</v>
      </c>
      <c r="H1034" t="s">
        <v>37</v>
      </c>
      <c r="I1034" t="s">
        <v>38</v>
      </c>
      <c r="J1034">
        <v>1994</v>
      </c>
      <c r="K1034" t="s">
        <v>115</v>
      </c>
      <c r="L1034">
        <v>1</v>
      </c>
      <c r="M1034" t="s">
        <v>40</v>
      </c>
      <c r="N1034" t="s">
        <v>41</v>
      </c>
      <c r="O1034" t="s">
        <v>81</v>
      </c>
      <c r="P1034">
        <v>19</v>
      </c>
      <c r="Q1034">
        <f>IF(Table1[[#This Row],[vicage]]=999,"",Table1[[#This Row],[vicage]])</f>
        <v>19</v>
      </c>
      <c r="R1034" t="s">
        <v>55</v>
      </c>
      <c r="S1034" t="s">
        <v>44</v>
      </c>
      <c r="T1034" t="s">
        <v>45</v>
      </c>
      <c r="U1034">
        <v>999</v>
      </c>
      <c r="V1034" t="str">
        <f>IF(Table1[[#This Row],[offage]]=999,"",Table1[[#This Row],[offage]])</f>
        <v/>
      </c>
      <c r="W1034" t="s">
        <v>46</v>
      </c>
      <c r="X1034" t="s">
        <v>46</v>
      </c>
      <c r="Y1034" t="s">
        <v>45</v>
      </c>
      <c r="Z1034" t="s">
        <v>86</v>
      </c>
      <c r="AA1034" t="s">
        <v>47</v>
      </c>
      <c r="AB1034" t="s">
        <v>57</v>
      </c>
      <c r="AD1034">
        <v>1</v>
      </c>
      <c r="AE1034">
        <f>Table1[[#This Row],[viccount]]+1</f>
        <v>2</v>
      </c>
      <c r="AF1034">
        <v>1</v>
      </c>
      <c r="AG1034">
        <f>Table1[[#This Row],[offcount]]+1</f>
        <v>2</v>
      </c>
      <c r="AH1034">
        <v>11195</v>
      </c>
      <c r="AI1034" t="s">
        <v>34</v>
      </c>
      <c r="AJ1034" t="s">
        <v>58</v>
      </c>
    </row>
    <row r="1035" spans="1:36">
      <c r="A1035" t="s">
        <v>1296</v>
      </c>
      <c r="B1035" t="s">
        <v>112</v>
      </c>
      <c r="C1035" t="s">
        <v>2308</v>
      </c>
      <c r="D1035" t="s">
        <v>113</v>
      </c>
      <c r="E1035" t="s">
        <v>34</v>
      </c>
      <c r="F1035" t="s">
        <v>114</v>
      </c>
      <c r="G1035" t="s">
        <v>54</v>
      </c>
      <c r="H1035" t="s">
        <v>37</v>
      </c>
      <c r="I1035" t="s">
        <v>38</v>
      </c>
      <c r="J1035">
        <v>1994</v>
      </c>
      <c r="K1035" t="s">
        <v>115</v>
      </c>
      <c r="L1035">
        <v>1</v>
      </c>
      <c r="M1035" t="s">
        <v>40</v>
      </c>
      <c r="N1035" t="s">
        <v>41</v>
      </c>
      <c r="O1035" t="s">
        <v>81</v>
      </c>
      <c r="P1035">
        <v>25</v>
      </c>
      <c r="Q1035">
        <f>IF(Table1[[#This Row],[vicage]]=999,"",Table1[[#This Row],[vicage]])</f>
        <v>25</v>
      </c>
      <c r="R1035" t="s">
        <v>43</v>
      </c>
      <c r="S1035" t="s">
        <v>44</v>
      </c>
      <c r="T1035" t="s">
        <v>45</v>
      </c>
      <c r="U1035">
        <v>999</v>
      </c>
      <c r="V1035" t="str">
        <f>IF(Table1[[#This Row],[offage]]=999,"",Table1[[#This Row],[offage]])</f>
        <v/>
      </c>
      <c r="W1035" t="s">
        <v>46</v>
      </c>
      <c r="X1035" t="s">
        <v>46</v>
      </c>
      <c r="Y1035" t="s">
        <v>45</v>
      </c>
      <c r="Z1035" t="s">
        <v>86</v>
      </c>
      <c r="AA1035" t="s">
        <v>47</v>
      </c>
      <c r="AB1035" t="s">
        <v>57</v>
      </c>
      <c r="AD1035">
        <v>1</v>
      </c>
      <c r="AE1035">
        <f>Table1[[#This Row],[viccount]]+1</f>
        <v>2</v>
      </c>
      <c r="AF1035">
        <v>1</v>
      </c>
      <c r="AG1035">
        <f>Table1[[#This Row],[offcount]]+1</f>
        <v>2</v>
      </c>
      <c r="AH1035">
        <v>11195</v>
      </c>
      <c r="AI1035" t="s">
        <v>34</v>
      </c>
      <c r="AJ1035" t="s">
        <v>58</v>
      </c>
    </row>
    <row r="1036" spans="1:36">
      <c r="A1036" t="s">
        <v>1297</v>
      </c>
      <c r="B1036" t="s">
        <v>102</v>
      </c>
      <c r="C1036" t="s">
        <v>2307</v>
      </c>
      <c r="D1036" t="s">
        <v>171</v>
      </c>
      <c r="E1036" t="s">
        <v>34</v>
      </c>
      <c r="F1036" t="s">
        <v>172</v>
      </c>
      <c r="G1036" t="s">
        <v>54</v>
      </c>
      <c r="H1036" t="s">
        <v>37</v>
      </c>
      <c r="I1036" t="s">
        <v>38</v>
      </c>
      <c r="J1036">
        <v>1994</v>
      </c>
      <c r="K1036" t="s">
        <v>115</v>
      </c>
      <c r="L1036">
        <v>1</v>
      </c>
      <c r="M1036" t="s">
        <v>40</v>
      </c>
      <c r="N1036" t="s">
        <v>41</v>
      </c>
      <c r="O1036" t="s">
        <v>42</v>
      </c>
      <c r="P1036">
        <v>25</v>
      </c>
      <c r="Q1036">
        <f>IF(Table1[[#This Row],[vicage]]=999,"",Table1[[#This Row],[vicage]])</f>
        <v>25</v>
      </c>
      <c r="R1036" t="s">
        <v>43</v>
      </c>
      <c r="S1036" t="s">
        <v>44</v>
      </c>
      <c r="T1036" t="s">
        <v>45</v>
      </c>
      <c r="U1036">
        <v>999</v>
      </c>
      <c r="V1036" t="str">
        <f>IF(Table1[[#This Row],[offage]]=999,"",Table1[[#This Row],[offage]])</f>
        <v/>
      </c>
      <c r="W1036" t="s">
        <v>46</v>
      </c>
      <c r="X1036" t="s">
        <v>46</v>
      </c>
      <c r="Y1036" t="s">
        <v>45</v>
      </c>
      <c r="Z1036" t="s">
        <v>2335</v>
      </c>
      <c r="AA1036" t="s">
        <v>47</v>
      </c>
      <c r="AB1036" t="s">
        <v>57</v>
      </c>
      <c r="AD1036">
        <v>0</v>
      </c>
      <c r="AE1036">
        <f>Table1[[#This Row],[viccount]]+1</f>
        <v>1</v>
      </c>
      <c r="AF1036">
        <v>0</v>
      </c>
      <c r="AG1036">
        <f>Table1[[#This Row],[offcount]]+1</f>
        <v>1</v>
      </c>
      <c r="AH1036">
        <v>42995</v>
      </c>
      <c r="AI1036" t="s">
        <v>34</v>
      </c>
      <c r="AJ1036" t="s">
        <v>58</v>
      </c>
    </row>
    <row r="1037" spans="1:36">
      <c r="A1037" t="s">
        <v>1298</v>
      </c>
      <c r="B1037" t="s">
        <v>51</v>
      </c>
      <c r="C1037" t="s">
        <v>2304</v>
      </c>
      <c r="D1037" t="s">
        <v>72</v>
      </c>
      <c r="E1037" t="s">
        <v>34</v>
      </c>
      <c r="F1037" t="s">
        <v>73</v>
      </c>
      <c r="G1037" t="s">
        <v>36</v>
      </c>
      <c r="H1037" t="s">
        <v>37</v>
      </c>
      <c r="I1037" t="s">
        <v>38</v>
      </c>
      <c r="J1037">
        <v>1994</v>
      </c>
      <c r="K1037" t="s">
        <v>115</v>
      </c>
      <c r="L1037">
        <v>1</v>
      </c>
      <c r="M1037" t="s">
        <v>40</v>
      </c>
      <c r="N1037" t="s">
        <v>41</v>
      </c>
      <c r="O1037" t="s">
        <v>42</v>
      </c>
      <c r="P1037">
        <v>37</v>
      </c>
      <c r="Q1037">
        <f>IF(Table1[[#This Row],[vicage]]=999,"",Table1[[#This Row],[vicage]])</f>
        <v>37</v>
      </c>
      <c r="R1037" t="s">
        <v>55</v>
      </c>
      <c r="S1037" t="s">
        <v>44</v>
      </c>
      <c r="T1037" t="s">
        <v>45</v>
      </c>
      <c r="U1037">
        <v>999</v>
      </c>
      <c r="V1037" t="str">
        <f>IF(Table1[[#This Row],[offage]]=999,"",Table1[[#This Row],[offage]])</f>
        <v/>
      </c>
      <c r="W1037" t="s">
        <v>46</v>
      </c>
      <c r="X1037" t="s">
        <v>46</v>
      </c>
      <c r="Y1037" t="s">
        <v>45</v>
      </c>
      <c r="Z1037" t="s">
        <v>86</v>
      </c>
      <c r="AA1037" t="s">
        <v>47</v>
      </c>
      <c r="AB1037" t="s">
        <v>57</v>
      </c>
      <c r="AD1037">
        <v>0</v>
      </c>
      <c r="AE1037">
        <f>Table1[[#This Row],[viccount]]+1</f>
        <v>1</v>
      </c>
      <c r="AF1037">
        <v>0</v>
      </c>
      <c r="AG1037">
        <f>Table1[[#This Row],[offcount]]+1</f>
        <v>1</v>
      </c>
      <c r="AH1037">
        <v>41295</v>
      </c>
      <c r="AI1037" t="s">
        <v>34</v>
      </c>
      <c r="AJ1037" t="s">
        <v>58</v>
      </c>
    </row>
    <row r="1038" spans="1:36">
      <c r="A1038" t="s">
        <v>1299</v>
      </c>
      <c r="B1038" t="s">
        <v>125</v>
      </c>
      <c r="C1038" t="s">
        <v>2310</v>
      </c>
      <c r="D1038" t="s">
        <v>126</v>
      </c>
      <c r="E1038" t="s">
        <v>34</v>
      </c>
      <c r="F1038" t="s">
        <v>127</v>
      </c>
      <c r="G1038" t="s">
        <v>54</v>
      </c>
      <c r="H1038" t="s">
        <v>37</v>
      </c>
      <c r="I1038" t="s">
        <v>38</v>
      </c>
      <c r="J1038">
        <v>1994</v>
      </c>
      <c r="K1038" t="s">
        <v>115</v>
      </c>
      <c r="L1038">
        <v>3</v>
      </c>
      <c r="M1038" t="s">
        <v>40</v>
      </c>
      <c r="N1038" t="s">
        <v>41</v>
      </c>
      <c r="O1038" t="s">
        <v>42</v>
      </c>
      <c r="P1038">
        <v>35</v>
      </c>
      <c r="Q1038">
        <f>IF(Table1[[#This Row],[vicage]]=999,"",Table1[[#This Row],[vicage]])</f>
        <v>35</v>
      </c>
      <c r="R1038" t="s">
        <v>43</v>
      </c>
      <c r="S1038" t="s">
        <v>44</v>
      </c>
      <c r="T1038" t="s">
        <v>45</v>
      </c>
      <c r="U1038">
        <v>999</v>
      </c>
      <c r="V1038" t="str">
        <f>IF(Table1[[#This Row],[offage]]=999,"",Table1[[#This Row],[offage]])</f>
        <v/>
      </c>
      <c r="W1038" t="s">
        <v>46</v>
      </c>
      <c r="X1038" t="s">
        <v>46</v>
      </c>
      <c r="Y1038" t="s">
        <v>45</v>
      </c>
      <c r="Z1038" t="s">
        <v>2335</v>
      </c>
      <c r="AA1038" t="s">
        <v>47</v>
      </c>
      <c r="AB1038" t="s">
        <v>57</v>
      </c>
      <c r="AD1038">
        <v>0</v>
      </c>
      <c r="AE1038">
        <f>Table1[[#This Row],[viccount]]+1</f>
        <v>1</v>
      </c>
      <c r="AF1038">
        <v>0</v>
      </c>
      <c r="AG1038">
        <f>Table1[[#This Row],[offcount]]+1</f>
        <v>1</v>
      </c>
      <c r="AH1038">
        <v>21095</v>
      </c>
      <c r="AI1038" t="s">
        <v>34</v>
      </c>
      <c r="AJ1038" t="s">
        <v>129</v>
      </c>
    </row>
    <row r="1039" spans="1:36">
      <c r="A1039" t="s">
        <v>1300</v>
      </c>
      <c r="B1039" t="s">
        <v>125</v>
      </c>
      <c r="C1039" t="s">
        <v>2310</v>
      </c>
      <c r="D1039" t="s">
        <v>206</v>
      </c>
      <c r="E1039" t="s">
        <v>34</v>
      </c>
      <c r="F1039" t="s">
        <v>207</v>
      </c>
      <c r="G1039" t="s">
        <v>36</v>
      </c>
      <c r="H1039" t="s">
        <v>37</v>
      </c>
      <c r="I1039" t="s">
        <v>38</v>
      </c>
      <c r="J1039">
        <v>1994</v>
      </c>
      <c r="K1039" t="s">
        <v>122</v>
      </c>
      <c r="L1039">
        <v>1</v>
      </c>
      <c r="M1039" t="s">
        <v>40</v>
      </c>
      <c r="N1039" t="s">
        <v>41</v>
      </c>
      <c r="O1039" t="s">
        <v>42</v>
      </c>
      <c r="P1039">
        <v>26</v>
      </c>
      <c r="Q1039">
        <f>IF(Table1[[#This Row],[vicage]]=999,"",Table1[[#This Row],[vicage]])</f>
        <v>26</v>
      </c>
      <c r="R1039" t="s">
        <v>55</v>
      </c>
      <c r="S1039" t="s">
        <v>44</v>
      </c>
      <c r="T1039" t="s">
        <v>45</v>
      </c>
      <c r="U1039">
        <v>999</v>
      </c>
      <c r="V1039" t="str">
        <f>IF(Table1[[#This Row],[offage]]=999,"",Table1[[#This Row],[offage]])</f>
        <v/>
      </c>
      <c r="W1039" t="s">
        <v>46</v>
      </c>
      <c r="X1039" t="s">
        <v>46</v>
      </c>
      <c r="Y1039" t="s">
        <v>45</v>
      </c>
      <c r="Z1039" t="s">
        <v>142</v>
      </c>
      <c r="AA1039" t="s">
        <v>47</v>
      </c>
      <c r="AB1039" t="s">
        <v>57</v>
      </c>
      <c r="AD1039">
        <v>0</v>
      </c>
      <c r="AE1039">
        <f>Table1[[#This Row],[viccount]]+1</f>
        <v>1</v>
      </c>
      <c r="AF1039">
        <v>0</v>
      </c>
      <c r="AG1039">
        <f>Table1[[#This Row],[offcount]]+1</f>
        <v>1</v>
      </c>
      <c r="AH1039">
        <v>30395</v>
      </c>
      <c r="AI1039" t="s">
        <v>34</v>
      </c>
      <c r="AJ1039" t="s">
        <v>129</v>
      </c>
    </row>
    <row r="1040" spans="1:36">
      <c r="A1040" t="s">
        <v>1301</v>
      </c>
      <c r="B1040" t="s">
        <v>295</v>
      </c>
      <c r="C1040" t="s">
        <v>2318</v>
      </c>
      <c r="D1040" t="s">
        <v>296</v>
      </c>
      <c r="E1040" t="s">
        <v>34</v>
      </c>
      <c r="F1040" t="s">
        <v>297</v>
      </c>
      <c r="G1040" t="s">
        <v>54</v>
      </c>
      <c r="H1040" t="s">
        <v>37</v>
      </c>
      <c r="I1040" t="s">
        <v>38</v>
      </c>
      <c r="J1040">
        <v>1994</v>
      </c>
      <c r="K1040" t="s">
        <v>122</v>
      </c>
      <c r="L1040">
        <v>1</v>
      </c>
      <c r="M1040" t="s">
        <v>40</v>
      </c>
      <c r="N1040" t="s">
        <v>41</v>
      </c>
      <c r="O1040" t="s">
        <v>42</v>
      </c>
      <c r="P1040">
        <v>31</v>
      </c>
      <c r="Q1040">
        <f>IF(Table1[[#This Row],[vicage]]=999,"",Table1[[#This Row],[vicage]])</f>
        <v>31</v>
      </c>
      <c r="R1040" t="s">
        <v>43</v>
      </c>
      <c r="S1040" t="s">
        <v>44</v>
      </c>
      <c r="T1040" t="s">
        <v>45</v>
      </c>
      <c r="U1040">
        <v>999</v>
      </c>
      <c r="V1040" t="str">
        <f>IF(Table1[[#This Row],[offage]]=999,"",Table1[[#This Row],[offage]])</f>
        <v/>
      </c>
      <c r="W1040" t="s">
        <v>46</v>
      </c>
      <c r="X1040" t="s">
        <v>46</v>
      </c>
      <c r="Y1040" t="s">
        <v>45</v>
      </c>
      <c r="Z1040" t="s">
        <v>240</v>
      </c>
      <c r="AA1040" t="s">
        <v>47</v>
      </c>
      <c r="AB1040" t="s">
        <v>57</v>
      </c>
      <c r="AD1040">
        <v>0</v>
      </c>
      <c r="AE1040">
        <f>Table1[[#This Row],[viccount]]+1</f>
        <v>1</v>
      </c>
      <c r="AF1040">
        <v>0</v>
      </c>
      <c r="AG1040">
        <f>Table1[[#This Row],[offcount]]+1</f>
        <v>1</v>
      </c>
      <c r="AH1040">
        <v>41295</v>
      </c>
      <c r="AI1040" t="s">
        <v>34</v>
      </c>
      <c r="AJ1040" t="s">
        <v>49</v>
      </c>
    </row>
    <row r="1041" spans="1:36">
      <c r="A1041" t="s">
        <v>1302</v>
      </c>
      <c r="B1041" t="s">
        <v>51</v>
      </c>
      <c r="C1041" t="s">
        <v>2304</v>
      </c>
      <c r="D1041" t="s">
        <v>287</v>
      </c>
      <c r="E1041" t="s">
        <v>34</v>
      </c>
      <c r="F1041" t="s">
        <v>288</v>
      </c>
      <c r="G1041" t="s">
        <v>36</v>
      </c>
      <c r="H1041" t="s">
        <v>37</v>
      </c>
      <c r="I1041" t="s">
        <v>38</v>
      </c>
      <c r="J1041">
        <v>1994</v>
      </c>
      <c r="K1041" t="s">
        <v>122</v>
      </c>
      <c r="L1041">
        <v>1</v>
      </c>
      <c r="M1041" t="s">
        <v>40</v>
      </c>
      <c r="N1041" t="s">
        <v>41</v>
      </c>
      <c r="O1041" t="s">
        <v>81</v>
      </c>
      <c r="P1041">
        <v>20</v>
      </c>
      <c r="Q1041">
        <f>IF(Table1[[#This Row],[vicage]]=999,"",Table1[[#This Row],[vicage]])</f>
        <v>20</v>
      </c>
      <c r="R1041" t="s">
        <v>55</v>
      </c>
      <c r="S1041" t="s">
        <v>44</v>
      </c>
      <c r="T1041" t="s">
        <v>45</v>
      </c>
      <c r="U1041">
        <v>999</v>
      </c>
      <c r="V1041" t="str">
        <f>IF(Table1[[#This Row],[offage]]=999,"",Table1[[#This Row],[offage]])</f>
        <v/>
      </c>
      <c r="W1041" t="s">
        <v>46</v>
      </c>
      <c r="X1041" t="s">
        <v>46</v>
      </c>
      <c r="Y1041" t="s">
        <v>45</v>
      </c>
      <c r="Z1041" t="s">
        <v>2336</v>
      </c>
      <c r="AA1041" t="s">
        <v>47</v>
      </c>
      <c r="AB1041" t="s">
        <v>57</v>
      </c>
      <c r="AD1041">
        <v>2</v>
      </c>
      <c r="AE1041">
        <f>Table1[[#This Row],[viccount]]+1</f>
        <v>3</v>
      </c>
      <c r="AF1041">
        <v>0</v>
      </c>
      <c r="AG1041">
        <f>Table1[[#This Row],[offcount]]+1</f>
        <v>1</v>
      </c>
      <c r="AH1041">
        <v>30395</v>
      </c>
      <c r="AI1041" t="s">
        <v>34</v>
      </c>
      <c r="AJ1041" t="s">
        <v>58</v>
      </c>
    </row>
    <row r="1042" spans="1:36">
      <c r="A1042" t="s">
        <v>1302</v>
      </c>
      <c r="B1042" t="s">
        <v>51</v>
      </c>
      <c r="C1042" t="s">
        <v>2304</v>
      </c>
      <c r="D1042" t="s">
        <v>287</v>
      </c>
      <c r="E1042" t="s">
        <v>34</v>
      </c>
      <c r="F1042" t="s">
        <v>288</v>
      </c>
      <c r="G1042" t="s">
        <v>36</v>
      </c>
      <c r="H1042" t="s">
        <v>37</v>
      </c>
      <c r="I1042" t="s">
        <v>38</v>
      </c>
      <c r="J1042">
        <v>1994</v>
      </c>
      <c r="K1042" t="s">
        <v>122</v>
      </c>
      <c r="L1042">
        <v>1</v>
      </c>
      <c r="M1042" t="s">
        <v>40</v>
      </c>
      <c r="N1042" t="s">
        <v>41</v>
      </c>
      <c r="O1042" t="s">
        <v>81</v>
      </c>
      <c r="P1042">
        <v>56</v>
      </c>
      <c r="Q1042">
        <f>IF(Table1[[#This Row],[vicage]]=999,"",Table1[[#This Row],[vicage]])</f>
        <v>56</v>
      </c>
      <c r="R1042" t="s">
        <v>55</v>
      </c>
      <c r="S1042" t="s">
        <v>44</v>
      </c>
      <c r="T1042" t="s">
        <v>45</v>
      </c>
      <c r="U1042">
        <v>999</v>
      </c>
      <c r="V1042" t="str">
        <f>IF(Table1[[#This Row],[offage]]=999,"",Table1[[#This Row],[offage]])</f>
        <v/>
      </c>
      <c r="W1042" t="s">
        <v>46</v>
      </c>
      <c r="X1042" t="s">
        <v>46</v>
      </c>
      <c r="Y1042" t="s">
        <v>45</v>
      </c>
      <c r="Z1042" t="s">
        <v>2336</v>
      </c>
      <c r="AA1042" t="s">
        <v>47</v>
      </c>
      <c r="AB1042" t="s">
        <v>57</v>
      </c>
      <c r="AD1042">
        <v>2</v>
      </c>
      <c r="AE1042">
        <f>Table1[[#This Row],[viccount]]+1</f>
        <v>3</v>
      </c>
      <c r="AF1042">
        <v>0</v>
      </c>
      <c r="AG1042">
        <f>Table1[[#This Row],[offcount]]+1</f>
        <v>1</v>
      </c>
      <c r="AH1042">
        <v>30395</v>
      </c>
      <c r="AI1042" t="s">
        <v>34</v>
      </c>
      <c r="AJ1042" t="s">
        <v>58</v>
      </c>
    </row>
    <row r="1043" spans="1:36">
      <c r="A1043" t="s">
        <v>1302</v>
      </c>
      <c r="B1043" t="s">
        <v>51</v>
      </c>
      <c r="C1043" t="s">
        <v>2304</v>
      </c>
      <c r="D1043" t="s">
        <v>287</v>
      </c>
      <c r="E1043" t="s">
        <v>34</v>
      </c>
      <c r="F1043" t="s">
        <v>288</v>
      </c>
      <c r="G1043" t="s">
        <v>36</v>
      </c>
      <c r="H1043" t="s">
        <v>37</v>
      </c>
      <c r="I1043" t="s">
        <v>38</v>
      </c>
      <c r="J1043">
        <v>1994</v>
      </c>
      <c r="K1043" t="s">
        <v>122</v>
      </c>
      <c r="L1043">
        <v>1</v>
      </c>
      <c r="M1043" t="s">
        <v>40</v>
      </c>
      <c r="N1043" t="s">
        <v>41</v>
      </c>
      <c r="O1043" t="s">
        <v>81</v>
      </c>
      <c r="P1043">
        <v>56</v>
      </c>
      <c r="Q1043">
        <f>IF(Table1[[#This Row],[vicage]]=999,"",Table1[[#This Row],[vicage]])</f>
        <v>56</v>
      </c>
      <c r="R1043" t="s">
        <v>43</v>
      </c>
      <c r="S1043" t="s">
        <v>44</v>
      </c>
      <c r="T1043" t="s">
        <v>45</v>
      </c>
      <c r="U1043">
        <v>999</v>
      </c>
      <c r="V1043" t="str">
        <f>IF(Table1[[#This Row],[offage]]=999,"",Table1[[#This Row],[offage]])</f>
        <v/>
      </c>
      <c r="W1043" t="s">
        <v>46</v>
      </c>
      <c r="X1043" t="s">
        <v>46</v>
      </c>
      <c r="Y1043" t="s">
        <v>45</v>
      </c>
      <c r="Z1043" t="s">
        <v>2336</v>
      </c>
      <c r="AA1043" t="s">
        <v>47</v>
      </c>
      <c r="AB1043" t="s">
        <v>57</v>
      </c>
      <c r="AD1043">
        <v>2</v>
      </c>
      <c r="AE1043">
        <f>Table1[[#This Row],[viccount]]+1</f>
        <v>3</v>
      </c>
      <c r="AF1043">
        <v>0</v>
      </c>
      <c r="AG1043">
        <f>Table1[[#This Row],[offcount]]+1</f>
        <v>1</v>
      </c>
      <c r="AH1043">
        <v>30395</v>
      </c>
      <c r="AI1043" t="s">
        <v>34</v>
      </c>
      <c r="AJ1043" t="s">
        <v>58</v>
      </c>
    </row>
    <row r="1044" spans="1:36">
      <c r="A1044" t="s">
        <v>1303</v>
      </c>
      <c r="B1044" t="s">
        <v>51</v>
      </c>
      <c r="C1044" t="s">
        <v>2304</v>
      </c>
      <c r="D1044" t="s">
        <v>72</v>
      </c>
      <c r="E1044" t="s">
        <v>34</v>
      </c>
      <c r="F1044" t="s">
        <v>73</v>
      </c>
      <c r="G1044" t="s">
        <v>36</v>
      </c>
      <c r="H1044" t="s">
        <v>37</v>
      </c>
      <c r="I1044" t="s">
        <v>38</v>
      </c>
      <c r="J1044">
        <v>1994</v>
      </c>
      <c r="K1044" t="s">
        <v>122</v>
      </c>
      <c r="L1044">
        <v>1</v>
      </c>
      <c r="M1044" t="s">
        <v>80</v>
      </c>
      <c r="N1044" t="s">
        <v>41</v>
      </c>
      <c r="O1044" t="s">
        <v>42</v>
      </c>
      <c r="P1044">
        <v>19</v>
      </c>
      <c r="Q1044">
        <f>IF(Table1[[#This Row],[vicage]]=999,"",Table1[[#This Row],[vicage]])</f>
        <v>19</v>
      </c>
      <c r="R1044" t="s">
        <v>43</v>
      </c>
      <c r="S1044" t="s">
        <v>44</v>
      </c>
      <c r="T1044" t="s">
        <v>45</v>
      </c>
      <c r="U1044">
        <v>999</v>
      </c>
      <c r="V1044" t="str">
        <f>IF(Table1[[#This Row],[offage]]=999,"",Table1[[#This Row],[offage]])</f>
        <v/>
      </c>
      <c r="W1044" t="s">
        <v>46</v>
      </c>
      <c r="X1044" t="s">
        <v>46</v>
      </c>
      <c r="Y1044" t="s">
        <v>45</v>
      </c>
      <c r="Z1044" t="s">
        <v>2335</v>
      </c>
      <c r="AA1044" t="s">
        <v>47</v>
      </c>
      <c r="AB1044" t="s">
        <v>289</v>
      </c>
      <c r="AD1044">
        <v>0</v>
      </c>
      <c r="AE1044">
        <f>Table1[[#This Row],[viccount]]+1</f>
        <v>1</v>
      </c>
      <c r="AF1044">
        <v>0</v>
      </c>
      <c r="AG1044">
        <f>Table1[[#This Row],[offcount]]+1</f>
        <v>1</v>
      </c>
      <c r="AH1044">
        <v>42995</v>
      </c>
      <c r="AI1044" t="s">
        <v>34</v>
      </c>
      <c r="AJ1044" t="s">
        <v>58</v>
      </c>
    </row>
    <row r="1045" spans="1:36">
      <c r="A1045" t="s">
        <v>1304</v>
      </c>
      <c r="B1045" t="s">
        <v>76</v>
      </c>
      <c r="C1045" t="s">
        <v>2306</v>
      </c>
      <c r="D1045" t="s">
        <v>582</v>
      </c>
      <c r="E1045" t="s">
        <v>34</v>
      </c>
      <c r="F1045" t="s">
        <v>583</v>
      </c>
      <c r="G1045" t="s">
        <v>54</v>
      </c>
      <c r="H1045" t="s">
        <v>37</v>
      </c>
      <c r="I1045" t="s">
        <v>38</v>
      </c>
      <c r="J1045">
        <v>1994</v>
      </c>
      <c r="K1045" t="s">
        <v>122</v>
      </c>
      <c r="L1045">
        <v>2</v>
      </c>
      <c r="M1045" t="s">
        <v>40</v>
      </c>
      <c r="N1045" t="s">
        <v>41</v>
      </c>
      <c r="O1045" t="s">
        <v>42</v>
      </c>
      <c r="P1045">
        <v>23</v>
      </c>
      <c r="Q1045">
        <f>IF(Table1[[#This Row],[vicage]]=999,"",Table1[[#This Row],[vicage]])</f>
        <v>23</v>
      </c>
      <c r="R1045" t="s">
        <v>43</v>
      </c>
      <c r="S1045" t="s">
        <v>44</v>
      </c>
      <c r="T1045" t="s">
        <v>45</v>
      </c>
      <c r="U1045">
        <v>999</v>
      </c>
      <c r="V1045" t="str">
        <f>IF(Table1[[#This Row],[offage]]=999,"",Table1[[#This Row],[offage]])</f>
        <v/>
      </c>
      <c r="W1045" t="s">
        <v>46</v>
      </c>
      <c r="X1045" t="s">
        <v>46</v>
      </c>
      <c r="Y1045" t="s">
        <v>45</v>
      </c>
      <c r="Z1045" t="s">
        <v>2335</v>
      </c>
      <c r="AA1045" t="s">
        <v>47</v>
      </c>
      <c r="AB1045" t="s">
        <v>57</v>
      </c>
      <c r="AD1045">
        <v>0</v>
      </c>
      <c r="AE1045">
        <f>Table1[[#This Row],[viccount]]+1</f>
        <v>1</v>
      </c>
      <c r="AF1045">
        <v>0</v>
      </c>
      <c r="AG1045">
        <f>Table1[[#This Row],[offcount]]+1</f>
        <v>1</v>
      </c>
      <c r="AH1045">
        <v>42995</v>
      </c>
      <c r="AI1045" t="s">
        <v>34</v>
      </c>
      <c r="AJ1045" t="s">
        <v>83</v>
      </c>
    </row>
    <row r="1046" spans="1:36">
      <c r="A1046" t="s">
        <v>1305</v>
      </c>
      <c r="B1046" t="s">
        <v>51</v>
      </c>
      <c r="C1046" t="s">
        <v>2304</v>
      </c>
      <c r="D1046" t="s">
        <v>72</v>
      </c>
      <c r="E1046" t="s">
        <v>34</v>
      </c>
      <c r="F1046" t="s">
        <v>73</v>
      </c>
      <c r="G1046" t="s">
        <v>36</v>
      </c>
      <c r="H1046" t="s">
        <v>37</v>
      </c>
      <c r="I1046" t="s">
        <v>38</v>
      </c>
      <c r="J1046">
        <v>1994</v>
      </c>
      <c r="K1046" t="s">
        <v>122</v>
      </c>
      <c r="L1046">
        <v>4</v>
      </c>
      <c r="M1046" t="s">
        <v>80</v>
      </c>
      <c r="N1046" t="s">
        <v>41</v>
      </c>
      <c r="O1046" t="s">
        <v>42</v>
      </c>
      <c r="P1046">
        <v>14</v>
      </c>
      <c r="Q1046">
        <f>IF(Table1[[#This Row],[vicage]]=999,"",Table1[[#This Row],[vicage]])</f>
        <v>14</v>
      </c>
      <c r="R1046" t="s">
        <v>55</v>
      </c>
      <c r="S1046" t="s">
        <v>132</v>
      </c>
      <c r="T1046" t="s">
        <v>45</v>
      </c>
      <c r="U1046">
        <v>999</v>
      </c>
      <c r="V1046" t="str">
        <f>IF(Table1[[#This Row],[offage]]=999,"",Table1[[#This Row],[offage]])</f>
        <v/>
      </c>
      <c r="W1046" t="s">
        <v>46</v>
      </c>
      <c r="X1046" t="s">
        <v>46</v>
      </c>
      <c r="Y1046" t="s">
        <v>45</v>
      </c>
      <c r="Z1046" t="s">
        <v>56</v>
      </c>
      <c r="AA1046" t="s">
        <v>47</v>
      </c>
      <c r="AB1046" t="s">
        <v>57</v>
      </c>
      <c r="AD1046">
        <v>0</v>
      </c>
      <c r="AE1046">
        <f>Table1[[#This Row],[viccount]]+1</f>
        <v>1</v>
      </c>
      <c r="AF1046">
        <v>0</v>
      </c>
      <c r="AG1046">
        <f>Table1[[#This Row],[offcount]]+1</f>
        <v>1</v>
      </c>
      <c r="AH1046">
        <v>42995</v>
      </c>
      <c r="AI1046" t="s">
        <v>34</v>
      </c>
      <c r="AJ1046" t="s">
        <v>58</v>
      </c>
    </row>
    <row r="1047" spans="1:36">
      <c r="A1047" t="s">
        <v>1306</v>
      </c>
      <c r="B1047" t="s">
        <v>51</v>
      </c>
      <c r="C1047" t="s">
        <v>2304</v>
      </c>
      <c r="D1047" t="s">
        <v>72</v>
      </c>
      <c r="E1047" t="s">
        <v>34</v>
      </c>
      <c r="F1047" t="s">
        <v>73</v>
      </c>
      <c r="G1047" t="s">
        <v>36</v>
      </c>
      <c r="H1047" t="s">
        <v>37</v>
      </c>
      <c r="I1047" t="s">
        <v>38</v>
      </c>
      <c r="J1047">
        <v>1994</v>
      </c>
      <c r="K1047" t="s">
        <v>122</v>
      </c>
      <c r="L1047">
        <v>6</v>
      </c>
      <c r="M1047" t="s">
        <v>80</v>
      </c>
      <c r="N1047" t="s">
        <v>41</v>
      </c>
      <c r="O1047" t="s">
        <v>42</v>
      </c>
      <c r="P1047">
        <v>15</v>
      </c>
      <c r="Q1047">
        <f>IF(Table1[[#This Row],[vicage]]=999,"",Table1[[#This Row],[vicage]])</f>
        <v>15</v>
      </c>
      <c r="R1047" t="s">
        <v>43</v>
      </c>
      <c r="S1047" t="s">
        <v>92</v>
      </c>
      <c r="T1047" t="s">
        <v>45</v>
      </c>
      <c r="U1047">
        <v>999</v>
      </c>
      <c r="V1047" t="str">
        <f>IF(Table1[[#This Row],[offage]]=999,"",Table1[[#This Row],[offage]])</f>
        <v/>
      </c>
      <c r="W1047" t="s">
        <v>46</v>
      </c>
      <c r="X1047" t="s">
        <v>46</v>
      </c>
      <c r="Y1047" t="s">
        <v>45</v>
      </c>
      <c r="Z1047" t="s">
        <v>2335</v>
      </c>
      <c r="AA1047" t="s">
        <v>47</v>
      </c>
      <c r="AB1047" t="s">
        <v>289</v>
      </c>
      <c r="AD1047">
        <v>0</v>
      </c>
      <c r="AE1047">
        <f>Table1[[#This Row],[viccount]]+1</f>
        <v>1</v>
      </c>
      <c r="AF1047">
        <v>0</v>
      </c>
      <c r="AG1047">
        <f>Table1[[#This Row],[offcount]]+1</f>
        <v>1</v>
      </c>
      <c r="AH1047">
        <v>42995</v>
      </c>
      <c r="AI1047" t="s">
        <v>34</v>
      </c>
      <c r="AJ1047" t="s">
        <v>58</v>
      </c>
    </row>
    <row r="1048" spans="1:36">
      <c r="A1048" t="s">
        <v>1307</v>
      </c>
      <c r="B1048" t="s">
        <v>161</v>
      </c>
      <c r="C1048" t="s">
        <v>2311</v>
      </c>
      <c r="D1048" t="s">
        <v>845</v>
      </c>
      <c r="E1048" t="s">
        <v>34</v>
      </c>
      <c r="F1048" t="s">
        <v>846</v>
      </c>
      <c r="G1048" t="s">
        <v>36</v>
      </c>
      <c r="H1048" t="s">
        <v>37</v>
      </c>
      <c r="I1048" t="s">
        <v>38</v>
      </c>
      <c r="J1048">
        <v>1994</v>
      </c>
      <c r="K1048" t="s">
        <v>128</v>
      </c>
      <c r="L1048">
        <v>1</v>
      </c>
      <c r="M1048" t="s">
        <v>40</v>
      </c>
      <c r="N1048" t="s">
        <v>41</v>
      </c>
      <c r="O1048" t="s">
        <v>42</v>
      </c>
      <c r="P1048">
        <v>45</v>
      </c>
      <c r="Q1048">
        <f>IF(Table1[[#This Row],[vicage]]=999,"",Table1[[#This Row],[vicage]])</f>
        <v>45</v>
      </c>
      <c r="R1048" t="s">
        <v>43</v>
      </c>
      <c r="S1048" t="s">
        <v>44</v>
      </c>
      <c r="T1048" t="s">
        <v>45</v>
      </c>
      <c r="U1048">
        <v>999</v>
      </c>
      <c r="V1048" t="str">
        <f>IF(Table1[[#This Row],[offage]]=999,"",Table1[[#This Row],[offage]])</f>
        <v/>
      </c>
      <c r="W1048" t="s">
        <v>46</v>
      </c>
      <c r="X1048" t="s">
        <v>46</v>
      </c>
      <c r="Y1048" t="s">
        <v>45</v>
      </c>
      <c r="Z1048" t="s">
        <v>86</v>
      </c>
      <c r="AA1048" t="s">
        <v>47</v>
      </c>
      <c r="AB1048" t="s">
        <v>57</v>
      </c>
      <c r="AD1048">
        <v>0</v>
      </c>
      <c r="AE1048">
        <f>Table1[[#This Row],[viccount]]+1</f>
        <v>1</v>
      </c>
      <c r="AF1048">
        <v>0</v>
      </c>
      <c r="AG1048">
        <f>Table1[[#This Row],[offcount]]+1</f>
        <v>1</v>
      </c>
      <c r="AH1048">
        <v>30395</v>
      </c>
      <c r="AI1048" t="s">
        <v>34</v>
      </c>
      <c r="AJ1048" t="s">
        <v>164</v>
      </c>
    </row>
    <row r="1049" spans="1:36">
      <c r="A1049" t="s">
        <v>1308</v>
      </c>
      <c r="B1049" t="s">
        <v>112</v>
      </c>
      <c r="C1049" t="s">
        <v>2308</v>
      </c>
      <c r="D1049" t="s">
        <v>113</v>
      </c>
      <c r="E1049" t="s">
        <v>34</v>
      </c>
      <c r="F1049" t="s">
        <v>114</v>
      </c>
      <c r="G1049" t="s">
        <v>54</v>
      </c>
      <c r="H1049" t="s">
        <v>37</v>
      </c>
      <c r="I1049" t="s">
        <v>38</v>
      </c>
      <c r="J1049">
        <v>1994</v>
      </c>
      <c r="K1049" t="s">
        <v>128</v>
      </c>
      <c r="L1049">
        <v>1</v>
      </c>
      <c r="M1049" t="s">
        <v>40</v>
      </c>
      <c r="N1049" t="s">
        <v>41</v>
      </c>
      <c r="O1049" t="s">
        <v>42</v>
      </c>
      <c r="P1049">
        <v>40</v>
      </c>
      <c r="Q1049">
        <f>IF(Table1[[#This Row],[vicage]]=999,"",Table1[[#This Row],[vicage]])</f>
        <v>40</v>
      </c>
      <c r="R1049" t="s">
        <v>43</v>
      </c>
      <c r="S1049" t="s">
        <v>132</v>
      </c>
      <c r="T1049" t="s">
        <v>45</v>
      </c>
      <c r="U1049">
        <v>999</v>
      </c>
      <c r="V1049" t="str">
        <f>IF(Table1[[#This Row],[offage]]=999,"",Table1[[#This Row],[offage]])</f>
        <v/>
      </c>
      <c r="W1049" t="s">
        <v>46</v>
      </c>
      <c r="X1049" t="s">
        <v>46</v>
      </c>
      <c r="Y1049" t="s">
        <v>45</v>
      </c>
      <c r="Z1049" t="s">
        <v>2335</v>
      </c>
      <c r="AA1049" t="s">
        <v>47</v>
      </c>
      <c r="AB1049" t="s">
        <v>289</v>
      </c>
      <c r="AD1049">
        <v>0</v>
      </c>
      <c r="AE1049">
        <f>Table1[[#This Row],[viccount]]+1</f>
        <v>1</v>
      </c>
      <c r="AF1049">
        <v>0</v>
      </c>
      <c r="AG1049">
        <f>Table1[[#This Row],[offcount]]+1</f>
        <v>1</v>
      </c>
      <c r="AH1049">
        <v>42995</v>
      </c>
      <c r="AI1049" t="s">
        <v>34</v>
      </c>
      <c r="AJ1049" t="s">
        <v>58</v>
      </c>
    </row>
    <row r="1050" spans="1:36">
      <c r="A1050" t="s">
        <v>1309</v>
      </c>
      <c r="B1050" t="s">
        <v>51</v>
      </c>
      <c r="C1050" t="s">
        <v>2304</v>
      </c>
      <c r="D1050" t="s">
        <v>72</v>
      </c>
      <c r="E1050" t="s">
        <v>34</v>
      </c>
      <c r="F1050" t="s">
        <v>73</v>
      </c>
      <c r="G1050" t="s">
        <v>36</v>
      </c>
      <c r="H1050" t="s">
        <v>37</v>
      </c>
      <c r="I1050" t="s">
        <v>38</v>
      </c>
      <c r="J1050">
        <v>1994</v>
      </c>
      <c r="K1050" t="s">
        <v>128</v>
      </c>
      <c r="L1050">
        <v>3</v>
      </c>
      <c r="M1050" t="s">
        <v>40</v>
      </c>
      <c r="N1050" t="s">
        <v>41</v>
      </c>
      <c r="O1050" t="s">
        <v>42</v>
      </c>
      <c r="P1050">
        <v>63</v>
      </c>
      <c r="Q1050">
        <f>IF(Table1[[#This Row],[vicage]]=999,"",Table1[[#This Row],[vicage]])</f>
        <v>63</v>
      </c>
      <c r="R1050" t="s">
        <v>43</v>
      </c>
      <c r="S1050" t="s">
        <v>44</v>
      </c>
      <c r="T1050" t="s">
        <v>45</v>
      </c>
      <c r="U1050">
        <v>999</v>
      </c>
      <c r="V1050" t="str">
        <f>IF(Table1[[#This Row],[offage]]=999,"",Table1[[#This Row],[offage]])</f>
        <v/>
      </c>
      <c r="W1050" t="s">
        <v>46</v>
      </c>
      <c r="X1050" t="s">
        <v>46</v>
      </c>
      <c r="Y1050" t="s">
        <v>45</v>
      </c>
      <c r="Z1050" t="s">
        <v>2335</v>
      </c>
      <c r="AA1050" t="s">
        <v>47</v>
      </c>
      <c r="AB1050" t="s">
        <v>48</v>
      </c>
      <c r="AD1050">
        <v>0</v>
      </c>
      <c r="AE1050">
        <f>Table1[[#This Row],[viccount]]+1</f>
        <v>1</v>
      </c>
      <c r="AF1050">
        <v>0</v>
      </c>
      <c r="AG1050">
        <f>Table1[[#This Row],[offcount]]+1</f>
        <v>1</v>
      </c>
      <c r="AH1050">
        <v>50395</v>
      </c>
      <c r="AI1050" t="s">
        <v>34</v>
      </c>
      <c r="AJ1050" t="s">
        <v>58</v>
      </c>
    </row>
    <row r="1051" spans="1:36">
      <c r="A1051" t="s">
        <v>1310</v>
      </c>
      <c r="B1051" t="s">
        <v>51</v>
      </c>
      <c r="C1051" t="s">
        <v>2304</v>
      </c>
      <c r="D1051" t="s">
        <v>60</v>
      </c>
      <c r="E1051" t="s">
        <v>34</v>
      </c>
      <c r="F1051" t="s">
        <v>61</v>
      </c>
      <c r="G1051" t="s">
        <v>36</v>
      </c>
      <c r="H1051" t="s">
        <v>37</v>
      </c>
      <c r="I1051" t="s">
        <v>38</v>
      </c>
      <c r="J1051">
        <v>1994</v>
      </c>
      <c r="K1051" t="s">
        <v>131</v>
      </c>
      <c r="L1051">
        <v>1</v>
      </c>
      <c r="M1051" t="s">
        <v>40</v>
      </c>
      <c r="N1051" t="s">
        <v>41</v>
      </c>
      <c r="O1051" t="s">
        <v>81</v>
      </c>
      <c r="P1051">
        <v>20</v>
      </c>
      <c r="Q1051">
        <f>IF(Table1[[#This Row],[vicage]]=999,"",Table1[[#This Row],[vicage]])</f>
        <v>20</v>
      </c>
      <c r="R1051" t="s">
        <v>55</v>
      </c>
      <c r="S1051" t="s">
        <v>132</v>
      </c>
      <c r="T1051" t="s">
        <v>45</v>
      </c>
      <c r="U1051">
        <v>999</v>
      </c>
      <c r="V1051" t="str">
        <f>IF(Table1[[#This Row],[offage]]=999,"",Table1[[#This Row],[offage]])</f>
        <v/>
      </c>
      <c r="W1051" t="s">
        <v>46</v>
      </c>
      <c r="X1051" t="s">
        <v>46</v>
      </c>
      <c r="Y1051" t="s">
        <v>45</v>
      </c>
      <c r="Z1051" t="s">
        <v>2335</v>
      </c>
      <c r="AA1051" t="s">
        <v>47</v>
      </c>
      <c r="AB1051" t="s">
        <v>57</v>
      </c>
      <c r="AD1051">
        <v>1</v>
      </c>
      <c r="AE1051">
        <f>Table1[[#This Row],[viccount]]+1</f>
        <v>2</v>
      </c>
      <c r="AF1051">
        <v>0</v>
      </c>
      <c r="AG1051">
        <f>Table1[[#This Row],[offcount]]+1</f>
        <v>1</v>
      </c>
      <c r="AH1051">
        <v>51095</v>
      </c>
      <c r="AI1051" t="s">
        <v>34</v>
      </c>
      <c r="AJ1051" t="s">
        <v>58</v>
      </c>
    </row>
    <row r="1052" spans="1:36">
      <c r="A1052" t="s">
        <v>1310</v>
      </c>
      <c r="B1052" t="s">
        <v>51</v>
      </c>
      <c r="C1052" t="s">
        <v>2304</v>
      </c>
      <c r="D1052" t="s">
        <v>60</v>
      </c>
      <c r="E1052" t="s">
        <v>34</v>
      </c>
      <c r="F1052" t="s">
        <v>61</v>
      </c>
      <c r="G1052" t="s">
        <v>36</v>
      </c>
      <c r="H1052" t="s">
        <v>37</v>
      </c>
      <c r="I1052" t="s">
        <v>38</v>
      </c>
      <c r="J1052">
        <v>1994</v>
      </c>
      <c r="K1052" t="s">
        <v>131</v>
      </c>
      <c r="L1052">
        <v>1</v>
      </c>
      <c r="M1052" t="s">
        <v>40</v>
      </c>
      <c r="N1052" t="s">
        <v>41</v>
      </c>
      <c r="O1052" t="s">
        <v>81</v>
      </c>
      <c r="P1052">
        <v>25</v>
      </c>
      <c r="Q1052">
        <f>IF(Table1[[#This Row],[vicage]]=999,"",Table1[[#This Row],[vicage]])</f>
        <v>25</v>
      </c>
      <c r="R1052" t="s">
        <v>43</v>
      </c>
      <c r="S1052" t="s">
        <v>44</v>
      </c>
      <c r="T1052" t="s">
        <v>45</v>
      </c>
      <c r="U1052">
        <v>999</v>
      </c>
      <c r="V1052" t="str">
        <f>IF(Table1[[#This Row],[offage]]=999,"",Table1[[#This Row],[offage]])</f>
        <v/>
      </c>
      <c r="W1052" t="s">
        <v>46</v>
      </c>
      <c r="X1052" t="s">
        <v>46</v>
      </c>
      <c r="Y1052" t="s">
        <v>45</v>
      </c>
      <c r="Z1052" t="s">
        <v>2335</v>
      </c>
      <c r="AA1052" t="s">
        <v>47</v>
      </c>
      <c r="AB1052" t="s">
        <v>57</v>
      </c>
      <c r="AD1052">
        <v>1</v>
      </c>
      <c r="AE1052">
        <f>Table1[[#This Row],[viccount]]+1</f>
        <v>2</v>
      </c>
      <c r="AF1052">
        <v>0</v>
      </c>
      <c r="AG1052">
        <f>Table1[[#This Row],[offcount]]+1</f>
        <v>1</v>
      </c>
      <c r="AH1052">
        <v>51095</v>
      </c>
      <c r="AI1052" t="s">
        <v>34</v>
      </c>
      <c r="AJ1052" t="s">
        <v>58</v>
      </c>
    </row>
    <row r="1053" spans="1:36">
      <c r="A1053" t="s">
        <v>1311</v>
      </c>
      <c r="B1053" t="s">
        <v>112</v>
      </c>
      <c r="C1053" t="s">
        <v>2308</v>
      </c>
      <c r="D1053" t="s">
        <v>146</v>
      </c>
      <c r="E1053" t="s">
        <v>34</v>
      </c>
      <c r="F1053" t="s">
        <v>147</v>
      </c>
      <c r="G1053" t="s">
        <v>36</v>
      </c>
      <c r="H1053" t="s">
        <v>37</v>
      </c>
      <c r="I1053" t="s">
        <v>38</v>
      </c>
      <c r="J1053">
        <v>1994</v>
      </c>
      <c r="K1053" t="s">
        <v>131</v>
      </c>
      <c r="L1053">
        <v>1</v>
      </c>
      <c r="M1053" t="s">
        <v>80</v>
      </c>
      <c r="N1053" t="s">
        <v>41</v>
      </c>
      <c r="O1053" t="s">
        <v>42</v>
      </c>
      <c r="P1053">
        <v>3</v>
      </c>
      <c r="Q1053">
        <f>IF(Table1[[#This Row],[vicage]]=999,"",Table1[[#This Row],[vicage]])</f>
        <v>3</v>
      </c>
      <c r="R1053" t="s">
        <v>55</v>
      </c>
      <c r="S1053" t="s">
        <v>44</v>
      </c>
      <c r="T1053" t="s">
        <v>45</v>
      </c>
      <c r="U1053">
        <v>999</v>
      </c>
      <c r="V1053" t="str">
        <f>IF(Table1[[#This Row],[offage]]=999,"",Table1[[#This Row],[offage]])</f>
        <v/>
      </c>
      <c r="W1053" t="s">
        <v>46</v>
      </c>
      <c r="X1053" t="s">
        <v>46</v>
      </c>
      <c r="Y1053" t="s">
        <v>45</v>
      </c>
      <c r="Z1053" t="s">
        <v>117</v>
      </c>
      <c r="AA1053" t="s">
        <v>47</v>
      </c>
      <c r="AB1053" t="s">
        <v>87</v>
      </c>
      <c r="AD1053">
        <v>0</v>
      </c>
      <c r="AE1053">
        <f>Table1[[#This Row],[viccount]]+1</f>
        <v>1</v>
      </c>
      <c r="AF1053">
        <v>0</v>
      </c>
      <c r="AG1053">
        <f>Table1[[#This Row],[offcount]]+1</f>
        <v>1</v>
      </c>
      <c r="AH1053">
        <v>50395</v>
      </c>
      <c r="AI1053" t="s">
        <v>34</v>
      </c>
      <c r="AJ1053" t="s">
        <v>58</v>
      </c>
    </row>
    <row r="1054" spans="1:36">
      <c r="A1054" t="s">
        <v>1312</v>
      </c>
      <c r="B1054" t="s">
        <v>112</v>
      </c>
      <c r="C1054" t="s">
        <v>2308</v>
      </c>
      <c r="D1054" t="s">
        <v>146</v>
      </c>
      <c r="E1054" t="s">
        <v>34</v>
      </c>
      <c r="F1054" t="s">
        <v>147</v>
      </c>
      <c r="G1054" t="s">
        <v>36</v>
      </c>
      <c r="H1054" t="s">
        <v>37</v>
      </c>
      <c r="I1054" t="s">
        <v>38</v>
      </c>
      <c r="J1054">
        <v>1994</v>
      </c>
      <c r="K1054" t="s">
        <v>131</v>
      </c>
      <c r="L1054">
        <v>2</v>
      </c>
      <c r="M1054" t="s">
        <v>80</v>
      </c>
      <c r="N1054" t="s">
        <v>41</v>
      </c>
      <c r="O1054" t="s">
        <v>42</v>
      </c>
      <c r="P1054">
        <v>34</v>
      </c>
      <c r="Q1054">
        <f>IF(Table1[[#This Row],[vicage]]=999,"",Table1[[#This Row],[vicage]])</f>
        <v>34</v>
      </c>
      <c r="R1054" t="s">
        <v>55</v>
      </c>
      <c r="S1054" t="s">
        <v>44</v>
      </c>
      <c r="T1054" t="s">
        <v>45</v>
      </c>
      <c r="U1054">
        <v>999</v>
      </c>
      <c r="V1054" t="str">
        <f>IF(Table1[[#This Row],[offage]]=999,"",Table1[[#This Row],[offage]])</f>
        <v/>
      </c>
      <c r="W1054" t="s">
        <v>46</v>
      </c>
      <c r="X1054" t="s">
        <v>46</v>
      </c>
      <c r="Y1054" t="s">
        <v>45</v>
      </c>
      <c r="Z1054" t="s">
        <v>2338</v>
      </c>
      <c r="AA1054" t="s">
        <v>47</v>
      </c>
      <c r="AB1054" t="s">
        <v>57</v>
      </c>
      <c r="AD1054">
        <v>0</v>
      </c>
      <c r="AE1054">
        <f>Table1[[#This Row],[viccount]]+1</f>
        <v>1</v>
      </c>
      <c r="AF1054">
        <v>0</v>
      </c>
      <c r="AG1054">
        <f>Table1[[#This Row],[offcount]]+1</f>
        <v>1</v>
      </c>
      <c r="AH1054">
        <v>50395</v>
      </c>
      <c r="AI1054" t="s">
        <v>34</v>
      </c>
      <c r="AJ1054" t="s">
        <v>58</v>
      </c>
    </row>
    <row r="1055" spans="1:36">
      <c r="A1055" t="s">
        <v>1313</v>
      </c>
      <c r="B1055" t="s">
        <v>102</v>
      </c>
      <c r="C1055" t="s">
        <v>2307</v>
      </c>
      <c r="D1055" t="s">
        <v>338</v>
      </c>
      <c r="E1055" t="s">
        <v>34</v>
      </c>
      <c r="F1055" t="s">
        <v>339</v>
      </c>
      <c r="G1055" t="s">
        <v>36</v>
      </c>
      <c r="H1055" t="s">
        <v>37</v>
      </c>
      <c r="I1055" t="s">
        <v>38</v>
      </c>
      <c r="J1055">
        <v>1994</v>
      </c>
      <c r="K1055" t="s">
        <v>131</v>
      </c>
      <c r="L1055">
        <v>2</v>
      </c>
      <c r="M1055" t="s">
        <v>40</v>
      </c>
      <c r="N1055" t="s">
        <v>41</v>
      </c>
      <c r="O1055" t="s">
        <v>81</v>
      </c>
      <c r="P1055">
        <v>29</v>
      </c>
      <c r="Q1055">
        <f>IF(Table1[[#This Row],[vicage]]=999,"",Table1[[#This Row],[vicage]])</f>
        <v>29</v>
      </c>
      <c r="R1055" t="s">
        <v>43</v>
      </c>
      <c r="S1055" t="s">
        <v>44</v>
      </c>
      <c r="T1055" t="s">
        <v>45</v>
      </c>
      <c r="U1055">
        <v>999</v>
      </c>
      <c r="V1055" t="str">
        <f>IF(Table1[[#This Row],[offage]]=999,"",Table1[[#This Row],[offage]])</f>
        <v/>
      </c>
      <c r="W1055" t="s">
        <v>46</v>
      </c>
      <c r="X1055" t="s">
        <v>46</v>
      </c>
      <c r="Y1055" t="s">
        <v>45</v>
      </c>
      <c r="Z1055" t="s">
        <v>202</v>
      </c>
      <c r="AA1055" t="s">
        <v>47</v>
      </c>
      <c r="AB1055" t="s">
        <v>307</v>
      </c>
      <c r="AD1055">
        <v>1</v>
      </c>
      <c r="AE1055">
        <f>Table1[[#This Row],[viccount]]+1</f>
        <v>2</v>
      </c>
      <c r="AF1055">
        <v>1</v>
      </c>
      <c r="AG1055">
        <f>Table1[[#This Row],[offcount]]+1</f>
        <v>2</v>
      </c>
      <c r="AH1055">
        <v>42395</v>
      </c>
      <c r="AI1055" t="s">
        <v>34</v>
      </c>
      <c r="AJ1055" t="s">
        <v>58</v>
      </c>
    </row>
    <row r="1056" spans="1:36">
      <c r="A1056" t="s">
        <v>1313</v>
      </c>
      <c r="B1056" t="s">
        <v>102</v>
      </c>
      <c r="C1056" t="s">
        <v>2307</v>
      </c>
      <c r="D1056" t="s">
        <v>338</v>
      </c>
      <c r="E1056" t="s">
        <v>34</v>
      </c>
      <c r="F1056" t="s">
        <v>339</v>
      </c>
      <c r="G1056" t="s">
        <v>36</v>
      </c>
      <c r="H1056" t="s">
        <v>37</v>
      </c>
      <c r="I1056" t="s">
        <v>38</v>
      </c>
      <c r="J1056">
        <v>1994</v>
      </c>
      <c r="K1056" t="s">
        <v>131</v>
      </c>
      <c r="L1056">
        <v>2</v>
      </c>
      <c r="M1056" t="s">
        <v>40</v>
      </c>
      <c r="N1056" t="s">
        <v>41</v>
      </c>
      <c r="O1056" t="s">
        <v>81</v>
      </c>
      <c r="P1056">
        <v>50</v>
      </c>
      <c r="Q1056">
        <f>IF(Table1[[#This Row],[vicage]]=999,"",Table1[[#This Row],[vicage]])</f>
        <v>50</v>
      </c>
      <c r="R1056" t="s">
        <v>55</v>
      </c>
      <c r="S1056" t="s">
        <v>44</v>
      </c>
      <c r="T1056" t="s">
        <v>45</v>
      </c>
      <c r="U1056">
        <v>999</v>
      </c>
      <c r="V1056" t="str">
        <f>IF(Table1[[#This Row],[offage]]=999,"",Table1[[#This Row],[offage]])</f>
        <v/>
      </c>
      <c r="W1056" t="s">
        <v>46</v>
      </c>
      <c r="X1056" t="s">
        <v>46</v>
      </c>
      <c r="Y1056" t="s">
        <v>45</v>
      </c>
      <c r="Z1056" t="s">
        <v>202</v>
      </c>
      <c r="AA1056" t="s">
        <v>47</v>
      </c>
      <c r="AB1056" t="s">
        <v>307</v>
      </c>
      <c r="AD1056">
        <v>1</v>
      </c>
      <c r="AE1056">
        <f>Table1[[#This Row],[viccount]]+1</f>
        <v>2</v>
      </c>
      <c r="AF1056">
        <v>1</v>
      </c>
      <c r="AG1056">
        <f>Table1[[#This Row],[offcount]]+1</f>
        <v>2</v>
      </c>
      <c r="AH1056">
        <v>42395</v>
      </c>
      <c r="AI1056" t="s">
        <v>34</v>
      </c>
      <c r="AJ1056" t="s">
        <v>58</v>
      </c>
    </row>
    <row r="1057" spans="1:36">
      <c r="A1057" t="s">
        <v>1314</v>
      </c>
      <c r="B1057" t="s">
        <v>112</v>
      </c>
      <c r="C1057" t="s">
        <v>2308</v>
      </c>
      <c r="D1057" t="s">
        <v>146</v>
      </c>
      <c r="E1057" t="s">
        <v>34</v>
      </c>
      <c r="F1057" t="s">
        <v>147</v>
      </c>
      <c r="G1057" t="s">
        <v>36</v>
      </c>
      <c r="H1057" t="s">
        <v>37</v>
      </c>
      <c r="I1057" t="s">
        <v>38</v>
      </c>
      <c r="J1057">
        <v>1994</v>
      </c>
      <c r="K1057" t="s">
        <v>131</v>
      </c>
      <c r="L1057">
        <v>3</v>
      </c>
      <c r="M1057" t="s">
        <v>80</v>
      </c>
      <c r="N1057" t="s">
        <v>41</v>
      </c>
      <c r="O1057" t="s">
        <v>42</v>
      </c>
      <c r="P1057">
        <v>53</v>
      </c>
      <c r="Q1057">
        <f>IF(Table1[[#This Row],[vicage]]=999,"",Table1[[#This Row],[vicage]])</f>
        <v>53</v>
      </c>
      <c r="R1057" t="s">
        <v>43</v>
      </c>
      <c r="S1057" t="s">
        <v>132</v>
      </c>
      <c r="T1057" t="s">
        <v>45</v>
      </c>
      <c r="U1057">
        <v>999</v>
      </c>
      <c r="V1057" t="str">
        <f>IF(Table1[[#This Row],[offage]]=999,"",Table1[[#This Row],[offage]])</f>
        <v/>
      </c>
      <c r="W1057" t="s">
        <v>46</v>
      </c>
      <c r="X1057" t="s">
        <v>46</v>
      </c>
      <c r="Y1057" t="s">
        <v>45</v>
      </c>
      <c r="Z1057" t="s">
        <v>2338</v>
      </c>
      <c r="AA1057" t="s">
        <v>47</v>
      </c>
      <c r="AB1057" t="s">
        <v>57</v>
      </c>
      <c r="AD1057">
        <v>0</v>
      </c>
      <c r="AE1057">
        <f>Table1[[#This Row],[viccount]]+1</f>
        <v>1</v>
      </c>
      <c r="AF1057">
        <v>0</v>
      </c>
      <c r="AG1057">
        <f>Table1[[#This Row],[offcount]]+1</f>
        <v>1</v>
      </c>
      <c r="AH1057">
        <v>50395</v>
      </c>
      <c r="AI1057" t="s">
        <v>34</v>
      </c>
      <c r="AJ1057" t="s">
        <v>58</v>
      </c>
    </row>
    <row r="1058" spans="1:36">
      <c r="A1058" t="s">
        <v>1315</v>
      </c>
      <c r="B1058" t="s">
        <v>51</v>
      </c>
      <c r="C1058" t="s">
        <v>2304</v>
      </c>
      <c r="D1058" t="s">
        <v>72</v>
      </c>
      <c r="E1058" t="s">
        <v>34</v>
      </c>
      <c r="F1058" t="s">
        <v>73</v>
      </c>
      <c r="G1058" t="s">
        <v>36</v>
      </c>
      <c r="H1058" t="s">
        <v>37</v>
      </c>
      <c r="I1058" t="s">
        <v>38</v>
      </c>
      <c r="J1058">
        <v>1994</v>
      </c>
      <c r="K1058" t="s">
        <v>131</v>
      </c>
      <c r="L1058">
        <v>4</v>
      </c>
      <c r="M1058" t="s">
        <v>80</v>
      </c>
      <c r="N1058" t="s">
        <v>41</v>
      </c>
      <c r="O1058" t="s">
        <v>42</v>
      </c>
      <c r="P1058">
        <v>18</v>
      </c>
      <c r="Q1058">
        <f>IF(Table1[[#This Row],[vicage]]=999,"",Table1[[#This Row],[vicage]])</f>
        <v>18</v>
      </c>
      <c r="R1058" t="s">
        <v>43</v>
      </c>
      <c r="S1058" t="s">
        <v>132</v>
      </c>
      <c r="T1058" t="s">
        <v>45</v>
      </c>
      <c r="U1058">
        <v>999</v>
      </c>
      <c r="V1058" t="str">
        <f>IF(Table1[[#This Row],[offage]]=999,"",Table1[[#This Row],[offage]])</f>
        <v/>
      </c>
      <c r="W1058" t="s">
        <v>46</v>
      </c>
      <c r="X1058" t="s">
        <v>46</v>
      </c>
      <c r="Y1058" t="s">
        <v>45</v>
      </c>
      <c r="Z1058" t="s">
        <v>2335</v>
      </c>
      <c r="AA1058" t="s">
        <v>47</v>
      </c>
      <c r="AB1058" t="s">
        <v>289</v>
      </c>
      <c r="AD1058">
        <v>0</v>
      </c>
      <c r="AE1058">
        <f>Table1[[#This Row],[viccount]]+1</f>
        <v>1</v>
      </c>
      <c r="AF1058">
        <v>0</v>
      </c>
      <c r="AG1058">
        <f>Table1[[#This Row],[offcount]]+1</f>
        <v>1</v>
      </c>
      <c r="AH1058">
        <v>42995</v>
      </c>
      <c r="AI1058" t="s">
        <v>34</v>
      </c>
      <c r="AJ1058" t="s">
        <v>58</v>
      </c>
    </row>
    <row r="1059" spans="1:36">
      <c r="A1059" t="s">
        <v>1316</v>
      </c>
      <c r="B1059" t="s">
        <v>1317</v>
      </c>
      <c r="C1059" t="s">
        <v>2332</v>
      </c>
      <c r="D1059" t="s">
        <v>1318</v>
      </c>
      <c r="E1059" t="s">
        <v>34</v>
      </c>
      <c r="F1059" t="s">
        <v>1319</v>
      </c>
      <c r="G1059" t="s">
        <v>54</v>
      </c>
      <c r="H1059" t="s">
        <v>37</v>
      </c>
      <c r="I1059" t="s">
        <v>38</v>
      </c>
      <c r="J1059">
        <v>1994</v>
      </c>
      <c r="K1059" t="s">
        <v>140</v>
      </c>
      <c r="L1059">
        <v>1</v>
      </c>
      <c r="M1059" t="s">
        <v>40</v>
      </c>
      <c r="N1059" t="s">
        <v>41</v>
      </c>
      <c r="O1059" t="s">
        <v>42</v>
      </c>
      <c r="P1059">
        <v>21</v>
      </c>
      <c r="Q1059">
        <f>IF(Table1[[#This Row],[vicage]]=999,"",Table1[[#This Row],[vicage]])</f>
        <v>21</v>
      </c>
      <c r="R1059" t="s">
        <v>55</v>
      </c>
      <c r="S1059" t="s">
        <v>89</v>
      </c>
      <c r="T1059" t="s">
        <v>45</v>
      </c>
      <c r="U1059">
        <v>999</v>
      </c>
      <c r="V1059" t="str">
        <f>IF(Table1[[#This Row],[offage]]=999,"",Table1[[#This Row],[offage]])</f>
        <v/>
      </c>
      <c r="W1059" t="s">
        <v>46</v>
      </c>
      <c r="X1059" t="s">
        <v>46</v>
      </c>
      <c r="Y1059" t="s">
        <v>45</v>
      </c>
      <c r="Z1059" t="s">
        <v>56</v>
      </c>
      <c r="AA1059" t="s">
        <v>47</v>
      </c>
      <c r="AB1059" t="s">
        <v>57</v>
      </c>
      <c r="AD1059">
        <v>0</v>
      </c>
      <c r="AE1059">
        <f>Table1[[#This Row],[viccount]]+1</f>
        <v>1</v>
      </c>
      <c r="AF1059">
        <v>0</v>
      </c>
      <c r="AG1059">
        <f>Table1[[#This Row],[offcount]]+1</f>
        <v>1</v>
      </c>
      <c r="AH1059">
        <v>22795</v>
      </c>
      <c r="AI1059" t="s">
        <v>34</v>
      </c>
      <c r="AJ1059" t="s">
        <v>49</v>
      </c>
    </row>
    <row r="1060" spans="1:36">
      <c r="A1060" t="s">
        <v>1320</v>
      </c>
      <c r="B1060" t="s">
        <v>166</v>
      </c>
      <c r="C1060" t="s">
        <v>2312</v>
      </c>
      <c r="D1060" t="s">
        <v>167</v>
      </c>
      <c r="E1060" t="s">
        <v>34</v>
      </c>
      <c r="F1060" t="s">
        <v>168</v>
      </c>
      <c r="G1060" t="s">
        <v>54</v>
      </c>
      <c r="H1060" t="s">
        <v>37</v>
      </c>
      <c r="I1060" t="s">
        <v>38</v>
      </c>
      <c r="J1060">
        <v>1994</v>
      </c>
      <c r="K1060" t="s">
        <v>140</v>
      </c>
      <c r="L1060">
        <v>1</v>
      </c>
      <c r="M1060" t="s">
        <v>40</v>
      </c>
      <c r="N1060" t="s">
        <v>41</v>
      </c>
      <c r="O1060" t="s">
        <v>42</v>
      </c>
      <c r="P1060">
        <v>59</v>
      </c>
      <c r="Q1060">
        <f>IF(Table1[[#This Row],[vicage]]=999,"",Table1[[#This Row],[vicage]])</f>
        <v>59</v>
      </c>
      <c r="R1060" t="s">
        <v>43</v>
      </c>
      <c r="S1060" t="s">
        <v>44</v>
      </c>
      <c r="T1060" t="s">
        <v>45</v>
      </c>
      <c r="U1060">
        <v>999</v>
      </c>
      <c r="V1060" t="str">
        <f>IF(Table1[[#This Row],[offage]]=999,"",Table1[[#This Row],[offage]])</f>
        <v/>
      </c>
      <c r="W1060" t="s">
        <v>46</v>
      </c>
      <c r="X1060" t="s">
        <v>46</v>
      </c>
      <c r="Y1060" t="s">
        <v>45</v>
      </c>
      <c r="Z1060" t="s">
        <v>240</v>
      </c>
      <c r="AA1060" t="s">
        <v>47</v>
      </c>
      <c r="AB1060" t="s">
        <v>57</v>
      </c>
      <c r="AD1060">
        <v>0</v>
      </c>
      <c r="AE1060">
        <f>Table1[[#This Row],[viccount]]+1</f>
        <v>1</v>
      </c>
      <c r="AF1060">
        <v>0</v>
      </c>
      <c r="AG1060">
        <f>Table1[[#This Row],[offcount]]+1</f>
        <v>1</v>
      </c>
      <c r="AH1060">
        <v>22795</v>
      </c>
      <c r="AI1060" t="s">
        <v>34</v>
      </c>
      <c r="AJ1060" t="s">
        <v>49</v>
      </c>
    </row>
    <row r="1061" spans="1:36">
      <c r="A1061" t="s">
        <v>1321</v>
      </c>
      <c r="B1061" t="s">
        <v>51</v>
      </c>
      <c r="C1061" t="s">
        <v>2304</v>
      </c>
      <c r="D1061" t="s">
        <v>194</v>
      </c>
      <c r="E1061" t="s">
        <v>34</v>
      </c>
      <c r="F1061" t="s">
        <v>195</v>
      </c>
      <c r="G1061" t="s">
        <v>36</v>
      </c>
      <c r="H1061" t="s">
        <v>37</v>
      </c>
      <c r="I1061" t="s">
        <v>38</v>
      </c>
      <c r="J1061">
        <v>1994</v>
      </c>
      <c r="K1061" t="s">
        <v>140</v>
      </c>
      <c r="L1061">
        <v>1</v>
      </c>
      <c r="M1061" t="s">
        <v>80</v>
      </c>
      <c r="N1061" t="s">
        <v>41</v>
      </c>
      <c r="O1061" t="s">
        <v>81</v>
      </c>
      <c r="P1061">
        <v>3</v>
      </c>
      <c r="Q1061">
        <f>IF(Table1[[#This Row],[vicage]]=999,"",Table1[[#This Row],[vicage]])</f>
        <v>3</v>
      </c>
      <c r="R1061" t="s">
        <v>43</v>
      </c>
      <c r="S1061" t="s">
        <v>44</v>
      </c>
      <c r="T1061" t="s">
        <v>45</v>
      </c>
      <c r="U1061">
        <v>999</v>
      </c>
      <c r="V1061" t="str">
        <f>IF(Table1[[#This Row],[offage]]=999,"",Table1[[#This Row],[offage]])</f>
        <v/>
      </c>
      <c r="W1061" t="s">
        <v>46</v>
      </c>
      <c r="X1061" t="s">
        <v>46</v>
      </c>
      <c r="Y1061" t="s">
        <v>45</v>
      </c>
      <c r="Z1061" t="s">
        <v>2335</v>
      </c>
      <c r="AA1061" t="s">
        <v>47</v>
      </c>
      <c r="AB1061" t="s">
        <v>57</v>
      </c>
      <c r="AD1061">
        <v>1</v>
      </c>
      <c r="AE1061">
        <f>Table1[[#This Row],[viccount]]+1</f>
        <v>2</v>
      </c>
      <c r="AF1061">
        <v>1</v>
      </c>
      <c r="AG1061">
        <f>Table1[[#This Row],[offcount]]+1</f>
        <v>2</v>
      </c>
      <c r="AH1061">
        <v>51695</v>
      </c>
      <c r="AI1061" t="s">
        <v>34</v>
      </c>
      <c r="AJ1061" t="s">
        <v>58</v>
      </c>
    </row>
    <row r="1062" spans="1:36">
      <c r="A1062" t="s">
        <v>1321</v>
      </c>
      <c r="B1062" t="s">
        <v>51</v>
      </c>
      <c r="C1062" t="s">
        <v>2304</v>
      </c>
      <c r="D1062" t="s">
        <v>194</v>
      </c>
      <c r="E1062" t="s">
        <v>34</v>
      </c>
      <c r="F1062" t="s">
        <v>195</v>
      </c>
      <c r="G1062" t="s">
        <v>36</v>
      </c>
      <c r="H1062" t="s">
        <v>37</v>
      </c>
      <c r="I1062" t="s">
        <v>38</v>
      </c>
      <c r="J1062">
        <v>1994</v>
      </c>
      <c r="K1062" t="s">
        <v>140</v>
      </c>
      <c r="L1062">
        <v>1</v>
      </c>
      <c r="M1062" t="s">
        <v>80</v>
      </c>
      <c r="N1062" t="s">
        <v>41</v>
      </c>
      <c r="O1062" t="s">
        <v>81</v>
      </c>
      <c r="P1062">
        <v>23</v>
      </c>
      <c r="Q1062">
        <f>IF(Table1[[#This Row],[vicage]]=999,"",Table1[[#This Row],[vicage]])</f>
        <v>23</v>
      </c>
      <c r="R1062" t="s">
        <v>55</v>
      </c>
      <c r="S1062" t="s">
        <v>44</v>
      </c>
      <c r="T1062" t="s">
        <v>45</v>
      </c>
      <c r="U1062">
        <v>999</v>
      </c>
      <c r="V1062" t="str">
        <f>IF(Table1[[#This Row],[offage]]=999,"",Table1[[#This Row],[offage]])</f>
        <v/>
      </c>
      <c r="W1062" t="s">
        <v>46</v>
      </c>
      <c r="X1062" t="s">
        <v>46</v>
      </c>
      <c r="Y1062" t="s">
        <v>45</v>
      </c>
      <c r="Z1062" t="s">
        <v>2335</v>
      </c>
      <c r="AA1062" t="s">
        <v>47</v>
      </c>
      <c r="AB1062" t="s">
        <v>57</v>
      </c>
      <c r="AD1062">
        <v>1</v>
      </c>
      <c r="AE1062">
        <f>Table1[[#This Row],[viccount]]+1</f>
        <v>2</v>
      </c>
      <c r="AF1062">
        <v>1</v>
      </c>
      <c r="AG1062">
        <f>Table1[[#This Row],[offcount]]+1</f>
        <v>2</v>
      </c>
      <c r="AH1062">
        <v>51695</v>
      </c>
      <c r="AI1062" t="s">
        <v>34</v>
      </c>
      <c r="AJ1062" t="s">
        <v>58</v>
      </c>
    </row>
    <row r="1063" spans="1:36">
      <c r="A1063" t="s">
        <v>1322</v>
      </c>
      <c r="B1063" t="s">
        <v>560</v>
      </c>
      <c r="C1063" t="s">
        <v>2323</v>
      </c>
      <c r="D1063" t="s">
        <v>561</v>
      </c>
      <c r="E1063" t="s">
        <v>34</v>
      </c>
      <c r="F1063" t="s">
        <v>562</v>
      </c>
      <c r="G1063" t="s">
        <v>54</v>
      </c>
      <c r="H1063" t="s">
        <v>37</v>
      </c>
      <c r="I1063" t="s">
        <v>38</v>
      </c>
      <c r="J1063">
        <v>1994</v>
      </c>
      <c r="K1063" t="s">
        <v>140</v>
      </c>
      <c r="L1063">
        <v>1</v>
      </c>
      <c r="M1063" t="s">
        <v>40</v>
      </c>
      <c r="N1063" t="s">
        <v>41</v>
      </c>
      <c r="O1063" t="s">
        <v>42</v>
      </c>
      <c r="P1063">
        <v>74</v>
      </c>
      <c r="Q1063">
        <f>IF(Table1[[#This Row],[vicage]]=999,"",Table1[[#This Row],[vicage]])</f>
        <v>74</v>
      </c>
      <c r="R1063" t="s">
        <v>43</v>
      </c>
      <c r="S1063" t="s">
        <v>44</v>
      </c>
      <c r="T1063" t="s">
        <v>45</v>
      </c>
      <c r="U1063">
        <v>999</v>
      </c>
      <c r="V1063" t="str">
        <f>IF(Table1[[#This Row],[offage]]=999,"",Table1[[#This Row],[offage]])</f>
        <v/>
      </c>
      <c r="W1063" t="s">
        <v>46</v>
      </c>
      <c r="X1063" t="s">
        <v>46</v>
      </c>
      <c r="Y1063" t="s">
        <v>45</v>
      </c>
      <c r="Z1063" t="s">
        <v>86</v>
      </c>
      <c r="AA1063" t="s">
        <v>47</v>
      </c>
      <c r="AB1063" t="s">
        <v>57</v>
      </c>
      <c r="AD1063">
        <v>0</v>
      </c>
      <c r="AE1063">
        <f>Table1[[#This Row],[viccount]]+1</f>
        <v>1</v>
      </c>
      <c r="AF1063">
        <v>0</v>
      </c>
      <c r="AG1063">
        <f>Table1[[#This Row],[offcount]]+1</f>
        <v>1</v>
      </c>
      <c r="AH1063">
        <v>12795</v>
      </c>
      <c r="AI1063" t="s">
        <v>34</v>
      </c>
      <c r="AJ1063" t="s">
        <v>49</v>
      </c>
    </row>
    <row r="1064" spans="1:36">
      <c r="A1064" t="s">
        <v>1323</v>
      </c>
      <c r="B1064" t="s">
        <v>112</v>
      </c>
      <c r="C1064" t="s">
        <v>2308</v>
      </c>
      <c r="D1064" t="s">
        <v>113</v>
      </c>
      <c r="E1064" t="s">
        <v>34</v>
      </c>
      <c r="F1064" t="s">
        <v>114</v>
      </c>
      <c r="G1064" t="s">
        <v>54</v>
      </c>
      <c r="H1064" t="s">
        <v>37</v>
      </c>
      <c r="I1064" t="s">
        <v>38</v>
      </c>
      <c r="J1064">
        <v>1994</v>
      </c>
      <c r="K1064" t="s">
        <v>140</v>
      </c>
      <c r="L1064">
        <v>1</v>
      </c>
      <c r="M1064" t="s">
        <v>40</v>
      </c>
      <c r="N1064" t="s">
        <v>41</v>
      </c>
      <c r="O1064" t="s">
        <v>42</v>
      </c>
      <c r="P1064">
        <v>74</v>
      </c>
      <c r="Q1064">
        <f>IF(Table1[[#This Row],[vicage]]=999,"",Table1[[#This Row],[vicage]])</f>
        <v>74</v>
      </c>
      <c r="R1064" t="s">
        <v>43</v>
      </c>
      <c r="S1064" t="s">
        <v>44</v>
      </c>
      <c r="T1064" t="s">
        <v>45</v>
      </c>
      <c r="U1064">
        <v>999</v>
      </c>
      <c r="V1064" t="str">
        <f>IF(Table1[[#This Row],[offage]]=999,"",Table1[[#This Row],[offage]])</f>
        <v/>
      </c>
      <c r="W1064" t="s">
        <v>46</v>
      </c>
      <c r="X1064" t="s">
        <v>46</v>
      </c>
      <c r="Y1064" t="s">
        <v>45</v>
      </c>
      <c r="Z1064" t="s">
        <v>2336</v>
      </c>
      <c r="AA1064" t="s">
        <v>47</v>
      </c>
      <c r="AB1064" t="s">
        <v>48</v>
      </c>
      <c r="AD1064">
        <v>0</v>
      </c>
      <c r="AE1064">
        <f>Table1[[#This Row],[viccount]]+1</f>
        <v>1</v>
      </c>
      <c r="AF1064">
        <v>0</v>
      </c>
      <c r="AG1064">
        <f>Table1[[#This Row],[offcount]]+1</f>
        <v>1</v>
      </c>
      <c r="AH1064">
        <v>42995</v>
      </c>
      <c r="AI1064" t="s">
        <v>34</v>
      </c>
      <c r="AJ1064" t="s">
        <v>58</v>
      </c>
    </row>
    <row r="1065" spans="1:36">
      <c r="A1065" t="s">
        <v>1324</v>
      </c>
      <c r="B1065" t="s">
        <v>112</v>
      </c>
      <c r="C1065" t="s">
        <v>2308</v>
      </c>
      <c r="D1065" t="s">
        <v>146</v>
      </c>
      <c r="E1065" t="s">
        <v>34</v>
      </c>
      <c r="F1065" t="s">
        <v>147</v>
      </c>
      <c r="G1065" t="s">
        <v>36</v>
      </c>
      <c r="H1065" t="s">
        <v>37</v>
      </c>
      <c r="I1065" t="s">
        <v>38</v>
      </c>
      <c r="J1065">
        <v>1994</v>
      </c>
      <c r="K1065" t="s">
        <v>140</v>
      </c>
      <c r="L1065">
        <v>1</v>
      </c>
      <c r="M1065" t="s">
        <v>80</v>
      </c>
      <c r="N1065" t="s">
        <v>41</v>
      </c>
      <c r="O1065" t="s">
        <v>42</v>
      </c>
      <c r="P1065">
        <v>21</v>
      </c>
      <c r="Q1065">
        <f>IF(Table1[[#This Row],[vicage]]=999,"",Table1[[#This Row],[vicage]])</f>
        <v>21</v>
      </c>
      <c r="R1065" t="s">
        <v>43</v>
      </c>
      <c r="S1065" t="s">
        <v>44</v>
      </c>
      <c r="T1065" t="s">
        <v>45</v>
      </c>
      <c r="U1065">
        <v>999</v>
      </c>
      <c r="V1065" t="str">
        <f>IF(Table1[[#This Row],[offage]]=999,"",Table1[[#This Row],[offage]])</f>
        <v/>
      </c>
      <c r="W1065" t="s">
        <v>46</v>
      </c>
      <c r="X1065" t="s">
        <v>46</v>
      </c>
      <c r="Y1065" t="s">
        <v>45</v>
      </c>
      <c r="Z1065" t="s">
        <v>2335</v>
      </c>
      <c r="AA1065" t="s">
        <v>47</v>
      </c>
      <c r="AB1065" t="s">
        <v>1201</v>
      </c>
      <c r="AD1065">
        <v>0</v>
      </c>
      <c r="AE1065">
        <f>Table1[[#This Row],[viccount]]+1</f>
        <v>1</v>
      </c>
      <c r="AF1065">
        <v>0</v>
      </c>
      <c r="AG1065">
        <f>Table1[[#This Row],[offcount]]+1</f>
        <v>1</v>
      </c>
      <c r="AH1065">
        <v>50395</v>
      </c>
      <c r="AI1065" t="s">
        <v>34</v>
      </c>
      <c r="AJ1065" t="s">
        <v>58</v>
      </c>
    </row>
    <row r="1066" spans="1:36">
      <c r="A1066" t="s">
        <v>1325</v>
      </c>
      <c r="B1066" t="s">
        <v>1326</v>
      </c>
      <c r="C1066" t="s">
        <v>2333</v>
      </c>
      <c r="D1066" t="s">
        <v>1327</v>
      </c>
      <c r="E1066" t="s">
        <v>34</v>
      </c>
      <c r="F1066" t="s">
        <v>1328</v>
      </c>
      <c r="G1066" t="s">
        <v>54</v>
      </c>
      <c r="H1066" t="s">
        <v>37</v>
      </c>
      <c r="I1066" t="s">
        <v>38</v>
      </c>
      <c r="J1066">
        <v>1994</v>
      </c>
      <c r="K1066" t="s">
        <v>140</v>
      </c>
      <c r="L1066">
        <v>1</v>
      </c>
      <c r="M1066" t="s">
        <v>40</v>
      </c>
      <c r="N1066" t="s">
        <v>41</v>
      </c>
      <c r="O1066" t="s">
        <v>42</v>
      </c>
      <c r="P1066">
        <v>35</v>
      </c>
      <c r="Q1066">
        <f>IF(Table1[[#This Row],[vicage]]=999,"",Table1[[#This Row],[vicage]])</f>
        <v>35</v>
      </c>
      <c r="R1066" t="s">
        <v>43</v>
      </c>
      <c r="S1066" t="s">
        <v>44</v>
      </c>
      <c r="T1066" t="s">
        <v>45</v>
      </c>
      <c r="U1066">
        <v>999</v>
      </c>
      <c r="V1066" t="str">
        <f>IF(Table1[[#This Row],[offage]]=999,"",Table1[[#This Row],[offage]])</f>
        <v/>
      </c>
      <c r="W1066" t="s">
        <v>46</v>
      </c>
      <c r="X1066" t="s">
        <v>46</v>
      </c>
      <c r="Y1066" t="s">
        <v>45</v>
      </c>
      <c r="Z1066" t="s">
        <v>2336</v>
      </c>
      <c r="AA1066" t="s">
        <v>47</v>
      </c>
      <c r="AB1066" t="s">
        <v>57</v>
      </c>
      <c r="AD1066">
        <v>0</v>
      </c>
      <c r="AE1066">
        <f>Table1[[#This Row],[viccount]]+1</f>
        <v>1</v>
      </c>
      <c r="AF1066">
        <v>0</v>
      </c>
      <c r="AG1066">
        <f>Table1[[#This Row],[offcount]]+1</f>
        <v>1</v>
      </c>
      <c r="AH1066">
        <v>41895</v>
      </c>
      <c r="AI1066" t="s">
        <v>34</v>
      </c>
      <c r="AJ1066" t="s">
        <v>129</v>
      </c>
    </row>
    <row r="1067" spans="1:36">
      <c r="A1067" t="s">
        <v>1329</v>
      </c>
      <c r="B1067" t="s">
        <v>51</v>
      </c>
      <c r="C1067" t="s">
        <v>2304</v>
      </c>
      <c r="D1067" t="s">
        <v>72</v>
      </c>
      <c r="E1067" t="s">
        <v>34</v>
      </c>
      <c r="F1067" t="s">
        <v>73</v>
      </c>
      <c r="G1067" t="s">
        <v>36</v>
      </c>
      <c r="H1067" t="s">
        <v>37</v>
      </c>
      <c r="I1067" t="s">
        <v>38</v>
      </c>
      <c r="J1067">
        <v>1994</v>
      </c>
      <c r="K1067" t="s">
        <v>140</v>
      </c>
      <c r="L1067">
        <v>1</v>
      </c>
      <c r="M1067" t="s">
        <v>40</v>
      </c>
      <c r="N1067" t="s">
        <v>41</v>
      </c>
      <c r="O1067" t="s">
        <v>42</v>
      </c>
      <c r="P1067">
        <v>20</v>
      </c>
      <c r="Q1067">
        <f>IF(Table1[[#This Row],[vicage]]=999,"",Table1[[#This Row],[vicage]])</f>
        <v>20</v>
      </c>
      <c r="R1067" t="s">
        <v>43</v>
      </c>
      <c r="S1067" t="s">
        <v>132</v>
      </c>
      <c r="T1067" t="s">
        <v>45</v>
      </c>
      <c r="U1067">
        <v>999</v>
      </c>
      <c r="V1067" t="str">
        <f>IF(Table1[[#This Row],[offage]]=999,"",Table1[[#This Row],[offage]])</f>
        <v/>
      </c>
      <c r="W1067" t="s">
        <v>46</v>
      </c>
      <c r="X1067" t="s">
        <v>46</v>
      </c>
      <c r="Y1067" t="s">
        <v>45</v>
      </c>
      <c r="Z1067" t="s">
        <v>2335</v>
      </c>
      <c r="AA1067" t="s">
        <v>47</v>
      </c>
      <c r="AB1067" t="s">
        <v>57</v>
      </c>
      <c r="AD1067">
        <v>0</v>
      </c>
      <c r="AE1067">
        <f>Table1[[#This Row],[viccount]]+1</f>
        <v>1</v>
      </c>
      <c r="AF1067">
        <v>0</v>
      </c>
      <c r="AG1067">
        <f>Table1[[#This Row],[offcount]]+1</f>
        <v>1</v>
      </c>
      <c r="AH1067">
        <v>51295</v>
      </c>
      <c r="AI1067" t="s">
        <v>34</v>
      </c>
      <c r="AJ1067" t="s">
        <v>58</v>
      </c>
    </row>
    <row r="1068" spans="1:36">
      <c r="A1068" t="s">
        <v>1330</v>
      </c>
      <c r="B1068" t="s">
        <v>51</v>
      </c>
      <c r="C1068" t="s">
        <v>2304</v>
      </c>
      <c r="D1068" t="s">
        <v>52</v>
      </c>
      <c r="E1068" t="s">
        <v>34</v>
      </c>
      <c r="F1068" t="s">
        <v>53</v>
      </c>
      <c r="G1068" t="s">
        <v>54</v>
      </c>
      <c r="H1068" t="s">
        <v>37</v>
      </c>
      <c r="I1068" t="s">
        <v>38</v>
      </c>
      <c r="J1068">
        <v>1994</v>
      </c>
      <c r="K1068" t="s">
        <v>140</v>
      </c>
      <c r="L1068">
        <v>2</v>
      </c>
      <c r="M1068" t="s">
        <v>40</v>
      </c>
      <c r="N1068" t="s">
        <v>41</v>
      </c>
      <c r="O1068" t="s">
        <v>42</v>
      </c>
      <c r="P1068">
        <v>22</v>
      </c>
      <c r="Q1068">
        <f>IF(Table1[[#This Row],[vicage]]=999,"",Table1[[#This Row],[vicage]])</f>
        <v>22</v>
      </c>
      <c r="R1068" t="s">
        <v>43</v>
      </c>
      <c r="S1068" t="s">
        <v>44</v>
      </c>
      <c r="T1068" t="s">
        <v>45</v>
      </c>
      <c r="U1068">
        <v>999</v>
      </c>
      <c r="V1068" t="str">
        <f>IF(Table1[[#This Row],[offage]]=999,"",Table1[[#This Row],[offage]])</f>
        <v/>
      </c>
      <c r="W1068" t="s">
        <v>46</v>
      </c>
      <c r="X1068" t="s">
        <v>46</v>
      </c>
      <c r="Y1068" t="s">
        <v>45</v>
      </c>
      <c r="Z1068" t="s">
        <v>2335</v>
      </c>
      <c r="AA1068" t="s">
        <v>47</v>
      </c>
      <c r="AB1068" t="s">
        <v>57</v>
      </c>
      <c r="AD1068">
        <v>0</v>
      </c>
      <c r="AE1068">
        <f>Table1[[#This Row],[viccount]]+1</f>
        <v>1</v>
      </c>
      <c r="AF1068">
        <v>0</v>
      </c>
      <c r="AG1068">
        <f>Table1[[#This Row],[offcount]]+1</f>
        <v>1</v>
      </c>
      <c r="AH1068">
        <v>22795</v>
      </c>
      <c r="AI1068" t="s">
        <v>34</v>
      </c>
      <c r="AJ1068" t="s">
        <v>58</v>
      </c>
    </row>
    <row r="1069" spans="1:36">
      <c r="A1069" t="s">
        <v>1331</v>
      </c>
      <c r="B1069" t="s">
        <v>112</v>
      </c>
      <c r="C1069" t="s">
        <v>2308</v>
      </c>
      <c r="D1069" t="s">
        <v>146</v>
      </c>
      <c r="E1069" t="s">
        <v>34</v>
      </c>
      <c r="F1069" t="s">
        <v>147</v>
      </c>
      <c r="G1069" t="s">
        <v>36</v>
      </c>
      <c r="H1069" t="s">
        <v>37</v>
      </c>
      <c r="I1069" t="s">
        <v>38</v>
      </c>
      <c r="J1069">
        <v>1994</v>
      </c>
      <c r="K1069" t="s">
        <v>140</v>
      </c>
      <c r="L1069">
        <v>2</v>
      </c>
      <c r="M1069" t="s">
        <v>80</v>
      </c>
      <c r="N1069" t="s">
        <v>41</v>
      </c>
      <c r="O1069" t="s">
        <v>42</v>
      </c>
      <c r="P1069">
        <v>20</v>
      </c>
      <c r="Q1069">
        <f>IF(Table1[[#This Row],[vicage]]=999,"",Table1[[#This Row],[vicage]])</f>
        <v>20</v>
      </c>
      <c r="R1069" t="s">
        <v>43</v>
      </c>
      <c r="S1069" t="s">
        <v>44</v>
      </c>
      <c r="T1069" t="s">
        <v>45</v>
      </c>
      <c r="U1069">
        <v>999</v>
      </c>
      <c r="V1069" t="str">
        <f>IF(Table1[[#This Row],[offage]]=999,"",Table1[[#This Row],[offage]])</f>
        <v/>
      </c>
      <c r="W1069" t="s">
        <v>46</v>
      </c>
      <c r="X1069" t="s">
        <v>46</v>
      </c>
      <c r="Y1069" t="s">
        <v>45</v>
      </c>
      <c r="Z1069" t="s">
        <v>2335</v>
      </c>
      <c r="AA1069" t="s">
        <v>47</v>
      </c>
      <c r="AB1069" t="s">
        <v>1201</v>
      </c>
      <c r="AD1069">
        <v>0</v>
      </c>
      <c r="AE1069">
        <f>Table1[[#This Row],[viccount]]+1</f>
        <v>1</v>
      </c>
      <c r="AF1069">
        <v>0</v>
      </c>
      <c r="AG1069">
        <f>Table1[[#This Row],[offcount]]+1</f>
        <v>1</v>
      </c>
      <c r="AH1069">
        <v>50395</v>
      </c>
      <c r="AI1069" t="s">
        <v>34</v>
      </c>
      <c r="AJ1069" t="s">
        <v>58</v>
      </c>
    </row>
    <row r="1070" spans="1:36">
      <c r="A1070" t="s">
        <v>1332</v>
      </c>
      <c r="B1070" t="s">
        <v>112</v>
      </c>
      <c r="C1070" t="s">
        <v>2308</v>
      </c>
      <c r="D1070" t="s">
        <v>146</v>
      </c>
      <c r="E1070" t="s">
        <v>34</v>
      </c>
      <c r="F1070" t="s">
        <v>147</v>
      </c>
      <c r="G1070" t="s">
        <v>36</v>
      </c>
      <c r="H1070" t="s">
        <v>37</v>
      </c>
      <c r="I1070" t="s">
        <v>38</v>
      </c>
      <c r="J1070">
        <v>1994</v>
      </c>
      <c r="K1070" t="s">
        <v>140</v>
      </c>
      <c r="L1070">
        <v>3</v>
      </c>
      <c r="M1070" t="s">
        <v>80</v>
      </c>
      <c r="N1070" t="s">
        <v>41</v>
      </c>
      <c r="O1070" t="s">
        <v>42</v>
      </c>
      <c r="P1070">
        <v>23</v>
      </c>
      <c r="Q1070">
        <f>IF(Table1[[#This Row],[vicage]]=999,"",Table1[[#This Row],[vicage]])</f>
        <v>23</v>
      </c>
      <c r="R1070" t="s">
        <v>43</v>
      </c>
      <c r="S1070" t="s">
        <v>44</v>
      </c>
      <c r="T1070" t="s">
        <v>45</v>
      </c>
      <c r="U1070">
        <v>999</v>
      </c>
      <c r="V1070" t="str">
        <f>IF(Table1[[#This Row],[offage]]=999,"",Table1[[#This Row],[offage]])</f>
        <v/>
      </c>
      <c r="W1070" t="s">
        <v>46</v>
      </c>
      <c r="X1070" t="s">
        <v>46</v>
      </c>
      <c r="Y1070" t="s">
        <v>45</v>
      </c>
      <c r="Z1070" t="s">
        <v>2335</v>
      </c>
      <c r="AA1070" t="s">
        <v>47</v>
      </c>
      <c r="AB1070" t="s">
        <v>159</v>
      </c>
      <c r="AD1070">
        <v>0</v>
      </c>
      <c r="AE1070">
        <f>Table1[[#This Row],[viccount]]+1</f>
        <v>1</v>
      </c>
      <c r="AF1070">
        <v>0</v>
      </c>
      <c r="AG1070">
        <f>Table1[[#This Row],[offcount]]+1</f>
        <v>1</v>
      </c>
      <c r="AH1070">
        <v>50395</v>
      </c>
      <c r="AI1070" t="s">
        <v>34</v>
      </c>
      <c r="AJ1070" t="s">
        <v>58</v>
      </c>
    </row>
    <row r="1071" spans="1:36">
      <c r="A1071" t="s">
        <v>1333</v>
      </c>
      <c r="B1071" t="s">
        <v>112</v>
      </c>
      <c r="C1071" t="s">
        <v>2308</v>
      </c>
      <c r="D1071" t="s">
        <v>146</v>
      </c>
      <c r="E1071" t="s">
        <v>34</v>
      </c>
      <c r="F1071" t="s">
        <v>147</v>
      </c>
      <c r="G1071" t="s">
        <v>36</v>
      </c>
      <c r="H1071" t="s">
        <v>37</v>
      </c>
      <c r="I1071" t="s">
        <v>38</v>
      </c>
      <c r="J1071">
        <v>1994</v>
      </c>
      <c r="K1071" t="s">
        <v>140</v>
      </c>
      <c r="L1071">
        <v>4</v>
      </c>
      <c r="M1071" t="s">
        <v>80</v>
      </c>
      <c r="N1071" t="s">
        <v>41</v>
      </c>
      <c r="O1071" t="s">
        <v>42</v>
      </c>
      <c r="P1071">
        <v>44</v>
      </c>
      <c r="Q1071">
        <f>IF(Table1[[#This Row],[vicage]]=999,"",Table1[[#This Row],[vicage]])</f>
        <v>44</v>
      </c>
      <c r="R1071" t="s">
        <v>43</v>
      </c>
      <c r="S1071" t="s">
        <v>132</v>
      </c>
      <c r="T1071" t="s">
        <v>45</v>
      </c>
      <c r="U1071">
        <v>999</v>
      </c>
      <c r="V1071" t="str">
        <f>IF(Table1[[#This Row],[offage]]=999,"",Table1[[#This Row],[offage]])</f>
        <v/>
      </c>
      <c r="W1071" t="s">
        <v>46</v>
      </c>
      <c r="X1071" t="s">
        <v>46</v>
      </c>
      <c r="Y1071" t="s">
        <v>45</v>
      </c>
      <c r="Z1071" t="s">
        <v>86</v>
      </c>
      <c r="AA1071" t="s">
        <v>47</v>
      </c>
      <c r="AB1071" t="s">
        <v>159</v>
      </c>
      <c r="AD1071">
        <v>0</v>
      </c>
      <c r="AE1071">
        <f>Table1[[#This Row],[viccount]]+1</f>
        <v>1</v>
      </c>
      <c r="AF1071">
        <v>0</v>
      </c>
      <c r="AG1071">
        <f>Table1[[#This Row],[offcount]]+1</f>
        <v>1</v>
      </c>
      <c r="AH1071">
        <v>50395</v>
      </c>
      <c r="AI1071" t="s">
        <v>34</v>
      </c>
      <c r="AJ1071" t="s">
        <v>58</v>
      </c>
    </row>
    <row r="1072" spans="1:36">
      <c r="A1072" t="s">
        <v>1334</v>
      </c>
      <c r="B1072" t="s">
        <v>51</v>
      </c>
      <c r="C1072" t="s">
        <v>2304</v>
      </c>
      <c r="D1072" t="s">
        <v>72</v>
      </c>
      <c r="E1072" t="s">
        <v>34</v>
      </c>
      <c r="F1072" t="s">
        <v>73</v>
      </c>
      <c r="G1072" t="s">
        <v>36</v>
      </c>
      <c r="H1072" t="s">
        <v>37</v>
      </c>
      <c r="I1072" t="s">
        <v>38</v>
      </c>
      <c r="J1072">
        <v>1994</v>
      </c>
      <c r="K1072" t="s">
        <v>140</v>
      </c>
      <c r="L1072">
        <v>5</v>
      </c>
      <c r="M1072" t="s">
        <v>40</v>
      </c>
      <c r="N1072" t="s">
        <v>41</v>
      </c>
      <c r="O1072" t="s">
        <v>42</v>
      </c>
      <c r="P1072">
        <v>40</v>
      </c>
      <c r="Q1072">
        <f>IF(Table1[[#This Row],[vicage]]=999,"",Table1[[#This Row],[vicage]])</f>
        <v>40</v>
      </c>
      <c r="R1072" t="s">
        <v>43</v>
      </c>
      <c r="S1072" t="s">
        <v>132</v>
      </c>
      <c r="T1072" t="s">
        <v>45</v>
      </c>
      <c r="U1072">
        <v>999</v>
      </c>
      <c r="V1072" t="str">
        <f>IF(Table1[[#This Row],[offage]]=999,"",Table1[[#This Row],[offage]])</f>
        <v/>
      </c>
      <c r="W1072" t="s">
        <v>46</v>
      </c>
      <c r="X1072" t="s">
        <v>46</v>
      </c>
      <c r="Y1072" t="s">
        <v>45</v>
      </c>
      <c r="Z1072" t="s">
        <v>56</v>
      </c>
      <c r="AA1072" t="s">
        <v>47</v>
      </c>
      <c r="AB1072" t="s">
        <v>57</v>
      </c>
      <c r="AD1072">
        <v>0</v>
      </c>
      <c r="AE1072">
        <f>Table1[[#This Row],[viccount]]+1</f>
        <v>1</v>
      </c>
      <c r="AF1072">
        <v>0</v>
      </c>
      <c r="AG1072">
        <f>Table1[[#This Row],[offcount]]+1</f>
        <v>1</v>
      </c>
      <c r="AH1072">
        <v>51295</v>
      </c>
      <c r="AI1072" t="s">
        <v>34</v>
      </c>
      <c r="AJ1072" t="s">
        <v>58</v>
      </c>
    </row>
    <row r="1073" spans="1:36">
      <c r="A1073" t="s">
        <v>1335</v>
      </c>
      <c r="B1073" t="s">
        <v>313</v>
      </c>
      <c r="C1073" t="s">
        <v>2319</v>
      </c>
      <c r="D1073" t="s">
        <v>314</v>
      </c>
      <c r="E1073" t="s">
        <v>34</v>
      </c>
      <c r="F1073" t="s">
        <v>315</v>
      </c>
      <c r="G1073" t="s">
        <v>36</v>
      </c>
      <c r="H1073" t="s">
        <v>37</v>
      </c>
      <c r="I1073" t="s">
        <v>38</v>
      </c>
      <c r="J1073">
        <v>1994</v>
      </c>
      <c r="K1073" t="s">
        <v>144</v>
      </c>
      <c r="L1073">
        <v>1</v>
      </c>
      <c r="M1073" t="s">
        <v>40</v>
      </c>
      <c r="N1073" t="s">
        <v>41</v>
      </c>
      <c r="O1073" t="s">
        <v>42</v>
      </c>
      <c r="P1073">
        <v>72</v>
      </c>
      <c r="Q1073">
        <f>IF(Table1[[#This Row],[vicage]]=999,"",Table1[[#This Row],[vicage]])</f>
        <v>72</v>
      </c>
      <c r="R1073" t="s">
        <v>55</v>
      </c>
      <c r="S1073" t="s">
        <v>44</v>
      </c>
      <c r="T1073" t="s">
        <v>45</v>
      </c>
      <c r="U1073">
        <v>999</v>
      </c>
      <c r="V1073" t="str">
        <f>IF(Table1[[#This Row],[offage]]=999,"",Table1[[#This Row],[offage]])</f>
        <v/>
      </c>
      <c r="W1073" t="s">
        <v>46</v>
      </c>
      <c r="X1073" t="s">
        <v>46</v>
      </c>
      <c r="Y1073" t="s">
        <v>45</v>
      </c>
      <c r="Z1073" t="s">
        <v>117</v>
      </c>
      <c r="AA1073" t="s">
        <v>47</v>
      </c>
      <c r="AB1073" t="s">
        <v>48</v>
      </c>
      <c r="AD1073">
        <v>0</v>
      </c>
      <c r="AE1073">
        <f>Table1[[#This Row],[viccount]]+1</f>
        <v>1</v>
      </c>
      <c r="AF1073">
        <v>0</v>
      </c>
      <c r="AG1073">
        <f>Table1[[#This Row],[offcount]]+1</f>
        <v>1</v>
      </c>
      <c r="AH1073">
        <v>41295</v>
      </c>
      <c r="AI1073" t="s">
        <v>34</v>
      </c>
      <c r="AJ1073" t="s">
        <v>83</v>
      </c>
    </row>
    <row r="1074" spans="1:36">
      <c r="A1074" t="s">
        <v>1336</v>
      </c>
      <c r="B1074" t="s">
        <v>112</v>
      </c>
      <c r="C1074" t="s">
        <v>2308</v>
      </c>
      <c r="D1074" t="s">
        <v>146</v>
      </c>
      <c r="E1074" t="s">
        <v>34</v>
      </c>
      <c r="F1074" t="s">
        <v>147</v>
      </c>
      <c r="G1074" t="s">
        <v>36</v>
      </c>
      <c r="H1074" t="s">
        <v>37</v>
      </c>
      <c r="I1074" t="s">
        <v>38</v>
      </c>
      <c r="J1074">
        <v>1994</v>
      </c>
      <c r="K1074" t="s">
        <v>144</v>
      </c>
      <c r="L1074">
        <v>1</v>
      </c>
      <c r="M1074" t="s">
        <v>40</v>
      </c>
      <c r="N1074" t="s">
        <v>41</v>
      </c>
      <c r="O1074" t="s">
        <v>42</v>
      </c>
      <c r="P1074">
        <v>69</v>
      </c>
      <c r="Q1074">
        <f>IF(Table1[[#This Row],[vicage]]=999,"",Table1[[#This Row],[vicage]])</f>
        <v>69</v>
      </c>
      <c r="R1074" t="s">
        <v>55</v>
      </c>
      <c r="S1074" t="s">
        <v>44</v>
      </c>
      <c r="T1074" t="s">
        <v>45</v>
      </c>
      <c r="U1074">
        <v>999</v>
      </c>
      <c r="V1074" t="str">
        <f>IF(Table1[[#This Row],[offage]]=999,"",Table1[[#This Row],[offage]])</f>
        <v/>
      </c>
      <c r="W1074" t="s">
        <v>46</v>
      </c>
      <c r="X1074" t="s">
        <v>46</v>
      </c>
      <c r="Y1074" t="s">
        <v>45</v>
      </c>
      <c r="Z1074" t="s">
        <v>2339</v>
      </c>
      <c r="AA1074" t="s">
        <v>47</v>
      </c>
      <c r="AB1074" t="s">
        <v>57</v>
      </c>
      <c r="AD1074">
        <v>0</v>
      </c>
      <c r="AE1074">
        <f>Table1[[#This Row],[viccount]]+1</f>
        <v>1</v>
      </c>
      <c r="AF1074">
        <v>0</v>
      </c>
      <c r="AG1074">
        <f>Table1[[#This Row],[offcount]]+1</f>
        <v>1</v>
      </c>
      <c r="AH1074">
        <v>50395</v>
      </c>
      <c r="AI1074" t="s">
        <v>34</v>
      </c>
      <c r="AJ1074" t="s">
        <v>58</v>
      </c>
    </row>
    <row r="1075" spans="1:36">
      <c r="A1075" t="s">
        <v>1337</v>
      </c>
      <c r="B1075" t="s">
        <v>112</v>
      </c>
      <c r="C1075" t="s">
        <v>2308</v>
      </c>
      <c r="D1075" t="s">
        <v>113</v>
      </c>
      <c r="E1075" t="s">
        <v>34</v>
      </c>
      <c r="F1075" t="s">
        <v>114</v>
      </c>
      <c r="G1075" t="s">
        <v>54</v>
      </c>
      <c r="H1075" t="s">
        <v>37</v>
      </c>
      <c r="I1075" t="s">
        <v>38</v>
      </c>
      <c r="J1075">
        <v>1994</v>
      </c>
      <c r="K1075" t="s">
        <v>144</v>
      </c>
      <c r="L1075">
        <v>2</v>
      </c>
      <c r="M1075" t="s">
        <v>80</v>
      </c>
      <c r="N1075" t="s">
        <v>41</v>
      </c>
      <c r="O1075" t="s">
        <v>81</v>
      </c>
      <c r="P1075">
        <v>41</v>
      </c>
      <c r="Q1075">
        <f>IF(Table1[[#This Row],[vicage]]=999,"",Table1[[#This Row],[vicage]])</f>
        <v>41</v>
      </c>
      <c r="R1075" t="s">
        <v>55</v>
      </c>
      <c r="S1075" t="s">
        <v>92</v>
      </c>
      <c r="T1075" t="s">
        <v>45</v>
      </c>
      <c r="U1075">
        <v>999</v>
      </c>
      <c r="V1075" t="str">
        <f>IF(Table1[[#This Row],[offage]]=999,"",Table1[[#This Row],[offage]])</f>
        <v/>
      </c>
      <c r="W1075" t="s">
        <v>46</v>
      </c>
      <c r="X1075" t="s">
        <v>46</v>
      </c>
      <c r="Y1075" t="s">
        <v>45</v>
      </c>
      <c r="Z1075" t="s">
        <v>2338</v>
      </c>
      <c r="AA1075" t="s">
        <v>47</v>
      </c>
      <c r="AB1075" t="s">
        <v>57</v>
      </c>
      <c r="AD1075">
        <v>2</v>
      </c>
      <c r="AE1075">
        <f>Table1[[#This Row],[viccount]]+1</f>
        <v>3</v>
      </c>
      <c r="AF1075">
        <v>0</v>
      </c>
      <c r="AG1075">
        <f>Table1[[#This Row],[offcount]]+1</f>
        <v>1</v>
      </c>
      <c r="AH1075">
        <v>51095</v>
      </c>
      <c r="AI1075" t="s">
        <v>34</v>
      </c>
      <c r="AJ1075" t="s">
        <v>58</v>
      </c>
    </row>
    <row r="1076" spans="1:36">
      <c r="A1076" t="s">
        <v>1337</v>
      </c>
      <c r="B1076" t="s">
        <v>112</v>
      </c>
      <c r="C1076" t="s">
        <v>2308</v>
      </c>
      <c r="D1076" t="s">
        <v>113</v>
      </c>
      <c r="E1076" t="s">
        <v>34</v>
      </c>
      <c r="F1076" t="s">
        <v>114</v>
      </c>
      <c r="G1076" t="s">
        <v>54</v>
      </c>
      <c r="H1076" t="s">
        <v>37</v>
      </c>
      <c r="I1076" t="s">
        <v>38</v>
      </c>
      <c r="J1076">
        <v>1994</v>
      </c>
      <c r="K1076" t="s">
        <v>144</v>
      </c>
      <c r="L1076">
        <v>2</v>
      </c>
      <c r="M1076" t="s">
        <v>80</v>
      </c>
      <c r="N1076" t="s">
        <v>41</v>
      </c>
      <c r="O1076" t="s">
        <v>81</v>
      </c>
      <c r="P1076">
        <v>48</v>
      </c>
      <c r="Q1076">
        <f>IF(Table1[[#This Row],[vicage]]=999,"",Table1[[#This Row],[vicage]])</f>
        <v>48</v>
      </c>
      <c r="R1076" t="s">
        <v>55</v>
      </c>
      <c r="S1076" t="s">
        <v>92</v>
      </c>
      <c r="T1076" t="s">
        <v>45</v>
      </c>
      <c r="U1076">
        <v>999</v>
      </c>
      <c r="V1076" t="str">
        <f>IF(Table1[[#This Row],[offage]]=999,"",Table1[[#This Row],[offage]])</f>
        <v/>
      </c>
      <c r="W1076" t="s">
        <v>46</v>
      </c>
      <c r="X1076" t="s">
        <v>46</v>
      </c>
      <c r="Y1076" t="s">
        <v>45</v>
      </c>
      <c r="Z1076" t="s">
        <v>2338</v>
      </c>
      <c r="AA1076" t="s">
        <v>47</v>
      </c>
      <c r="AB1076" t="s">
        <v>57</v>
      </c>
      <c r="AD1076">
        <v>2</v>
      </c>
      <c r="AE1076">
        <f>Table1[[#This Row],[viccount]]+1</f>
        <v>3</v>
      </c>
      <c r="AF1076">
        <v>0</v>
      </c>
      <c r="AG1076">
        <f>Table1[[#This Row],[offcount]]+1</f>
        <v>1</v>
      </c>
      <c r="AH1076">
        <v>51095</v>
      </c>
      <c r="AI1076" t="s">
        <v>34</v>
      </c>
      <c r="AJ1076" t="s">
        <v>58</v>
      </c>
    </row>
    <row r="1077" spans="1:36">
      <c r="A1077" t="s">
        <v>1337</v>
      </c>
      <c r="B1077" t="s">
        <v>112</v>
      </c>
      <c r="C1077" t="s">
        <v>2308</v>
      </c>
      <c r="D1077" t="s">
        <v>113</v>
      </c>
      <c r="E1077" t="s">
        <v>34</v>
      </c>
      <c r="F1077" t="s">
        <v>114</v>
      </c>
      <c r="G1077" t="s">
        <v>54</v>
      </c>
      <c r="H1077" t="s">
        <v>37</v>
      </c>
      <c r="I1077" t="s">
        <v>38</v>
      </c>
      <c r="J1077">
        <v>1994</v>
      </c>
      <c r="K1077" t="s">
        <v>144</v>
      </c>
      <c r="L1077">
        <v>2</v>
      </c>
      <c r="M1077" t="s">
        <v>80</v>
      </c>
      <c r="N1077" t="s">
        <v>41</v>
      </c>
      <c r="O1077" t="s">
        <v>81</v>
      </c>
      <c r="P1077">
        <v>71</v>
      </c>
      <c r="Q1077">
        <f>IF(Table1[[#This Row],[vicage]]=999,"",Table1[[#This Row],[vicage]])</f>
        <v>71</v>
      </c>
      <c r="R1077" t="s">
        <v>43</v>
      </c>
      <c r="S1077" t="s">
        <v>44</v>
      </c>
      <c r="T1077" t="s">
        <v>45</v>
      </c>
      <c r="U1077">
        <v>999</v>
      </c>
      <c r="V1077" t="str">
        <f>IF(Table1[[#This Row],[offage]]=999,"",Table1[[#This Row],[offage]])</f>
        <v/>
      </c>
      <c r="W1077" t="s">
        <v>46</v>
      </c>
      <c r="X1077" t="s">
        <v>46</v>
      </c>
      <c r="Y1077" t="s">
        <v>45</v>
      </c>
      <c r="Z1077" t="s">
        <v>2338</v>
      </c>
      <c r="AA1077" t="s">
        <v>47</v>
      </c>
      <c r="AB1077" t="s">
        <v>57</v>
      </c>
      <c r="AD1077">
        <v>2</v>
      </c>
      <c r="AE1077">
        <f>Table1[[#This Row],[viccount]]+1</f>
        <v>3</v>
      </c>
      <c r="AF1077">
        <v>0</v>
      </c>
      <c r="AG1077">
        <f>Table1[[#This Row],[offcount]]+1</f>
        <v>1</v>
      </c>
      <c r="AH1077">
        <v>51095</v>
      </c>
      <c r="AI1077" t="s">
        <v>34</v>
      </c>
      <c r="AJ1077" t="s">
        <v>58</v>
      </c>
    </row>
    <row r="1078" spans="1:36">
      <c r="A1078" t="s">
        <v>1338</v>
      </c>
      <c r="B1078" t="s">
        <v>51</v>
      </c>
      <c r="C1078" t="s">
        <v>2304</v>
      </c>
      <c r="D1078" t="s">
        <v>72</v>
      </c>
      <c r="E1078" t="s">
        <v>34</v>
      </c>
      <c r="F1078" t="s">
        <v>73</v>
      </c>
      <c r="G1078" t="s">
        <v>36</v>
      </c>
      <c r="H1078" t="s">
        <v>37</v>
      </c>
      <c r="I1078" t="s">
        <v>38</v>
      </c>
      <c r="J1078">
        <v>1994</v>
      </c>
      <c r="K1078" t="s">
        <v>144</v>
      </c>
      <c r="L1078">
        <v>2</v>
      </c>
      <c r="M1078" t="s">
        <v>40</v>
      </c>
      <c r="N1078" t="s">
        <v>41</v>
      </c>
      <c r="O1078" t="s">
        <v>42</v>
      </c>
      <c r="P1078">
        <v>24</v>
      </c>
      <c r="Q1078">
        <f>IF(Table1[[#This Row],[vicage]]=999,"",Table1[[#This Row],[vicage]])</f>
        <v>24</v>
      </c>
      <c r="R1078" t="s">
        <v>43</v>
      </c>
      <c r="S1078" t="s">
        <v>132</v>
      </c>
      <c r="T1078" t="s">
        <v>45</v>
      </c>
      <c r="U1078">
        <v>999</v>
      </c>
      <c r="V1078" t="str">
        <f>IF(Table1[[#This Row],[offage]]=999,"",Table1[[#This Row],[offage]])</f>
        <v/>
      </c>
      <c r="W1078" t="s">
        <v>46</v>
      </c>
      <c r="X1078" t="s">
        <v>46</v>
      </c>
      <c r="Y1078" t="s">
        <v>45</v>
      </c>
      <c r="Z1078" t="s">
        <v>2335</v>
      </c>
      <c r="AA1078" t="s">
        <v>47</v>
      </c>
      <c r="AB1078" t="s">
        <v>1201</v>
      </c>
      <c r="AD1078">
        <v>0</v>
      </c>
      <c r="AE1078">
        <f>Table1[[#This Row],[viccount]]+1</f>
        <v>1</v>
      </c>
      <c r="AF1078">
        <v>0</v>
      </c>
      <c r="AG1078">
        <f>Table1[[#This Row],[offcount]]+1</f>
        <v>1</v>
      </c>
      <c r="AH1078">
        <v>41295</v>
      </c>
      <c r="AI1078" t="s">
        <v>34</v>
      </c>
      <c r="AJ1078" t="s">
        <v>58</v>
      </c>
    </row>
    <row r="1079" spans="1:36">
      <c r="A1079" t="s">
        <v>1339</v>
      </c>
      <c r="B1079" t="s">
        <v>51</v>
      </c>
      <c r="C1079" t="s">
        <v>2304</v>
      </c>
      <c r="D1079" t="s">
        <v>72</v>
      </c>
      <c r="E1079" t="s">
        <v>34</v>
      </c>
      <c r="F1079" t="s">
        <v>73</v>
      </c>
      <c r="G1079" t="s">
        <v>36</v>
      </c>
      <c r="H1079" t="s">
        <v>37</v>
      </c>
      <c r="I1079" t="s">
        <v>38</v>
      </c>
      <c r="J1079">
        <v>1994</v>
      </c>
      <c r="K1079" t="s">
        <v>144</v>
      </c>
      <c r="L1079">
        <v>4</v>
      </c>
      <c r="M1079" t="s">
        <v>40</v>
      </c>
      <c r="N1079" t="s">
        <v>41</v>
      </c>
      <c r="O1079" t="s">
        <v>42</v>
      </c>
      <c r="P1079">
        <v>27</v>
      </c>
      <c r="Q1079">
        <f>IF(Table1[[#This Row],[vicage]]=999,"",Table1[[#This Row],[vicage]])</f>
        <v>27</v>
      </c>
      <c r="R1079" t="s">
        <v>43</v>
      </c>
      <c r="S1079" t="s">
        <v>44</v>
      </c>
      <c r="T1079" t="s">
        <v>45</v>
      </c>
      <c r="U1079">
        <v>999</v>
      </c>
      <c r="V1079" t="str">
        <f>IF(Table1[[#This Row],[offage]]=999,"",Table1[[#This Row],[offage]])</f>
        <v/>
      </c>
      <c r="W1079" t="s">
        <v>46</v>
      </c>
      <c r="X1079" t="s">
        <v>46</v>
      </c>
      <c r="Y1079" t="s">
        <v>45</v>
      </c>
      <c r="Z1079" t="s">
        <v>2335</v>
      </c>
      <c r="AA1079" t="s">
        <v>47</v>
      </c>
      <c r="AB1079" t="s">
        <v>159</v>
      </c>
      <c r="AD1079">
        <v>0</v>
      </c>
      <c r="AE1079">
        <f>Table1[[#This Row],[viccount]]+1</f>
        <v>1</v>
      </c>
      <c r="AF1079">
        <v>0</v>
      </c>
      <c r="AG1079">
        <f>Table1[[#This Row],[offcount]]+1</f>
        <v>1</v>
      </c>
      <c r="AH1079">
        <v>41295</v>
      </c>
      <c r="AI1079" t="s">
        <v>34</v>
      </c>
      <c r="AJ1079" t="s">
        <v>58</v>
      </c>
    </row>
    <row r="1080" spans="1:36">
      <c r="A1080" t="s">
        <v>1340</v>
      </c>
      <c r="B1080" t="s">
        <v>125</v>
      </c>
      <c r="C1080" t="s">
        <v>2310</v>
      </c>
      <c r="D1080" t="s">
        <v>126</v>
      </c>
      <c r="E1080" t="s">
        <v>34</v>
      </c>
      <c r="F1080" t="s">
        <v>127</v>
      </c>
      <c r="G1080" t="s">
        <v>54</v>
      </c>
      <c r="H1080" t="s">
        <v>37</v>
      </c>
      <c r="I1080" t="s">
        <v>38</v>
      </c>
      <c r="J1080">
        <v>1994</v>
      </c>
      <c r="K1080" t="s">
        <v>208</v>
      </c>
      <c r="L1080">
        <v>1</v>
      </c>
      <c r="M1080" t="s">
        <v>40</v>
      </c>
      <c r="N1080" t="s">
        <v>41</v>
      </c>
      <c r="O1080" t="s">
        <v>42</v>
      </c>
      <c r="P1080">
        <v>44</v>
      </c>
      <c r="Q1080">
        <f>IF(Table1[[#This Row],[vicage]]=999,"",Table1[[#This Row],[vicage]])</f>
        <v>44</v>
      </c>
      <c r="R1080" t="s">
        <v>43</v>
      </c>
      <c r="S1080" t="s">
        <v>44</v>
      </c>
      <c r="T1080" t="s">
        <v>45</v>
      </c>
      <c r="U1080">
        <v>999</v>
      </c>
      <c r="V1080" t="str">
        <f>IF(Table1[[#This Row],[offage]]=999,"",Table1[[#This Row],[offage]])</f>
        <v/>
      </c>
      <c r="W1080" t="s">
        <v>46</v>
      </c>
      <c r="X1080" t="s">
        <v>46</v>
      </c>
      <c r="Y1080" t="s">
        <v>45</v>
      </c>
      <c r="Z1080" t="s">
        <v>2336</v>
      </c>
      <c r="AA1080" t="s">
        <v>47</v>
      </c>
      <c r="AB1080" t="s">
        <v>57</v>
      </c>
      <c r="AD1080">
        <v>0</v>
      </c>
      <c r="AE1080">
        <f>Table1[[#This Row],[viccount]]+1</f>
        <v>1</v>
      </c>
      <c r="AF1080">
        <v>0</v>
      </c>
      <c r="AG1080">
        <f>Table1[[#This Row],[offcount]]+1</f>
        <v>1</v>
      </c>
      <c r="AH1080">
        <v>41295</v>
      </c>
      <c r="AI1080" t="s">
        <v>34</v>
      </c>
      <c r="AJ1080" t="s">
        <v>129</v>
      </c>
    </row>
    <row r="1081" spans="1:36">
      <c r="A1081" t="s">
        <v>1341</v>
      </c>
      <c r="B1081" t="s">
        <v>51</v>
      </c>
      <c r="C1081" t="s">
        <v>2304</v>
      </c>
      <c r="D1081" t="s">
        <v>52</v>
      </c>
      <c r="E1081" t="s">
        <v>34</v>
      </c>
      <c r="F1081" t="s">
        <v>53</v>
      </c>
      <c r="G1081" t="s">
        <v>54</v>
      </c>
      <c r="H1081" t="s">
        <v>37</v>
      </c>
      <c r="I1081" t="s">
        <v>38</v>
      </c>
      <c r="J1081">
        <v>1994</v>
      </c>
      <c r="K1081" t="s">
        <v>208</v>
      </c>
      <c r="L1081">
        <v>1</v>
      </c>
      <c r="M1081" t="s">
        <v>80</v>
      </c>
      <c r="N1081" t="s">
        <v>41</v>
      </c>
      <c r="O1081" t="s">
        <v>42</v>
      </c>
      <c r="P1081">
        <v>23</v>
      </c>
      <c r="Q1081">
        <f>IF(Table1[[#This Row],[vicage]]=999,"",Table1[[#This Row],[vicage]])</f>
        <v>23</v>
      </c>
      <c r="R1081" t="s">
        <v>43</v>
      </c>
      <c r="S1081" t="s">
        <v>132</v>
      </c>
      <c r="T1081" t="s">
        <v>45</v>
      </c>
      <c r="U1081">
        <v>999</v>
      </c>
      <c r="V1081" t="str">
        <f>IF(Table1[[#This Row],[offage]]=999,"",Table1[[#This Row],[offage]])</f>
        <v/>
      </c>
      <c r="W1081" t="s">
        <v>46</v>
      </c>
      <c r="X1081" t="s">
        <v>46</v>
      </c>
      <c r="Y1081" t="s">
        <v>45</v>
      </c>
      <c r="Z1081" t="s">
        <v>74</v>
      </c>
      <c r="AA1081" t="s">
        <v>47</v>
      </c>
      <c r="AB1081" t="s">
        <v>159</v>
      </c>
      <c r="AD1081">
        <v>0</v>
      </c>
      <c r="AE1081">
        <f>Table1[[#This Row],[viccount]]+1</f>
        <v>1</v>
      </c>
      <c r="AF1081">
        <v>0</v>
      </c>
      <c r="AG1081">
        <f>Table1[[#This Row],[offcount]]+1</f>
        <v>1</v>
      </c>
      <c r="AH1081">
        <v>42695</v>
      </c>
      <c r="AI1081" t="s">
        <v>34</v>
      </c>
      <c r="AJ1081" t="s">
        <v>58</v>
      </c>
    </row>
    <row r="1082" spans="1:36">
      <c r="A1082" t="s">
        <v>1342</v>
      </c>
      <c r="B1082" t="s">
        <v>112</v>
      </c>
      <c r="C1082" t="s">
        <v>2308</v>
      </c>
      <c r="D1082" t="s">
        <v>146</v>
      </c>
      <c r="E1082" t="s">
        <v>34</v>
      </c>
      <c r="F1082" t="s">
        <v>147</v>
      </c>
      <c r="G1082" t="s">
        <v>36</v>
      </c>
      <c r="H1082" t="s">
        <v>37</v>
      </c>
      <c r="I1082" t="s">
        <v>38</v>
      </c>
      <c r="J1082">
        <v>1994</v>
      </c>
      <c r="K1082" t="s">
        <v>208</v>
      </c>
      <c r="L1082">
        <v>1</v>
      </c>
      <c r="M1082" t="s">
        <v>40</v>
      </c>
      <c r="N1082" t="s">
        <v>41</v>
      </c>
      <c r="O1082" t="s">
        <v>42</v>
      </c>
      <c r="P1082">
        <v>41</v>
      </c>
      <c r="Q1082">
        <f>IF(Table1[[#This Row],[vicage]]=999,"",Table1[[#This Row],[vicage]])</f>
        <v>41</v>
      </c>
      <c r="R1082" t="s">
        <v>43</v>
      </c>
      <c r="S1082" t="s">
        <v>44</v>
      </c>
      <c r="T1082" t="s">
        <v>45</v>
      </c>
      <c r="U1082">
        <v>999</v>
      </c>
      <c r="V1082" t="str">
        <f>IF(Table1[[#This Row],[offage]]=999,"",Table1[[#This Row],[offage]])</f>
        <v/>
      </c>
      <c r="W1082" t="s">
        <v>46</v>
      </c>
      <c r="X1082" t="s">
        <v>46</v>
      </c>
      <c r="Y1082" t="s">
        <v>45</v>
      </c>
      <c r="Z1082" t="s">
        <v>86</v>
      </c>
      <c r="AA1082" t="s">
        <v>47</v>
      </c>
      <c r="AB1082" t="s">
        <v>82</v>
      </c>
      <c r="AD1082">
        <v>0</v>
      </c>
      <c r="AE1082">
        <f>Table1[[#This Row],[viccount]]+1</f>
        <v>1</v>
      </c>
      <c r="AF1082">
        <v>0</v>
      </c>
      <c r="AG1082">
        <f>Table1[[#This Row],[offcount]]+1</f>
        <v>1</v>
      </c>
      <c r="AH1082">
        <v>50395</v>
      </c>
      <c r="AI1082" t="s">
        <v>34</v>
      </c>
      <c r="AJ1082" t="s">
        <v>58</v>
      </c>
    </row>
    <row r="1083" spans="1:36">
      <c r="A1083" t="s">
        <v>1343</v>
      </c>
      <c r="B1083" t="s">
        <v>102</v>
      </c>
      <c r="C1083" t="s">
        <v>2307</v>
      </c>
      <c r="D1083" t="s">
        <v>103</v>
      </c>
      <c r="E1083" t="s">
        <v>34</v>
      </c>
      <c r="F1083" t="s">
        <v>104</v>
      </c>
      <c r="G1083" t="s">
        <v>36</v>
      </c>
      <c r="H1083" t="s">
        <v>37</v>
      </c>
      <c r="I1083" t="s">
        <v>38</v>
      </c>
      <c r="J1083">
        <v>1994</v>
      </c>
      <c r="K1083" t="s">
        <v>208</v>
      </c>
      <c r="L1083">
        <v>1</v>
      </c>
      <c r="M1083" t="s">
        <v>40</v>
      </c>
      <c r="N1083" t="s">
        <v>41</v>
      </c>
      <c r="O1083" t="s">
        <v>42</v>
      </c>
      <c r="P1083">
        <v>90</v>
      </c>
      <c r="Q1083">
        <f>IF(Table1[[#This Row],[vicage]]=999,"",Table1[[#This Row],[vicage]])</f>
        <v>90</v>
      </c>
      <c r="R1083" t="s">
        <v>55</v>
      </c>
      <c r="S1083" t="s">
        <v>44</v>
      </c>
      <c r="T1083" t="s">
        <v>45</v>
      </c>
      <c r="U1083">
        <v>999</v>
      </c>
      <c r="V1083" t="str">
        <f>IF(Table1[[#This Row],[offage]]=999,"",Table1[[#This Row],[offage]])</f>
        <v/>
      </c>
      <c r="W1083" t="s">
        <v>46</v>
      </c>
      <c r="X1083" t="s">
        <v>46</v>
      </c>
      <c r="Y1083" t="s">
        <v>45</v>
      </c>
      <c r="Z1083" t="s">
        <v>142</v>
      </c>
      <c r="AA1083" t="s">
        <v>47</v>
      </c>
      <c r="AB1083" t="s">
        <v>57</v>
      </c>
      <c r="AD1083">
        <v>0</v>
      </c>
      <c r="AE1083">
        <f>Table1[[#This Row],[viccount]]+1</f>
        <v>1</v>
      </c>
      <c r="AF1083">
        <v>0</v>
      </c>
      <c r="AG1083">
        <f>Table1[[#This Row],[offcount]]+1</f>
        <v>1</v>
      </c>
      <c r="AH1083">
        <v>42395</v>
      </c>
      <c r="AI1083" t="s">
        <v>34</v>
      </c>
      <c r="AJ1083" t="s">
        <v>58</v>
      </c>
    </row>
    <row r="1084" spans="1:36">
      <c r="A1084" t="s">
        <v>1344</v>
      </c>
      <c r="B1084" t="s">
        <v>198</v>
      </c>
      <c r="C1084" t="s">
        <v>200</v>
      </c>
      <c r="D1084" t="s">
        <v>199</v>
      </c>
      <c r="E1084" t="s">
        <v>34</v>
      </c>
      <c r="F1084" t="s">
        <v>200</v>
      </c>
      <c r="G1084" t="s">
        <v>36</v>
      </c>
      <c r="H1084" t="s">
        <v>37</v>
      </c>
      <c r="I1084" t="s">
        <v>38</v>
      </c>
      <c r="J1084">
        <v>1994</v>
      </c>
      <c r="K1084" t="s">
        <v>208</v>
      </c>
      <c r="L1084">
        <v>1</v>
      </c>
      <c r="M1084" t="s">
        <v>40</v>
      </c>
      <c r="N1084" t="s">
        <v>41</v>
      </c>
      <c r="O1084" t="s">
        <v>42</v>
      </c>
      <c r="P1084">
        <v>20</v>
      </c>
      <c r="Q1084">
        <f>IF(Table1[[#This Row],[vicage]]=999,"",Table1[[#This Row],[vicage]])</f>
        <v>20</v>
      </c>
      <c r="R1084" t="s">
        <v>55</v>
      </c>
      <c r="S1084" t="s">
        <v>44</v>
      </c>
      <c r="T1084" t="s">
        <v>45</v>
      </c>
      <c r="U1084">
        <v>999</v>
      </c>
      <c r="V1084" t="str">
        <f>IF(Table1[[#This Row],[offage]]=999,"",Table1[[#This Row],[offage]])</f>
        <v/>
      </c>
      <c r="W1084" t="s">
        <v>46</v>
      </c>
      <c r="X1084" t="s">
        <v>46</v>
      </c>
      <c r="Y1084" t="s">
        <v>45</v>
      </c>
      <c r="Z1084" t="s">
        <v>86</v>
      </c>
      <c r="AA1084" t="s">
        <v>47</v>
      </c>
      <c r="AB1084" t="s">
        <v>57</v>
      </c>
      <c r="AD1084">
        <v>0</v>
      </c>
      <c r="AE1084">
        <f>Table1[[#This Row],[viccount]]+1</f>
        <v>1</v>
      </c>
      <c r="AF1084">
        <v>0</v>
      </c>
      <c r="AG1084">
        <f>Table1[[#This Row],[offcount]]+1</f>
        <v>1</v>
      </c>
      <c r="AH1084">
        <v>40895</v>
      </c>
      <c r="AI1084" t="s">
        <v>34</v>
      </c>
      <c r="AJ1084" t="s">
        <v>198</v>
      </c>
    </row>
    <row r="1085" spans="1:36">
      <c r="A1085" t="s">
        <v>1345</v>
      </c>
      <c r="B1085" t="s">
        <v>51</v>
      </c>
      <c r="C1085" t="s">
        <v>2304</v>
      </c>
      <c r="D1085" t="s">
        <v>52</v>
      </c>
      <c r="E1085" t="s">
        <v>34</v>
      </c>
      <c r="F1085" t="s">
        <v>53</v>
      </c>
      <c r="G1085" t="s">
        <v>54</v>
      </c>
      <c r="H1085" t="s">
        <v>37</v>
      </c>
      <c r="I1085" t="s">
        <v>38</v>
      </c>
      <c r="J1085">
        <v>1994</v>
      </c>
      <c r="K1085" t="s">
        <v>208</v>
      </c>
      <c r="L1085">
        <v>2</v>
      </c>
      <c r="M1085" t="s">
        <v>80</v>
      </c>
      <c r="N1085" t="s">
        <v>41</v>
      </c>
      <c r="O1085" t="s">
        <v>42</v>
      </c>
      <c r="P1085">
        <v>31</v>
      </c>
      <c r="Q1085">
        <f>IF(Table1[[#This Row],[vicage]]=999,"",Table1[[#This Row],[vicage]])</f>
        <v>31</v>
      </c>
      <c r="R1085" t="s">
        <v>43</v>
      </c>
      <c r="S1085" t="s">
        <v>44</v>
      </c>
      <c r="T1085" t="s">
        <v>45</v>
      </c>
      <c r="U1085">
        <v>999</v>
      </c>
      <c r="V1085" t="str">
        <f>IF(Table1[[#This Row],[offage]]=999,"",Table1[[#This Row],[offage]])</f>
        <v/>
      </c>
      <c r="W1085" t="s">
        <v>46</v>
      </c>
      <c r="X1085" t="s">
        <v>46</v>
      </c>
      <c r="Y1085" t="s">
        <v>45</v>
      </c>
      <c r="Z1085" t="s">
        <v>2335</v>
      </c>
      <c r="AA1085" t="s">
        <v>47</v>
      </c>
      <c r="AB1085" t="s">
        <v>57</v>
      </c>
      <c r="AD1085">
        <v>0</v>
      </c>
      <c r="AE1085">
        <f>Table1[[#This Row],[viccount]]+1</f>
        <v>1</v>
      </c>
      <c r="AF1085">
        <v>0</v>
      </c>
      <c r="AG1085">
        <f>Table1[[#This Row],[offcount]]+1</f>
        <v>1</v>
      </c>
      <c r="AH1085">
        <v>42695</v>
      </c>
      <c r="AI1085" t="s">
        <v>34</v>
      </c>
      <c r="AJ1085" t="s">
        <v>58</v>
      </c>
    </row>
    <row r="1086" spans="1:36">
      <c r="A1086" t="s">
        <v>1346</v>
      </c>
      <c r="B1086" t="s">
        <v>112</v>
      </c>
      <c r="C1086" t="s">
        <v>2308</v>
      </c>
      <c r="D1086" t="s">
        <v>113</v>
      </c>
      <c r="E1086" t="s">
        <v>34</v>
      </c>
      <c r="F1086" t="s">
        <v>114</v>
      </c>
      <c r="G1086" t="s">
        <v>54</v>
      </c>
      <c r="H1086" t="s">
        <v>37</v>
      </c>
      <c r="I1086" t="s">
        <v>38</v>
      </c>
      <c r="J1086">
        <v>1994</v>
      </c>
      <c r="K1086" t="s">
        <v>208</v>
      </c>
      <c r="L1086">
        <v>2</v>
      </c>
      <c r="M1086" t="s">
        <v>40</v>
      </c>
      <c r="N1086" t="s">
        <v>41</v>
      </c>
      <c r="O1086" t="s">
        <v>42</v>
      </c>
      <c r="P1086">
        <v>999</v>
      </c>
      <c r="Q1086" t="str">
        <f>IF(Table1[[#This Row],[vicage]]=999,"",Table1[[#This Row],[vicage]])</f>
        <v/>
      </c>
      <c r="R1086" t="s">
        <v>46</v>
      </c>
      <c r="S1086" t="s">
        <v>46</v>
      </c>
      <c r="T1086" t="s">
        <v>45</v>
      </c>
      <c r="U1086">
        <v>999</v>
      </c>
      <c r="V1086" t="str">
        <f>IF(Table1[[#This Row],[offage]]=999,"",Table1[[#This Row],[offage]])</f>
        <v/>
      </c>
      <c r="W1086" t="s">
        <v>46</v>
      </c>
      <c r="X1086" t="s">
        <v>46</v>
      </c>
      <c r="Y1086" t="s">
        <v>45</v>
      </c>
      <c r="Z1086" t="s">
        <v>2338</v>
      </c>
      <c r="AA1086" t="s">
        <v>47</v>
      </c>
      <c r="AB1086" t="s">
        <v>57</v>
      </c>
      <c r="AD1086">
        <v>0</v>
      </c>
      <c r="AE1086">
        <f>Table1[[#This Row],[viccount]]+1</f>
        <v>1</v>
      </c>
      <c r="AF1086">
        <v>0</v>
      </c>
      <c r="AG1086">
        <f>Table1[[#This Row],[offcount]]+1</f>
        <v>1</v>
      </c>
      <c r="AH1086">
        <v>42995</v>
      </c>
      <c r="AI1086" t="s">
        <v>34</v>
      </c>
      <c r="AJ1086" t="s">
        <v>58</v>
      </c>
    </row>
    <row r="1087" spans="1:36">
      <c r="A1087" t="s">
        <v>1347</v>
      </c>
      <c r="B1087" t="s">
        <v>106</v>
      </c>
      <c r="C1087" t="s">
        <v>135</v>
      </c>
      <c r="D1087" t="s">
        <v>107</v>
      </c>
      <c r="E1087" t="s">
        <v>34</v>
      </c>
      <c r="F1087" t="s">
        <v>108</v>
      </c>
      <c r="G1087" t="s">
        <v>54</v>
      </c>
      <c r="H1087" t="s">
        <v>37</v>
      </c>
      <c r="I1087" t="s">
        <v>38</v>
      </c>
      <c r="J1087">
        <v>1994</v>
      </c>
      <c r="K1087" t="s">
        <v>208</v>
      </c>
      <c r="L1087">
        <v>2</v>
      </c>
      <c r="M1087" t="s">
        <v>40</v>
      </c>
      <c r="N1087" t="s">
        <v>41</v>
      </c>
      <c r="O1087" t="s">
        <v>42</v>
      </c>
      <c r="P1087">
        <v>24</v>
      </c>
      <c r="Q1087">
        <f>IF(Table1[[#This Row],[vicage]]=999,"",Table1[[#This Row],[vicage]])</f>
        <v>24</v>
      </c>
      <c r="R1087" t="s">
        <v>43</v>
      </c>
      <c r="S1087" t="s">
        <v>44</v>
      </c>
      <c r="T1087" t="s">
        <v>45</v>
      </c>
      <c r="U1087">
        <v>999</v>
      </c>
      <c r="V1087" t="str">
        <f>IF(Table1[[#This Row],[offage]]=999,"",Table1[[#This Row],[offage]])</f>
        <v/>
      </c>
      <c r="W1087" t="s">
        <v>46</v>
      </c>
      <c r="X1087" t="s">
        <v>46</v>
      </c>
      <c r="Y1087" t="s">
        <v>45</v>
      </c>
      <c r="Z1087" t="s">
        <v>86</v>
      </c>
      <c r="AA1087" t="s">
        <v>47</v>
      </c>
      <c r="AB1087" t="s">
        <v>57</v>
      </c>
      <c r="AD1087">
        <v>0</v>
      </c>
      <c r="AE1087">
        <f>Table1[[#This Row],[viccount]]+1</f>
        <v>1</v>
      </c>
      <c r="AF1087">
        <v>0</v>
      </c>
      <c r="AG1087">
        <f>Table1[[#This Row],[offcount]]+1</f>
        <v>1</v>
      </c>
      <c r="AH1087">
        <v>50395</v>
      </c>
      <c r="AI1087" t="s">
        <v>34</v>
      </c>
      <c r="AJ1087" t="s">
        <v>106</v>
      </c>
    </row>
    <row r="1088" spans="1:36">
      <c r="A1088" t="s">
        <v>1348</v>
      </c>
      <c r="B1088" t="s">
        <v>51</v>
      </c>
      <c r="C1088" t="s">
        <v>2304</v>
      </c>
      <c r="D1088" t="s">
        <v>72</v>
      </c>
      <c r="E1088" t="s">
        <v>34</v>
      </c>
      <c r="F1088" t="s">
        <v>73</v>
      </c>
      <c r="G1088" t="s">
        <v>36</v>
      </c>
      <c r="H1088" t="s">
        <v>37</v>
      </c>
      <c r="I1088" t="s">
        <v>38</v>
      </c>
      <c r="J1088">
        <v>1994</v>
      </c>
      <c r="K1088" t="s">
        <v>208</v>
      </c>
      <c r="L1088">
        <v>2</v>
      </c>
      <c r="M1088" t="s">
        <v>40</v>
      </c>
      <c r="N1088" t="s">
        <v>41</v>
      </c>
      <c r="O1088" t="s">
        <v>42</v>
      </c>
      <c r="P1088">
        <v>22</v>
      </c>
      <c r="Q1088">
        <f>IF(Table1[[#This Row],[vicage]]=999,"",Table1[[#This Row],[vicage]])</f>
        <v>22</v>
      </c>
      <c r="R1088" t="s">
        <v>55</v>
      </c>
      <c r="S1088" t="s">
        <v>92</v>
      </c>
      <c r="T1088" t="s">
        <v>45</v>
      </c>
      <c r="U1088">
        <v>999</v>
      </c>
      <c r="V1088" t="str">
        <f>IF(Table1[[#This Row],[offage]]=999,"",Table1[[#This Row],[offage]])</f>
        <v/>
      </c>
      <c r="W1088" t="s">
        <v>46</v>
      </c>
      <c r="X1088" t="s">
        <v>46</v>
      </c>
      <c r="Y1088" t="s">
        <v>45</v>
      </c>
      <c r="Z1088" t="s">
        <v>2335</v>
      </c>
      <c r="AA1088" t="s">
        <v>47</v>
      </c>
      <c r="AB1088" t="s">
        <v>57</v>
      </c>
      <c r="AD1088">
        <v>0</v>
      </c>
      <c r="AE1088">
        <f>Table1[[#This Row],[viccount]]+1</f>
        <v>1</v>
      </c>
      <c r="AF1088">
        <v>0</v>
      </c>
      <c r="AG1088">
        <f>Table1[[#This Row],[offcount]]+1</f>
        <v>1</v>
      </c>
      <c r="AH1088">
        <v>42995</v>
      </c>
      <c r="AI1088" t="s">
        <v>34</v>
      </c>
      <c r="AJ1088" t="s">
        <v>58</v>
      </c>
    </row>
    <row r="1089" spans="1:36">
      <c r="A1089" t="s">
        <v>1349</v>
      </c>
      <c r="B1089" t="s">
        <v>51</v>
      </c>
      <c r="C1089" t="s">
        <v>2304</v>
      </c>
      <c r="D1089" t="s">
        <v>52</v>
      </c>
      <c r="E1089" t="s">
        <v>34</v>
      </c>
      <c r="F1089" t="s">
        <v>53</v>
      </c>
      <c r="G1089" t="s">
        <v>54</v>
      </c>
      <c r="H1089" t="s">
        <v>37</v>
      </c>
      <c r="I1089" t="s">
        <v>38</v>
      </c>
      <c r="J1089">
        <v>1995</v>
      </c>
      <c r="K1089" t="s">
        <v>39</v>
      </c>
      <c r="L1089">
        <v>1</v>
      </c>
      <c r="M1089" t="s">
        <v>40</v>
      </c>
      <c r="N1089" t="s">
        <v>41</v>
      </c>
      <c r="O1089" t="s">
        <v>42</v>
      </c>
      <c r="P1089">
        <v>82</v>
      </c>
      <c r="Q1089">
        <f>IF(Table1[[#This Row],[vicage]]=999,"",Table1[[#This Row],[vicage]])</f>
        <v>82</v>
      </c>
      <c r="R1089" t="s">
        <v>43</v>
      </c>
      <c r="S1089" t="s">
        <v>44</v>
      </c>
      <c r="T1089" t="s">
        <v>45</v>
      </c>
      <c r="U1089">
        <v>999</v>
      </c>
      <c r="V1089" t="str">
        <f>IF(Table1[[#This Row],[offage]]=999,"",Table1[[#This Row],[offage]])</f>
        <v/>
      </c>
      <c r="W1089" t="s">
        <v>46</v>
      </c>
      <c r="X1089" t="s">
        <v>46</v>
      </c>
      <c r="Y1089" t="s">
        <v>45</v>
      </c>
      <c r="Z1089" t="s">
        <v>2337</v>
      </c>
      <c r="AA1089" t="s">
        <v>47</v>
      </c>
      <c r="AB1089" t="s">
        <v>153</v>
      </c>
      <c r="AD1089">
        <v>0</v>
      </c>
      <c r="AE1089">
        <f>Table1[[#This Row],[viccount]]+1</f>
        <v>1</v>
      </c>
      <c r="AF1089">
        <v>0</v>
      </c>
      <c r="AG1089">
        <f>Table1[[#This Row],[offcount]]+1</f>
        <v>1</v>
      </c>
      <c r="AH1089">
        <v>112295</v>
      </c>
      <c r="AI1089" t="s">
        <v>34</v>
      </c>
      <c r="AJ1089" t="s">
        <v>58</v>
      </c>
    </row>
    <row r="1090" spans="1:36">
      <c r="A1090" t="s">
        <v>1350</v>
      </c>
      <c r="B1090" t="s">
        <v>112</v>
      </c>
      <c r="C1090" t="s">
        <v>2308</v>
      </c>
      <c r="D1090" t="s">
        <v>113</v>
      </c>
      <c r="E1090" t="s">
        <v>34</v>
      </c>
      <c r="F1090" t="s">
        <v>114</v>
      </c>
      <c r="G1090" t="s">
        <v>54</v>
      </c>
      <c r="H1090" t="s">
        <v>37</v>
      </c>
      <c r="I1090" t="s">
        <v>38</v>
      </c>
      <c r="J1090">
        <v>1995</v>
      </c>
      <c r="K1090" t="s">
        <v>39</v>
      </c>
      <c r="L1090">
        <v>1</v>
      </c>
      <c r="M1090" t="s">
        <v>40</v>
      </c>
      <c r="N1090" t="s">
        <v>41</v>
      </c>
      <c r="O1090" t="s">
        <v>42</v>
      </c>
      <c r="P1090">
        <v>34</v>
      </c>
      <c r="Q1090">
        <f>IF(Table1[[#This Row],[vicage]]=999,"",Table1[[#This Row],[vicage]])</f>
        <v>34</v>
      </c>
      <c r="R1090" t="s">
        <v>43</v>
      </c>
      <c r="S1090" t="s">
        <v>132</v>
      </c>
      <c r="T1090" t="s">
        <v>45</v>
      </c>
      <c r="U1090">
        <v>999</v>
      </c>
      <c r="V1090" t="str">
        <f>IF(Table1[[#This Row],[offage]]=999,"",Table1[[#This Row],[offage]])</f>
        <v/>
      </c>
      <c r="W1090" t="s">
        <v>46</v>
      </c>
      <c r="X1090" t="s">
        <v>46</v>
      </c>
      <c r="Y1090" t="s">
        <v>45</v>
      </c>
      <c r="Z1090" t="s">
        <v>2336</v>
      </c>
      <c r="AA1090" t="s">
        <v>47</v>
      </c>
      <c r="AB1090" t="s">
        <v>57</v>
      </c>
      <c r="AD1090">
        <v>0</v>
      </c>
      <c r="AE1090">
        <f>Table1[[#This Row],[viccount]]+1</f>
        <v>1</v>
      </c>
      <c r="AF1090">
        <v>0</v>
      </c>
      <c r="AG1090">
        <f>Table1[[#This Row],[offcount]]+1</f>
        <v>1</v>
      </c>
      <c r="AH1090">
        <v>21796</v>
      </c>
      <c r="AI1090" t="s">
        <v>34</v>
      </c>
      <c r="AJ1090" t="s">
        <v>58</v>
      </c>
    </row>
    <row r="1091" spans="1:36">
      <c r="A1091" t="s">
        <v>1351</v>
      </c>
      <c r="B1091" t="s">
        <v>112</v>
      </c>
      <c r="C1091" t="s">
        <v>2308</v>
      </c>
      <c r="D1091" t="s">
        <v>146</v>
      </c>
      <c r="E1091" t="s">
        <v>34</v>
      </c>
      <c r="F1091" t="s">
        <v>147</v>
      </c>
      <c r="G1091" t="s">
        <v>36</v>
      </c>
      <c r="H1091" t="s">
        <v>37</v>
      </c>
      <c r="I1091" t="s">
        <v>38</v>
      </c>
      <c r="J1091">
        <v>1995</v>
      </c>
      <c r="K1091" t="s">
        <v>39</v>
      </c>
      <c r="L1091">
        <v>1</v>
      </c>
      <c r="M1091" t="s">
        <v>40</v>
      </c>
      <c r="N1091" t="s">
        <v>41</v>
      </c>
      <c r="O1091" t="s">
        <v>42</v>
      </c>
      <c r="P1091">
        <v>18</v>
      </c>
      <c r="Q1091">
        <f>IF(Table1[[#This Row],[vicage]]=999,"",Table1[[#This Row],[vicage]])</f>
        <v>18</v>
      </c>
      <c r="R1091" t="s">
        <v>43</v>
      </c>
      <c r="S1091" t="s">
        <v>132</v>
      </c>
      <c r="T1091" t="s">
        <v>45</v>
      </c>
      <c r="U1091">
        <v>999</v>
      </c>
      <c r="V1091" t="str">
        <f>IF(Table1[[#This Row],[offage]]=999,"",Table1[[#This Row],[offage]])</f>
        <v/>
      </c>
      <c r="W1091" t="s">
        <v>46</v>
      </c>
      <c r="X1091" t="s">
        <v>46</v>
      </c>
      <c r="Y1091" t="s">
        <v>45</v>
      </c>
      <c r="Z1091" t="s">
        <v>2335</v>
      </c>
      <c r="AA1091" t="s">
        <v>47</v>
      </c>
      <c r="AB1091" t="s">
        <v>289</v>
      </c>
      <c r="AD1091">
        <v>0</v>
      </c>
      <c r="AE1091">
        <f>Table1[[#This Row],[viccount]]+1</f>
        <v>1</v>
      </c>
      <c r="AF1091">
        <v>0</v>
      </c>
      <c r="AG1091">
        <f>Table1[[#This Row],[offcount]]+1</f>
        <v>1</v>
      </c>
      <c r="AH1091">
        <v>20996</v>
      </c>
      <c r="AI1091" t="s">
        <v>34</v>
      </c>
      <c r="AJ1091" t="s">
        <v>58</v>
      </c>
    </row>
    <row r="1092" spans="1:36">
      <c r="A1092" t="s">
        <v>1352</v>
      </c>
      <c r="B1092" t="s">
        <v>112</v>
      </c>
      <c r="C1092" t="s">
        <v>2308</v>
      </c>
      <c r="D1092" t="s">
        <v>113</v>
      </c>
      <c r="E1092" t="s">
        <v>34</v>
      </c>
      <c r="F1092" t="s">
        <v>114</v>
      </c>
      <c r="G1092" t="s">
        <v>54</v>
      </c>
      <c r="H1092" t="s">
        <v>37</v>
      </c>
      <c r="I1092" t="s">
        <v>38</v>
      </c>
      <c r="J1092">
        <v>1995</v>
      </c>
      <c r="K1092" t="s">
        <v>39</v>
      </c>
      <c r="L1092">
        <v>2</v>
      </c>
      <c r="M1092" t="s">
        <v>40</v>
      </c>
      <c r="N1092" t="s">
        <v>41</v>
      </c>
      <c r="O1092" t="s">
        <v>42</v>
      </c>
      <c r="P1092">
        <v>44</v>
      </c>
      <c r="Q1092">
        <f>IF(Table1[[#This Row],[vicage]]=999,"",Table1[[#This Row],[vicage]])</f>
        <v>44</v>
      </c>
      <c r="R1092" t="s">
        <v>43</v>
      </c>
      <c r="S1092" t="s">
        <v>44</v>
      </c>
      <c r="T1092" t="s">
        <v>45</v>
      </c>
      <c r="U1092">
        <v>999</v>
      </c>
      <c r="V1092" t="str">
        <f>IF(Table1[[#This Row],[offage]]=999,"",Table1[[#This Row],[offage]])</f>
        <v/>
      </c>
      <c r="W1092" t="s">
        <v>46</v>
      </c>
      <c r="X1092" t="s">
        <v>46</v>
      </c>
      <c r="Y1092" t="s">
        <v>45</v>
      </c>
      <c r="Z1092" t="s">
        <v>74</v>
      </c>
      <c r="AA1092" t="s">
        <v>47</v>
      </c>
      <c r="AB1092" t="s">
        <v>57</v>
      </c>
      <c r="AD1092">
        <v>0</v>
      </c>
      <c r="AE1092">
        <f>Table1[[#This Row],[viccount]]+1</f>
        <v>1</v>
      </c>
      <c r="AF1092">
        <v>0</v>
      </c>
      <c r="AG1092">
        <f>Table1[[#This Row],[offcount]]+1</f>
        <v>1</v>
      </c>
      <c r="AH1092">
        <v>21796</v>
      </c>
      <c r="AI1092" t="s">
        <v>34</v>
      </c>
      <c r="AJ1092" t="s">
        <v>58</v>
      </c>
    </row>
    <row r="1093" spans="1:36">
      <c r="A1093" t="s">
        <v>1353</v>
      </c>
      <c r="B1093" t="s">
        <v>112</v>
      </c>
      <c r="C1093" t="s">
        <v>2308</v>
      </c>
      <c r="D1093" t="s">
        <v>146</v>
      </c>
      <c r="E1093" t="s">
        <v>34</v>
      </c>
      <c r="F1093" t="s">
        <v>147</v>
      </c>
      <c r="G1093" t="s">
        <v>36</v>
      </c>
      <c r="H1093" t="s">
        <v>37</v>
      </c>
      <c r="I1093" t="s">
        <v>38</v>
      </c>
      <c r="J1093">
        <v>1995</v>
      </c>
      <c r="K1093" t="s">
        <v>39</v>
      </c>
      <c r="L1093">
        <v>2</v>
      </c>
      <c r="M1093" t="s">
        <v>40</v>
      </c>
      <c r="N1093" t="s">
        <v>41</v>
      </c>
      <c r="O1093" t="s">
        <v>42</v>
      </c>
      <c r="P1093">
        <v>56</v>
      </c>
      <c r="Q1093">
        <f>IF(Table1[[#This Row],[vicage]]=999,"",Table1[[#This Row],[vicage]])</f>
        <v>56</v>
      </c>
      <c r="R1093" t="s">
        <v>43</v>
      </c>
      <c r="S1093" t="s">
        <v>92</v>
      </c>
      <c r="T1093" t="s">
        <v>45</v>
      </c>
      <c r="U1093">
        <v>999</v>
      </c>
      <c r="V1093" t="str">
        <f>IF(Table1[[#This Row],[offage]]=999,"",Table1[[#This Row],[offage]])</f>
        <v/>
      </c>
      <c r="W1093" t="s">
        <v>46</v>
      </c>
      <c r="X1093" t="s">
        <v>46</v>
      </c>
      <c r="Y1093" t="s">
        <v>45</v>
      </c>
      <c r="Z1093" t="s">
        <v>2335</v>
      </c>
      <c r="AA1093" t="s">
        <v>47</v>
      </c>
      <c r="AB1093" t="s">
        <v>48</v>
      </c>
      <c r="AD1093">
        <v>0</v>
      </c>
      <c r="AE1093">
        <f>Table1[[#This Row],[viccount]]+1</f>
        <v>1</v>
      </c>
      <c r="AF1093">
        <v>0</v>
      </c>
      <c r="AG1093">
        <f>Table1[[#This Row],[offcount]]+1</f>
        <v>1</v>
      </c>
      <c r="AH1093">
        <v>20996</v>
      </c>
      <c r="AI1093" t="s">
        <v>34</v>
      </c>
      <c r="AJ1093" t="s">
        <v>58</v>
      </c>
    </row>
    <row r="1094" spans="1:36">
      <c r="A1094" t="s">
        <v>1354</v>
      </c>
      <c r="B1094" t="s">
        <v>51</v>
      </c>
      <c r="C1094" t="s">
        <v>2304</v>
      </c>
      <c r="D1094" t="s">
        <v>194</v>
      </c>
      <c r="E1094" t="s">
        <v>34</v>
      </c>
      <c r="F1094" t="s">
        <v>195</v>
      </c>
      <c r="G1094" t="s">
        <v>36</v>
      </c>
      <c r="H1094" t="s">
        <v>37</v>
      </c>
      <c r="I1094" t="s">
        <v>38</v>
      </c>
      <c r="J1094">
        <v>1995</v>
      </c>
      <c r="K1094" t="s">
        <v>79</v>
      </c>
      <c r="L1094">
        <v>1</v>
      </c>
      <c r="M1094" t="s">
        <v>40</v>
      </c>
      <c r="N1094" t="s">
        <v>41</v>
      </c>
      <c r="O1094" t="s">
        <v>81</v>
      </c>
      <c r="P1094">
        <v>23</v>
      </c>
      <c r="Q1094">
        <f>IF(Table1[[#This Row],[vicage]]=999,"",Table1[[#This Row],[vicage]])</f>
        <v>23</v>
      </c>
      <c r="R1094" t="s">
        <v>43</v>
      </c>
      <c r="S1094" t="s">
        <v>92</v>
      </c>
      <c r="T1094" t="s">
        <v>45</v>
      </c>
      <c r="U1094">
        <v>999</v>
      </c>
      <c r="V1094" t="str">
        <f>IF(Table1[[#This Row],[offage]]=999,"",Table1[[#This Row],[offage]])</f>
        <v/>
      </c>
      <c r="W1094" t="s">
        <v>46</v>
      </c>
      <c r="X1094" t="s">
        <v>46</v>
      </c>
      <c r="Y1094" t="s">
        <v>45</v>
      </c>
      <c r="Z1094" t="s">
        <v>2335</v>
      </c>
      <c r="AA1094" t="s">
        <v>47</v>
      </c>
      <c r="AB1094" t="s">
        <v>57</v>
      </c>
      <c r="AD1094">
        <v>1</v>
      </c>
      <c r="AE1094">
        <f>Table1[[#This Row],[viccount]]+1</f>
        <v>2</v>
      </c>
      <c r="AF1094">
        <v>1</v>
      </c>
      <c r="AG1094">
        <f>Table1[[#This Row],[offcount]]+1</f>
        <v>2</v>
      </c>
      <c r="AH1094">
        <v>92695</v>
      </c>
      <c r="AI1094" t="s">
        <v>34</v>
      </c>
      <c r="AJ1094" t="s">
        <v>58</v>
      </c>
    </row>
    <row r="1095" spans="1:36">
      <c r="A1095" t="s">
        <v>1354</v>
      </c>
      <c r="B1095" t="s">
        <v>51</v>
      </c>
      <c r="C1095" t="s">
        <v>2304</v>
      </c>
      <c r="D1095" t="s">
        <v>194</v>
      </c>
      <c r="E1095" t="s">
        <v>34</v>
      </c>
      <c r="F1095" t="s">
        <v>195</v>
      </c>
      <c r="G1095" t="s">
        <v>36</v>
      </c>
      <c r="H1095" t="s">
        <v>37</v>
      </c>
      <c r="I1095" t="s">
        <v>38</v>
      </c>
      <c r="J1095">
        <v>1995</v>
      </c>
      <c r="K1095" t="s">
        <v>79</v>
      </c>
      <c r="L1095">
        <v>1</v>
      </c>
      <c r="M1095" t="s">
        <v>40</v>
      </c>
      <c r="N1095" t="s">
        <v>41</v>
      </c>
      <c r="O1095" t="s">
        <v>81</v>
      </c>
      <c r="P1095">
        <v>33</v>
      </c>
      <c r="Q1095">
        <f>IF(Table1[[#This Row],[vicage]]=999,"",Table1[[#This Row],[vicage]])</f>
        <v>33</v>
      </c>
      <c r="R1095" t="s">
        <v>43</v>
      </c>
      <c r="S1095" t="s">
        <v>92</v>
      </c>
      <c r="T1095" t="s">
        <v>45</v>
      </c>
      <c r="U1095">
        <v>999</v>
      </c>
      <c r="V1095" t="str">
        <f>IF(Table1[[#This Row],[offage]]=999,"",Table1[[#This Row],[offage]])</f>
        <v/>
      </c>
      <c r="W1095" t="s">
        <v>46</v>
      </c>
      <c r="X1095" t="s">
        <v>46</v>
      </c>
      <c r="Y1095" t="s">
        <v>45</v>
      </c>
      <c r="Z1095" t="s">
        <v>2335</v>
      </c>
      <c r="AA1095" t="s">
        <v>47</v>
      </c>
      <c r="AB1095" t="s">
        <v>57</v>
      </c>
      <c r="AD1095">
        <v>1</v>
      </c>
      <c r="AE1095">
        <f>Table1[[#This Row],[viccount]]+1</f>
        <v>2</v>
      </c>
      <c r="AF1095">
        <v>1</v>
      </c>
      <c r="AG1095">
        <f>Table1[[#This Row],[offcount]]+1</f>
        <v>2</v>
      </c>
      <c r="AH1095">
        <v>92695</v>
      </c>
      <c r="AI1095" t="s">
        <v>34</v>
      </c>
      <c r="AJ1095" t="s">
        <v>58</v>
      </c>
    </row>
    <row r="1096" spans="1:36">
      <c r="A1096" t="s">
        <v>1355</v>
      </c>
      <c r="B1096" t="s">
        <v>66</v>
      </c>
      <c r="C1096" t="s">
        <v>2305</v>
      </c>
      <c r="D1096" t="s">
        <v>732</v>
      </c>
      <c r="E1096" t="s">
        <v>34</v>
      </c>
      <c r="F1096" t="s">
        <v>733</v>
      </c>
      <c r="G1096" t="s">
        <v>36</v>
      </c>
      <c r="H1096" t="s">
        <v>37</v>
      </c>
      <c r="I1096" t="s">
        <v>38</v>
      </c>
      <c r="J1096">
        <v>1995</v>
      </c>
      <c r="K1096" t="s">
        <v>79</v>
      </c>
      <c r="L1096">
        <v>1</v>
      </c>
      <c r="M1096" t="s">
        <v>40</v>
      </c>
      <c r="N1096" t="s">
        <v>41</v>
      </c>
      <c r="O1096" t="s">
        <v>42</v>
      </c>
      <c r="P1096">
        <v>14</v>
      </c>
      <c r="Q1096">
        <f>IF(Table1[[#This Row],[vicage]]=999,"",Table1[[#This Row],[vicage]])</f>
        <v>14</v>
      </c>
      <c r="R1096" t="s">
        <v>55</v>
      </c>
      <c r="S1096" t="s">
        <v>44</v>
      </c>
      <c r="T1096" t="s">
        <v>45</v>
      </c>
      <c r="U1096">
        <v>999</v>
      </c>
      <c r="V1096" t="str">
        <f>IF(Table1[[#This Row],[offage]]=999,"",Table1[[#This Row],[offage]])</f>
        <v/>
      </c>
      <c r="W1096" t="s">
        <v>46</v>
      </c>
      <c r="X1096" t="s">
        <v>46</v>
      </c>
      <c r="Y1096" t="s">
        <v>45</v>
      </c>
      <c r="Z1096" t="s">
        <v>541</v>
      </c>
      <c r="AA1096" t="s">
        <v>47</v>
      </c>
      <c r="AB1096" t="s">
        <v>57</v>
      </c>
      <c r="AD1096">
        <v>0</v>
      </c>
      <c r="AE1096">
        <f>Table1[[#This Row],[viccount]]+1</f>
        <v>1</v>
      </c>
      <c r="AF1096">
        <v>0</v>
      </c>
      <c r="AG1096">
        <f>Table1[[#This Row],[offcount]]+1</f>
        <v>1</v>
      </c>
      <c r="AH1096">
        <v>41896</v>
      </c>
      <c r="AI1096" t="s">
        <v>34</v>
      </c>
      <c r="AJ1096" t="s">
        <v>70</v>
      </c>
    </row>
    <row r="1097" spans="1:36">
      <c r="A1097" t="s">
        <v>1356</v>
      </c>
      <c r="B1097" t="s">
        <v>106</v>
      </c>
      <c r="C1097" t="s">
        <v>135</v>
      </c>
      <c r="D1097" t="s">
        <v>134</v>
      </c>
      <c r="E1097" t="s">
        <v>34</v>
      </c>
      <c r="F1097" t="s">
        <v>135</v>
      </c>
      <c r="G1097" t="s">
        <v>36</v>
      </c>
      <c r="H1097" t="s">
        <v>37</v>
      </c>
      <c r="I1097" t="s">
        <v>38</v>
      </c>
      <c r="J1097">
        <v>1995</v>
      </c>
      <c r="K1097" t="s">
        <v>79</v>
      </c>
      <c r="L1097">
        <v>1</v>
      </c>
      <c r="M1097" t="s">
        <v>80</v>
      </c>
      <c r="N1097" t="s">
        <v>41</v>
      </c>
      <c r="O1097" t="s">
        <v>42</v>
      </c>
      <c r="P1097">
        <v>26</v>
      </c>
      <c r="Q1097">
        <f>IF(Table1[[#This Row],[vicage]]=999,"",Table1[[#This Row],[vicage]])</f>
        <v>26</v>
      </c>
      <c r="R1097" t="s">
        <v>43</v>
      </c>
      <c r="S1097" t="s">
        <v>44</v>
      </c>
      <c r="T1097" t="s">
        <v>45</v>
      </c>
      <c r="U1097">
        <v>999</v>
      </c>
      <c r="V1097" t="str">
        <f>IF(Table1[[#This Row],[offage]]=999,"",Table1[[#This Row],[offage]])</f>
        <v/>
      </c>
      <c r="W1097" t="s">
        <v>46</v>
      </c>
      <c r="X1097" t="s">
        <v>46</v>
      </c>
      <c r="Y1097" t="s">
        <v>45</v>
      </c>
      <c r="Z1097" t="s">
        <v>2335</v>
      </c>
      <c r="AA1097" t="s">
        <v>47</v>
      </c>
      <c r="AB1097" t="s">
        <v>159</v>
      </c>
      <c r="AD1097">
        <v>0</v>
      </c>
      <c r="AE1097">
        <f>Table1[[#This Row],[viccount]]+1</f>
        <v>1</v>
      </c>
      <c r="AF1097">
        <v>0</v>
      </c>
      <c r="AG1097">
        <f>Table1[[#This Row],[offcount]]+1</f>
        <v>1</v>
      </c>
      <c r="AH1097">
        <v>51196</v>
      </c>
      <c r="AI1097" t="s">
        <v>34</v>
      </c>
      <c r="AJ1097" t="s">
        <v>106</v>
      </c>
    </row>
    <row r="1098" spans="1:36">
      <c r="A1098" t="s">
        <v>1357</v>
      </c>
      <c r="B1098" t="s">
        <v>51</v>
      </c>
      <c r="C1098" t="s">
        <v>2304</v>
      </c>
      <c r="D1098" t="s">
        <v>52</v>
      </c>
      <c r="E1098" t="s">
        <v>34</v>
      </c>
      <c r="F1098" t="s">
        <v>53</v>
      </c>
      <c r="G1098" t="s">
        <v>54</v>
      </c>
      <c r="H1098" t="s">
        <v>37</v>
      </c>
      <c r="I1098" t="s">
        <v>38</v>
      </c>
      <c r="J1098">
        <v>1995</v>
      </c>
      <c r="K1098" t="s">
        <v>79</v>
      </c>
      <c r="L1098">
        <v>2</v>
      </c>
      <c r="M1098" t="s">
        <v>40</v>
      </c>
      <c r="N1098" t="s">
        <v>41</v>
      </c>
      <c r="O1098" t="s">
        <v>42</v>
      </c>
      <c r="P1098">
        <v>27</v>
      </c>
      <c r="Q1098">
        <f>IF(Table1[[#This Row],[vicage]]=999,"",Table1[[#This Row],[vicage]])</f>
        <v>27</v>
      </c>
      <c r="R1098" t="s">
        <v>55</v>
      </c>
      <c r="S1098" t="s">
        <v>44</v>
      </c>
      <c r="T1098" t="s">
        <v>45</v>
      </c>
      <c r="U1098">
        <v>999</v>
      </c>
      <c r="V1098" t="str">
        <f>IF(Table1[[#This Row],[offage]]=999,"",Table1[[#This Row],[offage]])</f>
        <v/>
      </c>
      <c r="W1098" t="s">
        <v>46</v>
      </c>
      <c r="X1098" t="s">
        <v>46</v>
      </c>
      <c r="Y1098" t="s">
        <v>45</v>
      </c>
      <c r="Z1098" t="s">
        <v>2336</v>
      </c>
      <c r="AA1098" t="s">
        <v>47</v>
      </c>
      <c r="AB1098" t="s">
        <v>57</v>
      </c>
      <c r="AD1098">
        <v>0</v>
      </c>
      <c r="AE1098">
        <f>Table1[[#This Row],[viccount]]+1</f>
        <v>1</v>
      </c>
      <c r="AF1098">
        <v>0</v>
      </c>
      <c r="AG1098">
        <f>Table1[[#This Row],[offcount]]+1</f>
        <v>1</v>
      </c>
      <c r="AH1098">
        <v>112295</v>
      </c>
      <c r="AI1098" t="s">
        <v>34</v>
      </c>
      <c r="AJ1098" t="s">
        <v>58</v>
      </c>
    </row>
    <row r="1099" spans="1:36">
      <c r="A1099" t="s">
        <v>1358</v>
      </c>
      <c r="B1099" t="s">
        <v>51</v>
      </c>
      <c r="C1099" t="s">
        <v>2304</v>
      </c>
      <c r="D1099" t="s">
        <v>52</v>
      </c>
      <c r="E1099" t="s">
        <v>34</v>
      </c>
      <c r="F1099" t="s">
        <v>53</v>
      </c>
      <c r="G1099" t="s">
        <v>54</v>
      </c>
      <c r="H1099" t="s">
        <v>37</v>
      </c>
      <c r="I1099" t="s">
        <v>38</v>
      </c>
      <c r="J1099">
        <v>1995</v>
      </c>
      <c r="K1099" t="s">
        <v>79</v>
      </c>
      <c r="L1099">
        <v>3</v>
      </c>
      <c r="M1099" t="s">
        <v>40</v>
      </c>
      <c r="N1099" t="s">
        <v>41</v>
      </c>
      <c r="O1099" t="s">
        <v>42</v>
      </c>
      <c r="P1099">
        <v>26</v>
      </c>
      <c r="Q1099">
        <f>IF(Table1[[#This Row],[vicage]]=999,"",Table1[[#This Row],[vicage]])</f>
        <v>26</v>
      </c>
      <c r="R1099" t="s">
        <v>43</v>
      </c>
      <c r="S1099" t="s">
        <v>132</v>
      </c>
      <c r="T1099" t="s">
        <v>45</v>
      </c>
      <c r="U1099">
        <v>999</v>
      </c>
      <c r="V1099" t="str">
        <f>IF(Table1[[#This Row],[offage]]=999,"",Table1[[#This Row],[offage]])</f>
        <v/>
      </c>
      <c r="W1099" t="s">
        <v>46</v>
      </c>
      <c r="X1099" t="s">
        <v>46</v>
      </c>
      <c r="Y1099" t="s">
        <v>45</v>
      </c>
      <c r="Z1099" t="s">
        <v>56</v>
      </c>
      <c r="AA1099" t="s">
        <v>47</v>
      </c>
      <c r="AB1099" t="s">
        <v>57</v>
      </c>
      <c r="AD1099">
        <v>0</v>
      </c>
      <c r="AE1099">
        <f>Table1[[#This Row],[viccount]]+1</f>
        <v>1</v>
      </c>
      <c r="AF1099">
        <v>0</v>
      </c>
      <c r="AG1099">
        <f>Table1[[#This Row],[offcount]]+1</f>
        <v>1</v>
      </c>
      <c r="AH1099">
        <v>112295</v>
      </c>
      <c r="AI1099" t="s">
        <v>34</v>
      </c>
      <c r="AJ1099" t="s">
        <v>58</v>
      </c>
    </row>
    <row r="1100" spans="1:36">
      <c r="A1100" t="s">
        <v>1359</v>
      </c>
      <c r="B1100" t="s">
        <v>51</v>
      </c>
      <c r="C1100" t="s">
        <v>2304</v>
      </c>
      <c r="D1100" t="s">
        <v>52</v>
      </c>
      <c r="E1100" t="s">
        <v>34</v>
      </c>
      <c r="F1100" t="s">
        <v>53</v>
      </c>
      <c r="G1100" t="s">
        <v>54</v>
      </c>
      <c r="H1100" t="s">
        <v>37</v>
      </c>
      <c r="I1100" t="s">
        <v>38</v>
      </c>
      <c r="J1100">
        <v>1995</v>
      </c>
      <c r="K1100" t="s">
        <v>79</v>
      </c>
      <c r="L1100">
        <v>4</v>
      </c>
      <c r="M1100" t="s">
        <v>40</v>
      </c>
      <c r="N1100" t="s">
        <v>41</v>
      </c>
      <c r="O1100" t="s">
        <v>42</v>
      </c>
      <c r="P1100">
        <v>43</v>
      </c>
      <c r="Q1100">
        <f>IF(Table1[[#This Row],[vicage]]=999,"",Table1[[#This Row],[vicage]])</f>
        <v>43</v>
      </c>
      <c r="R1100" t="s">
        <v>55</v>
      </c>
      <c r="S1100" t="s">
        <v>44</v>
      </c>
      <c r="T1100" t="s">
        <v>45</v>
      </c>
      <c r="U1100">
        <v>999</v>
      </c>
      <c r="V1100" t="str">
        <f>IF(Table1[[#This Row],[offage]]=999,"",Table1[[#This Row],[offage]])</f>
        <v/>
      </c>
      <c r="W1100" t="s">
        <v>46</v>
      </c>
      <c r="X1100" t="s">
        <v>46</v>
      </c>
      <c r="Y1100" t="s">
        <v>45</v>
      </c>
      <c r="Z1100" t="s">
        <v>86</v>
      </c>
      <c r="AA1100" t="s">
        <v>47</v>
      </c>
      <c r="AB1100" t="s">
        <v>57</v>
      </c>
      <c r="AD1100">
        <v>0</v>
      </c>
      <c r="AE1100">
        <f>Table1[[#This Row],[viccount]]+1</f>
        <v>1</v>
      </c>
      <c r="AF1100">
        <v>0</v>
      </c>
      <c r="AG1100">
        <f>Table1[[#This Row],[offcount]]+1</f>
        <v>1</v>
      </c>
      <c r="AH1100">
        <v>112295</v>
      </c>
      <c r="AI1100" t="s">
        <v>34</v>
      </c>
      <c r="AJ1100" t="s">
        <v>58</v>
      </c>
    </row>
    <row r="1101" spans="1:36">
      <c r="A1101" t="s">
        <v>1360</v>
      </c>
      <c r="B1101" t="s">
        <v>1361</v>
      </c>
      <c r="C1101" t="s">
        <v>2334</v>
      </c>
      <c r="D1101" t="s">
        <v>1362</v>
      </c>
      <c r="E1101" t="s">
        <v>34</v>
      </c>
      <c r="F1101" t="s">
        <v>1363</v>
      </c>
      <c r="G1101" t="s">
        <v>54</v>
      </c>
      <c r="H1101" t="s">
        <v>37</v>
      </c>
      <c r="I1101" t="s">
        <v>38</v>
      </c>
      <c r="J1101">
        <v>1995</v>
      </c>
      <c r="K1101" t="s">
        <v>91</v>
      </c>
      <c r="L1101">
        <v>1</v>
      </c>
      <c r="M1101" t="s">
        <v>40</v>
      </c>
      <c r="N1101" t="s">
        <v>41</v>
      </c>
      <c r="O1101" t="s">
        <v>42</v>
      </c>
      <c r="P1101">
        <v>999</v>
      </c>
      <c r="Q1101" t="str">
        <f>IF(Table1[[#This Row],[vicage]]=999,"",Table1[[#This Row],[vicage]])</f>
        <v/>
      </c>
      <c r="R1101" t="s">
        <v>43</v>
      </c>
      <c r="S1101" t="s">
        <v>44</v>
      </c>
      <c r="T1101" t="s">
        <v>45</v>
      </c>
      <c r="U1101">
        <v>999</v>
      </c>
      <c r="V1101" t="str">
        <f>IF(Table1[[#This Row],[offage]]=999,"",Table1[[#This Row],[offage]])</f>
        <v/>
      </c>
      <c r="W1101" t="s">
        <v>46</v>
      </c>
      <c r="X1101" t="s">
        <v>46</v>
      </c>
      <c r="Y1101" t="s">
        <v>45</v>
      </c>
      <c r="Z1101" t="s">
        <v>56</v>
      </c>
      <c r="AA1101" t="s">
        <v>47</v>
      </c>
      <c r="AB1101" t="s">
        <v>57</v>
      </c>
      <c r="AD1101">
        <v>0</v>
      </c>
      <c r="AE1101">
        <f>Table1[[#This Row],[viccount]]+1</f>
        <v>1</v>
      </c>
      <c r="AF1101">
        <v>0</v>
      </c>
      <c r="AG1101">
        <f>Table1[[#This Row],[offcount]]+1</f>
        <v>1</v>
      </c>
      <c r="AH1101">
        <v>100595</v>
      </c>
      <c r="AI1101" t="s">
        <v>34</v>
      </c>
      <c r="AJ1101" t="s">
        <v>49</v>
      </c>
    </row>
    <row r="1102" spans="1:36">
      <c r="A1102" t="s">
        <v>1364</v>
      </c>
      <c r="B1102" t="s">
        <v>112</v>
      </c>
      <c r="C1102" t="s">
        <v>2308</v>
      </c>
      <c r="D1102" t="s">
        <v>113</v>
      </c>
      <c r="E1102" t="s">
        <v>34</v>
      </c>
      <c r="F1102" t="s">
        <v>114</v>
      </c>
      <c r="G1102" t="s">
        <v>54</v>
      </c>
      <c r="H1102" t="s">
        <v>37</v>
      </c>
      <c r="I1102" t="s">
        <v>38</v>
      </c>
      <c r="J1102">
        <v>1995</v>
      </c>
      <c r="K1102" t="s">
        <v>91</v>
      </c>
      <c r="L1102">
        <v>1</v>
      </c>
      <c r="M1102" t="s">
        <v>40</v>
      </c>
      <c r="N1102" t="s">
        <v>41</v>
      </c>
      <c r="O1102" t="s">
        <v>42</v>
      </c>
      <c r="P1102">
        <v>41</v>
      </c>
      <c r="Q1102">
        <f>IF(Table1[[#This Row],[vicage]]=999,"",Table1[[#This Row],[vicage]])</f>
        <v>41</v>
      </c>
      <c r="R1102" t="s">
        <v>43</v>
      </c>
      <c r="S1102" t="s">
        <v>132</v>
      </c>
      <c r="T1102" t="s">
        <v>45</v>
      </c>
      <c r="U1102">
        <v>999</v>
      </c>
      <c r="V1102" t="str">
        <f>IF(Table1[[#This Row],[offage]]=999,"",Table1[[#This Row],[offage]])</f>
        <v/>
      </c>
      <c r="W1102" t="s">
        <v>46</v>
      </c>
      <c r="X1102" t="s">
        <v>46</v>
      </c>
      <c r="Y1102" t="s">
        <v>45</v>
      </c>
      <c r="Z1102" t="s">
        <v>2335</v>
      </c>
      <c r="AA1102" t="s">
        <v>47</v>
      </c>
      <c r="AB1102" t="s">
        <v>159</v>
      </c>
      <c r="AD1102">
        <v>0</v>
      </c>
      <c r="AE1102">
        <f>Table1[[#This Row],[viccount]]+1</f>
        <v>1</v>
      </c>
      <c r="AF1102">
        <v>0</v>
      </c>
      <c r="AG1102">
        <f>Table1[[#This Row],[offcount]]+1</f>
        <v>1</v>
      </c>
      <c r="AH1102">
        <v>21796</v>
      </c>
      <c r="AI1102" t="s">
        <v>34</v>
      </c>
      <c r="AJ1102" t="s">
        <v>58</v>
      </c>
    </row>
    <row r="1103" spans="1:36">
      <c r="A1103" t="s">
        <v>1365</v>
      </c>
      <c r="B1103" t="s">
        <v>51</v>
      </c>
      <c r="C1103" t="s">
        <v>2304</v>
      </c>
      <c r="D1103" t="s">
        <v>52</v>
      </c>
      <c r="E1103" t="s">
        <v>34</v>
      </c>
      <c r="F1103" t="s">
        <v>53</v>
      </c>
      <c r="G1103" t="s">
        <v>54</v>
      </c>
      <c r="H1103" t="s">
        <v>37</v>
      </c>
      <c r="I1103" t="s">
        <v>38</v>
      </c>
      <c r="J1103">
        <v>1995</v>
      </c>
      <c r="K1103" t="s">
        <v>91</v>
      </c>
      <c r="L1103">
        <v>2</v>
      </c>
      <c r="M1103" t="s">
        <v>40</v>
      </c>
      <c r="N1103" t="s">
        <v>41</v>
      </c>
      <c r="O1103" t="s">
        <v>42</v>
      </c>
      <c r="P1103">
        <v>54</v>
      </c>
      <c r="Q1103">
        <f>IF(Table1[[#This Row],[vicage]]=999,"",Table1[[#This Row],[vicage]])</f>
        <v>54</v>
      </c>
      <c r="R1103" t="s">
        <v>55</v>
      </c>
      <c r="S1103" t="s">
        <v>44</v>
      </c>
      <c r="T1103" t="s">
        <v>45</v>
      </c>
      <c r="U1103">
        <v>999</v>
      </c>
      <c r="V1103" t="str">
        <f>IF(Table1[[#This Row],[offage]]=999,"",Table1[[#This Row],[offage]])</f>
        <v/>
      </c>
      <c r="W1103" t="s">
        <v>46</v>
      </c>
      <c r="X1103" t="s">
        <v>46</v>
      </c>
      <c r="Y1103" t="s">
        <v>45</v>
      </c>
      <c r="Z1103" t="s">
        <v>142</v>
      </c>
      <c r="AA1103" t="s">
        <v>47</v>
      </c>
      <c r="AB1103" t="s">
        <v>307</v>
      </c>
      <c r="AD1103">
        <v>0</v>
      </c>
      <c r="AE1103">
        <f>Table1[[#This Row],[viccount]]+1</f>
        <v>1</v>
      </c>
      <c r="AF1103">
        <v>0</v>
      </c>
      <c r="AG1103">
        <f>Table1[[#This Row],[offcount]]+1</f>
        <v>1</v>
      </c>
      <c r="AH1103">
        <v>20996</v>
      </c>
      <c r="AI1103" t="s">
        <v>34</v>
      </c>
      <c r="AJ1103" t="s">
        <v>58</v>
      </c>
    </row>
    <row r="1104" spans="1:36">
      <c r="A1104" t="s">
        <v>1366</v>
      </c>
      <c r="B1104" t="s">
        <v>51</v>
      </c>
      <c r="C1104" t="s">
        <v>2304</v>
      </c>
      <c r="D1104" t="s">
        <v>72</v>
      </c>
      <c r="E1104" t="s">
        <v>34</v>
      </c>
      <c r="F1104" t="s">
        <v>73</v>
      </c>
      <c r="G1104" t="s">
        <v>36</v>
      </c>
      <c r="H1104" t="s">
        <v>37</v>
      </c>
      <c r="I1104" t="s">
        <v>38</v>
      </c>
      <c r="J1104">
        <v>1995</v>
      </c>
      <c r="K1104" t="s">
        <v>91</v>
      </c>
      <c r="L1104">
        <v>3</v>
      </c>
      <c r="M1104" t="s">
        <v>40</v>
      </c>
      <c r="N1104" t="s">
        <v>41</v>
      </c>
      <c r="O1104" t="s">
        <v>42</v>
      </c>
      <c r="P1104">
        <v>51</v>
      </c>
      <c r="Q1104">
        <f>IF(Table1[[#This Row],[vicage]]=999,"",Table1[[#This Row],[vicage]])</f>
        <v>51</v>
      </c>
      <c r="R1104" t="s">
        <v>43</v>
      </c>
      <c r="S1104" t="s">
        <v>92</v>
      </c>
      <c r="T1104" t="s">
        <v>45</v>
      </c>
      <c r="U1104">
        <v>999</v>
      </c>
      <c r="V1104" t="str">
        <f>IF(Table1[[#This Row],[offage]]=999,"",Table1[[#This Row],[offage]])</f>
        <v/>
      </c>
      <c r="W1104" t="s">
        <v>46</v>
      </c>
      <c r="X1104" t="s">
        <v>46</v>
      </c>
      <c r="Y1104" t="s">
        <v>45</v>
      </c>
      <c r="Z1104" t="s">
        <v>2335</v>
      </c>
      <c r="AA1104" t="s">
        <v>47</v>
      </c>
      <c r="AB1104" t="s">
        <v>57</v>
      </c>
      <c r="AD1104">
        <v>0</v>
      </c>
      <c r="AE1104">
        <f>Table1[[#This Row],[viccount]]+1</f>
        <v>1</v>
      </c>
      <c r="AF1104">
        <v>0</v>
      </c>
      <c r="AG1104">
        <f>Table1[[#This Row],[offcount]]+1</f>
        <v>1</v>
      </c>
      <c r="AH1104">
        <v>33096</v>
      </c>
      <c r="AI1104" t="s">
        <v>34</v>
      </c>
      <c r="AJ1104" t="s">
        <v>58</v>
      </c>
    </row>
    <row r="1105" spans="1:36">
      <c r="A1105" t="s">
        <v>1367</v>
      </c>
      <c r="B1105" t="s">
        <v>112</v>
      </c>
      <c r="C1105" t="s">
        <v>2308</v>
      </c>
      <c r="D1105" t="s">
        <v>146</v>
      </c>
      <c r="E1105" t="s">
        <v>34</v>
      </c>
      <c r="F1105" t="s">
        <v>147</v>
      </c>
      <c r="G1105" t="s">
        <v>36</v>
      </c>
      <c r="H1105" t="s">
        <v>37</v>
      </c>
      <c r="I1105" t="s">
        <v>38</v>
      </c>
      <c r="J1105">
        <v>1995</v>
      </c>
      <c r="K1105" t="s">
        <v>97</v>
      </c>
      <c r="L1105">
        <v>1</v>
      </c>
      <c r="M1105" t="s">
        <v>40</v>
      </c>
      <c r="N1105" t="s">
        <v>41</v>
      </c>
      <c r="O1105" t="s">
        <v>42</v>
      </c>
      <c r="P1105">
        <v>41</v>
      </c>
      <c r="Q1105">
        <f>IF(Table1[[#This Row],[vicage]]=999,"",Table1[[#This Row],[vicage]])</f>
        <v>41</v>
      </c>
      <c r="R1105" t="s">
        <v>55</v>
      </c>
      <c r="S1105" t="s">
        <v>44</v>
      </c>
      <c r="T1105" t="s">
        <v>45</v>
      </c>
      <c r="U1105">
        <v>999</v>
      </c>
      <c r="V1105" t="str">
        <f>IF(Table1[[#This Row],[offage]]=999,"",Table1[[#This Row],[offage]])</f>
        <v/>
      </c>
      <c r="W1105" t="s">
        <v>46</v>
      </c>
      <c r="X1105" t="s">
        <v>46</v>
      </c>
      <c r="Y1105" t="s">
        <v>45</v>
      </c>
      <c r="Z1105" t="s">
        <v>2335</v>
      </c>
      <c r="AA1105" t="s">
        <v>47</v>
      </c>
      <c r="AB1105" t="s">
        <v>57</v>
      </c>
      <c r="AD1105">
        <v>0</v>
      </c>
      <c r="AE1105">
        <f>Table1[[#This Row],[viccount]]+1</f>
        <v>1</v>
      </c>
      <c r="AF1105">
        <v>0</v>
      </c>
      <c r="AG1105">
        <f>Table1[[#This Row],[offcount]]+1</f>
        <v>1</v>
      </c>
      <c r="AH1105">
        <v>21796</v>
      </c>
      <c r="AI1105" t="s">
        <v>34</v>
      </c>
      <c r="AJ1105" t="s">
        <v>58</v>
      </c>
    </row>
    <row r="1106" spans="1:36">
      <c r="A1106" t="s">
        <v>1368</v>
      </c>
      <c r="B1106" t="s">
        <v>198</v>
      </c>
      <c r="C1106" t="s">
        <v>200</v>
      </c>
      <c r="D1106" t="s">
        <v>199</v>
      </c>
      <c r="E1106" t="s">
        <v>34</v>
      </c>
      <c r="F1106" t="s">
        <v>200</v>
      </c>
      <c r="G1106" t="s">
        <v>36</v>
      </c>
      <c r="H1106" t="s">
        <v>37</v>
      </c>
      <c r="I1106" t="s">
        <v>38</v>
      </c>
      <c r="J1106">
        <v>1995</v>
      </c>
      <c r="K1106" t="s">
        <v>97</v>
      </c>
      <c r="L1106">
        <v>2</v>
      </c>
      <c r="M1106" t="s">
        <v>40</v>
      </c>
      <c r="N1106" t="s">
        <v>41</v>
      </c>
      <c r="O1106" t="s">
        <v>42</v>
      </c>
      <c r="P1106">
        <v>50</v>
      </c>
      <c r="Q1106">
        <f>IF(Table1[[#This Row],[vicage]]=999,"",Table1[[#This Row],[vicage]])</f>
        <v>50</v>
      </c>
      <c r="R1106" t="s">
        <v>55</v>
      </c>
      <c r="S1106" t="s">
        <v>132</v>
      </c>
      <c r="T1106" t="s">
        <v>45</v>
      </c>
      <c r="U1106">
        <v>999</v>
      </c>
      <c r="V1106" t="str">
        <f>IF(Table1[[#This Row],[offage]]=999,"",Table1[[#This Row],[offage]])</f>
        <v/>
      </c>
      <c r="W1106" t="s">
        <v>46</v>
      </c>
      <c r="X1106" t="s">
        <v>46</v>
      </c>
      <c r="Y1106" t="s">
        <v>45</v>
      </c>
      <c r="Z1106" t="s">
        <v>142</v>
      </c>
      <c r="AA1106" t="s">
        <v>47</v>
      </c>
      <c r="AB1106" t="s">
        <v>159</v>
      </c>
      <c r="AD1106">
        <v>0</v>
      </c>
      <c r="AE1106">
        <f>Table1[[#This Row],[viccount]]+1</f>
        <v>1</v>
      </c>
      <c r="AF1106">
        <v>0</v>
      </c>
      <c r="AG1106">
        <f>Table1[[#This Row],[offcount]]+1</f>
        <v>1</v>
      </c>
      <c r="AH1106">
        <v>21796</v>
      </c>
      <c r="AI1106" t="s">
        <v>34</v>
      </c>
      <c r="AJ1106" t="s">
        <v>198</v>
      </c>
    </row>
    <row r="1107" spans="1:36">
      <c r="A1107" t="s">
        <v>1369</v>
      </c>
      <c r="B1107" t="s">
        <v>51</v>
      </c>
      <c r="C1107" t="s">
        <v>2304</v>
      </c>
      <c r="D1107" t="s">
        <v>72</v>
      </c>
      <c r="E1107" t="s">
        <v>34</v>
      </c>
      <c r="F1107" t="s">
        <v>73</v>
      </c>
      <c r="G1107" t="s">
        <v>36</v>
      </c>
      <c r="H1107" t="s">
        <v>37</v>
      </c>
      <c r="I1107" t="s">
        <v>38</v>
      </c>
      <c r="J1107">
        <v>1995</v>
      </c>
      <c r="K1107" t="s">
        <v>97</v>
      </c>
      <c r="L1107">
        <v>5</v>
      </c>
      <c r="M1107" t="s">
        <v>40</v>
      </c>
      <c r="N1107" t="s">
        <v>41</v>
      </c>
      <c r="O1107" t="s">
        <v>42</v>
      </c>
      <c r="P1107">
        <v>21</v>
      </c>
      <c r="Q1107">
        <f>IF(Table1[[#This Row],[vicage]]=999,"",Table1[[#This Row],[vicage]])</f>
        <v>21</v>
      </c>
      <c r="R1107" t="s">
        <v>43</v>
      </c>
      <c r="S1107" t="s">
        <v>44</v>
      </c>
      <c r="T1107" t="s">
        <v>45</v>
      </c>
      <c r="U1107">
        <v>999</v>
      </c>
      <c r="V1107" t="str">
        <f>IF(Table1[[#This Row],[offage]]=999,"",Table1[[#This Row],[offage]])</f>
        <v/>
      </c>
      <c r="W1107" t="s">
        <v>46</v>
      </c>
      <c r="X1107" t="s">
        <v>46</v>
      </c>
      <c r="Y1107" t="s">
        <v>45</v>
      </c>
      <c r="Z1107" t="s">
        <v>2335</v>
      </c>
      <c r="AA1107" t="s">
        <v>47</v>
      </c>
      <c r="AB1107" t="s">
        <v>57</v>
      </c>
      <c r="AD1107">
        <v>0</v>
      </c>
      <c r="AE1107">
        <f>Table1[[#This Row],[viccount]]+1</f>
        <v>1</v>
      </c>
      <c r="AF1107">
        <v>0</v>
      </c>
      <c r="AG1107">
        <f>Table1[[#This Row],[offcount]]+1</f>
        <v>1</v>
      </c>
      <c r="AH1107">
        <v>33096</v>
      </c>
      <c r="AI1107" t="s">
        <v>34</v>
      </c>
      <c r="AJ1107" t="s">
        <v>58</v>
      </c>
    </row>
    <row r="1108" spans="1:36">
      <c r="A1108" t="s">
        <v>1370</v>
      </c>
      <c r="B1108" t="s">
        <v>313</v>
      </c>
      <c r="C1108" t="s">
        <v>2319</v>
      </c>
      <c r="D1108" t="s">
        <v>871</v>
      </c>
      <c r="E1108" t="s">
        <v>34</v>
      </c>
      <c r="F1108" t="s">
        <v>872</v>
      </c>
      <c r="G1108" t="s">
        <v>54</v>
      </c>
      <c r="H1108" t="s">
        <v>37</v>
      </c>
      <c r="I1108" t="s">
        <v>38</v>
      </c>
      <c r="J1108">
        <v>1995</v>
      </c>
      <c r="K1108" t="s">
        <v>100</v>
      </c>
      <c r="L1108">
        <v>1</v>
      </c>
      <c r="M1108" t="s">
        <v>40</v>
      </c>
      <c r="N1108" t="s">
        <v>41</v>
      </c>
      <c r="O1108" t="s">
        <v>42</v>
      </c>
      <c r="P1108">
        <v>24</v>
      </c>
      <c r="Q1108">
        <f>IF(Table1[[#This Row],[vicage]]=999,"",Table1[[#This Row],[vicage]])</f>
        <v>24</v>
      </c>
      <c r="R1108" t="s">
        <v>43</v>
      </c>
      <c r="S1108" t="s">
        <v>44</v>
      </c>
      <c r="T1108" t="s">
        <v>45</v>
      </c>
      <c r="U1108">
        <v>999</v>
      </c>
      <c r="V1108" t="str">
        <f>IF(Table1[[#This Row],[offage]]=999,"",Table1[[#This Row],[offage]])</f>
        <v/>
      </c>
      <c r="W1108" t="s">
        <v>46</v>
      </c>
      <c r="X1108" t="s">
        <v>46</v>
      </c>
      <c r="Y1108" t="s">
        <v>45</v>
      </c>
      <c r="Z1108" t="s">
        <v>2335</v>
      </c>
      <c r="AA1108" t="s">
        <v>47</v>
      </c>
      <c r="AB1108" t="s">
        <v>57</v>
      </c>
      <c r="AD1108">
        <v>0</v>
      </c>
      <c r="AE1108">
        <f>Table1[[#This Row],[viccount]]+1</f>
        <v>1</v>
      </c>
      <c r="AF1108">
        <v>0</v>
      </c>
      <c r="AG1108">
        <f>Table1[[#This Row],[offcount]]+1</f>
        <v>1</v>
      </c>
      <c r="AH1108">
        <v>112295</v>
      </c>
      <c r="AI1108" t="s">
        <v>34</v>
      </c>
      <c r="AJ1108" t="s">
        <v>83</v>
      </c>
    </row>
    <row r="1109" spans="1:36">
      <c r="A1109" t="s">
        <v>1371</v>
      </c>
      <c r="B1109" t="s">
        <v>112</v>
      </c>
      <c r="C1109" t="s">
        <v>2308</v>
      </c>
      <c r="D1109" t="s">
        <v>856</v>
      </c>
      <c r="E1109" t="s">
        <v>34</v>
      </c>
      <c r="F1109" t="s">
        <v>857</v>
      </c>
      <c r="G1109" t="s">
        <v>36</v>
      </c>
      <c r="H1109" t="s">
        <v>37</v>
      </c>
      <c r="I1109" t="s">
        <v>38</v>
      </c>
      <c r="J1109">
        <v>1995</v>
      </c>
      <c r="K1109" t="s">
        <v>100</v>
      </c>
      <c r="L1109">
        <v>1</v>
      </c>
      <c r="M1109" t="s">
        <v>40</v>
      </c>
      <c r="N1109" t="s">
        <v>41</v>
      </c>
      <c r="O1109" t="s">
        <v>81</v>
      </c>
      <c r="P1109">
        <v>60</v>
      </c>
      <c r="Q1109">
        <f>IF(Table1[[#This Row],[vicage]]=999,"",Table1[[#This Row],[vicage]])</f>
        <v>60</v>
      </c>
      <c r="R1109" t="s">
        <v>55</v>
      </c>
      <c r="S1109" t="s">
        <v>44</v>
      </c>
      <c r="T1109" t="s">
        <v>45</v>
      </c>
      <c r="U1109">
        <v>999</v>
      </c>
      <c r="V1109" t="str">
        <f>IF(Table1[[#This Row],[offage]]=999,"",Table1[[#This Row],[offage]])</f>
        <v/>
      </c>
      <c r="W1109" t="s">
        <v>46</v>
      </c>
      <c r="X1109" t="s">
        <v>46</v>
      </c>
      <c r="Y1109" t="s">
        <v>45</v>
      </c>
      <c r="Z1109" t="s">
        <v>2335</v>
      </c>
      <c r="AA1109" t="s">
        <v>47</v>
      </c>
      <c r="AB1109" t="s">
        <v>57</v>
      </c>
      <c r="AD1109">
        <v>1</v>
      </c>
      <c r="AE1109">
        <f>Table1[[#This Row],[viccount]]+1</f>
        <v>2</v>
      </c>
      <c r="AF1109">
        <v>1</v>
      </c>
      <c r="AG1109">
        <f>Table1[[#This Row],[offcount]]+1</f>
        <v>2</v>
      </c>
      <c r="AH1109">
        <v>41996</v>
      </c>
      <c r="AI1109" t="s">
        <v>34</v>
      </c>
      <c r="AJ1109" t="s">
        <v>58</v>
      </c>
    </row>
    <row r="1110" spans="1:36">
      <c r="A1110" t="s">
        <v>1371</v>
      </c>
      <c r="B1110" t="s">
        <v>112</v>
      </c>
      <c r="C1110" t="s">
        <v>2308</v>
      </c>
      <c r="D1110" t="s">
        <v>856</v>
      </c>
      <c r="E1110" t="s">
        <v>34</v>
      </c>
      <c r="F1110" t="s">
        <v>857</v>
      </c>
      <c r="G1110" t="s">
        <v>36</v>
      </c>
      <c r="H1110" t="s">
        <v>37</v>
      </c>
      <c r="I1110" t="s">
        <v>38</v>
      </c>
      <c r="J1110">
        <v>1995</v>
      </c>
      <c r="K1110" t="s">
        <v>100</v>
      </c>
      <c r="L1110">
        <v>1</v>
      </c>
      <c r="M1110" t="s">
        <v>40</v>
      </c>
      <c r="N1110" t="s">
        <v>41</v>
      </c>
      <c r="O1110" t="s">
        <v>81</v>
      </c>
      <c r="P1110">
        <v>62</v>
      </c>
      <c r="Q1110">
        <f>IF(Table1[[#This Row],[vicage]]=999,"",Table1[[#This Row],[vicage]])</f>
        <v>62</v>
      </c>
      <c r="R1110" t="s">
        <v>43</v>
      </c>
      <c r="S1110" t="s">
        <v>44</v>
      </c>
      <c r="T1110" t="s">
        <v>45</v>
      </c>
      <c r="U1110">
        <v>999</v>
      </c>
      <c r="V1110" t="str">
        <f>IF(Table1[[#This Row],[offage]]=999,"",Table1[[#This Row],[offage]])</f>
        <v/>
      </c>
      <c r="W1110" t="s">
        <v>46</v>
      </c>
      <c r="X1110" t="s">
        <v>46</v>
      </c>
      <c r="Y1110" t="s">
        <v>45</v>
      </c>
      <c r="Z1110" t="s">
        <v>2335</v>
      </c>
      <c r="AA1110" t="s">
        <v>47</v>
      </c>
      <c r="AB1110" t="s">
        <v>57</v>
      </c>
      <c r="AD1110">
        <v>1</v>
      </c>
      <c r="AE1110">
        <f>Table1[[#This Row],[viccount]]+1</f>
        <v>2</v>
      </c>
      <c r="AF1110">
        <v>1</v>
      </c>
      <c r="AG1110">
        <f>Table1[[#This Row],[offcount]]+1</f>
        <v>2</v>
      </c>
      <c r="AH1110">
        <v>41996</v>
      </c>
      <c r="AI1110" t="s">
        <v>34</v>
      </c>
      <c r="AJ1110" t="s">
        <v>58</v>
      </c>
    </row>
    <row r="1111" spans="1:36">
      <c r="A1111" t="s">
        <v>1372</v>
      </c>
      <c r="B1111" t="s">
        <v>51</v>
      </c>
      <c r="C1111" t="s">
        <v>2304</v>
      </c>
      <c r="D1111" t="s">
        <v>72</v>
      </c>
      <c r="E1111" t="s">
        <v>34</v>
      </c>
      <c r="F1111" t="s">
        <v>73</v>
      </c>
      <c r="G1111" t="s">
        <v>36</v>
      </c>
      <c r="H1111" t="s">
        <v>37</v>
      </c>
      <c r="I1111" t="s">
        <v>38</v>
      </c>
      <c r="J1111">
        <v>1995</v>
      </c>
      <c r="K1111" t="s">
        <v>100</v>
      </c>
      <c r="L1111">
        <v>1</v>
      </c>
      <c r="M1111" t="s">
        <v>40</v>
      </c>
      <c r="N1111" t="s">
        <v>41</v>
      </c>
      <c r="O1111" t="s">
        <v>42</v>
      </c>
      <c r="P1111">
        <v>40</v>
      </c>
      <c r="Q1111">
        <f>IF(Table1[[#This Row],[vicage]]=999,"",Table1[[#This Row],[vicage]])</f>
        <v>40</v>
      </c>
      <c r="R1111" t="s">
        <v>43</v>
      </c>
      <c r="S1111" t="s">
        <v>132</v>
      </c>
      <c r="T1111" t="s">
        <v>45</v>
      </c>
      <c r="U1111">
        <v>999</v>
      </c>
      <c r="V1111" t="str">
        <f>IF(Table1[[#This Row],[offage]]=999,"",Table1[[#This Row],[offage]])</f>
        <v/>
      </c>
      <c r="W1111" t="s">
        <v>46</v>
      </c>
      <c r="X1111" t="s">
        <v>46</v>
      </c>
      <c r="Y1111" t="s">
        <v>45</v>
      </c>
      <c r="Z1111" t="s">
        <v>2336</v>
      </c>
      <c r="AA1111" t="s">
        <v>47</v>
      </c>
      <c r="AB1111" t="s">
        <v>57</v>
      </c>
      <c r="AD1111">
        <v>0</v>
      </c>
      <c r="AE1111">
        <f>Table1[[#This Row],[viccount]]+1</f>
        <v>1</v>
      </c>
      <c r="AF1111">
        <v>0</v>
      </c>
      <c r="AG1111">
        <f>Table1[[#This Row],[offcount]]+1</f>
        <v>1</v>
      </c>
      <c r="AH1111">
        <v>33096</v>
      </c>
      <c r="AI1111" t="s">
        <v>34</v>
      </c>
      <c r="AJ1111" t="s">
        <v>58</v>
      </c>
    </row>
    <row r="1112" spans="1:36">
      <c r="A1112" t="s">
        <v>1373</v>
      </c>
      <c r="B1112" t="s">
        <v>112</v>
      </c>
      <c r="C1112" t="s">
        <v>2308</v>
      </c>
      <c r="D1112" t="s">
        <v>113</v>
      </c>
      <c r="E1112" t="s">
        <v>34</v>
      </c>
      <c r="F1112" t="s">
        <v>114</v>
      </c>
      <c r="G1112" t="s">
        <v>54</v>
      </c>
      <c r="H1112" t="s">
        <v>37</v>
      </c>
      <c r="I1112" t="s">
        <v>38</v>
      </c>
      <c r="J1112">
        <v>1995</v>
      </c>
      <c r="K1112" t="s">
        <v>115</v>
      </c>
      <c r="L1112">
        <v>1</v>
      </c>
      <c r="M1112" t="s">
        <v>40</v>
      </c>
      <c r="N1112" t="s">
        <v>41</v>
      </c>
      <c r="O1112" t="s">
        <v>42</v>
      </c>
      <c r="P1112">
        <v>24</v>
      </c>
      <c r="Q1112">
        <f>IF(Table1[[#This Row],[vicage]]=999,"",Table1[[#This Row],[vicage]])</f>
        <v>24</v>
      </c>
      <c r="R1112" t="s">
        <v>43</v>
      </c>
      <c r="S1112" t="s">
        <v>44</v>
      </c>
      <c r="T1112" t="s">
        <v>45</v>
      </c>
      <c r="U1112">
        <v>999</v>
      </c>
      <c r="V1112" t="str">
        <f>IF(Table1[[#This Row],[offage]]=999,"",Table1[[#This Row],[offage]])</f>
        <v/>
      </c>
      <c r="W1112" t="s">
        <v>46</v>
      </c>
      <c r="X1112" t="s">
        <v>46</v>
      </c>
      <c r="Y1112" t="s">
        <v>45</v>
      </c>
      <c r="Z1112" t="s">
        <v>2335</v>
      </c>
      <c r="AA1112" t="s">
        <v>47</v>
      </c>
      <c r="AB1112" t="s">
        <v>57</v>
      </c>
      <c r="AD1112">
        <v>0</v>
      </c>
      <c r="AE1112">
        <f>Table1[[#This Row],[viccount]]+1</f>
        <v>1</v>
      </c>
      <c r="AF1112">
        <v>0</v>
      </c>
      <c r="AG1112">
        <f>Table1[[#This Row],[offcount]]+1</f>
        <v>1</v>
      </c>
      <c r="AH1112">
        <v>21796</v>
      </c>
      <c r="AI1112" t="s">
        <v>34</v>
      </c>
      <c r="AJ1112" t="s">
        <v>58</v>
      </c>
    </row>
    <row r="1113" spans="1:36">
      <c r="A1113" t="s">
        <v>1374</v>
      </c>
      <c r="B1113" t="s">
        <v>112</v>
      </c>
      <c r="C1113" t="s">
        <v>2308</v>
      </c>
      <c r="D1113" t="s">
        <v>146</v>
      </c>
      <c r="E1113" t="s">
        <v>34</v>
      </c>
      <c r="F1113" t="s">
        <v>147</v>
      </c>
      <c r="G1113" t="s">
        <v>36</v>
      </c>
      <c r="H1113" t="s">
        <v>37</v>
      </c>
      <c r="I1113" t="s">
        <v>38</v>
      </c>
      <c r="J1113">
        <v>1995</v>
      </c>
      <c r="K1113" t="s">
        <v>115</v>
      </c>
      <c r="L1113">
        <v>1</v>
      </c>
      <c r="M1113" t="s">
        <v>40</v>
      </c>
      <c r="N1113" t="s">
        <v>41</v>
      </c>
      <c r="O1113" t="s">
        <v>42</v>
      </c>
      <c r="P1113">
        <v>19</v>
      </c>
      <c r="Q1113">
        <f>IF(Table1[[#This Row],[vicage]]=999,"",Table1[[#This Row],[vicage]])</f>
        <v>19</v>
      </c>
      <c r="R1113" t="s">
        <v>43</v>
      </c>
      <c r="S1113" t="s">
        <v>132</v>
      </c>
      <c r="T1113" t="s">
        <v>45</v>
      </c>
      <c r="U1113">
        <v>999</v>
      </c>
      <c r="V1113" t="str">
        <f>IF(Table1[[#This Row],[offage]]=999,"",Table1[[#This Row],[offage]])</f>
        <v/>
      </c>
      <c r="W1113" t="s">
        <v>46</v>
      </c>
      <c r="X1113" t="s">
        <v>46</v>
      </c>
      <c r="Y1113" t="s">
        <v>45</v>
      </c>
      <c r="Z1113" t="s">
        <v>2335</v>
      </c>
      <c r="AA1113" t="s">
        <v>47</v>
      </c>
      <c r="AB1113" t="s">
        <v>289</v>
      </c>
      <c r="AD1113">
        <v>0</v>
      </c>
      <c r="AE1113">
        <f>Table1[[#This Row],[viccount]]+1</f>
        <v>1</v>
      </c>
      <c r="AF1113">
        <v>0</v>
      </c>
      <c r="AG1113">
        <f>Table1[[#This Row],[offcount]]+1</f>
        <v>1</v>
      </c>
      <c r="AH1113">
        <v>21796</v>
      </c>
      <c r="AI1113" t="s">
        <v>34</v>
      </c>
      <c r="AJ1113" t="s">
        <v>58</v>
      </c>
    </row>
    <row r="1114" spans="1:36">
      <c r="A1114" t="s">
        <v>1375</v>
      </c>
      <c r="B1114" t="s">
        <v>106</v>
      </c>
      <c r="C1114" t="s">
        <v>135</v>
      </c>
      <c r="D1114" t="s">
        <v>134</v>
      </c>
      <c r="E1114" t="s">
        <v>34</v>
      </c>
      <c r="F1114" t="s">
        <v>135</v>
      </c>
      <c r="G1114" t="s">
        <v>36</v>
      </c>
      <c r="H1114" t="s">
        <v>37</v>
      </c>
      <c r="I1114" t="s">
        <v>38</v>
      </c>
      <c r="J1114">
        <v>1995</v>
      </c>
      <c r="K1114" t="s">
        <v>115</v>
      </c>
      <c r="L1114">
        <v>1</v>
      </c>
      <c r="M1114" t="s">
        <v>40</v>
      </c>
      <c r="N1114" t="s">
        <v>41</v>
      </c>
      <c r="O1114" t="s">
        <v>42</v>
      </c>
      <c r="P1114">
        <v>25</v>
      </c>
      <c r="Q1114">
        <f>IF(Table1[[#This Row],[vicage]]=999,"",Table1[[#This Row],[vicage]])</f>
        <v>25</v>
      </c>
      <c r="R1114" t="s">
        <v>43</v>
      </c>
      <c r="S1114" t="s">
        <v>44</v>
      </c>
      <c r="T1114" t="s">
        <v>45</v>
      </c>
      <c r="U1114">
        <v>999</v>
      </c>
      <c r="V1114" t="str">
        <f>IF(Table1[[#This Row],[offage]]=999,"",Table1[[#This Row],[offage]])</f>
        <v/>
      </c>
      <c r="W1114" t="s">
        <v>46</v>
      </c>
      <c r="X1114" t="s">
        <v>46</v>
      </c>
      <c r="Y1114" t="s">
        <v>45</v>
      </c>
      <c r="Z1114" t="s">
        <v>2335</v>
      </c>
      <c r="AA1114" t="s">
        <v>47</v>
      </c>
      <c r="AB1114" t="s">
        <v>57</v>
      </c>
      <c r="AD1114">
        <v>0</v>
      </c>
      <c r="AE1114">
        <f>Table1[[#This Row],[viccount]]+1</f>
        <v>1</v>
      </c>
      <c r="AF1114">
        <v>0</v>
      </c>
      <c r="AG1114">
        <f>Table1[[#This Row],[offcount]]+1</f>
        <v>1</v>
      </c>
      <c r="AH1114">
        <v>30296</v>
      </c>
      <c r="AI1114" t="s">
        <v>34</v>
      </c>
      <c r="AJ1114" t="s">
        <v>106</v>
      </c>
    </row>
    <row r="1115" spans="1:36">
      <c r="A1115" t="s">
        <v>1376</v>
      </c>
      <c r="B1115" t="s">
        <v>51</v>
      </c>
      <c r="C1115" t="s">
        <v>2304</v>
      </c>
      <c r="D1115" t="s">
        <v>1377</v>
      </c>
      <c r="E1115" t="s">
        <v>34</v>
      </c>
      <c r="F1115" t="s">
        <v>1378</v>
      </c>
      <c r="G1115" t="s">
        <v>36</v>
      </c>
      <c r="H1115" t="s">
        <v>37</v>
      </c>
      <c r="I1115" t="s">
        <v>38</v>
      </c>
      <c r="J1115">
        <v>1995</v>
      </c>
      <c r="K1115" t="s">
        <v>122</v>
      </c>
      <c r="L1115">
        <v>1</v>
      </c>
      <c r="M1115" t="s">
        <v>40</v>
      </c>
      <c r="N1115" t="s">
        <v>41</v>
      </c>
      <c r="O1115" t="s">
        <v>42</v>
      </c>
      <c r="P1115">
        <v>16</v>
      </c>
      <c r="Q1115">
        <f>IF(Table1[[#This Row],[vicage]]=999,"",Table1[[#This Row],[vicage]])</f>
        <v>16</v>
      </c>
      <c r="R1115" t="s">
        <v>55</v>
      </c>
      <c r="S1115" t="s">
        <v>44</v>
      </c>
      <c r="T1115" t="s">
        <v>45</v>
      </c>
      <c r="U1115">
        <v>999</v>
      </c>
      <c r="V1115" t="str">
        <f>IF(Table1[[#This Row],[offage]]=999,"",Table1[[#This Row],[offage]])</f>
        <v/>
      </c>
      <c r="W1115" t="s">
        <v>46</v>
      </c>
      <c r="X1115" t="s">
        <v>46</v>
      </c>
      <c r="Y1115" t="s">
        <v>45</v>
      </c>
      <c r="Z1115" t="s">
        <v>74</v>
      </c>
      <c r="AA1115" t="s">
        <v>47</v>
      </c>
      <c r="AB1115" t="s">
        <v>57</v>
      </c>
      <c r="AD1115">
        <v>0</v>
      </c>
      <c r="AE1115">
        <f>Table1[[#This Row],[viccount]]+1</f>
        <v>1</v>
      </c>
      <c r="AF1115">
        <v>0</v>
      </c>
      <c r="AG1115">
        <f>Table1[[#This Row],[offcount]]+1</f>
        <v>1</v>
      </c>
      <c r="AH1115">
        <v>33096</v>
      </c>
      <c r="AI1115" t="s">
        <v>34</v>
      </c>
      <c r="AJ1115" t="s">
        <v>58</v>
      </c>
    </row>
    <row r="1116" spans="1:36">
      <c r="A1116" t="s">
        <v>1379</v>
      </c>
      <c r="B1116" t="s">
        <v>102</v>
      </c>
      <c r="C1116" t="s">
        <v>2307</v>
      </c>
      <c r="D1116" t="s">
        <v>171</v>
      </c>
      <c r="E1116" t="s">
        <v>34</v>
      </c>
      <c r="F1116" t="s">
        <v>172</v>
      </c>
      <c r="G1116" t="s">
        <v>54</v>
      </c>
      <c r="H1116" t="s">
        <v>37</v>
      </c>
      <c r="I1116" t="s">
        <v>38</v>
      </c>
      <c r="J1116">
        <v>1995</v>
      </c>
      <c r="K1116" t="s">
        <v>122</v>
      </c>
      <c r="L1116">
        <v>1</v>
      </c>
      <c r="M1116" t="s">
        <v>40</v>
      </c>
      <c r="N1116" t="s">
        <v>41</v>
      </c>
      <c r="O1116" t="s">
        <v>42</v>
      </c>
      <c r="P1116">
        <v>32</v>
      </c>
      <c r="Q1116">
        <f>IF(Table1[[#This Row],[vicage]]=999,"",Table1[[#This Row],[vicage]])</f>
        <v>32</v>
      </c>
      <c r="R1116" t="s">
        <v>55</v>
      </c>
      <c r="S1116" t="s">
        <v>44</v>
      </c>
      <c r="T1116" t="s">
        <v>45</v>
      </c>
      <c r="U1116">
        <v>999</v>
      </c>
      <c r="V1116" t="str">
        <f>IF(Table1[[#This Row],[offage]]=999,"",Table1[[#This Row],[offage]])</f>
        <v/>
      </c>
      <c r="W1116" t="s">
        <v>46</v>
      </c>
      <c r="X1116" t="s">
        <v>46</v>
      </c>
      <c r="Y1116" t="s">
        <v>45</v>
      </c>
      <c r="Z1116" t="s">
        <v>2336</v>
      </c>
      <c r="AA1116" t="s">
        <v>47</v>
      </c>
      <c r="AB1116" t="s">
        <v>57</v>
      </c>
      <c r="AD1116">
        <v>0</v>
      </c>
      <c r="AE1116">
        <f>Table1[[#This Row],[viccount]]+1</f>
        <v>1</v>
      </c>
      <c r="AF1116">
        <v>0</v>
      </c>
      <c r="AG1116">
        <f>Table1[[#This Row],[offcount]]+1</f>
        <v>1</v>
      </c>
      <c r="AH1116">
        <v>41696</v>
      </c>
      <c r="AI1116" t="s">
        <v>34</v>
      </c>
      <c r="AJ1116" t="s">
        <v>58</v>
      </c>
    </row>
    <row r="1117" spans="1:36">
      <c r="A1117" t="s">
        <v>1380</v>
      </c>
      <c r="B1117" t="s">
        <v>198</v>
      </c>
      <c r="C1117" t="s">
        <v>200</v>
      </c>
      <c r="D1117" t="s">
        <v>199</v>
      </c>
      <c r="E1117" t="s">
        <v>34</v>
      </c>
      <c r="F1117" t="s">
        <v>200</v>
      </c>
      <c r="G1117" t="s">
        <v>36</v>
      </c>
      <c r="H1117" t="s">
        <v>37</v>
      </c>
      <c r="I1117" t="s">
        <v>38</v>
      </c>
      <c r="J1117">
        <v>1995</v>
      </c>
      <c r="K1117" t="s">
        <v>122</v>
      </c>
      <c r="L1117">
        <v>1</v>
      </c>
      <c r="M1117" t="s">
        <v>40</v>
      </c>
      <c r="N1117" t="s">
        <v>41</v>
      </c>
      <c r="O1117" t="s">
        <v>81</v>
      </c>
      <c r="P1117">
        <v>23</v>
      </c>
      <c r="Q1117">
        <f>IF(Table1[[#This Row],[vicage]]=999,"",Table1[[#This Row],[vicage]])</f>
        <v>23</v>
      </c>
      <c r="R1117" t="s">
        <v>55</v>
      </c>
      <c r="S1117" t="s">
        <v>92</v>
      </c>
      <c r="T1117" t="s">
        <v>45</v>
      </c>
      <c r="U1117">
        <v>999</v>
      </c>
      <c r="V1117" t="str">
        <f>IF(Table1[[#This Row],[offage]]=999,"",Table1[[#This Row],[offage]])</f>
        <v/>
      </c>
      <c r="W1117" t="s">
        <v>46</v>
      </c>
      <c r="X1117" t="s">
        <v>46</v>
      </c>
      <c r="Y1117" t="s">
        <v>45</v>
      </c>
      <c r="Z1117" t="s">
        <v>2335</v>
      </c>
      <c r="AA1117" t="s">
        <v>47</v>
      </c>
      <c r="AB1117" t="s">
        <v>48</v>
      </c>
      <c r="AD1117">
        <v>1</v>
      </c>
      <c r="AE1117">
        <f>Table1[[#This Row],[viccount]]+1</f>
        <v>2</v>
      </c>
      <c r="AF1117">
        <v>1</v>
      </c>
      <c r="AG1117">
        <f>Table1[[#This Row],[offcount]]+1</f>
        <v>2</v>
      </c>
      <c r="AH1117">
        <v>41896</v>
      </c>
      <c r="AI1117" t="s">
        <v>34</v>
      </c>
      <c r="AJ1117" t="s">
        <v>198</v>
      </c>
    </row>
    <row r="1118" spans="1:36">
      <c r="A1118" t="s">
        <v>1380</v>
      </c>
      <c r="B1118" t="s">
        <v>198</v>
      </c>
      <c r="C1118" t="s">
        <v>200</v>
      </c>
      <c r="D1118" t="s">
        <v>199</v>
      </c>
      <c r="E1118" t="s">
        <v>34</v>
      </c>
      <c r="F1118" t="s">
        <v>200</v>
      </c>
      <c r="G1118" t="s">
        <v>36</v>
      </c>
      <c r="H1118" t="s">
        <v>37</v>
      </c>
      <c r="I1118" t="s">
        <v>38</v>
      </c>
      <c r="J1118">
        <v>1995</v>
      </c>
      <c r="K1118" t="s">
        <v>122</v>
      </c>
      <c r="L1118">
        <v>1</v>
      </c>
      <c r="M1118" t="s">
        <v>40</v>
      </c>
      <c r="N1118" t="s">
        <v>41</v>
      </c>
      <c r="O1118" t="s">
        <v>81</v>
      </c>
      <c r="P1118">
        <v>26</v>
      </c>
      <c r="Q1118">
        <f>IF(Table1[[#This Row],[vicage]]=999,"",Table1[[#This Row],[vicage]])</f>
        <v>26</v>
      </c>
      <c r="R1118" t="s">
        <v>43</v>
      </c>
      <c r="S1118" t="s">
        <v>92</v>
      </c>
      <c r="T1118" t="s">
        <v>45</v>
      </c>
      <c r="U1118">
        <v>999</v>
      </c>
      <c r="V1118" t="str">
        <f>IF(Table1[[#This Row],[offage]]=999,"",Table1[[#This Row],[offage]])</f>
        <v/>
      </c>
      <c r="W1118" t="s">
        <v>46</v>
      </c>
      <c r="X1118" t="s">
        <v>46</v>
      </c>
      <c r="Y1118" t="s">
        <v>45</v>
      </c>
      <c r="Z1118" t="s">
        <v>2335</v>
      </c>
      <c r="AA1118" t="s">
        <v>47</v>
      </c>
      <c r="AB1118" t="s">
        <v>48</v>
      </c>
      <c r="AD1118">
        <v>1</v>
      </c>
      <c r="AE1118">
        <f>Table1[[#This Row],[viccount]]+1</f>
        <v>2</v>
      </c>
      <c r="AF1118">
        <v>1</v>
      </c>
      <c r="AG1118">
        <f>Table1[[#This Row],[offcount]]+1</f>
        <v>2</v>
      </c>
      <c r="AH1118">
        <v>41896</v>
      </c>
      <c r="AI1118" t="s">
        <v>34</v>
      </c>
      <c r="AJ1118" t="s">
        <v>198</v>
      </c>
    </row>
    <row r="1119" spans="1:36">
      <c r="A1119" t="s">
        <v>1381</v>
      </c>
      <c r="B1119" t="s">
        <v>102</v>
      </c>
      <c r="C1119" t="s">
        <v>2307</v>
      </c>
      <c r="D1119" t="s">
        <v>171</v>
      </c>
      <c r="E1119" t="s">
        <v>34</v>
      </c>
      <c r="F1119" t="s">
        <v>172</v>
      </c>
      <c r="G1119" t="s">
        <v>54</v>
      </c>
      <c r="H1119" t="s">
        <v>37</v>
      </c>
      <c r="I1119" t="s">
        <v>38</v>
      </c>
      <c r="J1119">
        <v>1995</v>
      </c>
      <c r="K1119" t="s">
        <v>122</v>
      </c>
      <c r="L1119">
        <v>2</v>
      </c>
      <c r="M1119" t="s">
        <v>40</v>
      </c>
      <c r="N1119" t="s">
        <v>41</v>
      </c>
      <c r="O1119" t="s">
        <v>42</v>
      </c>
      <c r="P1119">
        <v>26</v>
      </c>
      <c r="Q1119">
        <f>IF(Table1[[#This Row],[vicage]]=999,"",Table1[[#This Row],[vicage]])</f>
        <v>26</v>
      </c>
      <c r="R1119" t="s">
        <v>55</v>
      </c>
      <c r="S1119" t="s">
        <v>44</v>
      </c>
      <c r="T1119" t="s">
        <v>45</v>
      </c>
      <c r="U1119">
        <v>999</v>
      </c>
      <c r="V1119" t="str">
        <f>IF(Table1[[#This Row],[offage]]=999,"",Table1[[#This Row],[offage]])</f>
        <v/>
      </c>
      <c r="W1119" t="s">
        <v>46</v>
      </c>
      <c r="X1119" t="s">
        <v>46</v>
      </c>
      <c r="Y1119" t="s">
        <v>45</v>
      </c>
      <c r="Z1119" t="s">
        <v>86</v>
      </c>
      <c r="AA1119" t="s">
        <v>47</v>
      </c>
      <c r="AB1119" t="s">
        <v>57</v>
      </c>
      <c r="AD1119">
        <v>0</v>
      </c>
      <c r="AE1119">
        <f>Table1[[#This Row],[viccount]]+1</f>
        <v>1</v>
      </c>
      <c r="AF1119">
        <v>0</v>
      </c>
      <c r="AG1119">
        <f>Table1[[#This Row],[offcount]]+1</f>
        <v>1</v>
      </c>
      <c r="AH1119">
        <v>41696</v>
      </c>
      <c r="AI1119" t="s">
        <v>34</v>
      </c>
      <c r="AJ1119" t="s">
        <v>58</v>
      </c>
    </row>
    <row r="1120" spans="1:36">
      <c r="A1120" t="s">
        <v>1382</v>
      </c>
      <c r="B1120" t="s">
        <v>66</v>
      </c>
      <c r="C1120" t="s">
        <v>2305</v>
      </c>
      <c r="D1120" t="s">
        <v>67</v>
      </c>
      <c r="E1120" t="s">
        <v>34</v>
      </c>
      <c r="F1120" t="s">
        <v>68</v>
      </c>
      <c r="G1120" t="s">
        <v>54</v>
      </c>
      <c r="H1120" t="s">
        <v>37</v>
      </c>
      <c r="I1120" t="s">
        <v>38</v>
      </c>
      <c r="J1120">
        <v>1995</v>
      </c>
      <c r="K1120" t="s">
        <v>128</v>
      </c>
      <c r="L1120">
        <v>1</v>
      </c>
      <c r="M1120" t="s">
        <v>40</v>
      </c>
      <c r="N1120" t="s">
        <v>41</v>
      </c>
      <c r="O1120" t="s">
        <v>42</v>
      </c>
      <c r="P1120">
        <v>60</v>
      </c>
      <c r="Q1120">
        <f>IF(Table1[[#This Row],[vicage]]=999,"",Table1[[#This Row],[vicage]])</f>
        <v>60</v>
      </c>
      <c r="R1120" t="s">
        <v>55</v>
      </c>
      <c r="S1120" t="s">
        <v>44</v>
      </c>
      <c r="T1120" t="s">
        <v>45</v>
      </c>
      <c r="U1120">
        <v>999</v>
      </c>
      <c r="V1120" t="str">
        <f>IF(Table1[[#This Row],[offage]]=999,"",Table1[[#This Row],[offage]])</f>
        <v/>
      </c>
      <c r="W1120" t="s">
        <v>46</v>
      </c>
      <c r="X1120" t="s">
        <v>46</v>
      </c>
      <c r="Y1120" t="s">
        <v>45</v>
      </c>
      <c r="Z1120" t="s">
        <v>2338</v>
      </c>
      <c r="AA1120" t="s">
        <v>47</v>
      </c>
      <c r="AB1120" t="s">
        <v>57</v>
      </c>
      <c r="AD1120">
        <v>0</v>
      </c>
      <c r="AE1120">
        <f>Table1[[#This Row],[viccount]]+1</f>
        <v>1</v>
      </c>
      <c r="AF1120">
        <v>0</v>
      </c>
      <c r="AG1120">
        <f>Table1[[#This Row],[offcount]]+1</f>
        <v>1</v>
      </c>
      <c r="AH1120">
        <v>21796</v>
      </c>
      <c r="AI1120" t="s">
        <v>34</v>
      </c>
      <c r="AJ1120" t="s">
        <v>70</v>
      </c>
    </row>
    <row r="1121" spans="1:36">
      <c r="A1121" t="s">
        <v>1383</v>
      </c>
      <c r="B1121" t="s">
        <v>112</v>
      </c>
      <c r="C1121" t="s">
        <v>2308</v>
      </c>
      <c r="D1121" t="s">
        <v>146</v>
      </c>
      <c r="E1121" t="s">
        <v>34</v>
      </c>
      <c r="F1121" t="s">
        <v>147</v>
      </c>
      <c r="G1121" t="s">
        <v>36</v>
      </c>
      <c r="H1121" t="s">
        <v>37</v>
      </c>
      <c r="I1121" t="s">
        <v>38</v>
      </c>
      <c r="J1121">
        <v>1995</v>
      </c>
      <c r="K1121" t="s">
        <v>128</v>
      </c>
      <c r="L1121">
        <v>1</v>
      </c>
      <c r="M1121" t="s">
        <v>40</v>
      </c>
      <c r="N1121" t="s">
        <v>41</v>
      </c>
      <c r="O1121" t="s">
        <v>42</v>
      </c>
      <c r="P1121">
        <v>34</v>
      </c>
      <c r="Q1121">
        <f>IF(Table1[[#This Row],[vicage]]=999,"",Table1[[#This Row],[vicage]])</f>
        <v>34</v>
      </c>
      <c r="R1121" t="s">
        <v>43</v>
      </c>
      <c r="S1121" t="s">
        <v>44</v>
      </c>
      <c r="T1121" t="s">
        <v>45</v>
      </c>
      <c r="U1121">
        <v>999</v>
      </c>
      <c r="V1121" t="str">
        <f>IF(Table1[[#This Row],[offage]]=999,"",Table1[[#This Row],[offage]])</f>
        <v/>
      </c>
      <c r="W1121" t="s">
        <v>46</v>
      </c>
      <c r="X1121" t="s">
        <v>46</v>
      </c>
      <c r="Y1121" t="s">
        <v>45</v>
      </c>
      <c r="Z1121" t="s">
        <v>86</v>
      </c>
      <c r="AA1121" t="s">
        <v>47</v>
      </c>
      <c r="AB1121" t="s">
        <v>110</v>
      </c>
      <c r="AD1121">
        <v>0</v>
      </c>
      <c r="AE1121">
        <f>Table1[[#This Row],[viccount]]+1</f>
        <v>1</v>
      </c>
      <c r="AF1121">
        <v>0</v>
      </c>
      <c r="AG1121">
        <f>Table1[[#This Row],[offcount]]+1</f>
        <v>1</v>
      </c>
      <c r="AH1121">
        <v>33096</v>
      </c>
      <c r="AI1121" t="s">
        <v>34</v>
      </c>
      <c r="AJ1121" t="s">
        <v>58</v>
      </c>
    </row>
    <row r="1122" spans="1:36">
      <c r="A1122" t="s">
        <v>1384</v>
      </c>
      <c r="B1122" t="s">
        <v>51</v>
      </c>
      <c r="C1122" t="s">
        <v>2304</v>
      </c>
      <c r="D1122" t="s">
        <v>72</v>
      </c>
      <c r="E1122" t="s">
        <v>34</v>
      </c>
      <c r="F1122" t="s">
        <v>73</v>
      </c>
      <c r="G1122" t="s">
        <v>36</v>
      </c>
      <c r="H1122" t="s">
        <v>37</v>
      </c>
      <c r="I1122" t="s">
        <v>38</v>
      </c>
      <c r="J1122">
        <v>1995</v>
      </c>
      <c r="K1122" t="s">
        <v>128</v>
      </c>
      <c r="L1122">
        <v>1</v>
      </c>
      <c r="M1122" t="s">
        <v>40</v>
      </c>
      <c r="N1122" t="s">
        <v>41</v>
      </c>
      <c r="O1122" t="s">
        <v>42</v>
      </c>
      <c r="P1122">
        <v>25</v>
      </c>
      <c r="Q1122">
        <f>IF(Table1[[#This Row],[vicage]]=999,"",Table1[[#This Row],[vicage]])</f>
        <v>25</v>
      </c>
      <c r="R1122" t="s">
        <v>43</v>
      </c>
      <c r="S1122" t="s">
        <v>44</v>
      </c>
      <c r="T1122" t="s">
        <v>45</v>
      </c>
      <c r="U1122">
        <v>999</v>
      </c>
      <c r="V1122" t="str">
        <f>IF(Table1[[#This Row],[offage]]=999,"",Table1[[#This Row],[offage]])</f>
        <v/>
      </c>
      <c r="W1122" t="s">
        <v>46</v>
      </c>
      <c r="X1122" t="s">
        <v>46</v>
      </c>
      <c r="Y1122" t="s">
        <v>45</v>
      </c>
      <c r="Z1122" t="s">
        <v>2335</v>
      </c>
      <c r="AA1122" t="s">
        <v>47</v>
      </c>
      <c r="AB1122" t="s">
        <v>57</v>
      </c>
      <c r="AD1122">
        <v>0</v>
      </c>
      <c r="AE1122">
        <f>Table1[[#This Row],[viccount]]+1</f>
        <v>1</v>
      </c>
      <c r="AF1122">
        <v>0</v>
      </c>
      <c r="AG1122">
        <f>Table1[[#This Row],[offcount]]+1</f>
        <v>1</v>
      </c>
      <c r="AH1122">
        <v>41696</v>
      </c>
      <c r="AI1122" t="s">
        <v>34</v>
      </c>
      <c r="AJ1122" t="s">
        <v>58</v>
      </c>
    </row>
    <row r="1123" spans="1:36">
      <c r="A1123" t="s">
        <v>1385</v>
      </c>
      <c r="B1123" t="s">
        <v>51</v>
      </c>
      <c r="C1123" t="s">
        <v>2304</v>
      </c>
      <c r="D1123" t="s">
        <v>52</v>
      </c>
      <c r="E1123" t="s">
        <v>34</v>
      </c>
      <c r="F1123" t="s">
        <v>53</v>
      </c>
      <c r="G1123" t="s">
        <v>54</v>
      </c>
      <c r="H1123" t="s">
        <v>37</v>
      </c>
      <c r="I1123" t="s">
        <v>38</v>
      </c>
      <c r="J1123">
        <v>1995</v>
      </c>
      <c r="K1123" t="s">
        <v>128</v>
      </c>
      <c r="L1123">
        <v>2</v>
      </c>
      <c r="M1123" t="s">
        <v>40</v>
      </c>
      <c r="N1123" t="s">
        <v>41</v>
      </c>
      <c r="O1123" t="s">
        <v>42</v>
      </c>
      <c r="P1123">
        <v>18</v>
      </c>
      <c r="Q1123">
        <f>IF(Table1[[#This Row],[vicage]]=999,"",Table1[[#This Row],[vicage]])</f>
        <v>18</v>
      </c>
      <c r="R1123" t="s">
        <v>55</v>
      </c>
      <c r="S1123" t="s">
        <v>44</v>
      </c>
      <c r="T1123" t="s">
        <v>45</v>
      </c>
      <c r="U1123">
        <v>999</v>
      </c>
      <c r="V1123" t="str">
        <f>IF(Table1[[#This Row],[offage]]=999,"",Table1[[#This Row],[offage]])</f>
        <v/>
      </c>
      <c r="W1123" t="s">
        <v>46</v>
      </c>
      <c r="X1123" t="s">
        <v>46</v>
      </c>
      <c r="Y1123" t="s">
        <v>45</v>
      </c>
      <c r="Z1123" t="s">
        <v>2336</v>
      </c>
      <c r="AA1123" t="s">
        <v>47</v>
      </c>
      <c r="AB1123" t="s">
        <v>180</v>
      </c>
      <c r="AD1123">
        <v>0</v>
      </c>
      <c r="AE1123">
        <f>Table1[[#This Row],[viccount]]+1</f>
        <v>1</v>
      </c>
      <c r="AF1123">
        <v>0</v>
      </c>
      <c r="AG1123">
        <f>Table1[[#This Row],[offcount]]+1</f>
        <v>1</v>
      </c>
      <c r="AH1123">
        <v>40996</v>
      </c>
      <c r="AI1123" t="s">
        <v>34</v>
      </c>
      <c r="AJ1123" t="s">
        <v>58</v>
      </c>
    </row>
    <row r="1124" spans="1:36">
      <c r="A1124" t="s">
        <v>1386</v>
      </c>
      <c r="B1124" t="s">
        <v>51</v>
      </c>
      <c r="C1124" t="s">
        <v>2304</v>
      </c>
      <c r="D1124" t="s">
        <v>194</v>
      </c>
      <c r="E1124" t="s">
        <v>34</v>
      </c>
      <c r="F1124" t="s">
        <v>195</v>
      </c>
      <c r="G1124" t="s">
        <v>36</v>
      </c>
      <c r="H1124" t="s">
        <v>37</v>
      </c>
      <c r="I1124" t="s">
        <v>38</v>
      </c>
      <c r="J1124">
        <v>1995</v>
      </c>
      <c r="K1124" t="s">
        <v>128</v>
      </c>
      <c r="L1124">
        <v>2</v>
      </c>
      <c r="M1124" t="s">
        <v>40</v>
      </c>
      <c r="N1124" t="s">
        <v>961</v>
      </c>
      <c r="O1124" t="s">
        <v>42</v>
      </c>
      <c r="P1124">
        <v>72</v>
      </c>
      <c r="Q1124">
        <f>IF(Table1[[#This Row],[vicage]]=999,"",Table1[[#This Row],[vicage]])</f>
        <v>72</v>
      </c>
      <c r="R1124" t="s">
        <v>55</v>
      </c>
      <c r="S1124" t="s">
        <v>44</v>
      </c>
      <c r="T1124" t="s">
        <v>45</v>
      </c>
      <c r="U1124">
        <v>999</v>
      </c>
      <c r="V1124" t="str">
        <f>IF(Table1[[#This Row],[offage]]=999,"",Table1[[#This Row],[offage]])</f>
        <v/>
      </c>
      <c r="W1124" t="s">
        <v>46</v>
      </c>
      <c r="X1124" t="s">
        <v>46</v>
      </c>
      <c r="Y1124" t="s">
        <v>45</v>
      </c>
      <c r="Z1124" t="s">
        <v>56</v>
      </c>
      <c r="AA1124" t="s">
        <v>47</v>
      </c>
      <c r="AB1124" t="s">
        <v>962</v>
      </c>
      <c r="AD1124">
        <v>0</v>
      </c>
      <c r="AE1124">
        <f>Table1[[#This Row],[viccount]]+1</f>
        <v>1</v>
      </c>
      <c r="AF1124">
        <v>0</v>
      </c>
      <c r="AG1124">
        <f>Table1[[#This Row],[offcount]]+1</f>
        <v>1</v>
      </c>
      <c r="AH1124">
        <v>41296</v>
      </c>
      <c r="AI1124" t="s">
        <v>34</v>
      </c>
      <c r="AJ1124" t="s">
        <v>58</v>
      </c>
    </row>
    <row r="1125" spans="1:36">
      <c r="A1125" t="s">
        <v>1387</v>
      </c>
      <c r="B1125" t="s">
        <v>112</v>
      </c>
      <c r="C1125" t="s">
        <v>2308</v>
      </c>
      <c r="D1125" t="s">
        <v>146</v>
      </c>
      <c r="E1125" t="s">
        <v>34</v>
      </c>
      <c r="F1125" t="s">
        <v>147</v>
      </c>
      <c r="G1125" t="s">
        <v>36</v>
      </c>
      <c r="H1125" t="s">
        <v>37</v>
      </c>
      <c r="I1125" t="s">
        <v>38</v>
      </c>
      <c r="J1125">
        <v>1995</v>
      </c>
      <c r="K1125" t="s">
        <v>128</v>
      </c>
      <c r="L1125">
        <v>3</v>
      </c>
      <c r="M1125" t="s">
        <v>80</v>
      </c>
      <c r="N1125" t="s">
        <v>41</v>
      </c>
      <c r="O1125" t="s">
        <v>42</v>
      </c>
      <c r="P1125">
        <v>40</v>
      </c>
      <c r="Q1125">
        <f>IF(Table1[[#This Row],[vicage]]=999,"",Table1[[#This Row],[vicage]])</f>
        <v>40</v>
      </c>
      <c r="R1125" t="s">
        <v>43</v>
      </c>
      <c r="S1125" t="s">
        <v>44</v>
      </c>
      <c r="T1125" t="s">
        <v>45</v>
      </c>
      <c r="U1125">
        <v>999</v>
      </c>
      <c r="V1125" t="str">
        <f>IF(Table1[[#This Row],[offage]]=999,"",Table1[[#This Row],[offage]])</f>
        <v/>
      </c>
      <c r="W1125" t="s">
        <v>46</v>
      </c>
      <c r="X1125" t="s">
        <v>46</v>
      </c>
      <c r="Y1125" t="s">
        <v>45</v>
      </c>
      <c r="Z1125" t="s">
        <v>2338</v>
      </c>
      <c r="AA1125" t="s">
        <v>47</v>
      </c>
      <c r="AB1125" t="s">
        <v>57</v>
      </c>
      <c r="AD1125">
        <v>0</v>
      </c>
      <c r="AE1125">
        <f>Table1[[#This Row],[viccount]]+1</f>
        <v>1</v>
      </c>
      <c r="AF1125">
        <v>0</v>
      </c>
      <c r="AG1125">
        <f>Table1[[#This Row],[offcount]]+1</f>
        <v>1</v>
      </c>
      <c r="AH1125">
        <v>40496</v>
      </c>
      <c r="AI1125" t="s">
        <v>34</v>
      </c>
      <c r="AJ1125" t="s">
        <v>58</v>
      </c>
    </row>
    <row r="1126" spans="1:36">
      <c r="A1126" t="s">
        <v>1388</v>
      </c>
      <c r="B1126" t="s">
        <v>1004</v>
      </c>
      <c r="C1126" t="s">
        <v>2328</v>
      </c>
      <c r="D1126" t="s">
        <v>1005</v>
      </c>
      <c r="E1126" t="s">
        <v>34</v>
      </c>
      <c r="F1126" t="s">
        <v>1006</v>
      </c>
      <c r="G1126" t="s">
        <v>54</v>
      </c>
      <c r="H1126" t="s">
        <v>37</v>
      </c>
      <c r="I1126" t="s">
        <v>38</v>
      </c>
      <c r="J1126">
        <v>1995</v>
      </c>
      <c r="K1126" t="s">
        <v>131</v>
      </c>
      <c r="L1126">
        <v>1</v>
      </c>
      <c r="M1126" t="s">
        <v>40</v>
      </c>
      <c r="N1126" t="s">
        <v>41</v>
      </c>
      <c r="O1126" t="s">
        <v>42</v>
      </c>
      <c r="P1126">
        <v>30</v>
      </c>
      <c r="Q1126">
        <f>IF(Table1[[#This Row],[vicage]]=999,"",Table1[[#This Row],[vicage]])</f>
        <v>30</v>
      </c>
      <c r="R1126" t="s">
        <v>55</v>
      </c>
      <c r="S1126" t="s">
        <v>44</v>
      </c>
      <c r="T1126" t="s">
        <v>45</v>
      </c>
      <c r="U1126">
        <v>999</v>
      </c>
      <c r="V1126" t="str">
        <f>IF(Table1[[#This Row],[offage]]=999,"",Table1[[#This Row],[offage]])</f>
        <v/>
      </c>
      <c r="W1126" t="s">
        <v>46</v>
      </c>
      <c r="X1126" t="s">
        <v>46</v>
      </c>
      <c r="Y1126" t="s">
        <v>45</v>
      </c>
      <c r="Z1126" t="s">
        <v>56</v>
      </c>
      <c r="AA1126" t="s">
        <v>47</v>
      </c>
      <c r="AB1126" t="s">
        <v>57</v>
      </c>
      <c r="AD1126">
        <v>0</v>
      </c>
      <c r="AE1126">
        <f>Table1[[#This Row],[viccount]]+1</f>
        <v>1</v>
      </c>
      <c r="AF1126">
        <v>0</v>
      </c>
      <c r="AG1126">
        <f>Table1[[#This Row],[offcount]]+1</f>
        <v>1</v>
      </c>
      <c r="AH1126">
        <v>41696</v>
      </c>
      <c r="AI1126" t="s">
        <v>34</v>
      </c>
      <c r="AJ1126" t="s">
        <v>49</v>
      </c>
    </row>
    <row r="1127" spans="1:36">
      <c r="A1127" t="s">
        <v>1389</v>
      </c>
      <c r="B1127" t="s">
        <v>112</v>
      </c>
      <c r="C1127" t="s">
        <v>2308</v>
      </c>
      <c r="D1127" t="s">
        <v>113</v>
      </c>
      <c r="E1127" t="s">
        <v>34</v>
      </c>
      <c r="F1127" t="s">
        <v>114</v>
      </c>
      <c r="G1127" t="s">
        <v>54</v>
      </c>
      <c r="H1127" t="s">
        <v>37</v>
      </c>
      <c r="I1127" t="s">
        <v>38</v>
      </c>
      <c r="J1127">
        <v>1995</v>
      </c>
      <c r="K1127" t="s">
        <v>131</v>
      </c>
      <c r="L1127">
        <v>1</v>
      </c>
      <c r="M1127" t="s">
        <v>40</v>
      </c>
      <c r="N1127" t="s">
        <v>41</v>
      </c>
      <c r="O1127" t="s">
        <v>42</v>
      </c>
      <c r="P1127">
        <v>56</v>
      </c>
      <c r="Q1127">
        <f>IF(Table1[[#This Row],[vicage]]=999,"",Table1[[#This Row],[vicage]])</f>
        <v>56</v>
      </c>
      <c r="R1127" t="s">
        <v>43</v>
      </c>
      <c r="S1127" t="s">
        <v>44</v>
      </c>
      <c r="T1127" t="s">
        <v>45</v>
      </c>
      <c r="U1127">
        <v>999</v>
      </c>
      <c r="V1127" t="str">
        <f>IF(Table1[[#This Row],[offage]]=999,"",Table1[[#This Row],[offage]])</f>
        <v/>
      </c>
      <c r="W1127" t="s">
        <v>46</v>
      </c>
      <c r="X1127" t="s">
        <v>46</v>
      </c>
      <c r="Y1127" t="s">
        <v>45</v>
      </c>
      <c r="Z1127" t="s">
        <v>2335</v>
      </c>
      <c r="AA1127" t="s">
        <v>47</v>
      </c>
      <c r="AB1127" t="s">
        <v>48</v>
      </c>
      <c r="AD1127">
        <v>0</v>
      </c>
      <c r="AE1127">
        <f>Table1[[#This Row],[viccount]]+1</f>
        <v>1</v>
      </c>
      <c r="AF1127">
        <v>0</v>
      </c>
      <c r="AG1127">
        <f>Table1[[#This Row],[offcount]]+1</f>
        <v>1</v>
      </c>
      <c r="AH1127">
        <v>41296</v>
      </c>
      <c r="AI1127" t="s">
        <v>34</v>
      </c>
      <c r="AJ1127" t="s">
        <v>58</v>
      </c>
    </row>
    <row r="1128" spans="1:36">
      <c r="A1128" t="s">
        <v>1390</v>
      </c>
      <c r="B1128" t="s">
        <v>112</v>
      </c>
      <c r="C1128" t="s">
        <v>2308</v>
      </c>
      <c r="D1128" t="s">
        <v>146</v>
      </c>
      <c r="E1128" t="s">
        <v>34</v>
      </c>
      <c r="F1128" t="s">
        <v>147</v>
      </c>
      <c r="G1128" t="s">
        <v>36</v>
      </c>
      <c r="H1128" t="s">
        <v>37</v>
      </c>
      <c r="I1128" t="s">
        <v>38</v>
      </c>
      <c r="J1128">
        <v>1995</v>
      </c>
      <c r="K1128" t="s">
        <v>131</v>
      </c>
      <c r="L1128">
        <v>1</v>
      </c>
      <c r="M1128" t="s">
        <v>40</v>
      </c>
      <c r="N1128" t="s">
        <v>41</v>
      </c>
      <c r="O1128" t="s">
        <v>42</v>
      </c>
      <c r="P1128">
        <v>41</v>
      </c>
      <c r="Q1128">
        <f>IF(Table1[[#This Row],[vicage]]=999,"",Table1[[#This Row],[vicage]])</f>
        <v>41</v>
      </c>
      <c r="R1128" t="s">
        <v>43</v>
      </c>
      <c r="S1128" t="s">
        <v>44</v>
      </c>
      <c r="T1128" t="s">
        <v>45</v>
      </c>
      <c r="U1128">
        <v>999</v>
      </c>
      <c r="V1128" t="str">
        <f>IF(Table1[[#This Row],[offage]]=999,"",Table1[[#This Row],[offage]])</f>
        <v/>
      </c>
      <c r="W1128" t="s">
        <v>46</v>
      </c>
      <c r="X1128" t="s">
        <v>46</v>
      </c>
      <c r="Y1128" t="s">
        <v>45</v>
      </c>
      <c r="Z1128" t="s">
        <v>86</v>
      </c>
      <c r="AA1128" t="s">
        <v>47</v>
      </c>
      <c r="AB1128" t="s">
        <v>159</v>
      </c>
      <c r="AD1128">
        <v>0</v>
      </c>
      <c r="AE1128">
        <f>Table1[[#This Row],[viccount]]+1</f>
        <v>1</v>
      </c>
      <c r="AF1128">
        <v>0</v>
      </c>
      <c r="AG1128">
        <f>Table1[[#This Row],[offcount]]+1</f>
        <v>1</v>
      </c>
      <c r="AH1128">
        <v>33096</v>
      </c>
      <c r="AI1128" t="s">
        <v>34</v>
      </c>
      <c r="AJ1128" t="s">
        <v>58</v>
      </c>
    </row>
    <row r="1129" spans="1:36">
      <c r="A1129" t="s">
        <v>1391</v>
      </c>
      <c r="B1129" t="s">
        <v>51</v>
      </c>
      <c r="C1129" t="s">
        <v>2304</v>
      </c>
      <c r="D1129" t="s">
        <v>72</v>
      </c>
      <c r="E1129" t="s">
        <v>34</v>
      </c>
      <c r="F1129" t="s">
        <v>73</v>
      </c>
      <c r="G1129" t="s">
        <v>36</v>
      </c>
      <c r="H1129" t="s">
        <v>37</v>
      </c>
      <c r="I1129" t="s">
        <v>38</v>
      </c>
      <c r="J1129">
        <v>1995</v>
      </c>
      <c r="K1129" t="s">
        <v>131</v>
      </c>
      <c r="L1129">
        <v>1</v>
      </c>
      <c r="M1129" t="s">
        <v>40</v>
      </c>
      <c r="N1129" t="s">
        <v>41</v>
      </c>
      <c r="O1129" t="s">
        <v>42</v>
      </c>
      <c r="P1129">
        <v>44</v>
      </c>
      <c r="Q1129">
        <f>IF(Table1[[#This Row],[vicage]]=999,"",Table1[[#This Row],[vicage]])</f>
        <v>44</v>
      </c>
      <c r="R1129" t="s">
        <v>43</v>
      </c>
      <c r="S1129" t="s">
        <v>132</v>
      </c>
      <c r="T1129" t="s">
        <v>45</v>
      </c>
      <c r="U1129">
        <v>999</v>
      </c>
      <c r="V1129" t="str">
        <f>IF(Table1[[#This Row],[offage]]=999,"",Table1[[#This Row],[offage]])</f>
        <v/>
      </c>
      <c r="W1129" t="s">
        <v>46</v>
      </c>
      <c r="X1129" t="s">
        <v>46</v>
      </c>
      <c r="Y1129" t="s">
        <v>45</v>
      </c>
      <c r="Z1129" t="s">
        <v>2336</v>
      </c>
      <c r="AA1129" t="s">
        <v>47</v>
      </c>
      <c r="AB1129" t="s">
        <v>98</v>
      </c>
      <c r="AD1129">
        <v>0</v>
      </c>
      <c r="AE1129">
        <f>Table1[[#This Row],[viccount]]+1</f>
        <v>1</v>
      </c>
      <c r="AF1129">
        <v>0</v>
      </c>
      <c r="AG1129">
        <f>Table1[[#This Row],[offcount]]+1</f>
        <v>1</v>
      </c>
      <c r="AH1129">
        <v>41696</v>
      </c>
      <c r="AI1129" t="s">
        <v>34</v>
      </c>
      <c r="AJ1129" t="s">
        <v>58</v>
      </c>
    </row>
    <row r="1130" spans="1:36">
      <c r="A1130" t="s">
        <v>1392</v>
      </c>
      <c r="B1130" t="s">
        <v>112</v>
      </c>
      <c r="C1130" t="s">
        <v>2308</v>
      </c>
      <c r="D1130" t="s">
        <v>113</v>
      </c>
      <c r="E1130" t="s">
        <v>34</v>
      </c>
      <c r="F1130" t="s">
        <v>114</v>
      </c>
      <c r="G1130" t="s">
        <v>54</v>
      </c>
      <c r="H1130" t="s">
        <v>37</v>
      </c>
      <c r="I1130" t="s">
        <v>38</v>
      </c>
      <c r="J1130">
        <v>1995</v>
      </c>
      <c r="K1130" t="s">
        <v>131</v>
      </c>
      <c r="L1130">
        <v>2</v>
      </c>
      <c r="M1130" t="s">
        <v>40</v>
      </c>
      <c r="N1130" t="s">
        <v>41</v>
      </c>
      <c r="O1130" t="s">
        <v>42</v>
      </c>
      <c r="P1130">
        <v>37</v>
      </c>
      <c r="Q1130">
        <f>IF(Table1[[#This Row],[vicage]]=999,"",Table1[[#This Row],[vicage]])</f>
        <v>37</v>
      </c>
      <c r="R1130" t="s">
        <v>55</v>
      </c>
      <c r="S1130" t="s">
        <v>132</v>
      </c>
      <c r="T1130" t="s">
        <v>45</v>
      </c>
      <c r="U1130">
        <v>999</v>
      </c>
      <c r="V1130" t="str">
        <f>IF(Table1[[#This Row],[offage]]=999,"",Table1[[#This Row],[offage]])</f>
        <v/>
      </c>
      <c r="W1130" t="s">
        <v>46</v>
      </c>
      <c r="X1130" t="s">
        <v>46</v>
      </c>
      <c r="Y1130" t="s">
        <v>45</v>
      </c>
      <c r="Z1130" t="s">
        <v>2335</v>
      </c>
      <c r="AA1130" t="s">
        <v>47</v>
      </c>
      <c r="AB1130" t="s">
        <v>159</v>
      </c>
      <c r="AD1130">
        <v>0</v>
      </c>
      <c r="AE1130">
        <f>Table1[[#This Row],[viccount]]+1</f>
        <v>1</v>
      </c>
      <c r="AF1130">
        <v>0</v>
      </c>
      <c r="AG1130">
        <f>Table1[[#This Row],[offcount]]+1</f>
        <v>1</v>
      </c>
      <c r="AH1130">
        <v>41296</v>
      </c>
      <c r="AI1130" t="s">
        <v>34</v>
      </c>
      <c r="AJ1130" t="s">
        <v>58</v>
      </c>
    </row>
    <row r="1131" spans="1:36">
      <c r="A1131" t="s">
        <v>1393</v>
      </c>
      <c r="B1131" t="s">
        <v>112</v>
      </c>
      <c r="C1131" t="s">
        <v>2308</v>
      </c>
      <c r="D1131" t="s">
        <v>146</v>
      </c>
      <c r="E1131" t="s">
        <v>34</v>
      </c>
      <c r="F1131" t="s">
        <v>147</v>
      </c>
      <c r="G1131" t="s">
        <v>36</v>
      </c>
      <c r="H1131" t="s">
        <v>37</v>
      </c>
      <c r="I1131" t="s">
        <v>38</v>
      </c>
      <c r="J1131">
        <v>1995</v>
      </c>
      <c r="K1131" t="s">
        <v>131</v>
      </c>
      <c r="L1131">
        <v>3</v>
      </c>
      <c r="M1131" t="s">
        <v>80</v>
      </c>
      <c r="N1131" t="s">
        <v>41</v>
      </c>
      <c r="O1131" t="s">
        <v>42</v>
      </c>
      <c r="P1131">
        <v>33</v>
      </c>
      <c r="Q1131">
        <f>IF(Table1[[#This Row],[vicage]]=999,"",Table1[[#This Row],[vicage]])</f>
        <v>33</v>
      </c>
      <c r="R1131" t="s">
        <v>43</v>
      </c>
      <c r="S1131" t="s">
        <v>44</v>
      </c>
      <c r="T1131" t="s">
        <v>45</v>
      </c>
      <c r="U1131">
        <v>999</v>
      </c>
      <c r="V1131" t="str">
        <f>IF(Table1[[#This Row],[offage]]=999,"",Table1[[#This Row],[offage]])</f>
        <v/>
      </c>
      <c r="W1131" t="s">
        <v>46</v>
      </c>
      <c r="X1131" t="s">
        <v>46</v>
      </c>
      <c r="Y1131" t="s">
        <v>45</v>
      </c>
      <c r="Z1131" t="s">
        <v>240</v>
      </c>
      <c r="AA1131" t="s">
        <v>47</v>
      </c>
      <c r="AB1131" t="s">
        <v>57</v>
      </c>
      <c r="AD1131">
        <v>0</v>
      </c>
      <c r="AE1131">
        <f>Table1[[#This Row],[viccount]]+1</f>
        <v>1</v>
      </c>
      <c r="AF1131">
        <v>0</v>
      </c>
      <c r="AG1131">
        <f>Table1[[#This Row],[offcount]]+1</f>
        <v>1</v>
      </c>
      <c r="AH1131">
        <v>40496</v>
      </c>
      <c r="AI1131" t="s">
        <v>34</v>
      </c>
      <c r="AJ1131" t="s">
        <v>58</v>
      </c>
    </row>
    <row r="1132" spans="1:36">
      <c r="A1132" t="s">
        <v>1394</v>
      </c>
      <c r="B1132" t="s">
        <v>51</v>
      </c>
      <c r="C1132" t="s">
        <v>2304</v>
      </c>
      <c r="D1132" t="s">
        <v>72</v>
      </c>
      <c r="E1132" t="s">
        <v>34</v>
      </c>
      <c r="F1132" t="s">
        <v>73</v>
      </c>
      <c r="G1132" t="s">
        <v>36</v>
      </c>
      <c r="H1132" t="s">
        <v>37</v>
      </c>
      <c r="I1132" t="s">
        <v>38</v>
      </c>
      <c r="J1132">
        <v>1995</v>
      </c>
      <c r="K1132" t="s">
        <v>131</v>
      </c>
      <c r="L1132">
        <v>4</v>
      </c>
      <c r="M1132" t="s">
        <v>40</v>
      </c>
      <c r="N1132" t="s">
        <v>41</v>
      </c>
      <c r="O1132" t="s">
        <v>42</v>
      </c>
      <c r="P1132">
        <v>22</v>
      </c>
      <c r="Q1132">
        <f>IF(Table1[[#This Row],[vicage]]=999,"",Table1[[#This Row],[vicage]])</f>
        <v>22</v>
      </c>
      <c r="R1132" t="s">
        <v>43</v>
      </c>
      <c r="S1132" t="s">
        <v>44</v>
      </c>
      <c r="T1132" t="s">
        <v>45</v>
      </c>
      <c r="U1132">
        <v>999</v>
      </c>
      <c r="V1132" t="str">
        <f>IF(Table1[[#This Row],[offage]]=999,"",Table1[[#This Row],[offage]])</f>
        <v/>
      </c>
      <c r="W1132" t="s">
        <v>46</v>
      </c>
      <c r="X1132" t="s">
        <v>46</v>
      </c>
      <c r="Y1132" t="s">
        <v>45</v>
      </c>
      <c r="Z1132" t="s">
        <v>2335</v>
      </c>
      <c r="AA1132" t="s">
        <v>47</v>
      </c>
      <c r="AB1132" t="s">
        <v>57</v>
      </c>
      <c r="AD1132">
        <v>0</v>
      </c>
      <c r="AE1132">
        <f>Table1[[#This Row],[viccount]]+1</f>
        <v>1</v>
      </c>
      <c r="AF1132">
        <v>0</v>
      </c>
      <c r="AG1132">
        <f>Table1[[#This Row],[offcount]]+1</f>
        <v>1</v>
      </c>
      <c r="AH1132">
        <v>41696</v>
      </c>
      <c r="AI1132" t="s">
        <v>34</v>
      </c>
      <c r="AJ1132" t="s">
        <v>58</v>
      </c>
    </row>
    <row r="1133" spans="1:36">
      <c r="A1133" t="s">
        <v>1395</v>
      </c>
      <c r="B1133" t="s">
        <v>51</v>
      </c>
      <c r="C1133" t="s">
        <v>2304</v>
      </c>
      <c r="D1133" t="s">
        <v>72</v>
      </c>
      <c r="E1133" t="s">
        <v>34</v>
      </c>
      <c r="F1133" t="s">
        <v>73</v>
      </c>
      <c r="G1133" t="s">
        <v>36</v>
      </c>
      <c r="H1133" t="s">
        <v>37</v>
      </c>
      <c r="I1133" t="s">
        <v>38</v>
      </c>
      <c r="J1133">
        <v>1995</v>
      </c>
      <c r="K1133" t="s">
        <v>131</v>
      </c>
      <c r="L1133">
        <v>5</v>
      </c>
      <c r="M1133" t="s">
        <v>40</v>
      </c>
      <c r="N1133" t="s">
        <v>41</v>
      </c>
      <c r="O1133" t="s">
        <v>42</v>
      </c>
      <c r="P1133">
        <v>16</v>
      </c>
      <c r="Q1133">
        <f>IF(Table1[[#This Row],[vicage]]=999,"",Table1[[#This Row],[vicage]])</f>
        <v>16</v>
      </c>
      <c r="R1133" t="s">
        <v>43</v>
      </c>
      <c r="S1133" t="s">
        <v>132</v>
      </c>
      <c r="T1133" t="s">
        <v>45</v>
      </c>
      <c r="U1133">
        <v>999</v>
      </c>
      <c r="V1133" t="str">
        <f>IF(Table1[[#This Row],[offage]]=999,"",Table1[[#This Row],[offage]])</f>
        <v/>
      </c>
      <c r="W1133" t="s">
        <v>46</v>
      </c>
      <c r="X1133" t="s">
        <v>46</v>
      </c>
      <c r="Y1133" t="s">
        <v>45</v>
      </c>
      <c r="Z1133" t="s">
        <v>2335</v>
      </c>
      <c r="AA1133" t="s">
        <v>47</v>
      </c>
      <c r="AB1133" t="s">
        <v>57</v>
      </c>
      <c r="AD1133">
        <v>0</v>
      </c>
      <c r="AE1133">
        <f>Table1[[#This Row],[viccount]]+1</f>
        <v>1</v>
      </c>
      <c r="AF1133">
        <v>0</v>
      </c>
      <c r="AG1133">
        <f>Table1[[#This Row],[offcount]]+1</f>
        <v>1</v>
      </c>
      <c r="AH1133">
        <v>41696</v>
      </c>
      <c r="AI1133" t="s">
        <v>34</v>
      </c>
      <c r="AJ1133" t="s">
        <v>58</v>
      </c>
    </row>
    <row r="1134" spans="1:36">
      <c r="A1134" t="s">
        <v>1396</v>
      </c>
      <c r="B1134" t="s">
        <v>51</v>
      </c>
      <c r="C1134" t="s">
        <v>2304</v>
      </c>
      <c r="D1134" t="s">
        <v>72</v>
      </c>
      <c r="E1134" t="s">
        <v>34</v>
      </c>
      <c r="F1134" t="s">
        <v>73</v>
      </c>
      <c r="G1134" t="s">
        <v>36</v>
      </c>
      <c r="H1134" t="s">
        <v>37</v>
      </c>
      <c r="I1134" t="s">
        <v>38</v>
      </c>
      <c r="J1134">
        <v>1995</v>
      </c>
      <c r="K1134" t="s">
        <v>131</v>
      </c>
      <c r="L1134">
        <v>6</v>
      </c>
      <c r="M1134" t="s">
        <v>40</v>
      </c>
      <c r="N1134" t="s">
        <v>41</v>
      </c>
      <c r="O1134" t="s">
        <v>42</v>
      </c>
      <c r="P1134">
        <v>62</v>
      </c>
      <c r="Q1134">
        <f>IF(Table1[[#This Row],[vicage]]=999,"",Table1[[#This Row],[vicage]])</f>
        <v>62</v>
      </c>
      <c r="R1134" t="s">
        <v>43</v>
      </c>
      <c r="S1134" t="s">
        <v>89</v>
      </c>
      <c r="T1134" t="s">
        <v>45</v>
      </c>
      <c r="U1134">
        <v>999</v>
      </c>
      <c r="V1134" t="str">
        <f>IF(Table1[[#This Row],[offage]]=999,"",Table1[[#This Row],[offage]])</f>
        <v/>
      </c>
      <c r="W1134" t="s">
        <v>46</v>
      </c>
      <c r="X1134" t="s">
        <v>46</v>
      </c>
      <c r="Y1134" t="s">
        <v>45</v>
      </c>
      <c r="Z1134" t="s">
        <v>2336</v>
      </c>
      <c r="AA1134" t="s">
        <v>47</v>
      </c>
      <c r="AB1134" t="s">
        <v>57</v>
      </c>
      <c r="AD1134">
        <v>0</v>
      </c>
      <c r="AE1134">
        <f>Table1[[#This Row],[viccount]]+1</f>
        <v>1</v>
      </c>
      <c r="AF1134">
        <v>0</v>
      </c>
      <c r="AG1134">
        <f>Table1[[#This Row],[offcount]]+1</f>
        <v>1</v>
      </c>
      <c r="AH1134">
        <v>41696</v>
      </c>
      <c r="AI1134" t="s">
        <v>34</v>
      </c>
      <c r="AJ1134" t="s">
        <v>58</v>
      </c>
    </row>
    <row r="1135" spans="1:36">
      <c r="A1135" t="s">
        <v>1397</v>
      </c>
      <c r="B1135" t="s">
        <v>51</v>
      </c>
      <c r="C1135" t="s">
        <v>2304</v>
      </c>
      <c r="D1135" t="s">
        <v>60</v>
      </c>
      <c r="E1135" t="s">
        <v>34</v>
      </c>
      <c r="F1135" t="s">
        <v>61</v>
      </c>
      <c r="G1135" t="s">
        <v>36</v>
      </c>
      <c r="H1135" t="s">
        <v>37</v>
      </c>
      <c r="I1135" t="s">
        <v>38</v>
      </c>
      <c r="J1135">
        <v>1995</v>
      </c>
      <c r="K1135" t="s">
        <v>140</v>
      </c>
      <c r="L1135">
        <v>1</v>
      </c>
      <c r="M1135" t="s">
        <v>40</v>
      </c>
      <c r="N1135" t="s">
        <v>41</v>
      </c>
      <c r="O1135" t="s">
        <v>42</v>
      </c>
      <c r="P1135">
        <v>17</v>
      </c>
      <c r="Q1135">
        <f>IF(Table1[[#This Row],[vicage]]=999,"",Table1[[#This Row],[vicage]])</f>
        <v>17</v>
      </c>
      <c r="R1135" t="s">
        <v>43</v>
      </c>
      <c r="S1135" t="s">
        <v>132</v>
      </c>
      <c r="T1135" t="s">
        <v>45</v>
      </c>
      <c r="U1135">
        <v>999</v>
      </c>
      <c r="V1135" t="str">
        <f>IF(Table1[[#This Row],[offage]]=999,"",Table1[[#This Row],[offage]])</f>
        <v/>
      </c>
      <c r="W1135" t="s">
        <v>46</v>
      </c>
      <c r="X1135" t="s">
        <v>46</v>
      </c>
      <c r="Y1135" t="s">
        <v>45</v>
      </c>
      <c r="Z1135" t="s">
        <v>2335</v>
      </c>
      <c r="AA1135" t="s">
        <v>47</v>
      </c>
      <c r="AB1135" t="s">
        <v>48</v>
      </c>
      <c r="AD1135">
        <v>0</v>
      </c>
      <c r="AE1135">
        <f>Table1[[#This Row],[viccount]]+1</f>
        <v>1</v>
      </c>
      <c r="AF1135">
        <v>0</v>
      </c>
      <c r="AG1135">
        <f>Table1[[#This Row],[offcount]]+1</f>
        <v>1</v>
      </c>
      <c r="AH1135">
        <v>41296</v>
      </c>
      <c r="AI1135" t="s">
        <v>34</v>
      </c>
      <c r="AJ1135" t="s">
        <v>58</v>
      </c>
    </row>
    <row r="1136" spans="1:36">
      <c r="A1136" t="s">
        <v>1398</v>
      </c>
      <c r="B1136" t="s">
        <v>112</v>
      </c>
      <c r="C1136" t="s">
        <v>2308</v>
      </c>
      <c r="D1136" t="s">
        <v>113</v>
      </c>
      <c r="E1136" t="s">
        <v>34</v>
      </c>
      <c r="F1136" t="s">
        <v>114</v>
      </c>
      <c r="G1136" t="s">
        <v>54</v>
      </c>
      <c r="H1136" t="s">
        <v>37</v>
      </c>
      <c r="I1136" t="s">
        <v>38</v>
      </c>
      <c r="J1136">
        <v>1995</v>
      </c>
      <c r="K1136" t="s">
        <v>140</v>
      </c>
      <c r="L1136">
        <v>1</v>
      </c>
      <c r="M1136" t="s">
        <v>40</v>
      </c>
      <c r="N1136" t="s">
        <v>41</v>
      </c>
      <c r="O1136" t="s">
        <v>42</v>
      </c>
      <c r="P1136">
        <v>32</v>
      </c>
      <c r="Q1136">
        <f>IF(Table1[[#This Row],[vicage]]=999,"",Table1[[#This Row],[vicage]])</f>
        <v>32</v>
      </c>
      <c r="R1136" t="s">
        <v>43</v>
      </c>
      <c r="S1136" t="s">
        <v>44</v>
      </c>
      <c r="T1136" t="s">
        <v>45</v>
      </c>
      <c r="U1136">
        <v>999</v>
      </c>
      <c r="V1136" t="str">
        <f>IF(Table1[[#This Row],[offage]]=999,"",Table1[[#This Row],[offage]])</f>
        <v/>
      </c>
      <c r="W1136" t="s">
        <v>46</v>
      </c>
      <c r="X1136" t="s">
        <v>46</v>
      </c>
      <c r="Y1136" t="s">
        <v>45</v>
      </c>
      <c r="Z1136" t="s">
        <v>2335</v>
      </c>
      <c r="AA1136" t="s">
        <v>47</v>
      </c>
      <c r="AB1136" t="s">
        <v>57</v>
      </c>
      <c r="AD1136">
        <v>0</v>
      </c>
      <c r="AE1136">
        <f>Table1[[#This Row],[viccount]]+1</f>
        <v>1</v>
      </c>
      <c r="AF1136">
        <v>0</v>
      </c>
      <c r="AG1136">
        <f>Table1[[#This Row],[offcount]]+1</f>
        <v>1</v>
      </c>
      <c r="AH1136">
        <v>40496</v>
      </c>
      <c r="AI1136" t="s">
        <v>34</v>
      </c>
      <c r="AJ1136" t="s">
        <v>58</v>
      </c>
    </row>
    <row r="1137" spans="1:36">
      <c r="A1137" t="s">
        <v>1399</v>
      </c>
      <c r="B1137" t="s">
        <v>112</v>
      </c>
      <c r="C1137" t="s">
        <v>2308</v>
      </c>
      <c r="D1137" t="s">
        <v>146</v>
      </c>
      <c r="E1137" t="s">
        <v>34</v>
      </c>
      <c r="F1137" t="s">
        <v>147</v>
      </c>
      <c r="G1137" t="s">
        <v>36</v>
      </c>
      <c r="H1137" t="s">
        <v>37</v>
      </c>
      <c r="I1137" t="s">
        <v>38</v>
      </c>
      <c r="J1137">
        <v>1995</v>
      </c>
      <c r="K1137" t="s">
        <v>140</v>
      </c>
      <c r="L1137">
        <v>1</v>
      </c>
      <c r="M1137" t="s">
        <v>40</v>
      </c>
      <c r="N1137" t="s">
        <v>41</v>
      </c>
      <c r="O1137" t="s">
        <v>42</v>
      </c>
      <c r="P1137">
        <v>16</v>
      </c>
      <c r="Q1137">
        <f>IF(Table1[[#This Row],[vicage]]=999,"",Table1[[#This Row],[vicage]])</f>
        <v>16</v>
      </c>
      <c r="R1137" t="s">
        <v>43</v>
      </c>
      <c r="S1137" t="s">
        <v>132</v>
      </c>
      <c r="T1137" t="s">
        <v>45</v>
      </c>
      <c r="U1137">
        <v>999</v>
      </c>
      <c r="V1137" t="str">
        <f>IF(Table1[[#This Row],[offage]]=999,"",Table1[[#This Row],[offage]])</f>
        <v/>
      </c>
      <c r="W1137" t="s">
        <v>46</v>
      </c>
      <c r="X1137" t="s">
        <v>46</v>
      </c>
      <c r="Y1137" t="s">
        <v>45</v>
      </c>
      <c r="Z1137" t="s">
        <v>2335</v>
      </c>
      <c r="AA1137" t="s">
        <v>47</v>
      </c>
      <c r="AB1137" t="s">
        <v>57</v>
      </c>
      <c r="AD1137">
        <v>0</v>
      </c>
      <c r="AE1137">
        <f>Table1[[#This Row],[viccount]]+1</f>
        <v>1</v>
      </c>
      <c r="AF1137">
        <v>0</v>
      </c>
      <c r="AG1137">
        <f>Table1[[#This Row],[offcount]]+1</f>
        <v>1</v>
      </c>
      <c r="AH1137">
        <v>33096</v>
      </c>
      <c r="AI1137" t="s">
        <v>34</v>
      </c>
      <c r="AJ1137" t="s">
        <v>58</v>
      </c>
    </row>
    <row r="1138" spans="1:36">
      <c r="A1138" t="s">
        <v>1400</v>
      </c>
      <c r="B1138" t="s">
        <v>106</v>
      </c>
      <c r="C1138" t="s">
        <v>135</v>
      </c>
      <c r="D1138" t="s">
        <v>134</v>
      </c>
      <c r="E1138" t="s">
        <v>34</v>
      </c>
      <c r="F1138" t="s">
        <v>135</v>
      </c>
      <c r="G1138" t="s">
        <v>36</v>
      </c>
      <c r="H1138" t="s">
        <v>37</v>
      </c>
      <c r="I1138" t="s">
        <v>38</v>
      </c>
      <c r="J1138">
        <v>1995</v>
      </c>
      <c r="K1138" t="s">
        <v>140</v>
      </c>
      <c r="L1138">
        <v>1</v>
      </c>
      <c r="M1138" t="s">
        <v>40</v>
      </c>
      <c r="N1138" t="s">
        <v>41</v>
      </c>
      <c r="O1138" t="s">
        <v>42</v>
      </c>
      <c r="P1138">
        <v>21</v>
      </c>
      <c r="Q1138">
        <f>IF(Table1[[#This Row],[vicage]]=999,"",Table1[[#This Row],[vicage]])</f>
        <v>21</v>
      </c>
      <c r="R1138" t="s">
        <v>55</v>
      </c>
      <c r="S1138" t="s">
        <v>44</v>
      </c>
      <c r="T1138" t="s">
        <v>45</v>
      </c>
      <c r="U1138">
        <v>999</v>
      </c>
      <c r="V1138" t="str">
        <f>IF(Table1[[#This Row],[offage]]=999,"",Table1[[#This Row],[offage]])</f>
        <v/>
      </c>
      <c r="W1138" t="s">
        <v>46</v>
      </c>
      <c r="X1138" t="s">
        <v>46</v>
      </c>
      <c r="Y1138" t="s">
        <v>45</v>
      </c>
      <c r="Z1138" t="s">
        <v>86</v>
      </c>
      <c r="AA1138" t="s">
        <v>47</v>
      </c>
      <c r="AB1138" t="s">
        <v>153</v>
      </c>
      <c r="AD1138">
        <v>0</v>
      </c>
      <c r="AE1138">
        <f>Table1[[#This Row],[viccount]]+1</f>
        <v>1</v>
      </c>
      <c r="AF1138">
        <v>0</v>
      </c>
      <c r="AG1138">
        <f>Table1[[#This Row],[offcount]]+1</f>
        <v>1</v>
      </c>
      <c r="AH1138">
        <v>41996</v>
      </c>
      <c r="AI1138" t="s">
        <v>34</v>
      </c>
      <c r="AJ1138" t="s">
        <v>106</v>
      </c>
    </row>
    <row r="1139" spans="1:36">
      <c r="A1139" t="s">
        <v>1401</v>
      </c>
      <c r="B1139" t="s">
        <v>51</v>
      </c>
      <c r="C1139" t="s">
        <v>2304</v>
      </c>
      <c r="D1139" t="s">
        <v>72</v>
      </c>
      <c r="E1139" t="s">
        <v>34</v>
      </c>
      <c r="F1139" t="s">
        <v>73</v>
      </c>
      <c r="G1139" t="s">
        <v>36</v>
      </c>
      <c r="H1139" t="s">
        <v>37</v>
      </c>
      <c r="I1139" t="s">
        <v>38</v>
      </c>
      <c r="J1139">
        <v>1995</v>
      </c>
      <c r="K1139" t="s">
        <v>140</v>
      </c>
      <c r="L1139">
        <v>1</v>
      </c>
      <c r="M1139" t="s">
        <v>40</v>
      </c>
      <c r="N1139" t="s">
        <v>41</v>
      </c>
      <c r="O1139" t="s">
        <v>42</v>
      </c>
      <c r="P1139">
        <v>17</v>
      </c>
      <c r="Q1139">
        <f>IF(Table1[[#This Row],[vicage]]=999,"",Table1[[#This Row],[vicage]])</f>
        <v>17</v>
      </c>
      <c r="R1139" t="s">
        <v>43</v>
      </c>
      <c r="S1139" t="s">
        <v>44</v>
      </c>
      <c r="T1139" t="s">
        <v>45</v>
      </c>
      <c r="U1139">
        <v>999</v>
      </c>
      <c r="V1139" t="str">
        <f>IF(Table1[[#This Row],[offage]]=999,"",Table1[[#This Row],[offage]])</f>
        <v/>
      </c>
      <c r="W1139" t="s">
        <v>46</v>
      </c>
      <c r="X1139" t="s">
        <v>46</v>
      </c>
      <c r="Y1139" t="s">
        <v>45</v>
      </c>
      <c r="Z1139" t="s">
        <v>2336</v>
      </c>
      <c r="AA1139" t="s">
        <v>47</v>
      </c>
      <c r="AB1139" t="s">
        <v>57</v>
      </c>
      <c r="AD1139">
        <v>0</v>
      </c>
      <c r="AE1139">
        <f>Table1[[#This Row],[viccount]]+1</f>
        <v>1</v>
      </c>
      <c r="AF1139">
        <v>0</v>
      </c>
      <c r="AG1139">
        <f>Table1[[#This Row],[offcount]]+1</f>
        <v>1</v>
      </c>
      <c r="AH1139">
        <v>41696</v>
      </c>
      <c r="AI1139" t="s">
        <v>34</v>
      </c>
      <c r="AJ1139" t="s">
        <v>58</v>
      </c>
    </row>
    <row r="1140" spans="1:36">
      <c r="A1140" t="s">
        <v>1402</v>
      </c>
      <c r="B1140" t="s">
        <v>51</v>
      </c>
      <c r="C1140" t="s">
        <v>2304</v>
      </c>
      <c r="D1140" t="s">
        <v>60</v>
      </c>
      <c r="E1140" t="s">
        <v>34</v>
      </c>
      <c r="F1140" t="s">
        <v>61</v>
      </c>
      <c r="G1140" t="s">
        <v>36</v>
      </c>
      <c r="H1140" t="s">
        <v>37</v>
      </c>
      <c r="I1140" t="s">
        <v>38</v>
      </c>
      <c r="J1140">
        <v>1995</v>
      </c>
      <c r="K1140" t="s">
        <v>140</v>
      </c>
      <c r="L1140">
        <v>2</v>
      </c>
      <c r="M1140" t="s">
        <v>40</v>
      </c>
      <c r="N1140" t="s">
        <v>41</v>
      </c>
      <c r="O1140" t="s">
        <v>42</v>
      </c>
      <c r="P1140">
        <v>24</v>
      </c>
      <c r="Q1140">
        <f>IF(Table1[[#This Row],[vicage]]=999,"",Table1[[#This Row],[vicage]])</f>
        <v>24</v>
      </c>
      <c r="R1140" t="s">
        <v>43</v>
      </c>
      <c r="S1140" t="s">
        <v>132</v>
      </c>
      <c r="T1140" t="s">
        <v>45</v>
      </c>
      <c r="U1140">
        <v>999</v>
      </c>
      <c r="V1140" t="str">
        <f>IF(Table1[[#This Row],[offage]]=999,"",Table1[[#This Row],[offage]])</f>
        <v/>
      </c>
      <c r="W1140" t="s">
        <v>46</v>
      </c>
      <c r="X1140" t="s">
        <v>46</v>
      </c>
      <c r="Y1140" t="s">
        <v>45</v>
      </c>
      <c r="Z1140" t="s">
        <v>2335</v>
      </c>
      <c r="AA1140" t="s">
        <v>47</v>
      </c>
      <c r="AB1140" t="s">
        <v>57</v>
      </c>
      <c r="AD1140">
        <v>0</v>
      </c>
      <c r="AE1140">
        <f>Table1[[#This Row],[viccount]]+1</f>
        <v>1</v>
      </c>
      <c r="AF1140">
        <v>0</v>
      </c>
      <c r="AG1140">
        <f>Table1[[#This Row],[offcount]]+1</f>
        <v>1</v>
      </c>
      <c r="AH1140">
        <v>41296</v>
      </c>
      <c r="AI1140" t="s">
        <v>34</v>
      </c>
      <c r="AJ1140" t="s">
        <v>58</v>
      </c>
    </row>
    <row r="1141" spans="1:36">
      <c r="A1141" t="s">
        <v>1403</v>
      </c>
      <c r="B1141" t="s">
        <v>112</v>
      </c>
      <c r="C1141" t="s">
        <v>2308</v>
      </c>
      <c r="D1141" t="s">
        <v>146</v>
      </c>
      <c r="E1141" t="s">
        <v>34</v>
      </c>
      <c r="F1141" t="s">
        <v>147</v>
      </c>
      <c r="G1141" t="s">
        <v>36</v>
      </c>
      <c r="H1141" t="s">
        <v>37</v>
      </c>
      <c r="I1141" t="s">
        <v>38</v>
      </c>
      <c r="J1141">
        <v>1995</v>
      </c>
      <c r="K1141" t="s">
        <v>140</v>
      </c>
      <c r="L1141">
        <v>2</v>
      </c>
      <c r="M1141" t="s">
        <v>40</v>
      </c>
      <c r="N1141" t="s">
        <v>41</v>
      </c>
      <c r="O1141" t="s">
        <v>42</v>
      </c>
      <c r="P1141">
        <v>29</v>
      </c>
      <c r="Q1141">
        <f>IF(Table1[[#This Row],[vicage]]=999,"",Table1[[#This Row],[vicage]])</f>
        <v>29</v>
      </c>
      <c r="R1141" t="s">
        <v>43</v>
      </c>
      <c r="S1141" t="s">
        <v>44</v>
      </c>
      <c r="T1141" t="s">
        <v>45</v>
      </c>
      <c r="U1141">
        <v>999</v>
      </c>
      <c r="V1141" t="str">
        <f>IF(Table1[[#This Row],[offage]]=999,"",Table1[[#This Row],[offage]])</f>
        <v/>
      </c>
      <c r="W1141" t="s">
        <v>46</v>
      </c>
      <c r="X1141" t="s">
        <v>46</v>
      </c>
      <c r="Y1141" t="s">
        <v>45</v>
      </c>
      <c r="Z1141" t="s">
        <v>2338</v>
      </c>
      <c r="AA1141" t="s">
        <v>47</v>
      </c>
      <c r="AB1141" t="s">
        <v>57</v>
      </c>
      <c r="AD1141">
        <v>0</v>
      </c>
      <c r="AE1141">
        <f>Table1[[#This Row],[viccount]]+1</f>
        <v>1</v>
      </c>
      <c r="AF1141">
        <v>0</v>
      </c>
      <c r="AG1141">
        <f>Table1[[#This Row],[offcount]]+1</f>
        <v>1</v>
      </c>
      <c r="AH1141">
        <v>33096</v>
      </c>
      <c r="AI1141" t="s">
        <v>34</v>
      </c>
      <c r="AJ1141" t="s">
        <v>58</v>
      </c>
    </row>
    <row r="1142" spans="1:36">
      <c r="A1142" t="s">
        <v>1404</v>
      </c>
      <c r="B1142" t="s">
        <v>198</v>
      </c>
      <c r="C1142" t="s">
        <v>200</v>
      </c>
      <c r="D1142" t="s">
        <v>199</v>
      </c>
      <c r="E1142" t="s">
        <v>34</v>
      </c>
      <c r="F1142" t="s">
        <v>200</v>
      </c>
      <c r="G1142" t="s">
        <v>36</v>
      </c>
      <c r="H1142" t="s">
        <v>37</v>
      </c>
      <c r="I1142" t="s">
        <v>38</v>
      </c>
      <c r="J1142">
        <v>1995</v>
      </c>
      <c r="K1142" t="s">
        <v>140</v>
      </c>
      <c r="L1142">
        <v>2</v>
      </c>
      <c r="M1142" t="s">
        <v>40</v>
      </c>
      <c r="N1142" t="s">
        <v>41</v>
      </c>
      <c r="O1142" t="s">
        <v>42</v>
      </c>
      <c r="P1142">
        <v>43</v>
      </c>
      <c r="Q1142">
        <f>IF(Table1[[#This Row],[vicage]]=999,"",Table1[[#This Row],[vicage]])</f>
        <v>43</v>
      </c>
      <c r="R1142" t="s">
        <v>43</v>
      </c>
      <c r="S1142" t="s">
        <v>44</v>
      </c>
      <c r="T1142" t="s">
        <v>45</v>
      </c>
      <c r="U1142">
        <v>999</v>
      </c>
      <c r="V1142" t="str">
        <f>IF(Table1[[#This Row],[offage]]=999,"",Table1[[#This Row],[offage]])</f>
        <v/>
      </c>
      <c r="W1142" t="s">
        <v>46</v>
      </c>
      <c r="X1142" t="s">
        <v>46</v>
      </c>
      <c r="Y1142" t="s">
        <v>45</v>
      </c>
      <c r="Z1142" t="s">
        <v>2336</v>
      </c>
      <c r="AA1142" t="s">
        <v>47</v>
      </c>
      <c r="AB1142" t="s">
        <v>57</v>
      </c>
      <c r="AD1142">
        <v>0</v>
      </c>
      <c r="AE1142">
        <f>Table1[[#This Row],[viccount]]+1</f>
        <v>1</v>
      </c>
      <c r="AF1142">
        <v>0</v>
      </c>
      <c r="AG1142">
        <f>Table1[[#This Row],[offcount]]+1</f>
        <v>1</v>
      </c>
      <c r="AH1142">
        <v>41696</v>
      </c>
      <c r="AI1142" t="s">
        <v>34</v>
      </c>
      <c r="AJ1142" t="s">
        <v>198</v>
      </c>
    </row>
    <row r="1143" spans="1:36">
      <c r="A1143" t="s">
        <v>1405</v>
      </c>
      <c r="B1143" t="s">
        <v>51</v>
      </c>
      <c r="C1143" t="s">
        <v>2304</v>
      </c>
      <c r="D1143" t="s">
        <v>72</v>
      </c>
      <c r="E1143" t="s">
        <v>34</v>
      </c>
      <c r="F1143" t="s">
        <v>73</v>
      </c>
      <c r="G1143" t="s">
        <v>36</v>
      </c>
      <c r="H1143" t="s">
        <v>37</v>
      </c>
      <c r="I1143" t="s">
        <v>38</v>
      </c>
      <c r="J1143">
        <v>1995</v>
      </c>
      <c r="K1143" t="s">
        <v>140</v>
      </c>
      <c r="L1143">
        <v>2</v>
      </c>
      <c r="M1143" t="s">
        <v>40</v>
      </c>
      <c r="N1143" t="s">
        <v>41</v>
      </c>
      <c r="O1143" t="s">
        <v>42</v>
      </c>
      <c r="P1143">
        <v>26</v>
      </c>
      <c r="Q1143">
        <f>IF(Table1[[#This Row],[vicage]]=999,"",Table1[[#This Row],[vicage]])</f>
        <v>26</v>
      </c>
      <c r="R1143" t="s">
        <v>43</v>
      </c>
      <c r="S1143" t="s">
        <v>44</v>
      </c>
      <c r="T1143" t="s">
        <v>45</v>
      </c>
      <c r="U1143">
        <v>999</v>
      </c>
      <c r="V1143" t="str">
        <f>IF(Table1[[#This Row],[offage]]=999,"",Table1[[#This Row],[offage]])</f>
        <v/>
      </c>
      <c r="W1143" t="s">
        <v>46</v>
      </c>
      <c r="X1143" t="s">
        <v>46</v>
      </c>
      <c r="Y1143" t="s">
        <v>45</v>
      </c>
      <c r="Z1143" t="s">
        <v>86</v>
      </c>
      <c r="AA1143" t="s">
        <v>47</v>
      </c>
      <c r="AB1143" t="s">
        <v>57</v>
      </c>
      <c r="AD1143">
        <v>0</v>
      </c>
      <c r="AE1143">
        <f>Table1[[#This Row],[viccount]]+1</f>
        <v>1</v>
      </c>
      <c r="AF1143">
        <v>0</v>
      </c>
      <c r="AG1143">
        <f>Table1[[#This Row],[offcount]]+1</f>
        <v>1</v>
      </c>
      <c r="AH1143">
        <v>41696</v>
      </c>
      <c r="AI1143" t="s">
        <v>34</v>
      </c>
      <c r="AJ1143" t="s">
        <v>58</v>
      </c>
    </row>
    <row r="1144" spans="1:36">
      <c r="A1144" t="s">
        <v>1406</v>
      </c>
      <c r="B1144" t="s">
        <v>112</v>
      </c>
      <c r="C1144" t="s">
        <v>2308</v>
      </c>
      <c r="D1144" t="s">
        <v>146</v>
      </c>
      <c r="E1144" t="s">
        <v>34</v>
      </c>
      <c r="F1144" t="s">
        <v>147</v>
      </c>
      <c r="G1144" t="s">
        <v>36</v>
      </c>
      <c r="H1144" t="s">
        <v>37</v>
      </c>
      <c r="I1144" t="s">
        <v>38</v>
      </c>
      <c r="J1144">
        <v>1995</v>
      </c>
      <c r="K1144" t="s">
        <v>140</v>
      </c>
      <c r="L1144">
        <v>3</v>
      </c>
      <c r="M1144" t="s">
        <v>40</v>
      </c>
      <c r="N1144" t="s">
        <v>41</v>
      </c>
      <c r="O1144" t="s">
        <v>42</v>
      </c>
      <c r="P1144">
        <v>19</v>
      </c>
      <c r="Q1144">
        <f>IF(Table1[[#This Row],[vicage]]=999,"",Table1[[#This Row],[vicage]])</f>
        <v>19</v>
      </c>
      <c r="R1144" t="s">
        <v>43</v>
      </c>
      <c r="S1144" t="s">
        <v>44</v>
      </c>
      <c r="T1144" t="s">
        <v>45</v>
      </c>
      <c r="U1144">
        <v>999</v>
      </c>
      <c r="V1144" t="str">
        <f>IF(Table1[[#This Row],[offage]]=999,"",Table1[[#This Row],[offage]])</f>
        <v/>
      </c>
      <c r="W1144" t="s">
        <v>46</v>
      </c>
      <c r="X1144" t="s">
        <v>46</v>
      </c>
      <c r="Y1144" t="s">
        <v>45</v>
      </c>
      <c r="Z1144" t="s">
        <v>86</v>
      </c>
      <c r="AA1144" t="s">
        <v>47</v>
      </c>
      <c r="AB1144" t="s">
        <v>82</v>
      </c>
      <c r="AD1144">
        <v>0</v>
      </c>
      <c r="AE1144">
        <f>Table1[[#This Row],[viccount]]+1</f>
        <v>1</v>
      </c>
      <c r="AF1144">
        <v>0</v>
      </c>
      <c r="AG1144">
        <f>Table1[[#This Row],[offcount]]+1</f>
        <v>1</v>
      </c>
      <c r="AH1144">
        <v>33096</v>
      </c>
      <c r="AI1144" t="s">
        <v>34</v>
      </c>
      <c r="AJ1144" t="s">
        <v>58</v>
      </c>
    </row>
    <row r="1145" spans="1:36">
      <c r="A1145" t="s">
        <v>1407</v>
      </c>
      <c r="B1145" t="s">
        <v>51</v>
      </c>
      <c r="C1145" t="s">
        <v>2304</v>
      </c>
      <c r="D1145" t="s">
        <v>194</v>
      </c>
      <c r="E1145" t="s">
        <v>34</v>
      </c>
      <c r="F1145" t="s">
        <v>195</v>
      </c>
      <c r="G1145" t="s">
        <v>36</v>
      </c>
      <c r="H1145" t="s">
        <v>37</v>
      </c>
      <c r="I1145" t="s">
        <v>38</v>
      </c>
      <c r="J1145">
        <v>1995</v>
      </c>
      <c r="K1145" t="s">
        <v>144</v>
      </c>
      <c r="L1145">
        <v>1</v>
      </c>
      <c r="M1145" t="s">
        <v>40</v>
      </c>
      <c r="N1145" t="s">
        <v>41</v>
      </c>
      <c r="O1145" t="s">
        <v>81</v>
      </c>
      <c r="P1145">
        <v>2</v>
      </c>
      <c r="Q1145">
        <f>IF(Table1[[#This Row],[vicage]]=999,"",Table1[[#This Row],[vicage]])</f>
        <v>2</v>
      </c>
      <c r="R1145" t="s">
        <v>55</v>
      </c>
      <c r="S1145" t="s">
        <v>44</v>
      </c>
      <c r="T1145" t="s">
        <v>45</v>
      </c>
      <c r="U1145">
        <v>999</v>
      </c>
      <c r="V1145" t="str">
        <f>IF(Table1[[#This Row],[offage]]=999,"",Table1[[#This Row],[offage]])</f>
        <v/>
      </c>
      <c r="W1145" t="s">
        <v>46</v>
      </c>
      <c r="X1145" t="s">
        <v>46</v>
      </c>
      <c r="Y1145" t="s">
        <v>45</v>
      </c>
      <c r="Z1145" t="s">
        <v>2336</v>
      </c>
      <c r="AA1145" t="s">
        <v>47</v>
      </c>
      <c r="AB1145" t="s">
        <v>57</v>
      </c>
      <c r="AD1145">
        <v>1</v>
      </c>
      <c r="AE1145">
        <f>Table1[[#This Row],[viccount]]+1</f>
        <v>2</v>
      </c>
      <c r="AF1145">
        <v>0</v>
      </c>
      <c r="AG1145">
        <f>Table1[[#This Row],[offcount]]+1</f>
        <v>1</v>
      </c>
      <c r="AH1145">
        <v>41896</v>
      </c>
      <c r="AI1145" t="s">
        <v>34</v>
      </c>
      <c r="AJ1145" t="s">
        <v>58</v>
      </c>
    </row>
    <row r="1146" spans="1:36">
      <c r="A1146" t="s">
        <v>1407</v>
      </c>
      <c r="B1146" t="s">
        <v>51</v>
      </c>
      <c r="C1146" t="s">
        <v>2304</v>
      </c>
      <c r="D1146" t="s">
        <v>194</v>
      </c>
      <c r="E1146" t="s">
        <v>34</v>
      </c>
      <c r="F1146" t="s">
        <v>195</v>
      </c>
      <c r="G1146" t="s">
        <v>36</v>
      </c>
      <c r="H1146" t="s">
        <v>37</v>
      </c>
      <c r="I1146" t="s">
        <v>38</v>
      </c>
      <c r="J1146">
        <v>1995</v>
      </c>
      <c r="K1146" t="s">
        <v>144</v>
      </c>
      <c r="L1146">
        <v>1</v>
      </c>
      <c r="M1146" t="s">
        <v>40</v>
      </c>
      <c r="N1146" t="s">
        <v>41</v>
      </c>
      <c r="O1146" t="s">
        <v>81</v>
      </c>
      <c r="P1146">
        <v>38</v>
      </c>
      <c r="Q1146">
        <f>IF(Table1[[#This Row],[vicage]]=999,"",Table1[[#This Row],[vicage]])</f>
        <v>38</v>
      </c>
      <c r="R1146" t="s">
        <v>55</v>
      </c>
      <c r="S1146" t="s">
        <v>44</v>
      </c>
      <c r="T1146" t="s">
        <v>45</v>
      </c>
      <c r="U1146">
        <v>999</v>
      </c>
      <c r="V1146" t="str">
        <f>IF(Table1[[#This Row],[offage]]=999,"",Table1[[#This Row],[offage]])</f>
        <v/>
      </c>
      <c r="W1146" t="s">
        <v>46</v>
      </c>
      <c r="X1146" t="s">
        <v>46</v>
      </c>
      <c r="Y1146" t="s">
        <v>45</v>
      </c>
      <c r="Z1146" t="s">
        <v>2336</v>
      </c>
      <c r="AA1146" t="s">
        <v>47</v>
      </c>
      <c r="AB1146" t="s">
        <v>57</v>
      </c>
      <c r="AD1146">
        <v>1</v>
      </c>
      <c r="AE1146">
        <f>Table1[[#This Row],[viccount]]+1</f>
        <v>2</v>
      </c>
      <c r="AF1146">
        <v>0</v>
      </c>
      <c r="AG1146">
        <f>Table1[[#This Row],[offcount]]+1</f>
        <v>1</v>
      </c>
      <c r="AH1146">
        <v>41896</v>
      </c>
      <c r="AI1146" t="s">
        <v>34</v>
      </c>
      <c r="AJ1146" t="s">
        <v>58</v>
      </c>
    </row>
    <row r="1147" spans="1:36">
      <c r="A1147" t="s">
        <v>1408</v>
      </c>
      <c r="B1147" t="s">
        <v>198</v>
      </c>
      <c r="C1147" t="s">
        <v>200</v>
      </c>
      <c r="D1147" t="s">
        <v>199</v>
      </c>
      <c r="E1147" t="s">
        <v>34</v>
      </c>
      <c r="F1147" t="s">
        <v>200</v>
      </c>
      <c r="G1147" t="s">
        <v>36</v>
      </c>
      <c r="H1147" t="s">
        <v>37</v>
      </c>
      <c r="I1147" t="s">
        <v>38</v>
      </c>
      <c r="J1147">
        <v>1995</v>
      </c>
      <c r="K1147" t="s">
        <v>144</v>
      </c>
      <c r="L1147">
        <v>1</v>
      </c>
      <c r="M1147" t="s">
        <v>40</v>
      </c>
      <c r="N1147" t="s">
        <v>41</v>
      </c>
      <c r="O1147" t="s">
        <v>81</v>
      </c>
      <c r="P1147">
        <v>23</v>
      </c>
      <c r="Q1147">
        <f>IF(Table1[[#This Row],[vicage]]=999,"",Table1[[#This Row],[vicage]])</f>
        <v>23</v>
      </c>
      <c r="R1147" t="s">
        <v>43</v>
      </c>
      <c r="S1147" t="s">
        <v>132</v>
      </c>
      <c r="T1147" t="s">
        <v>45</v>
      </c>
      <c r="U1147">
        <v>999</v>
      </c>
      <c r="V1147" t="str">
        <f>IF(Table1[[#This Row],[offage]]=999,"",Table1[[#This Row],[offage]])</f>
        <v/>
      </c>
      <c r="W1147" t="s">
        <v>46</v>
      </c>
      <c r="X1147" t="s">
        <v>46</v>
      </c>
      <c r="Y1147" t="s">
        <v>45</v>
      </c>
      <c r="Z1147" t="s">
        <v>2338</v>
      </c>
      <c r="AA1147" t="s">
        <v>47</v>
      </c>
      <c r="AB1147" t="s">
        <v>159</v>
      </c>
      <c r="AD1147">
        <v>1</v>
      </c>
      <c r="AE1147">
        <f>Table1[[#This Row],[viccount]]+1</f>
        <v>2</v>
      </c>
      <c r="AF1147">
        <v>1</v>
      </c>
      <c r="AG1147">
        <f>Table1[[#This Row],[offcount]]+1</f>
        <v>2</v>
      </c>
      <c r="AH1147">
        <v>41896</v>
      </c>
      <c r="AI1147" t="s">
        <v>34</v>
      </c>
      <c r="AJ1147" t="s">
        <v>198</v>
      </c>
    </row>
    <row r="1148" spans="1:36">
      <c r="A1148" t="s">
        <v>1408</v>
      </c>
      <c r="B1148" t="s">
        <v>198</v>
      </c>
      <c r="C1148" t="s">
        <v>200</v>
      </c>
      <c r="D1148" t="s">
        <v>199</v>
      </c>
      <c r="E1148" t="s">
        <v>34</v>
      </c>
      <c r="F1148" t="s">
        <v>200</v>
      </c>
      <c r="G1148" t="s">
        <v>36</v>
      </c>
      <c r="H1148" t="s">
        <v>37</v>
      </c>
      <c r="I1148" t="s">
        <v>38</v>
      </c>
      <c r="J1148">
        <v>1995</v>
      </c>
      <c r="K1148" t="s">
        <v>144</v>
      </c>
      <c r="L1148">
        <v>1</v>
      </c>
      <c r="M1148" t="s">
        <v>40</v>
      </c>
      <c r="N1148" t="s">
        <v>41</v>
      </c>
      <c r="O1148" t="s">
        <v>81</v>
      </c>
      <c r="P1148">
        <v>19</v>
      </c>
      <c r="Q1148">
        <f>IF(Table1[[#This Row],[vicage]]=999,"",Table1[[#This Row],[vicage]])</f>
        <v>19</v>
      </c>
      <c r="R1148" t="s">
        <v>55</v>
      </c>
      <c r="S1148" t="s">
        <v>44</v>
      </c>
      <c r="T1148" t="s">
        <v>45</v>
      </c>
      <c r="U1148">
        <v>999</v>
      </c>
      <c r="V1148" t="str">
        <f>IF(Table1[[#This Row],[offage]]=999,"",Table1[[#This Row],[offage]])</f>
        <v/>
      </c>
      <c r="W1148" t="s">
        <v>46</v>
      </c>
      <c r="X1148" t="s">
        <v>46</v>
      </c>
      <c r="Y1148" t="s">
        <v>45</v>
      </c>
      <c r="Z1148" t="s">
        <v>2338</v>
      </c>
      <c r="AA1148" t="s">
        <v>47</v>
      </c>
      <c r="AB1148" t="s">
        <v>159</v>
      </c>
      <c r="AD1148">
        <v>1</v>
      </c>
      <c r="AE1148">
        <f>Table1[[#This Row],[viccount]]+1</f>
        <v>2</v>
      </c>
      <c r="AF1148">
        <v>1</v>
      </c>
      <c r="AG1148">
        <f>Table1[[#This Row],[offcount]]+1</f>
        <v>2</v>
      </c>
      <c r="AH1148">
        <v>41896</v>
      </c>
      <c r="AI1148" t="s">
        <v>34</v>
      </c>
      <c r="AJ1148" t="s">
        <v>198</v>
      </c>
    </row>
    <row r="1149" spans="1:36">
      <c r="A1149" t="s">
        <v>1409</v>
      </c>
      <c r="B1149" t="s">
        <v>51</v>
      </c>
      <c r="C1149" t="s">
        <v>2304</v>
      </c>
      <c r="D1149" t="s">
        <v>72</v>
      </c>
      <c r="E1149" t="s">
        <v>34</v>
      </c>
      <c r="F1149" t="s">
        <v>73</v>
      </c>
      <c r="G1149" t="s">
        <v>36</v>
      </c>
      <c r="H1149" t="s">
        <v>37</v>
      </c>
      <c r="I1149" t="s">
        <v>38</v>
      </c>
      <c r="J1149">
        <v>1995</v>
      </c>
      <c r="K1149" t="s">
        <v>144</v>
      </c>
      <c r="L1149">
        <v>1</v>
      </c>
      <c r="M1149" t="s">
        <v>40</v>
      </c>
      <c r="N1149" t="s">
        <v>41</v>
      </c>
      <c r="O1149" t="s">
        <v>42</v>
      </c>
      <c r="P1149">
        <v>29</v>
      </c>
      <c r="Q1149">
        <f>IF(Table1[[#This Row],[vicage]]=999,"",Table1[[#This Row],[vicage]])</f>
        <v>29</v>
      </c>
      <c r="R1149" t="s">
        <v>43</v>
      </c>
      <c r="S1149" t="s">
        <v>132</v>
      </c>
      <c r="T1149" t="s">
        <v>45</v>
      </c>
      <c r="U1149">
        <v>999</v>
      </c>
      <c r="V1149" t="str">
        <f>IF(Table1[[#This Row],[offage]]=999,"",Table1[[#This Row],[offage]])</f>
        <v/>
      </c>
      <c r="W1149" t="s">
        <v>46</v>
      </c>
      <c r="X1149" t="s">
        <v>46</v>
      </c>
      <c r="Y1149" t="s">
        <v>45</v>
      </c>
      <c r="Z1149" t="s">
        <v>2335</v>
      </c>
      <c r="AA1149" t="s">
        <v>47</v>
      </c>
      <c r="AB1149" t="s">
        <v>48</v>
      </c>
      <c r="AD1149">
        <v>0</v>
      </c>
      <c r="AE1149">
        <f>Table1[[#This Row],[viccount]]+1</f>
        <v>1</v>
      </c>
      <c r="AF1149">
        <v>0</v>
      </c>
      <c r="AG1149">
        <f>Table1[[#This Row],[offcount]]+1</f>
        <v>1</v>
      </c>
      <c r="AH1149">
        <v>41696</v>
      </c>
      <c r="AI1149" t="s">
        <v>34</v>
      </c>
      <c r="AJ1149" t="s">
        <v>58</v>
      </c>
    </row>
    <row r="1150" spans="1:36">
      <c r="A1150" t="s">
        <v>1410</v>
      </c>
      <c r="B1150" t="s">
        <v>51</v>
      </c>
      <c r="C1150" t="s">
        <v>2304</v>
      </c>
      <c r="D1150" t="s">
        <v>52</v>
      </c>
      <c r="E1150" t="s">
        <v>34</v>
      </c>
      <c r="F1150" t="s">
        <v>53</v>
      </c>
      <c r="G1150" t="s">
        <v>54</v>
      </c>
      <c r="H1150" t="s">
        <v>37</v>
      </c>
      <c r="I1150" t="s">
        <v>38</v>
      </c>
      <c r="J1150">
        <v>1995</v>
      </c>
      <c r="K1150" t="s">
        <v>144</v>
      </c>
      <c r="L1150">
        <v>2</v>
      </c>
      <c r="M1150" t="s">
        <v>40</v>
      </c>
      <c r="N1150" t="s">
        <v>41</v>
      </c>
      <c r="O1150" t="s">
        <v>42</v>
      </c>
      <c r="P1150">
        <v>26</v>
      </c>
      <c r="Q1150">
        <f>IF(Table1[[#This Row],[vicage]]=999,"",Table1[[#This Row],[vicage]])</f>
        <v>26</v>
      </c>
      <c r="R1150" t="s">
        <v>43</v>
      </c>
      <c r="S1150" t="s">
        <v>132</v>
      </c>
      <c r="T1150" t="s">
        <v>45</v>
      </c>
      <c r="U1150">
        <v>999</v>
      </c>
      <c r="V1150" t="str">
        <f>IF(Table1[[#This Row],[offage]]=999,"",Table1[[#This Row],[offage]])</f>
        <v/>
      </c>
      <c r="W1150" t="s">
        <v>46</v>
      </c>
      <c r="X1150" t="s">
        <v>46</v>
      </c>
      <c r="Y1150" t="s">
        <v>45</v>
      </c>
      <c r="Z1150" t="s">
        <v>2335</v>
      </c>
      <c r="AA1150" t="s">
        <v>47</v>
      </c>
      <c r="AB1150" t="s">
        <v>48</v>
      </c>
      <c r="AD1150">
        <v>0</v>
      </c>
      <c r="AE1150">
        <f>Table1[[#This Row],[viccount]]+1</f>
        <v>1</v>
      </c>
      <c r="AF1150">
        <v>0</v>
      </c>
      <c r="AG1150">
        <f>Table1[[#This Row],[offcount]]+1</f>
        <v>1</v>
      </c>
      <c r="AH1150">
        <v>41296</v>
      </c>
      <c r="AI1150" t="s">
        <v>34</v>
      </c>
      <c r="AJ1150" t="s">
        <v>58</v>
      </c>
    </row>
    <row r="1151" spans="1:36">
      <c r="A1151" t="s">
        <v>1411</v>
      </c>
      <c r="B1151" t="s">
        <v>51</v>
      </c>
      <c r="C1151" t="s">
        <v>2304</v>
      </c>
      <c r="D1151" t="s">
        <v>194</v>
      </c>
      <c r="E1151" t="s">
        <v>34</v>
      </c>
      <c r="F1151" t="s">
        <v>195</v>
      </c>
      <c r="G1151" t="s">
        <v>36</v>
      </c>
      <c r="H1151" t="s">
        <v>37</v>
      </c>
      <c r="I1151" t="s">
        <v>38</v>
      </c>
      <c r="J1151">
        <v>1995</v>
      </c>
      <c r="K1151" t="s">
        <v>208</v>
      </c>
      <c r="L1151">
        <v>1</v>
      </c>
      <c r="M1151" t="s">
        <v>40</v>
      </c>
      <c r="N1151" t="s">
        <v>41</v>
      </c>
      <c r="O1151" t="s">
        <v>42</v>
      </c>
      <c r="P1151">
        <v>41</v>
      </c>
      <c r="Q1151">
        <f>IF(Table1[[#This Row],[vicage]]=999,"",Table1[[#This Row],[vicage]])</f>
        <v>41</v>
      </c>
      <c r="R1151" t="s">
        <v>43</v>
      </c>
      <c r="S1151" t="s">
        <v>92</v>
      </c>
      <c r="T1151" t="s">
        <v>45</v>
      </c>
      <c r="U1151">
        <v>999</v>
      </c>
      <c r="V1151" t="str">
        <f>IF(Table1[[#This Row],[offage]]=999,"",Table1[[#This Row],[offage]])</f>
        <v/>
      </c>
      <c r="W1151" t="s">
        <v>46</v>
      </c>
      <c r="X1151" t="s">
        <v>46</v>
      </c>
      <c r="Y1151" t="s">
        <v>45</v>
      </c>
      <c r="Z1151" t="s">
        <v>2338</v>
      </c>
      <c r="AA1151" t="s">
        <v>47</v>
      </c>
      <c r="AB1151" t="s">
        <v>57</v>
      </c>
      <c r="AD1151">
        <v>0</v>
      </c>
      <c r="AE1151">
        <f>Table1[[#This Row],[viccount]]+1</f>
        <v>1</v>
      </c>
      <c r="AF1151">
        <v>0</v>
      </c>
      <c r="AG1151">
        <f>Table1[[#This Row],[offcount]]+1</f>
        <v>1</v>
      </c>
      <c r="AH1151">
        <v>41296</v>
      </c>
      <c r="AI1151" t="s">
        <v>34</v>
      </c>
      <c r="AJ1151" t="s">
        <v>58</v>
      </c>
    </row>
    <row r="1152" spans="1:36">
      <c r="A1152" t="s">
        <v>1412</v>
      </c>
      <c r="B1152" t="s">
        <v>112</v>
      </c>
      <c r="C1152" t="s">
        <v>2308</v>
      </c>
      <c r="D1152" t="s">
        <v>113</v>
      </c>
      <c r="E1152" t="s">
        <v>34</v>
      </c>
      <c r="F1152" t="s">
        <v>114</v>
      </c>
      <c r="G1152" t="s">
        <v>54</v>
      </c>
      <c r="H1152" t="s">
        <v>37</v>
      </c>
      <c r="I1152" t="s">
        <v>38</v>
      </c>
      <c r="J1152">
        <v>1995</v>
      </c>
      <c r="K1152" t="s">
        <v>208</v>
      </c>
      <c r="L1152">
        <v>1</v>
      </c>
      <c r="M1152" t="s">
        <v>40</v>
      </c>
      <c r="N1152" t="s">
        <v>41</v>
      </c>
      <c r="O1152" t="s">
        <v>42</v>
      </c>
      <c r="P1152">
        <v>26</v>
      </c>
      <c r="Q1152">
        <f>IF(Table1[[#This Row],[vicage]]=999,"",Table1[[#This Row],[vicage]])</f>
        <v>26</v>
      </c>
      <c r="R1152" t="s">
        <v>43</v>
      </c>
      <c r="S1152" t="s">
        <v>132</v>
      </c>
      <c r="T1152" t="s">
        <v>45</v>
      </c>
      <c r="U1152">
        <v>999</v>
      </c>
      <c r="V1152" t="str">
        <f>IF(Table1[[#This Row],[offage]]=999,"",Table1[[#This Row],[offage]])</f>
        <v/>
      </c>
      <c r="W1152" t="s">
        <v>46</v>
      </c>
      <c r="X1152" t="s">
        <v>46</v>
      </c>
      <c r="Y1152" t="s">
        <v>45</v>
      </c>
      <c r="Z1152" t="s">
        <v>2336</v>
      </c>
      <c r="AA1152" t="s">
        <v>47</v>
      </c>
      <c r="AB1152" t="s">
        <v>307</v>
      </c>
      <c r="AD1152">
        <v>0</v>
      </c>
      <c r="AE1152">
        <f>Table1[[#This Row],[viccount]]+1</f>
        <v>1</v>
      </c>
      <c r="AF1152">
        <v>0</v>
      </c>
      <c r="AG1152">
        <f>Table1[[#This Row],[offcount]]+1</f>
        <v>1</v>
      </c>
      <c r="AH1152">
        <v>41696</v>
      </c>
      <c r="AI1152" t="s">
        <v>34</v>
      </c>
      <c r="AJ1152" t="s">
        <v>58</v>
      </c>
    </row>
    <row r="1153" spans="1:36">
      <c r="A1153" t="s">
        <v>1413</v>
      </c>
      <c r="B1153" t="s">
        <v>112</v>
      </c>
      <c r="C1153" t="s">
        <v>2308</v>
      </c>
      <c r="D1153" t="s">
        <v>146</v>
      </c>
      <c r="E1153" t="s">
        <v>34</v>
      </c>
      <c r="F1153" t="s">
        <v>147</v>
      </c>
      <c r="G1153" t="s">
        <v>36</v>
      </c>
      <c r="H1153" t="s">
        <v>37</v>
      </c>
      <c r="I1153" t="s">
        <v>38</v>
      </c>
      <c r="J1153">
        <v>1995</v>
      </c>
      <c r="K1153" t="s">
        <v>208</v>
      </c>
      <c r="L1153">
        <v>1</v>
      </c>
      <c r="M1153" t="s">
        <v>40</v>
      </c>
      <c r="N1153" t="s">
        <v>41</v>
      </c>
      <c r="O1153" t="s">
        <v>42</v>
      </c>
      <c r="P1153">
        <v>23</v>
      </c>
      <c r="Q1153">
        <f>IF(Table1[[#This Row],[vicage]]=999,"",Table1[[#This Row],[vicage]])</f>
        <v>23</v>
      </c>
      <c r="R1153" t="s">
        <v>43</v>
      </c>
      <c r="S1153" t="s">
        <v>132</v>
      </c>
      <c r="T1153" t="s">
        <v>45</v>
      </c>
      <c r="U1153">
        <v>999</v>
      </c>
      <c r="V1153" t="str">
        <f>IF(Table1[[#This Row],[offage]]=999,"",Table1[[#This Row],[offage]])</f>
        <v/>
      </c>
      <c r="W1153" t="s">
        <v>46</v>
      </c>
      <c r="X1153" t="s">
        <v>46</v>
      </c>
      <c r="Y1153" t="s">
        <v>45</v>
      </c>
      <c r="Z1153" t="s">
        <v>2338</v>
      </c>
      <c r="AA1153" t="s">
        <v>47</v>
      </c>
      <c r="AB1153" t="s">
        <v>57</v>
      </c>
      <c r="AD1153">
        <v>0</v>
      </c>
      <c r="AE1153">
        <f>Table1[[#This Row],[viccount]]+1</f>
        <v>1</v>
      </c>
      <c r="AF1153">
        <v>0</v>
      </c>
      <c r="AG1153">
        <f>Table1[[#This Row],[offcount]]+1</f>
        <v>1</v>
      </c>
      <c r="AH1153">
        <v>41896</v>
      </c>
      <c r="AI1153" t="s">
        <v>34</v>
      </c>
      <c r="AJ1153" t="s">
        <v>58</v>
      </c>
    </row>
    <row r="1154" spans="1:36">
      <c r="A1154" t="s">
        <v>1414</v>
      </c>
      <c r="B1154" t="s">
        <v>112</v>
      </c>
      <c r="C1154" t="s">
        <v>2308</v>
      </c>
      <c r="D1154" t="s">
        <v>146</v>
      </c>
      <c r="E1154" t="s">
        <v>34</v>
      </c>
      <c r="F1154" t="s">
        <v>147</v>
      </c>
      <c r="G1154" t="s">
        <v>36</v>
      </c>
      <c r="H1154" t="s">
        <v>37</v>
      </c>
      <c r="I1154" t="s">
        <v>38</v>
      </c>
      <c r="J1154">
        <v>1995</v>
      </c>
      <c r="K1154" t="s">
        <v>208</v>
      </c>
      <c r="L1154">
        <v>3</v>
      </c>
      <c r="M1154" t="s">
        <v>40</v>
      </c>
      <c r="N1154" t="s">
        <v>41</v>
      </c>
      <c r="O1154" t="s">
        <v>42</v>
      </c>
      <c r="P1154">
        <v>24</v>
      </c>
      <c r="Q1154">
        <f>IF(Table1[[#This Row],[vicage]]=999,"",Table1[[#This Row],[vicage]])</f>
        <v>24</v>
      </c>
      <c r="R1154" t="s">
        <v>55</v>
      </c>
      <c r="S1154" t="s">
        <v>132</v>
      </c>
      <c r="T1154" t="s">
        <v>45</v>
      </c>
      <c r="U1154">
        <v>999</v>
      </c>
      <c r="V1154" t="str">
        <f>IF(Table1[[#This Row],[offage]]=999,"",Table1[[#This Row],[offage]])</f>
        <v/>
      </c>
      <c r="W1154" t="s">
        <v>46</v>
      </c>
      <c r="X1154" t="s">
        <v>46</v>
      </c>
      <c r="Y1154" t="s">
        <v>45</v>
      </c>
      <c r="Z1154" t="s">
        <v>142</v>
      </c>
      <c r="AA1154" t="s">
        <v>47</v>
      </c>
      <c r="AB1154" t="s">
        <v>307</v>
      </c>
      <c r="AD1154">
        <v>0</v>
      </c>
      <c r="AE1154">
        <f>Table1[[#This Row],[viccount]]+1</f>
        <v>1</v>
      </c>
      <c r="AF1154">
        <v>0</v>
      </c>
      <c r="AG1154">
        <f>Table1[[#This Row],[offcount]]+1</f>
        <v>1</v>
      </c>
      <c r="AH1154">
        <v>41896</v>
      </c>
      <c r="AI1154" t="s">
        <v>34</v>
      </c>
      <c r="AJ1154" t="s">
        <v>58</v>
      </c>
    </row>
    <row r="1155" spans="1:36">
      <c r="A1155" t="s">
        <v>1415</v>
      </c>
      <c r="B1155" t="s">
        <v>106</v>
      </c>
      <c r="C1155" t="s">
        <v>135</v>
      </c>
      <c r="D1155" t="s">
        <v>134</v>
      </c>
      <c r="E1155" t="s">
        <v>34</v>
      </c>
      <c r="F1155" t="s">
        <v>135</v>
      </c>
      <c r="G1155" t="s">
        <v>36</v>
      </c>
      <c r="H1155" t="s">
        <v>37</v>
      </c>
      <c r="I1155" t="s">
        <v>38</v>
      </c>
      <c r="J1155">
        <v>1996</v>
      </c>
      <c r="K1155" t="s">
        <v>39</v>
      </c>
      <c r="L1155">
        <v>1</v>
      </c>
      <c r="M1155" t="s">
        <v>40</v>
      </c>
      <c r="N1155" t="s">
        <v>41</v>
      </c>
      <c r="O1155" t="s">
        <v>42</v>
      </c>
      <c r="P1155">
        <v>22</v>
      </c>
      <c r="Q1155">
        <f>IF(Table1[[#This Row],[vicage]]=999,"",Table1[[#This Row],[vicage]])</f>
        <v>22</v>
      </c>
      <c r="R1155" t="s">
        <v>43</v>
      </c>
      <c r="S1155" t="s">
        <v>44</v>
      </c>
      <c r="T1155" t="s">
        <v>45</v>
      </c>
      <c r="U1155">
        <v>999</v>
      </c>
      <c r="V1155" t="str">
        <f>IF(Table1[[#This Row],[offage]]=999,"",Table1[[#This Row],[offage]])</f>
        <v/>
      </c>
      <c r="W1155" t="s">
        <v>46</v>
      </c>
      <c r="X1155" t="s">
        <v>46</v>
      </c>
      <c r="Y1155" t="s">
        <v>45</v>
      </c>
      <c r="Z1155" t="s">
        <v>2335</v>
      </c>
      <c r="AA1155" t="s">
        <v>47</v>
      </c>
      <c r="AB1155" t="s">
        <v>159</v>
      </c>
      <c r="AD1155">
        <v>0</v>
      </c>
      <c r="AE1155">
        <f>Table1[[#This Row],[viccount]]+1</f>
        <v>1</v>
      </c>
      <c r="AF1155">
        <v>0</v>
      </c>
      <c r="AG1155">
        <f>Table1[[#This Row],[offcount]]+1</f>
        <v>1</v>
      </c>
      <c r="AH1155">
        <v>30297</v>
      </c>
      <c r="AI1155" t="s">
        <v>34</v>
      </c>
      <c r="AJ1155" t="s">
        <v>106</v>
      </c>
    </row>
    <row r="1156" spans="1:36">
      <c r="A1156" t="s">
        <v>1416</v>
      </c>
      <c r="B1156" t="s">
        <v>112</v>
      </c>
      <c r="C1156" t="s">
        <v>2308</v>
      </c>
      <c r="D1156" t="s">
        <v>113</v>
      </c>
      <c r="E1156" t="s">
        <v>34</v>
      </c>
      <c r="F1156" t="s">
        <v>114</v>
      </c>
      <c r="G1156" t="s">
        <v>54</v>
      </c>
      <c r="H1156" t="s">
        <v>37</v>
      </c>
      <c r="I1156" t="s">
        <v>38</v>
      </c>
      <c r="J1156">
        <v>1996</v>
      </c>
      <c r="K1156" t="s">
        <v>39</v>
      </c>
      <c r="L1156">
        <v>2</v>
      </c>
      <c r="M1156" t="s">
        <v>40</v>
      </c>
      <c r="N1156" t="s">
        <v>41</v>
      </c>
      <c r="O1156" t="s">
        <v>42</v>
      </c>
      <c r="P1156">
        <v>24</v>
      </c>
      <c r="Q1156">
        <f>IF(Table1[[#This Row],[vicage]]=999,"",Table1[[#This Row],[vicage]])</f>
        <v>24</v>
      </c>
      <c r="R1156" t="s">
        <v>43</v>
      </c>
      <c r="S1156" t="s">
        <v>44</v>
      </c>
      <c r="T1156" t="s">
        <v>45</v>
      </c>
      <c r="U1156">
        <v>999</v>
      </c>
      <c r="V1156" t="str">
        <f>IF(Table1[[#This Row],[offage]]=999,"",Table1[[#This Row],[offage]])</f>
        <v/>
      </c>
      <c r="W1156" t="s">
        <v>46</v>
      </c>
      <c r="X1156" t="s">
        <v>46</v>
      </c>
      <c r="Y1156" t="s">
        <v>45</v>
      </c>
      <c r="Z1156" t="s">
        <v>2338</v>
      </c>
      <c r="AA1156" t="s">
        <v>47</v>
      </c>
      <c r="AB1156" t="s">
        <v>57</v>
      </c>
      <c r="AD1156">
        <v>0</v>
      </c>
      <c r="AE1156">
        <f>Table1[[#This Row],[viccount]]+1</f>
        <v>1</v>
      </c>
      <c r="AF1156">
        <v>0</v>
      </c>
      <c r="AG1156">
        <f>Table1[[#This Row],[offcount]]+1</f>
        <v>1</v>
      </c>
      <c r="AH1156">
        <v>121296</v>
      </c>
      <c r="AI1156" t="s">
        <v>34</v>
      </c>
      <c r="AJ1156" t="s">
        <v>58</v>
      </c>
    </row>
    <row r="1157" spans="1:36">
      <c r="A1157" t="s">
        <v>1417</v>
      </c>
      <c r="B1157" t="s">
        <v>102</v>
      </c>
      <c r="C1157" t="s">
        <v>2307</v>
      </c>
      <c r="D1157" t="s">
        <v>171</v>
      </c>
      <c r="E1157" t="s">
        <v>34</v>
      </c>
      <c r="F1157" t="s">
        <v>172</v>
      </c>
      <c r="G1157" t="s">
        <v>54</v>
      </c>
      <c r="H1157" t="s">
        <v>37</v>
      </c>
      <c r="I1157" t="s">
        <v>38</v>
      </c>
      <c r="J1157">
        <v>1996</v>
      </c>
      <c r="K1157" t="s">
        <v>39</v>
      </c>
      <c r="L1157">
        <v>2</v>
      </c>
      <c r="M1157" t="s">
        <v>40</v>
      </c>
      <c r="N1157" t="s">
        <v>41</v>
      </c>
      <c r="O1157" t="s">
        <v>42</v>
      </c>
      <c r="P1157">
        <v>30</v>
      </c>
      <c r="Q1157">
        <f>IF(Table1[[#This Row],[vicage]]=999,"",Table1[[#This Row],[vicage]])</f>
        <v>30</v>
      </c>
      <c r="R1157" t="s">
        <v>43</v>
      </c>
      <c r="S1157" t="s">
        <v>44</v>
      </c>
      <c r="T1157" t="s">
        <v>45</v>
      </c>
      <c r="U1157">
        <v>999</v>
      </c>
      <c r="V1157" t="str">
        <f>IF(Table1[[#This Row],[offage]]=999,"",Table1[[#This Row],[offage]])</f>
        <v/>
      </c>
      <c r="W1157" t="s">
        <v>46</v>
      </c>
      <c r="X1157" t="s">
        <v>46</v>
      </c>
      <c r="Y1157" t="s">
        <v>45</v>
      </c>
      <c r="Z1157" t="s">
        <v>2335</v>
      </c>
      <c r="AA1157" t="s">
        <v>47</v>
      </c>
      <c r="AB1157" t="s">
        <v>57</v>
      </c>
      <c r="AD1157">
        <v>0</v>
      </c>
      <c r="AE1157">
        <f>Table1[[#This Row],[viccount]]+1</f>
        <v>1</v>
      </c>
      <c r="AF1157">
        <v>0</v>
      </c>
      <c r="AG1157">
        <f>Table1[[#This Row],[offcount]]+1</f>
        <v>1</v>
      </c>
      <c r="AH1157">
        <v>11697</v>
      </c>
      <c r="AI1157" t="s">
        <v>34</v>
      </c>
      <c r="AJ1157" t="s">
        <v>58</v>
      </c>
    </row>
    <row r="1158" spans="1:36">
      <c r="A1158" t="s">
        <v>1418</v>
      </c>
      <c r="B1158" t="s">
        <v>51</v>
      </c>
      <c r="C1158" t="s">
        <v>2304</v>
      </c>
      <c r="D1158" t="s">
        <v>72</v>
      </c>
      <c r="E1158" t="s">
        <v>34</v>
      </c>
      <c r="F1158" t="s">
        <v>73</v>
      </c>
      <c r="G1158" t="s">
        <v>36</v>
      </c>
      <c r="H1158" t="s">
        <v>37</v>
      </c>
      <c r="I1158" t="s">
        <v>38</v>
      </c>
      <c r="J1158">
        <v>1996</v>
      </c>
      <c r="K1158" t="s">
        <v>39</v>
      </c>
      <c r="L1158">
        <v>2</v>
      </c>
      <c r="M1158" t="s">
        <v>40</v>
      </c>
      <c r="N1158" t="s">
        <v>41</v>
      </c>
      <c r="O1158" t="s">
        <v>42</v>
      </c>
      <c r="P1158">
        <v>38</v>
      </c>
      <c r="Q1158">
        <f>IF(Table1[[#This Row],[vicage]]=999,"",Table1[[#This Row],[vicage]])</f>
        <v>38</v>
      </c>
      <c r="R1158" t="s">
        <v>43</v>
      </c>
      <c r="S1158" t="s">
        <v>89</v>
      </c>
      <c r="T1158" t="s">
        <v>45</v>
      </c>
      <c r="U1158">
        <v>999</v>
      </c>
      <c r="V1158" t="str">
        <f>IF(Table1[[#This Row],[offage]]=999,"",Table1[[#This Row],[offage]])</f>
        <v/>
      </c>
      <c r="W1158" t="s">
        <v>46</v>
      </c>
      <c r="X1158" t="s">
        <v>46</v>
      </c>
      <c r="Y1158" t="s">
        <v>45</v>
      </c>
      <c r="Z1158" t="s">
        <v>86</v>
      </c>
      <c r="AA1158" t="s">
        <v>47</v>
      </c>
      <c r="AB1158" t="s">
        <v>82</v>
      </c>
      <c r="AD1158">
        <v>0</v>
      </c>
      <c r="AE1158">
        <f>Table1[[#This Row],[viccount]]+1</f>
        <v>1</v>
      </c>
      <c r="AF1158">
        <v>0</v>
      </c>
      <c r="AG1158">
        <f>Table1[[#This Row],[offcount]]+1</f>
        <v>1</v>
      </c>
      <c r="AH1158">
        <v>11697</v>
      </c>
      <c r="AI1158" t="s">
        <v>34</v>
      </c>
      <c r="AJ1158" t="s">
        <v>58</v>
      </c>
    </row>
    <row r="1159" spans="1:36">
      <c r="A1159" t="s">
        <v>1419</v>
      </c>
      <c r="B1159" t="s">
        <v>51</v>
      </c>
      <c r="C1159" t="s">
        <v>2304</v>
      </c>
      <c r="D1159" t="s">
        <v>72</v>
      </c>
      <c r="E1159" t="s">
        <v>34</v>
      </c>
      <c r="F1159" t="s">
        <v>73</v>
      </c>
      <c r="G1159" t="s">
        <v>36</v>
      </c>
      <c r="H1159" t="s">
        <v>37</v>
      </c>
      <c r="I1159" t="s">
        <v>38</v>
      </c>
      <c r="J1159">
        <v>1996</v>
      </c>
      <c r="K1159" t="s">
        <v>79</v>
      </c>
      <c r="L1159">
        <v>1</v>
      </c>
      <c r="M1159" t="s">
        <v>40</v>
      </c>
      <c r="N1159" t="s">
        <v>41</v>
      </c>
      <c r="O1159" t="s">
        <v>42</v>
      </c>
      <c r="P1159">
        <v>23</v>
      </c>
      <c r="Q1159">
        <f>IF(Table1[[#This Row],[vicage]]=999,"",Table1[[#This Row],[vicage]])</f>
        <v>23</v>
      </c>
      <c r="R1159" t="s">
        <v>43</v>
      </c>
      <c r="S1159" t="s">
        <v>44</v>
      </c>
      <c r="T1159" t="s">
        <v>45</v>
      </c>
      <c r="U1159">
        <v>999</v>
      </c>
      <c r="V1159" t="str">
        <f>IF(Table1[[#This Row],[offage]]=999,"",Table1[[#This Row],[offage]])</f>
        <v/>
      </c>
      <c r="W1159" t="s">
        <v>46</v>
      </c>
      <c r="X1159" t="s">
        <v>46</v>
      </c>
      <c r="Y1159" t="s">
        <v>45</v>
      </c>
      <c r="Z1159" t="s">
        <v>86</v>
      </c>
      <c r="AA1159" t="s">
        <v>47</v>
      </c>
      <c r="AB1159" t="s">
        <v>98</v>
      </c>
      <c r="AD1159">
        <v>0</v>
      </c>
      <c r="AE1159">
        <f>Table1[[#This Row],[viccount]]+1</f>
        <v>1</v>
      </c>
      <c r="AF1159">
        <v>0</v>
      </c>
      <c r="AG1159">
        <f>Table1[[#This Row],[offcount]]+1</f>
        <v>1</v>
      </c>
      <c r="AH1159">
        <v>121296</v>
      </c>
      <c r="AI1159" t="s">
        <v>34</v>
      </c>
      <c r="AJ1159" t="s">
        <v>58</v>
      </c>
    </row>
    <row r="1160" spans="1:36">
      <c r="A1160" t="s">
        <v>1420</v>
      </c>
      <c r="B1160" t="s">
        <v>51</v>
      </c>
      <c r="C1160" t="s">
        <v>2304</v>
      </c>
      <c r="D1160" t="s">
        <v>72</v>
      </c>
      <c r="E1160" t="s">
        <v>34</v>
      </c>
      <c r="F1160" t="s">
        <v>73</v>
      </c>
      <c r="G1160" t="s">
        <v>36</v>
      </c>
      <c r="H1160" t="s">
        <v>37</v>
      </c>
      <c r="I1160" t="s">
        <v>38</v>
      </c>
      <c r="J1160">
        <v>1996</v>
      </c>
      <c r="K1160" t="s">
        <v>79</v>
      </c>
      <c r="L1160">
        <v>2</v>
      </c>
      <c r="M1160" t="s">
        <v>40</v>
      </c>
      <c r="N1160" t="s">
        <v>41</v>
      </c>
      <c r="O1160" t="s">
        <v>42</v>
      </c>
      <c r="P1160">
        <v>31</v>
      </c>
      <c r="Q1160">
        <f>IF(Table1[[#This Row],[vicage]]=999,"",Table1[[#This Row],[vicage]])</f>
        <v>31</v>
      </c>
      <c r="R1160" t="s">
        <v>43</v>
      </c>
      <c r="S1160" t="s">
        <v>92</v>
      </c>
      <c r="T1160" t="s">
        <v>45</v>
      </c>
      <c r="U1160">
        <v>999</v>
      </c>
      <c r="V1160" t="str">
        <f>IF(Table1[[#This Row],[offage]]=999,"",Table1[[#This Row],[offage]])</f>
        <v/>
      </c>
      <c r="W1160" t="s">
        <v>46</v>
      </c>
      <c r="X1160" t="s">
        <v>46</v>
      </c>
      <c r="Y1160" t="s">
        <v>45</v>
      </c>
      <c r="Z1160" t="s">
        <v>2335</v>
      </c>
      <c r="AA1160" t="s">
        <v>47</v>
      </c>
      <c r="AB1160" t="s">
        <v>98</v>
      </c>
      <c r="AD1160">
        <v>0</v>
      </c>
      <c r="AE1160">
        <f>Table1[[#This Row],[viccount]]+1</f>
        <v>1</v>
      </c>
      <c r="AF1160">
        <v>0</v>
      </c>
      <c r="AG1160">
        <f>Table1[[#This Row],[offcount]]+1</f>
        <v>1</v>
      </c>
      <c r="AH1160">
        <v>121296</v>
      </c>
      <c r="AI1160" t="s">
        <v>34</v>
      </c>
      <c r="AJ1160" t="s">
        <v>58</v>
      </c>
    </row>
    <row r="1161" spans="1:36">
      <c r="A1161" t="s">
        <v>1421</v>
      </c>
      <c r="B1161" t="s">
        <v>51</v>
      </c>
      <c r="C1161" t="s">
        <v>2304</v>
      </c>
      <c r="D1161" t="s">
        <v>72</v>
      </c>
      <c r="E1161" t="s">
        <v>34</v>
      </c>
      <c r="F1161" t="s">
        <v>73</v>
      </c>
      <c r="G1161" t="s">
        <v>36</v>
      </c>
      <c r="H1161" t="s">
        <v>37</v>
      </c>
      <c r="I1161" t="s">
        <v>38</v>
      </c>
      <c r="J1161">
        <v>1996</v>
      </c>
      <c r="K1161" t="s">
        <v>79</v>
      </c>
      <c r="L1161">
        <v>4</v>
      </c>
      <c r="M1161" t="s">
        <v>40</v>
      </c>
      <c r="N1161" t="s">
        <v>41</v>
      </c>
      <c r="O1161" t="s">
        <v>42</v>
      </c>
      <c r="P1161">
        <v>36</v>
      </c>
      <c r="Q1161">
        <f>IF(Table1[[#This Row],[vicage]]=999,"",Table1[[#This Row],[vicage]])</f>
        <v>36</v>
      </c>
      <c r="R1161" t="s">
        <v>55</v>
      </c>
      <c r="S1161" t="s">
        <v>132</v>
      </c>
      <c r="T1161" t="s">
        <v>45</v>
      </c>
      <c r="U1161">
        <v>999</v>
      </c>
      <c r="V1161" t="str">
        <f>IF(Table1[[#This Row],[offage]]=999,"",Table1[[#This Row],[offage]])</f>
        <v/>
      </c>
      <c r="W1161" t="s">
        <v>46</v>
      </c>
      <c r="X1161" t="s">
        <v>46</v>
      </c>
      <c r="Y1161" t="s">
        <v>45</v>
      </c>
      <c r="Z1161" t="s">
        <v>2335</v>
      </c>
      <c r="AA1161" t="s">
        <v>47</v>
      </c>
      <c r="AB1161" t="s">
        <v>57</v>
      </c>
      <c r="AD1161">
        <v>0</v>
      </c>
      <c r="AE1161">
        <f>Table1[[#This Row],[viccount]]+1</f>
        <v>1</v>
      </c>
      <c r="AF1161">
        <v>0</v>
      </c>
      <c r="AG1161">
        <f>Table1[[#This Row],[offcount]]+1</f>
        <v>1</v>
      </c>
      <c r="AH1161">
        <v>121296</v>
      </c>
      <c r="AI1161" t="s">
        <v>34</v>
      </c>
      <c r="AJ1161" t="s">
        <v>58</v>
      </c>
    </row>
    <row r="1162" spans="1:36">
      <c r="A1162" t="s">
        <v>1422</v>
      </c>
      <c r="B1162" t="s">
        <v>1004</v>
      </c>
      <c r="C1162" t="s">
        <v>2328</v>
      </c>
      <c r="D1162" t="s">
        <v>1005</v>
      </c>
      <c r="E1162" t="s">
        <v>34</v>
      </c>
      <c r="F1162" t="s">
        <v>1006</v>
      </c>
      <c r="G1162" t="s">
        <v>54</v>
      </c>
      <c r="H1162" t="s">
        <v>37</v>
      </c>
      <c r="I1162" t="s">
        <v>38</v>
      </c>
      <c r="J1162">
        <v>1996</v>
      </c>
      <c r="K1162" t="s">
        <v>91</v>
      </c>
      <c r="L1162">
        <v>1</v>
      </c>
      <c r="M1162" t="s">
        <v>40</v>
      </c>
      <c r="N1162" t="s">
        <v>41</v>
      </c>
      <c r="O1162" t="s">
        <v>42</v>
      </c>
      <c r="P1162">
        <v>39</v>
      </c>
      <c r="Q1162">
        <f>IF(Table1[[#This Row],[vicage]]=999,"",Table1[[#This Row],[vicage]])</f>
        <v>39</v>
      </c>
      <c r="R1162" t="s">
        <v>55</v>
      </c>
      <c r="S1162" t="s">
        <v>44</v>
      </c>
      <c r="T1162" t="s">
        <v>45</v>
      </c>
      <c r="U1162">
        <v>999</v>
      </c>
      <c r="V1162" t="str">
        <f>IF(Table1[[#This Row],[offage]]=999,"",Table1[[#This Row],[offage]])</f>
        <v/>
      </c>
      <c r="W1162" t="s">
        <v>46</v>
      </c>
      <c r="X1162" t="s">
        <v>46</v>
      </c>
      <c r="Y1162" t="s">
        <v>45</v>
      </c>
      <c r="Z1162" t="s">
        <v>2335</v>
      </c>
      <c r="AA1162" t="s">
        <v>47</v>
      </c>
      <c r="AB1162" t="s">
        <v>98</v>
      </c>
      <c r="AD1162">
        <v>0</v>
      </c>
      <c r="AE1162">
        <f>Table1[[#This Row],[viccount]]+1</f>
        <v>1</v>
      </c>
      <c r="AF1162">
        <v>0</v>
      </c>
      <c r="AG1162">
        <f>Table1[[#This Row],[offcount]]+1</f>
        <v>1</v>
      </c>
      <c r="AH1162">
        <v>20197</v>
      </c>
      <c r="AI1162" t="s">
        <v>34</v>
      </c>
      <c r="AJ1162" t="s">
        <v>49</v>
      </c>
    </row>
    <row r="1163" spans="1:36">
      <c r="A1163" t="s">
        <v>1423</v>
      </c>
      <c r="B1163" t="s">
        <v>112</v>
      </c>
      <c r="C1163" t="s">
        <v>2308</v>
      </c>
      <c r="D1163" t="s">
        <v>113</v>
      </c>
      <c r="E1163" t="s">
        <v>34</v>
      </c>
      <c r="F1163" t="s">
        <v>114</v>
      </c>
      <c r="G1163" t="s">
        <v>54</v>
      </c>
      <c r="H1163" t="s">
        <v>37</v>
      </c>
      <c r="I1163" t="s">
        <v>38</v>
      </c>
      <c r="J1163">
        <v>1996</v>
      </c>
      <c r="K1163" t="s">
        <v>91</v>
      </c>
      <c r="L1163">
        <v>1</v>
      </c>
      <c r="M1163" t="s">
        <v>40</v>
      </c>
      <c r="N1163" t="s">
        <v>41</v>
      </c>
      <c r="O1163" t="s">
        <v>42</v>
      </c>
      <c r="P1163">
        <v>53</v>
      </c>
      <c r="Q1163">
        <f>IF(Table1[[#This Row],[vicage]]=999,"",Table1[[#This Row],[vicage]])</f>
        <v>53</v>
      </c>
      <c r="R1163" t="s">
        <v>55</v>
      </c>
      <c r="S1163" t="s">
        <v>44</v>
      </c>
      <c r="T1163" t="s">
        <v>45</v>
      </c>
      <c r="U1163">
        <v>999</v>
      </c>
      <c r="V1163" t="str">
        <f>IF(Table1[[#This Row],[offage]]=999,"",Table1[[#This Row],[offage]])</f>
        <v/>
      </c>
      <c r="W1163" t="s">
        <v>46</v>
      </c>
      <c r="X1163" t="s">
        <v>46</v>
      </c>
      <c r="Y1163" t="s">
        <v>45</v>
      </c>
      <c r="Z1163" t="s">
        <v>56</v>
      </c>
      <c r="AA1163" t="s">
        <v>47</v>
      </c>
      <c r="AB1163" t="s">
        <v>57</v>
      </c>
      <c r="AD1163">
        <v>0</v>
      </c>
      <c r="AE1163">
        <f>Table1[[#This Row],[viccount]]+1</f>
        <v>1</v>
      </c>
      <c r="AF1163">
        <v>0</v>
      </c>
      <c r="AG1163">
        <f>Table1[[#This Row],[offcount]]+1</f>
        <v>1</v>
      </c>
      <c r="AH1163">
        <v>11697</v>
      </c>
      <c r="AI1163" t="s">
        <v>34</v>
      </c>
      <c r="AJ1163" t="s">
        <v>58</v>
      </c>
    </row>
    <row r="1164" spans="1:36">
      <c r="A1164" t="s">
        <v>1424</v>
      </c>
      <c r="B1164" t="s">
        <v>198</v>
      </c>
      <c r="C1164" t="s">
        <v>200</v>
      </c>
      <c r="D1164" t="s">
        <v>199</v>
      </c>
      <c r="E1164" t="s">
        <v>34</v>
      </c>
      <c r="F1164" t="s">
        <v>200</v>
      </c>
      <c r="G1164" t="s">
        <v>36</v>
      </c>
      <c r="H1164" t="s">
        <v>37</v>
      </c>
      <c r="I1164" t="s">
        <v>38</v>
      </c>
      <c r="J1164">
        <v>1996</v>
      </c>
      <c r="K1164" t="s">
        <v>91</v>
      </c>
      <c r="L1164">
        <v>1</v>
      </c>
      <c r="M1164" t="s">
        <v>40</v>
      </c>
      <c r="N1164" t="s">
        <v>41</v>
      </c>
      <c r="O1164" t="s">
        <v>42</v>
      </c>
      <c r="P1164">
        <v>25</v>
      </c>
      <c r="Q1164">
        <f>IF(Table1[[#This Row],[vicage]]=999,"",Table1[[#This Row],[vicage]])</f>
        <v>25</v>
      </c>
      <c r="R1164" t="s">
        <v>55</v>
      </c>
      <c r="S1164" t="s">
        <v>44</v>
      </c>
      <c r="T1164" t="s">
        <v>45</v>
      </c>
      <c r="U1164">
        <v>999</v>
      </c>
      <c r="V1164" t="str">
        <f>IF(Table1[[#This Row],[offage]]=999,"",Table1[[#This Row],[offage]])</f>
        <v/>
      </c>
      <c r="W1164" t="s">
        <v>46</v>
      </c>
      <c r="X1164" t="s">
        <v>46</v>
      </c>
      <c r="Y1164" t="s">
        <v>45</v>
      </c>
      <c r="Z1164" t="s">
        <v>2336</v>
      </c>
      <c r="AA1164" t="s">
        <v>47</v>
      </c>
      <c r="AB1164" t="s">
        <v>57</v>
      </c>
      <c r="AD1164">
        <v>0</v>
      </c>
      <c r="AE1164">
        <f>Table1[[#This Row],[viccount]]+1</f>
        <v>1</v>
      </c>
      <c r="AF1164">
        <v>0</v>
      </c>
      <c r="AG1164">
        <f>Table1[[#This Row],[offcount]]+1</f>
        <v>1</v>
      </c>
      <c r="AH1164">
        <v>121296</v>
      </c>
      <c r="AI1164" t="s">
        <v>34</v>
      </c>
      <c r="AJ1164" t="s">
        <v>198</v>
      </c>
    </row>
    <row r="1165" spans="1:36">
      <c r="A1165" t="s">
        <v>1425</v>
      </c>
      <c r="B1165" t="s">
        <v>112</v>
      </c>
      <c r="C1165" t="s">
        <v>2308</v>
      </c>
      <c r="D1165" t="s">
        <v>113</v>
      </c>
      <c r="E1165" t="s">
        <v>34</v>
      </c>
      <c r="F1165" t="s">
        <v>114</v>
      </c>
      <c r="G1165" t="s">
        <v>54</v>
      </c>
      <c r="H1165" t="s">
        <v>37</v>
      </c>
      <c r="I1165" t="s">
        <v>38</v>
      </c>
      <c r="J1165">
        <v>1996</v>
      </c>
      <c r="K1165" t="s">
        <v>91</v>
      </c>
      <c r="L1165">
        <v>2</v>
      </c>
      <c r="M1165" t="s">
        <v>40</v>
      </c>
      <c r="N1165" t="s">
        <v>41</v>
      </c>
      <c r="O1165" t="s">
        <v>42</v>
      </c>
      <c r="P1165">
        <v>16</v>
      </c>
      <c r="Q1165">
        <f>IF(Table1[[#This Row],[vicage]]=999,"",Table1[[#This Row],[vicage]])</f>
        <v>16</v>
      </c>
      <c r="R1165" t="s">
        <v>43</v>
      </c>
      <c r="S1165" t="s">
        <v>132</v>
      </c>
      <c r="T1165" t="s">
        <v>45</v>
      </c>
      <c r="U1165">
        <v>999</v>
      </c>
      <c r="V1165" t="str">
        <f>IF(Table1[[#This Row],[offage]]=999,"",Table1[[#This Row],[offage]])</f>
        <v/>
      </c>
      <c r="W1165" t="s">
        <v>46</v>
      </c>
      <c r="X1165" t="s">
        <v>46</v>
      </c>
      <c r="Y1165" t="s">
        <v>45</v>
      </c>
      <c r="Z1165" t="s">
        <v>2335</v>
      </c>
      <c r="AA1165" t="s">
        <v>47</v>
      </c>
      <c r="AB1165" t="s">
        <v>1201</v>
      </c>
      <c r="AD1165">
        <v>0</v>
      </c>
      <c r="AE1165">
        <f>Table1[[#This Row],[viccount]]+1</f>
        <v>1</v>
      </c>
      <c r="AF1165">
        <v>0</v>
      </c>
      <c r="AG1165">
        <f>Table1[[#This Row],[offcount]]+1</f>
        <v>1</v>
      </c>
      <c r="AH1165">
        <v>11697</v>
      </c>
      <c r="AI1165" t="s">
        <v>34</v>
      </c>
      <c r="AJ1165" t="s">
        <v>58</v>
      </c>
    </row>
    <row r="1166" spans="1:36">
      <c r="A1166" t="s">
        <v>1426</v>
      </c>
      <c r="B1166" t="s">
        <v>51</v>
      </c>
      <c r="C1166" t="s">
        <v>2304</v>
      </c>
      <c r="D1166" t="s">
        <v>72</v>
      </c>
      <c r="E1166" t="s">
        <v>34</v>
      </c>
      <c r="F1166" t="s">
        <v>73</v>
      </c>
      <c r="G1166" t="s">
        <v>36</v>
      </c>
      <c r="H1166" t="s">
        <v>37</v>
      </c>
      <c r="I1166" t="s">
        <v>38</v>
      </c>
      <c r="J1166">
        <v>1996</v>
      </c>
      <c r="K1166" t="s">
        <v>91</v>
      </c>
      <c r="L1166">
        <v>2</v>
      </c>
      <c r="M1166" t="s">
        <v>40</v>
      </c>
      <c r="N1166" t="s">
        <v>41</v>
      </c>
      <c r="O1166" t="s">
        <v>42</v>
      </c>
      <c r="P1166">
        <v>58</v>
      </c>
      <c r="Q1166">
        <f>IF(Table1[[#This Row],[vicage]]=999,"",Table1[[#This Row],[vicage]])</f>
        <v>58</v>
      </c>
      <c r="R1166" t="s">
        <v>43</v>
      </c>
      <c r="S1166" t="s">
        <v>44</v>
      </c>
      <c r="T1166" t="s">
        <v>45</v>
      </c>
      <c r="U1166">
        <v>999</v>
      </c>
      <c r="V1166" t="str">
        <f>IF(Table1[[#This Row],[offage]]=999,"",Table1[[#This Row],[offage]])</f>
        <v/>
      </c>
      <c r="W1166" t="s">
        <v>46</v>
      </c>
      <c r="X1166" t="s">
        <v>46</v>
      </c>
      <c r="Y1166" t="s">
        <v>45</v>
      </c>
      <c r="Z1166" t="s">
        <v>117</v>
      </c>
      <c r="AA1166" t="s">
        <v>47</v>
      </c>
      <c r="AB1166" t="s">
        <v>57</v>
      </c>
      <c r="AD1166">
        <v>0</v>
      </c>
      <c r="AE1166">
        <f>Table1[[#This Row],[viccount]]+1</f>
        <v>1</v>
      </c>
      <c r="AF1166">
        <v>0</v>
      </c>
      <c r="AG1166">
        <f>Table1[[#This Row],[offcount]]+1</f>
        <v>1</v>
      </c>
      <c r="AH1166">
        <v>11697</v>
      </c>
      <c r="AI1166" t="s">
        <v>34</v>
      </c>
      <c r="AJ1166" t="s">
        <v>58</v>
      </c>
    </row>
    <row r="1167" spans="1:36">
      <c r="A1167" t="s">
        <v>1427</v>
      </c>
      <c r="B1167" t="s">
        <v>313</v>
      </c>
      <c r="C1167" t="s">
        <v>2319</v>
      </c>
      <c r="D1167" t="s">
        <v>871</v>
      </c>
      <c r="E1167" t="s">
        <v>34</v>
      </c>
      <c r="F1167" t="s">
        <v>872</v>
      </c>
      <c r="G1167" t="s">
        <v>54</v>
      </c>
      <c r="H1167" t="s">
        <v>37</v>
      </c>
      <c r="I1167" t="s">
        <v>38</v>
      </c>
      <c r="J1167">
        <v>1996</v>
      </c>
      <c r="K1167" t="s">
        <v>97</v>
      </c>
      <c r="L1167">
        <v>1</v>
      </c>
      <c r="M1167" t="s">
        <v>40</v>
      </c>
      <c r="N1167" t="s">
        <v>41</v>
      </c>
      <c r="O1167" t="s">
        <v>42</v>
      </c>
      <c r="P1167">
        <v>56</v>
      </c>
      <c r="Q1167">
        <f>IF(Table1[[#This Row],[vicage]]=999,"",Table1[[#This Row],[vicage]])</f>
        <v>56</v>
      </c>
      <c r="R1167" t="s">
        <v>43</v>
      </c>
      <c r="S1167" t="s">
        <v>44</v>
      </c>
      <c r="T1167" t="s">
        <v>45</v>
      </c>
      <c r="U1167">
        <v>999</v>
      </c>
      <c r="V1167" t="str">
        <f>IF(Table1[[#This Row],[offage]]=999,"",Table1[[#This Row],[offage]])</f>
        <v/>
      </c>
      <c r="W1167" t="s">
        <v>46</v>
      </c>
      <c r="X1167" t="s">
        <v>46</v>
      </c>
      <c r="Y1167" t="s">
        <v>45</v>
      </c>
      <c r="Z1167" t="s">
        <v>2335</v>
      </c>
      <c r="AA1167" t="s">
        <v>47</v>
      </c>
      <c r="AB1167" t="s">
        <v>153</v>
      </c>
      <c r="AD1167">
        <v>0</v>
      </c>
      <c r="AE1167">
        <f>Table1[[#This Row],[viccount]]+1</f>
        <v>1</v>
      </c>
      <c r="AF1167">
        <v>0</v>
      </c>
      <c r="AG1167">
        <f>Table1[[#This Row],[offcount]]+1</f>
        <v>1</v>
      </c>
      <c r="AH1167">
        <v>101796</v>
      </c>
      <c r="AI1167" t="s">
        <v>34</v>
      </c>
      <c r="AJ1167" t="s">
        <v>83</v>
      </c>
    </row>
    <row r="1168" spans="1:36">
      <c r="A1168" t="s">
        <v>1428</v>
      </c>
      <c r="B1168" t="s">
        <v>51</v>
      </c>
      <c r="C1168" t="s">
        <v>2304</v>
      </c>
      <c r="D1168" t="s">
        <v>60</v>
      </c>
      <c r="E1168" t="s">
        <v>34</v>
      </c>
      <c r="F1168" t="s">
        <v>61</v>
      </c>
      <c r="G1168" t="s">
        <v>36</v>
      </c>
      <c r="H1168" t="s">
        <v>37</v>
      </c>
      <c r="I1168" t="s">
        <v>38</v>
      </c>
      <c r="J1168">
        <v>1996</v>
      </c>
      <c r="K1168" t="s">
        <v>97</v>
      </c>
      <c r="L1168">
        <v>1</v>
      </c>
      <c r="M1168" t="s">
        <v>40</v>
      </c>
      <c r="N1168" t="s">
        <v>41</v>
      </c>
      <c r="O1168" t="s">
        <v>42</v>
      </c>
      <c r="P1168">
        <v>22</v>
      </c>
      <c r="Q1168">
        <f>IF(Table1[[#This Row],[vicage]]=999,"",Table1[[#This Row],[vicage]])</f>
        <v>22</v>
      </c>
      <c r="R1168" t="s">
        <v>43</v>
      </c>
      <c r="S1168" t="s">
        <v>44</v>
      </c>
      <c r="T1168" t="s">
        <v>45</v>
      </c>
      <c r="U1168">
        <v>999</v>
      </c>
      <c r="V1168" t="str">
        <f>IF(Table1[[#This Row],[offage]]=999,"",Table1[[#This Row],[offage]])</f>
        <v/>
      </c>
      <c r="W1168" t="s">
        <v>46</v>
      </c>
      <c r="X1168" t="s">
        <v>46</v>
      </c>
      <c r="Y1168" t="s">
        <v>45</v>
      </c>
      <c r="Z1168" t="s">
        <v>2336</v>
      </c>
      <c r="AA1168" t="s">
        <v>47</v>
      </c>
      <c r="AB1168" t="s">
        <v>563</v>
      </c>
      <c r="AD1168">
        <v>0</v>
      </c>
      <c r="AE1168">
        <f>Table1[[#This Row],[viccount]]+1</f>
        <v>1</v>
      </c>
      <c r="AF1168">
        <v>0</v>
      </c>
      <c r="AG1168">
        <f>Table1[[#This Row],[offcount]]+1</f>
        <v>1</v>
      </c>
      <c r="AH1168">
        <v>42397</v>
      </c>
      <c r="AI1168" t="s">
        <v>34</v>
      </c>
      <c r="AJ1168" t="s">
        <v>58</v>
      </c>
    </row>
    <row r="1169" spans="1:36">
      <c r="A1169" t="s">
        <v>1429</v>
      </c>
      <c r="B1169" t="s">
        <v>393</v>
      </c>
      <c r="C1169" t="s">
        <v>2322</v>
      </c>
      <c r="D1169" t="s">
        <v>394</v>
      </c>
      <c r="E1169" t="s">
        <v>34</v>
      </c>
      <c r="F1169" t="s">
        <v>395</v>
      </c>
      <c r="G1169" t="s">
        <v>54</v>
      </c>
      <c r="H1169" t="s">
        <v>37</v>
      </c>
      <c r="I1169" t="s">
        <v>38</v>
      </c>
      <c r="J1169">
        <v>1996</v>
      </c>
      <c r="K1169" t="s">
        <v>97</v>
      </c>
      <c r="L1169">
        <v>1</v>
      </c>
      <c r="M1169" t="s">
        <v>40</v>
      </c>
      <c r="N1169" t="s">
        <v>41</v>
      </c>
      <c r="O1169" t="s">
        <v>42</v>
      </c>
      <c r="P1169">
        <v>70</v>
      </c>
      <c r="Q1169">
        <f>IF(Table1[[#This Row],[vicage]]=999,"",Table1[[#This Row],[vicage]])</f>
        <v>70</v>
      </c>
      <c r="R1169" t="s">
        <v>55</v>
      </c>
      <c r="S1169" t="s">
        <v>44</v>
      </c>
      <c r="T1169" t="s">
        <v>45</v>
      </c>
      <c r="U1169">
        <v>999</v>
      </c>
      <c r="V1169" t="str">
        <f>IF(Table1[[#This Row],[offage]]=999,"",Table1[[#This Row],[offage]])</f>
        <v/>
      </c>
      <c r="W1169" t="s">
        <v>46</v>
      </c>
      <c r="X1169" t="s">
        <v>46</v>
      </c>
      <c r="Y1169" t="s">
        <v>45</v>
      </c>
      <c r="Z1169" t="s">
        <v>2335</v>
      </c>
      <c r="AA1169" t="s">
        <v>47</v>
      </c>
      <c r="AB1169" t="s">
        <v>153</v>
      </c>
      <c r="AD1169">
        <v>0</v>
      </c>
      <c r="AE1169">
        <f>Table1[[#This Row],[viccount]]+1</f>
        <v>1</v>
      </c>
      <c r="AF1169">
        <v>0</v>
      </c>
      <c r="AG1169">
        <f>Table1[[#This Row],[offcount]]+1</f>
        <v>1</v>
      </c>
      <c r="AH1169">
        <v>22797</v>
      </c>
      <c r="AI1169" t="s">
        <v>34</v>
      </c>
      <c r="AJ1169" t="s">
        <v>49</v>
      </c>
    </row>
    <row r="1170" spans="1:36">
      <c r="A1170" t="s">
        <v>1430</v>
      </c>
      <c r="B1170" t="s">
        <v>112</v>
      </c>
      <c r="C1170" t="s">
        <v>2308</v>
      </c>
      <c r="D1170" t="s">
        <v>146</v>
      </c>
      <c r="E1170" t="s">
        <v>34</v>
      </c>
      <c r="F1170" t="s">
        <v>147</v>
      </c>
      <c r="G1170" t="s">
        <v>36</v>
      </c>
      <c r="H1170" t="s">
        <v>37</v>
      </c>
      <c r="I1170" t="s">
        <v>38</v>
      </c>
      <c r="J1170">
        <v>1996</v>
      </c>
      <c r="K1170" t="s">
        <v>97</v>
      </c>
      <c r="L1170">
        <v>1</v>
      </c>
      <c r="M1170" t="s">
        <v>40</v>
      </c>
      <c r="N1170" t="s">
        <v>41</v>
      </c>
      <c r="O1170" t="s">
        <v>42</v>
      </c>
      <c r="P1170">
        <v>45</v>
      </c>
      <c r="Q1170">
        <f>IF(Table1[[#This Row],[vicage]]=999,"",Table1[[#This Row],[vicage]])</f>
        <v>45</v>
      </c>
      <c r="R1170" t="s">
        <v>55</v>
      </c>
      <c r="S1170" t="s">
        <v>44</v>
      </c>
      <c r="T1170" t="s">
        <v>45</v>
      </c>
      <c r="U1170">
        <v>999</v>
      </c>
      <c r="V1170" t="str">
        <f>IF(Table1[[#This Row],[offage]]=999,"",Table1[[#This Row],[offage]])</f>
        <v/>
      </c>
      <c r="W1170" t="s">
        <v>46</v>
      </c>
      <c r="X1170" t="s">
        <v>46</v>
      </c>
      <c r="Y1170" t="s">
        <v>45</v>
      </c>
      <c r="Z1170" t="s">
        <v>2337</v>
      </c>
      <c r="AA1170" t="s">
        <v>47</v>
      </c>
      <c r="AB1170" t="s">
        <v>159</v>
      </c>
      <c r="AD1170">
        <v>0</v>
      </c>
      <c r="AE1170">
        <f>Table1[[#This Row],[viccount]]+1</f>
        <v>1</v>
      </c>
      <c r="AF1170">
        <v>0</v>
      </c>
      <c r="AG1170">
        <f>Table1[[#This Row],[offcount]]+1</f>
        <v>1</v>
      </c>
      <c r="AH1170">
        <v>11697</v>
      </c>
      <c r="AI1170" t="s">
        <v>34</v>
      </c>
      <c r="AJ1170" t="s">
        <v>58</v>
      </c>
    </row>
    <row r="1171" spans="1:36">
      <c r="A1171" t="s">
        <v>1431</v>
      </c>
      <c r="B1171" t="s">
        <v>198</v>
      </c>
      <c r="C1171" t="s">
        <v>200</v>
      </c>
      <c r="D1171" t="s">
        <v>199</v>
      </c>
      <c r="E1171" t="s">
        <v>34</v>
      </c>
      <c r="F1171" t="s">
        <v>200</v>
      </c>
      <c r="G1171" t="s">
        <v>36</v>
      </c>
      <c r="H1171" t="s">
        <v>37</v>
      </c>
      <c r="I1171" t="s">
        <v>38</v>
      </c>
      <c r="J1171">
        <v>1996</v>
      </c>
      <c r="K1171" t="s">
        <v>97</v>
      </c>
      <c r="L1171">
        <v>1</v>
      </c>
      <c r="M1171" t="s">
        <v>40</v>
      </c>
      <c r="N1171" t="s">
        <v>41</v>
      </c>
      <c r="O1171" t="s">
        <v>42</v>
      </c>
      <c r="P1171">
        <v>40</v>
      </c>
      <c r="Q1171">
        <f>IF(Table1[[#This Row],[vicage]]=999,"",Table1[[#This Row],[vicage]])</f>
        <v>40</v>
      </c>
      <c r="R1171" t="s">
        <v>55</v>
      </c>
      <c r="S1171" t="s">
        <v>44</v>
      </c>
      <c r="T1171" t="s">
        <v>45</v>
      </c>
      <c r="U1171">
        <v>999</v>
      </c>
      <c r="V1171" t="str">
        <f>IF(Table1[[#This Row],[offage]]=999,"",Table1[[#This Row],[offage]])</f>
        <v/>
      </c>
      <c r="W1171" t="s">
        <v>46</v>
      </c>
      <c r="X1171" t="s">
        <v>46</v>
      </c>
      <c r="Y1171" t="s">
        <v>45</v>
      </c>
      <c r="Z1171" t="s">
        <v>86</v>
      </c>
      <c r="AA1171" t="s">
        <v>47</v>
      </c>
      <c r="AB1171" t="s">
        <v>57</v>
      </c>
      <c r="AD1171">
        <v>0</v>
      </c>
      <c r="AE1171">
        <f>Table1[[#This Row],[viccount]]+1</f>
        <v>1</v>
      </c>
      <c r="AF1171">
        <v>0</v>
      </c>
      <c r="AG1171">
        <f>Table1[[#This Row],[offcount]]+1</f>
        <v>1</v>
      </c>
      <c r="AH1171">
        <v>121296</v>
      </c>
      <c r="AI1171" t="s">
        <v>34</v>
      </c>
      <c r="AJ1171" t="s">
        <v>198</v>
      </c>
    </row>
    <row r="1172" spans="1:36">
      <c r="A1172" t="s">
        <v>1432</v>
      </c>
      <c r="B1172" t="s">
        <v>112</v>
      </c>
      <c r="C1172" t="s">
        <v>2308</v>
      </c>
      <c r="D1172" t="s">
        <v>113</v>
      </c>
      <c r="E1172" t="s">
        <v>34</v>
      </c>
      <c r="F1172" t="s">
        <v>114</v>
      </c>
      <c r="G1172" t="s">
        <v>54</v>
      </c>
      <c r="H1172" t="s">
        <v>37</v>
      </c>
      <c r="I1172" t="s">
        <v>38</v>
      </c>
      <c r="J1172">
        <v>1996</v>
      </c>
      <c r="K1172" t="s">
        <v>97</v>
      </c>
      <c r="L1172">
        <v>2</v>
      </c>
      <c r="M1172" t="s">
        <v>40</v>
      </c>
      <c r="N1172" t="s">
        <v>41</v>
      </c>
      <c r="O1172" t="s">
        <v>42</v>
      </c>
      <c r="P1172">
        <v>24</v>
      </c>
      <c r="Q1172">
        <f>IF(Table1[[#This Row],[vicage]]=999,"",Table1[[#This Row],[vicage]])</f>
        <v>24</v>
      </c>
      <c r="R1172" t="s">
        <v>55</v>
      </c>
      <c r="S1172" t="s">
        <v>44</v>
      </c>
      <c r="T1172" t="s">
        <v>45</v>
      </c>
      <c r="U1172">
        <v>999</v>
      </c>
      <c r="V1172" t="str">
        <f>IF(Table1[[#This Row],[offage]]=999,"",Table1[[#This Row],[offage]])</f>
        <v/>
      </c>
      <c r="W1172" t="s">
        <v>46</v>
      </c>
      <c r="X1172" t="s">
        <v>46</v>
      </c>
      <c r="Y1172" t="s">
        <v>45</v>
      </c>
      <c r="Z1172" t="s">
        <v>86</v>
      </c>
      <c r="AA1172" t="s">
        <v>47</v>
      </c>
      <c r="AB1172" t="s">
        <v>57</v>
      </c>
      <c r="AD1172">
        <v>0</v>
      </c>
      <c r="AE1172">
        <f>Table1[[#This Row],[viccount]]+1</f>
        <v>1</v>
      </c>
      <c r="AF1172">
        <v>0</v>
      </c>
      <c r="AG1172">
        <f>Table1[[#This Row],[offcount]]+1</f>
        <v>1</v>
      </c>
      <c r="AH1172">
        <v>11697</v>
      </c>
      <c r="AI1172" t="s">
        <v>34</v>
      </c>
      <c r="AJ1172" t="s">
        <v>58</v>
      </c>
    </row>
    <row r="1173" spans="1:36">
      <c r="A1173" t="s">
        <v>1433</v>
      </c>
      <c r="B1173" t="s">
        <v>295</v>
      </c>
      <c r="C1173" t="s">
        <v>2318</v>
      </c>
      <c r="D1173" t="s">
        <v>1434</v>
      </c>
      <c r="E1173" t="s">
        <v>34</v>
      </c>
      <c r="F1173" t="s">
        <v>1435</v>
      </c>
      <c r="G1173" t="s">
        <v>36</v>
      </c>
      <c r="H1173" t="s">
        <v>37</v>
      </c>
      <c r="I1173" t="s">
        <v>38</v>
      </c>
      <c r="J1173">
        <v>1996</v>
      </c>
      <c r="K1173" t="s">
        <v>100</v>
      </c>
      <c r="L1173">
        <v>1</v>
      </c>
      <c r="M1173" t="s">
        <v>40</v>
      </c>
      <c r="N1173" t="s">
        <v>41</v>
      </c>
      <c r="O1173" t="s">
        <v>42</v>
      </c>
      <c r="P1173">
        <v>29</v>
      </c>
      <c r="Q1173">
        <f>IF(Table1[[#This Row],[vicage]]=999,"",Table1[[#This Row],[vicage]])</f>
        <v>29</v>
      </c>
      <c r="R1173" t="s">
        <v>43</v>
      </c>
      <c r="S1173" t="s">
        <v>132</v>
      </c>
      <c r="T1173" t="s">
        <v>45</v>
      </c>
      <c r="U1173">
        <v>999</v>
      </c>
      <c r="V1173" t="str">
        <f>IF(Table1[[#This Row],[offage]]=999,"",Table1[[#This Row],[offage]])</f>
        <v/>
      </c>
      <c r="W1173" t="s">
        <v>46</v>
      </c>
      <c r="X1173" t="s">
        <v>46</v>
      </c>
      <c r="Y1173" t="s">
        <v>45</v>
      </c>
      <c r="Z1173" t="s">
        <v>2336</v>
      </c>
      <c r="AA1173" t="s">
        <v>47</v>
      </c>
      <c r="AB1173" t="s">
        <v>57</v>
      </c>
      <c r="AD1173">
        <v>0</v>
      </c>
      <c r="AE1173">
        <f>Table1[[#This Row],[viccount]]+1</f>
        <v>1</v>
      </c>
      <c r="AF1173">
        <v>0</v>
      </c>
      <c r="AG1173">
        <f>Table1[[#This Row],[offcount]]+1</f>
        <v>1</v>
      </c>
      <c r="AH1173">
        <v>121296</v>
      </c>
      <c r="AI1173" t="s">
        <v>34</v>
      </c>
      <c r="AJ1173" t="s">
        <v>49</v>
      </c>
    </row>
    <row r="1174" spans="1:36">
      <c r="A1174" t="s">
        <v>1436</v>
      </c>
      <c r="B1174" t="s">
        <v>295</v>
      </c>
      <c r="C1174" t="s">
        <v>2318</v>
      </c>
      <c r="D1174" t="s">
        <v>296</v>
      </c>
      <c r="E1174" t="s">
        <v>34</v>
      </c>
      <c r="F1174" t="s">
        <v>297</v>
      </c>
      <c r="G1174" t="s">
        <v>54</v>
      </c>
      <c r="H1174" t="s">
        <v>37</v>
      </c>
      <c r="I1174" t="s">
        <v>38</v>
      </c>
      <c r="J1174">
        <v>1996</v>
      </c>
      <c r="K1174" t="s">
        <v>115</v>
      </c>
      <c r="L1174">
        <v>1</v>
      </c>
      <c r="M1174" t="s">
        <v>40</v>
      </c>
      <c r="N1174" t="s">
        <v>41</v>
      </c>
      <c r="O1174" t="s">
        <v>42</v>
      </c>
      <c r="P1174">
        <v>28</v>
      </c>
      <c r="Q1174">
        <f>IF(Table1[[#This Row],[vicage]]=999,"",Table1[[#This Row],[vicage]])</f>
        <v>28</v>
      </c>
      <c r="R1174" t="s">
        <v>43</v>
      </c>
      <c r="S1174" t="s">
        <v>44</v>
      </c>
      <c r="T1174" t="s">
        <v>45</v>
      </c>
      <c r="U1174">
        <v>999</v>
      </c>
      <c r="V1174" t="str">
        <f>IF(Table1[[#This Row],[offage]]=999,"",Table1[[#This Row],[offage]])</f>
        <v/>
      </c>
      <c r="W1174" t="s">
        <v>46</v>
      </c>
      <c r="X1174" t="s">
        <v>46</v>
      </c>
      <c r="Y1174" t="s">
        <v>45</v>
      </c>
      <c r="Z1174" t="s">
        <v>2335</v>
      </c>
      <c r="AA1174" t="s">
        <v>47</v>
      </c>
      <c r="AB1174" t="s">
        <v>159</v>
      </c>
      <c r="AD1174">
        <v>0</v>
      </c>
      <c r="AE1174">
        <f>Table1[[#This Row],[viccount]]+1</f>
        <v>1</v>
      </c>
      <c r="AF1174">
        <v>0</v>
      </c>
      <c r="AG1174">
        <f>Table1[[#This Row],[offcount]]+1</f>
        <v>1</v>
      </c>
      <c r="AH1174">
        <v>11697</v>
      </c>
      <c r="AI1174" t="s">
        <v>34</v>
      </c>
      <c r="AJ1174" t="s">
        <v>49</v>
      </c>
    </row>
    <row r="1175" spans="1:36">
      <c r="A1175" t="s">
        <v>1437</v>
      </c>
      <c r="B1175" t="s">
        <v>1326</v>
      </c>
      <c r="C1175" t="s">
        <v>2333</v>
      </c>
      <c r="D1175" t="s">
        <v>1327</v>
      </c>
      <c r="E1175" t="s">
        <v>34</v>
      </c>
      <c r="F1175" t="s">
        <v>1328</v>
      </c>
      <c r="G1175" t="s">
        <v>54</v>
      </c>
      <c r="H1175" t="s">
        <v>37</v>
      </c>
      <c r="I1175" t="s">
        <v>38</v>
      </c>
      <c r="J1175">
        <v>1996</v>
      </c>
      <c r="K1175" t="s">
        <v>115</v>
      </c>
      <c r="L1175">
        <v>1</v>
      </c>
      <c r="M1175" t="s">
        <v>40</v>
      </c>
      <c r="N1175" t="s">
        <v>41</v>
      </c>
      <c r="O1175" t="s">
        <v>42</v>
      </c>
      <c r="P1175">
        <v>53</v>
      </c>
      <c r="Q1175">
        <f>IF(Table1[[#This Row],[vicage]]=999,"",Table1[[#This Row],[vicage]])</f>
        <v>53</v>
      </c>
      <c r="R1175" t="s">
        <v>43</v>
      </c>
      <c r="S1175" t="s">
        <v>89</v>
      </c>
      <c r="T1175" t="s">
        <v>45</v>
      </c>
      <c r="U1175">
        <v>999</v>
      </c>
      <c r="V1175" t="str">
        <f>IF(Table1[[#This Row],[offage]]=999,"",Table1[[#This Row],[offage]])</f>
        <v/>
      </c>
      <c r="W1175" t="s">
        <v>46</v>
      </c>
      <c r="X1175" t="s">
        <v>46</v>
      </c>
      <c r="Y1175" t="s">
        <v>45</v>
      </c>
      <c r="Z1175" t="s">
        <v>86</v>
      </c>
      <c r="AA1175" t="s">
        <v>47</v>
      </c>
      <c r="AB1175" t="s">
        <v>57</v>
      </c>
      <c r="AD1175">
        <v>0</v>
      </c>
      <c r="AE1175">
        <f>Table1[[#This Row],[viccount]]+1</f>
        <v>1</v>
      </c>
      <c r="AF1175">
        <v>0</v>
      </c>
      <c r="AG1175">
        <f>Table1[[#This Row],[offcount]]+1</f>
        <v>1</v>
      </c>
      <c r="AH1175">
        <v>30297</v>
      </c>
      <c r="AI1175" t="s">
        <v>34</v>
      </c>
      <c r="AJ1175" t="s">
        <v>129</v>
      </c>
    </row>
    <row r="1176" spans="1:36">
      <c r="A1176" t="s">
        <v>1438</v>
      </c>
      <c r="B1176" t="s">
        <v>198</v>
      </c>
      <c r="C1176" t="s">
        <v>200</v>
      </c>
      <c r="D1176" t="s">
        <v>261</v>
      </c>
      <c r="E1176" t="s">
        <v>34</v>
      </c>
      <c r="F1176" t="s">
        <v>262</v>
      </c>
      <c r="G1176" t="s">
        <v>54</v>
      </c>
      <c r="H1176" t="s">
        <v>37</v>
      </c>
      <c r="I1176" t="s">
        <v>38</v>
      </c>
      <c r="J1176">
        <v>1996</v>
      </c>
      <c r="K1176" t="s">
        <v>115</v>
      </c>
      <c r="L1176">
        <v>1</v>
      </c>
      <c r="M1176" t="s">
        <v>40</v>
      </c>
      <c r="N1176" t="s">
        <v>41</v>
      </c>
      <c r="O1176" t="s">
        <v>42</v>
      </c>
      <c r="P1176">
        <v>38</v>
      </c>
      <c r="Q1176">
        <f>IF(Table1[[#This Row],[vicage]]=999,"",Table1[[#This Row],[vicage]])</f>
        <v>38</v>
      </c>
      <c r="R1176" t="s">
        <v>55</v>
      </c>
      <c r="S1176" t="s">
        <v>44</v>
      </c>
      <c r="T1176" t="s">
        <v>45</v>
      </c>
      <c r="U1176">
        <v>999</v>
      </c>
      <c r="V1176" t="str">
        <f>IF(Table1[[#This Row],[offage]]=999,"",Table1[[#This Row],[offage]])</f>
        <v/>
      </c>
      <c r="W1176" t="s">
        <v>46</v>
      </c>
      <c r="X1176" t="s">
        <v>46</v>
      </c>
      <c r="Y1176" t="s">
        <v>45</v>
      </c>
      <c r="Z1176" t="s">
        <v>2335</v>
      </c>
      <c r="AA1176" t="s">
        <v>47</v>
      </c>
      <c r="AB1176" t="s">
        <v>57</v>
      </c>
      <c r="AD1176">
        <v>0</v>
      </c>
      <c r="AE1176">
        <f>Table1[[#This Row],[viccount]]+1</f>
        <v>1</v>
      </c>
      <c r="AF1176">
        <v>0</v>
      </c>
      <c r="AG1176">
        <f>Table1[[#This Row],[offcount]]+1</f>
        <v>1</v>
      </c>
      <c r="AH1176">
        <v>20197</v>
      </c>
      <c r="AI1176" t="s">
        <v>34</v>
      </c>
      <c r="AJ1176" t="s">
        <v>198</v>
      </c>
    </row>
    <row r="1177" spans="1:36">
      <c r="A1177" t="s">
        <v>1439</v>
      </c>
      <c r="B1177" t="s">
        <v>51</v>
      </c>
      <c r="C1177" t="s">
        <v>2304</v>
      </c>
      <c r="D1177" t="s">
        <v>535</v>
      </c>
      <c r="E1177" t="s">
        <v>34</v>
      </c>
      <c r="F1177" t="s">
        <v>536</v>
      </c>
      <c r="G1177" t="s">
        <v>36</v>
      </c>
      <c r="H1177" t="s">
        <v>37</v>
      </c>
      <c r="I1177" t="s">
        <v>38</v>
      </c>
      <c r="J1177">
        <v>1996</v>
      </c>
      <c r="K1177" t="s">
        <v>122</v>
      </c>
      <c r="L1177">
        <v>1</v>
      </c>
      <c r="M1177" t="s">
        <v>40</v>
      </c>
      <c r="N1177" t="s">
        <v>41</v>
      </c>
      <c r="O1177" t="s">
        <v>42</v>
      </c>
      <c r="P1177">
        <v>36</v>
      </c>
      <c r="Q1177">
        <f>IF(Table1[[#This Row],[vicage]]=999,"",Table1[[#This Row],[vicage]])</f>
        <v>36</v>
      </c>
      <c r="R1177" t="s">
        <v>55</v>
      </c>
      <c r="S1177" t="s">
        <v>44</v>
      </c>
      <c r="T1177" t="s">
        <v>45</v>
      </c>
      <c r="U1177">
        <v>999</v>
      </c>
      <c r="V1177" t="str">
        <f>IF(Table1[[#This Row],[offage]]=999,"",Table1[[#This Row],[offage]])</f>
        <v/>
      </c>
      <c r="W1177" t="s">
        <v>46</v>
      </c>
      <c r="X1177" t="s">
        <v>46</v>
      </c>
      <c r="Y1177" t="s">
        <v>45</v>
      </c>
      <c r="Z1177" t="s">
        <v>117</v>
      </c>
      <c r="AA1177" t="s">
        <v>47</v>
      </c>
      <c r="AB1177" t="s">
        <v>57</v>
      </c>
      <c r="AD1177">
        <v>0</v>
      </c>
      <c r="AE1177">
        <f>Table1[[#This Row],[viccount]]+1</f>
        <v>1</v>
      </c>
      <c r="AF1177">
        <v>0</v>
      </c>
      <c r="AG1177">
        <f>Table1[[#This Row],[offcount]]+1</f>
        <v>1</v>
      </c>
      <c r="AH1177">
        <v>41897</v>
      </c>
      <c r="AI1177" t="s">
        <v>34</v>
      </c>
      <c r="AJ1177" t="s">
        <v>58</v>
      </c>
    </row>
    <row r="1178" spans="1:36">
      <c r="A1178" t="s">
        <v>1440</v>
      </c>
      <c r="B1178" t="s">
        <v>112</v>
      </c>
      <c r="C1178" t="s">
        <v>2308</v>
      </c>
      <c r="D1178" t="s">
        <v>146</v>
      </c>
      <c r="E1178" t="s">
        <v>34</v>
      </c>
      <c r="F1178" t="s">
        <v>147</v>
      </c>
      <c r="G1178" t="s">
        <v>36</v>
      </c>
      <c r="H1178" t="s">
        <v>37</v>
      </c>
      <c r="I1178" t="s">
        <v>38</v>
      </c>
      <c r="J1178">
        <v>1996</v>
      </c>
      <c r="K1178" t="s">
        <v>122</v>
      </c>
      <c r="L1178">
        <v>2</v>
      </c>
      <c r="M1178" t="s">
        <v>40</v>
      </c>
      <c r="N1178" t="s">
        <v>41</v>
      </c>
      <c r="O1178" t="s">
        <v>42</v>
      </c>
      <c r="P1178">
        <v>22</v>
      </c>
      <c r="Q1178">
        <f>IF(Table1[[#This Row],[vicage]]=999,"",Table1[[#This Row],[vicage]])</f>
        <v>22</v>
      </c>
      <c r="R1178" t="s">
        <v>43</v>
      </c>
      <c r="S1178" t="s">
        <v>132</v>
      </c>
      <c r="T1178" t="s">
        <v>45</v>
      </c>
      <c r="U1178">
        <v>999</v>
      </c>
      <c r="V1178" t="str">
        <f>IF(Table1[[#This Row],[offage]]=999,"",Table1[[#This Row],[offage]])</f>
        <v/>
      </c>
      <c r="W1178" t="s">
        <v>46</v>
      </c>
      <c r="X1178" t="s">
        <v>46</v>
      </c>
      <c r="Y1178" t="s">
        <v>45</v>
      </c>
      <c r="Z1178" t="s">
        <v>2338</v>
      </c>
      <c r="AA1178" t="s">
        <v>47</v>
      </c>
      <c r="AB1178" t="s">
        <v>69</v>
      </c>
      <c r="AD1178">
        <v>0</v>
      </c>
      <c r="AE1178">
        <f>Table1[[#This Row],[viccount]]+1</f>
        <v>1</v>
      </c>
      <c r="AF1178">
        <v>0</v>
      </c>
      <c r="AG1178">
        <f>Table1[[#This Row],[offcount]]+1</f>
        <v>1</v>
      </c>
      <c r="AH1178">
        <v>40397</v>
      </c>
      <c r="AI1178" t="s">
        <v>34</v>
      </c>
      <c r="AJ1178" t="s">
        <v>58</v>
      </c>
    </row>
    <row r="1179" spans="1:36">
      <c r="A1179" t="s">
        <v>1441</v>
      </c>
      <c r="B1179" t="s">
        <v>112</v>
      </c>
      <c r="C1179" t="s">
        <v>2308</v>
      </c>
      <c r="D1179" t="s">
        <v>146</v>
      </c>
      <c r="E1179" t="s">
        <v>34</v>
      </c>
      <c r="F1179" t="s">
        <v>147</v>
      </c>
      <c r="G1179" t="s">
        <v>36</v>
      </c>
      <c r="H1179" t="s">
        <v>37</v>
      </c>
      <c r="I1179" t="s">
        <v>38</v>
      </c>
      <c r="J1179">
        <v>1996</v>
      </c>
      <c r="K1179" t="s">
        <v>122</v>
      </c>
      <c r="L1179">
        <v>4</v>
      </c>
      <c r="M1179" t="s">
        <v>40</v>
      </c>
      <c r="N1179" t="s">
        <v>41</v>
      </c>
      <c r="O1179" t="s">
        <v>42</v>
      </c>
      <c r="P1179">
        <v>43</v>
      </c>
      <c r="Q1179">
        <f>IF(Table1[[#This Row],[vicage]]=999,"",Table1[[#This Row],[vicage]])</f>
        <v>43</v>
      </c>
      <c r="R1179" t="s">
        <v>55</v>
      </c>
      <c r="S1179" t="s">
        <v>44</v>
      </c>
      <c r="T1179" t="s">
        <v>45</v>
      </c>
      <c r="U1179">
        <v>999</v>
      </c>
      <c r="V1179" t="str">
        <f>IF(Table1[[#This Row],[offage]]=999,"",Table1[[#This Row],[offage]])</f>
        <v/>
      </c>
      <c r="W1179" t="s">
        <v>46</v>
      </c>
      <c r="X1179" t="s">
        <v>46</v>
      </c>
      <c r="Y1179" t="s">
        <v>45</v>
      </c>
      <c r="Z1179" t="s">
        <v>86</v>
      </c>
      <c r="AA1179" t="s">
        <v>47</v>
      </c>
      <c r="AB1179" t="s">
        <v>57</v>
      </c>
      <c r="AD1179">
        <v>0</v>
      </c>
      <c r="AE1179">
        <f>Table1[[#This Row],[viccount]]+1</f>
        <v>1</v>
      </c>
      <c r="AF1179">
        <v>0</v>
      </c>
      <c r="AG1179">
        <f>Table1[[#This Row],[offcount]]+1</f>
        <v>1</v>
      </c>
      <c r="AH1179">
        <v>40397</v>
      </c>
      <c r="AI1179" t="s">
        <v>34</v>
      </c>
      <c r="AJ1179" t="s">
        <v>58</v>
      </c>
    </row>
    <row r="1180" spans="1:36">
      <c r="A1180" t="s">
        <v>1442</v>
      </c>
      <c r="B1180" t="s">
        <v>51</v>
      </c>
      <c r="C1180" t="s">
        <v>2304</v>
      </c>
      <c r="D1180" t="s">
        <v>72</v>
      </c>
      <c r="E1180" t="s">
        <v>34</v>
      </c>
      <c r="F1180" t="s">
        <v>73</v>
      </c>
      <c r="G1180" t="s">
        <v>36</v>
      </c>
      <c r="H1180" t="s">
        <v>37</v>
      </c>
      <c r="I1180" t="s">
        <v>38</v>
      </c>
      <c r="J1180">
        <v>1996</v>
      </c>
      <c r="K1180" t="s">
        <v>122</v>
      </c>
      <c r="L1180">
        <v>4</v>
      </c>
      <c r="M1180" t="s">
        <v>40</v>
      </c>
      <c r="N1180" t="s">
        <v>41</v>
      </c>
      <c r="O1180" t="s">
        <v>42</v>
      </c>
      <c r="P1180">
        <v>41</v>
      </c>
      <c r="Q1180">
        <f>IF(Table1[[#This Row],[vicage]]=999,"",Table1[[#This Row],[vicage]])</f>
        <v>41</v>
      </c>
      <c r="R1180" t="s">
        <v>43</v>
      </c>
      <c r="S1180" t="s">
        <v>44</v>
      </c>
      <c r="T1180" t="s">
        <v>45</v>
      </c>
      <c r="U1180">
        <v>999</v>
      </c>
      <c r="V1180" t="str">
        <f>IF(Table1[[#This Row],[offage]]=999,"",Table1[[#This Row],[offage]])</f>
        <v/>
      </c>
      <c r="W1180" t="s">
        <v>46</v>
      </c>
      <c r="X1180" t="s">
        <v>46</v>
      </c>
      <c r="Y1180" t="s">
        <v>45</v>
      </c>
      <c r="Z1180" t="s">
        <v>2336</v>
      </c>
      <c r="AA1180" t="s">
        <v>47</v>
      </c>
      <c r="AB1180" t="s">
        <v>48</v>
      </c>
      <c r="AD1180">
        <v>0</v>
      </c>
      <c r="AE1180">
        <f>Table1[[#This Row],[viccount]]+1</f>
        <v>1</v>
      </c>
      <c r="AF1180">
        <v>0</v>
      </c>
      <c r="AG1180">
        <f>Table1[[#This Row],[offcount]]+1</f>
        <v>1</v>
      </c>
      <c r="AH1180">
        <v>40397</v>
      </c>
      <c r="AI1180" t="s">
        <v>34</v>
      </c>
      <c r="AJ1180" t="s">
        <v>58</v>
      </c>
    </row>
    <row r="1181" spans="1:36">
      <c r="A1181" t="s">
        <v>1443</v>
      </c>
      <c r="B1181" t="s">
        <v>112</v>
      </c>
      <c r="C1181" t="s">
        <v>2308</v>
      </c>
      <c r="D1181" t="s">
        <v>146</v>
      </c>
      <c r="E1181" t="s">
        <v>34</v>
      </c>
      <c r="F1181" t="s">
        <v>147</v>
      </c>
      <c r="G1181" t="s">
        <v>36</v>
      </c>
      <c r="H1181" t="s">
        <v>37</v>
      </c>
      <c r="I1181" t="s">
        <v>38</v>
      </c>
      <c r="J1181">
        <v>1996</v>
      </c>
      <c r="K1181" t="s">
        <v>122</v>
      </c>
      <c r="L1181">
        <v>5</v>
      </c>
      <c r="M1181" t="s">
        <v>40</v>
      </c>
      <c r="N1181" t="s">
        <v>41</v>
      </c>
      <c r="O1181" t="s">
        <v>42</v>
      </c>
      <c r="P1181">
        <v>28</v>
      </c>
      <c r="Q1181">
        <f>IF(Table1[[#This Row],[vicage]]=999,"",Table1[[#This Row],[vicage]])</f>
        <v>28</v>
      </c>
      <c r="R1181" t="s">
        <v>43</v>
      </c>
      <c r="S1181" t="s">
        <v>132</v>
      </c>
      <c r="T1181" t="s">
        <v>45</v>
      </c>
      <c r="U1181">
        <v>999</v>
      </c>
      <c r="V1181" t="str">
        <f>IF(Table1[[#This Row],[offage]]=999,"",Table1[[#This Row],[offage]])</f>
        <v/>
      </c>
      <c r="W1181" t="s">
        <v>46</v>
      </c>
      <c r="X1181" t="s">
        <v>46</v>
      </c>
      <c r="Y1181" t="s">
        <v>45</v>
      </c>
      <c r="Z1181" t="s">
        <v>2335</v>
      </c>
      <c r="AA1181" t="s">
        <v>47</v>
      </c>
      <c r="AB1181" t="s">
        <v>159</v>
      </c>
      <c r="AD1181">
        <v>0</v>
      </c>
      <c r="AE1181">
        <f>Table1[[#This Row],[viccount]]+1</f>
        <v>1</v>
      </c>
      <c r="AF1181">
        <v>0</v>
      </c>
      <c r="AG1181">
        <f>Table1[[#This Row],[offcount]]+1</f>
        <v>1</v>
      </c>
      <c r="AH1181">
        <v>40397</v>
      </c>
      <c r="AI1181" t="s">
        <v>34</v>
      </c>
      <c r="AJ1181" t="s">
        <v>58</v>
      </c>
    </row>
    <row r="1182" spans="1:36">
      <c r="A1182" t="s">
        <v>1444</v>
      </c>
      <c r="B1182" t="s">
        <v>51</v>
      </c>
      <c r="C1182" t="s">
        <v>2304</v>
      </c>
      <c r="D1182" t="s">
        <v>72</v>
      </c>
      <c r="E1182" t="s">
        <v>34</v>
      </c>
      <c r="F1182" t="s">
        <v>73</v>
      </c>
      <c r="G1182" t="s">
        <v>36</v>
      </c>
      <c r="H1182" t="s">
        <v>37</v>
      </c>
      <c r="I1182" t="s">
        <v>38</v>
      </c>
      <c r="J1182">
        <v>1996</v>
      </c>
      <c r="K1182" t="s">
        <v>122</v>
      </c>
      <c r="L1182">
        <v>5</v>
      </c>
      <c r="M1182" t="s">
        <v>40</v>
      </c>
      <c r="N1182" t="s">
        <v>41</v>
      </c>
      <c r="O1182" t="s">
        <v>42</v>
      </c>
      <c r="P1182">
        <v>58</v>
      </c>
      <c r="Q1182">
        <f>IF(Table1[[#This Row],[vicage]]=999,"",Table1[[#This Row],[vicage]])</f>
        <v>58</v>
      </c>
      <c r="R1182" t="s">
        <v>43</v>
      </c>
      <c r="S1182" t="s">
        <v>132</v>
      </c>
      <c r="T1182" t="s">
        <v>45</v>
      </c>
      <c r="U1182">
        <v>999</v>
      </c>
      <c r="V1182" t="str">
        <f>IF(Table1[[#This Row],[offage]]=999,"",Table1[[#This Row],[offage]])</f>
        <v/>
      </c>
      <c r="W1182" t="s">
        <v>46</v>
      </c>
      <c r="X1182" t="s">
        <v>46</v>
      </c>
      <c r="Y1182" t="s">
        <v>45</v>
      </c>
      <c r="Z1182" t="s">
        <v>2335</v>
      </c>
      <c r="AA1182" t="s">
        <v>47</v>
      </c>
      <c r="AB1182" t="s">
        <v>57</v>
      </c>
      <c r="AD1182">
        <v>0</v>
      </c>
      <c r="AE1182">
        <f>Table1[[#This Row],[viccount]]+1</f>
        <v>1</v>
      </c>
      <c r="AF1182">
        <v>0</v>
      </c>
      <c r="AG1182">
        <f>Table1[[#This Row],[offcount]]+1</f>
        <v>1</v>
      </c>
      <c r="AH1182">
        <v>40397</v>
      </c>
      <c r="AI1182" t="s">
        <v>34</v>
      </c>
      <c r="AJ1182" t="s">
        <v>58</v>
      </c>
    </row>
    <row r="1183" spans="1:36">
      <c r="A1183" t="s">
        <v>1445</v>
      </c>
      <c r="B1183" t="s">
        <v>51</v>
      </c>
      <c r="C1183" t="s">
        <v>2304</v>
      </c>
      <c r="D1183" t="s">
        <v>72</v>
      </c>
      <c r="E1183" t="s">
        <v>34</v>
      </c>
      <c r="F1183" t="s">
        <v>73</v>
      </c>
      <c r="G1183" t="s">
        <v>36</v>
      </c>
      <c r="H1183" t="s">
        <v>37</v>
      </c>
      <c r="I1183" t="s">
        <v>38</v>
      </c>
      <c r="J1183">
        <v>1996</v>
      </c>
      <c r="K1183" t="s">
        <v>122</v>
      </c>
      <c r="L1183">
        <v>6</v>
      </c>
      <c r="M1183" t="s">
        <v>40</v>
      </c>
      <c r="N1183" t="s">
        <v>41</v>
      </c>
      <c r="O1183" t="s">
        <v>42</v>
      </c>
      <c r="P1183">
        <v>25</v>
      </c>
      <c r="Q1183">
        <f>IF(Table1[[#This Row],[vicage]]=999,"",Table1[[#This Row],[vicage]])</f>
        <v>25</v>
      </c>
      <c r="R1183" t="s">
        <v>43</v>
      </c>
      <c r="S1183" t="s">
        <v>44</v>
      </c>
      <c r="T1183" t="s">
        <v>45</v>
      </c>
      <c r="U1183">
        <v>999</v>
      </c>
      <c r="V1183" t="str">
        <f>IF(Table1[[#This Row],[offage]]=999,"",Table1[[#This Row],[offage]])</f>
        <v/>
      </c>
      <c r="W1183" t="s">
        <v>46</v>
      </c>
      <c r="X1183" t="s">
        <v>46</v>
      </c>
      <c r="Y1183" t="s">
        <v>45</v>
      </c>
      <c r="Z1183" t="s">
        <v>2336</v>
      </c>
      <c r="AA1183" t="s">
        <v>47</v>
      </c>
      <c r="AB1183" t="s">
        <v>57</v>
      </c>
      <c r="AD1183">
        <v>0</v>
      </c>
      <c r="AE1183">
        <f>Table1[[#This Row],[viccount]]+1</f>
        <v>1</v>
      </c>
      <c r="AF1183">
        <v>0</v>
      </c>
      <c r="AG1183">
        <f>Table1[[#This Row],[offcount]]+1</f>
        <v>1</v>
      </c>
      <c r="AH1183">
        <v>40397</v>
      </c>
      <c r="AI1183" t="s">
        <v>34</v>
      </c>
      <c r="AJ1183" t="s">
        <v>58</v>
      </c>
    </row>
    <row r="1184" spans="1:36">
      <c r="A1184" t="s">
        <v>1446</v>
      </c>
      <c r="B1184" t="s">
        <v>243</v>
      </c>
      <c r="C1184" t="s">
        <v>2315</v>
      </c>
      <c r="D1184" t="s">
        <v>714</v>
      </c>
      <c r="E1184" t="s">
        <v>34</v>
      </c>
      <c r="F1184" t="s">
        <v>715</v>
      </c>
      <c r="G1184" t="s">
        <v>54</v>
      </c>
      <c r="H1184" t="s">
        <v>37</v>
      </c>
      <c r="I1184" t="s">
        <v>38</v>
      </c>
      <c r="J1184">
        <v>1996</v>
      </c>
      <c r="K1184" t="s">
        <v>128</v>
      </c>
      <c r="L1184">
        <v>1</v>
      </c>
      <c r="M1184" t="s">
        <v>40</v>
      </c>
      <c r="N1184" t="s">
        <v>41</v>
      </c>
      <c r="O1184" t="s">
        <v>42</v>
      </c>
      <c r="P1184">
        <v>41</v>
      </c>
      <c r="Q1184">
        <f>IF(Table1[[#This Row],[vicage]]=999,"",Table1[[#This Row],[vicage]])</f>
        <v>41</v>
      </c>
      <c r="R1184" t="s">
        <v>55</v>
      </c>
      <c r="S1184" t="s">
        <v>44</v>
      </c>
      <c r="T1184" t="s">
        <v>45</v>
      </c>
      <c r="U1184">
        <v>999</v>
      </c>
      <c r="V1184" t="str">
        <f>IF(Table1[[#This Row],[offage]]=999,"",Table1[[#This Row],[offage]])</f>
        <v/>
      </c>
      <c r="W1184" t="s">
        <v>46</v>
      </c>
      <c r="X1184" t="s">
        <v>46</v>
      </c>
      <c r="Y1184" t="s">
        <v>45</v>
      </c>
      <c r="Z1184" t="s">
        <v>86</v>
      </c>
      <c r="AA1184" t="s">
        <v>47</v>
      </c>
      <c r="AB1184" t="s">
        <v>57</v>
      </c>
      <c r="AD1184">
        <v>0</v>
      </c>
      <c r="AE1184">
        <f>Table1[[#This Row],[viccount]]+1</f>
        <v>1</v>
      </c>
      <c r="AF1184">
        <v>0</v>
      </c>
      <c r="AG1184">
        <f>Table1[[#This Row],[offcount]]+1</f>
        <v>1</v>
      </c>
      <c r="AH1184">
        <v>31197</v>
      </c>
      <c r="AI1184" t="s">
        <v>34</v>
      </c>
      <c r="AJ1184" t="s">
        <v>49</v>
      </c>
    </row>
    <row r="1185" spans="1:36">
      <c r="A1185" t="s">
        <v>1447</v>
      </c>
      <c r="B1185" t="s">
        <v>51</v>
      </c>
      <c r="C1185" t="s">
        <v>2304</v>
      </c>
      <c r="D1185" t="s">
        <v>52</v>
      </c>
      <c r="E1185" t="s">
        <v>34</v>
      </c>
      <c r="F1185" t="s">
        <v>53</v>
      </c>
      <c r="G1185" t="s">
        <v>54</v>
      </c>
      <c r="H1185" t="s">
        <v>37</v>
      </c>
      <c r="I1185" t="s">
        <v>38</v>
      </c>
      <c r="J1185">
        <v>1996</v>
      </c>
      <c r="K1185" t="s">
        <v>128</v>
      </c>
      <c r="L1185">
        <v>1</v>
      </c>
      <c r="M1185" t="s">
        <v>40</v>
      </c>
      <c r="N1185" t="s">
        <v>41</v>
      </c>
      <c r="O1185" t="s">
        <v>42</v>
      </c>
      <c r="P1185">
        <v>26</v>
      </c>
      <c r="Q1185">
        <f>IF(Table1[[#This Row],[vicage]]=999,"",Table1[[#This Row],[vicage]])</f>
        <v>26</v>
      </c>
      <c r="R1185" t="s">
        <v>43</v>
      </c>
      <c r="S1185" t="s">
        <v>44</v>
      </c>
      <c r="T1185" t="s">
        <v>45</v>
      </c>
      <c r="U1185">
        <v>999</v>
      </c>
      <c r="V1185" t="str">
        <f>IF(Table1[[#This Row],[offage]]=999,"",Table1[[#This Row],[offage]])</f>
        <v/>
      </c>
      <c r="W1185" t="s">
        <v>46</v>
      </c>
      <c r="X1185" t="s">
        <v>46</v>
      </c>
      <c r="Y1185" t="s">
        <v>45</v>
      </c>
      <c r="Z1185" t="s">
        <v>2335</v>
      </c>
      <c r="AA1185" t="s">
        <v>47</v>
      </c>
      <c r="AB1185" t="s">
        <v>57</v>
      </c>
      <c r="AD1185">
        <v>0</v>
      </c>
      <c r="AE1185">
        <f>Table1[[#This Row],[viccount]]+1</f>
        <v>1</v>
      </c>
      <c r="AF1185">
        <v>0</v>
      </c>
      <c r="AG1185">
        <f>Table1[[#This Row],[offcount]]+1</f>
        <v>1</v>
      </c>
      <c r="AH1185">
        <v>31197</v>
      </c>
      <c r="AI1185" t="s">
        <v>34</v>
      </c>
      <c r="AJ1185" t="s">
        <v>58</v>
      </c>
    </row>
    <row r="1186" spans="1:36">
      <c r="A1186" t="s">
        <v>1448</v>
      </c>
      <c r="B1186" t="s">
        <v>51</v>
      </c>
      <c r="C1186" t="s">
        <v>2304</v>
      </c>
      <c r="D1186" t="s">
        <v>1449</v>
      </c>
      <c r="E1186" t="s">
        <v>34</v>
      </c>
      <c r="F1186" t="s">
        <v>1450</v>
      </c>
      <c r="G1186" t="s">
        <v>36</v>
      </c>
      <c r="H1186" t="s">
        <v>37</v>
      </c>
      <c r="I1186" t="s">
        <v>38</v>
      </c>
      <c r="J1186">
        <v>1996</v>
      </c>
      <c r="K1186" t="s">
        <v>128</v>
      </c>
      <c r="L1186">
        <v>1</v>
      </c>
      <c r="M1186" t="s">
        <v>40</v>
      </c>
      <c r="N1186" t="s">
        <v>41</v>
      </c>
      <c r="O1186" t="s">
        <v>42</v>
      </c>
      <c r="P1186">
        <v>30</v>
      </c>
      <c r="Q1186">
        <f>IF(Table1[[#This Row],[vicage]]=999,"",Table1[[#This Row],[vicage]])</f>
        <v>30</v>
      </c>
      <c r="R1186" t="s">
        <v>43</v>
      </c>
      <c r="S1186" t="s">
        <v>44</v>
      </c>
      <c r="T1186" t="s">
        <v>45</v>
      </c>
      <c r="U1186">
        <v>999</v>
      </c>
      <c r="V1186" t="str">
        <f>IF(Table1[[#This Row],[offage]]=999,"",Table1[[#This Row],[offage]])</f>
        <v/>
      </c>
      <c r="W1186" t="s">
        <v>46</v>
      </c>
      <c r="X1186" t="s">
        <v>46</v>
      </c>
      <c r="Y1186" t="s">
        <v>45</v>
      </c>
      <c r="Z1186" t="s">
        <v>2336</v>
      </c>
      <c r="AA1186" t="s">
        <v>47</v>
      </c>
      <c r="AB1186" t="s">
        <v>57</v>
      </c>
      <c r="AD1186">
        <v>0</v>
      </c>
      <c r="AE1186">
        <f>Table1[[#This Row],[viccount]]+1</f>
        <v>1</v>
      </c>
      <c r="AF1186">
        <v>0</v>
      </c>
      <c r="AG1186">
        <f>Table1[[#This Row],[offcount]]+1</f>
        <v>1</v>
      </c>
      <c r="AH1186">
        <v>31797</v>
      </c>
      <c r="AI1186" t="s">
        <v>34</v>
      </c>
      <c r="AJ1186" t="s">
        <v>58</v>
      </c>
    </row>
    <row r="1187" spans="1:36">
      <c r="A1187" t="s">
        <v>1451</v>
      </c>
      <c r="B1187" t="s">
        <v>51</v>
      </c>
      <c r="C1187" t="s">
        <v>2304</v>
      </c>
      <c r="D1187" t="s">
        <v>72</v>
      </c>
      <c r="E1187" t="s">
        <v>34</v>
      </c>
      <c r="F1187" t="s">
        <v>73</v>
      </c>
      <c r="G1187" t="s">
        <v>36</v>
      </c>
      <c r="H1187" t="s">
        <v>37</v>
      </c>
      <c r="I1187" t="s">
        <v>38</v>
      </c>
      <c r="J1187">
        <v>1996</v>
      </c>
      <c r="K1187" t="s">
        <v>128</v>
      </c>
      <c r="L1187">
        <v>1</v>
      </c>
      <c r="M1187" t="s">
        <v>40</v>
      </c>
      <c r="N1187" t="s">
        <v>41</v>
      </c>
      <c r="O1187" t="s">
        <v>42</v>
      </c>
      <c r="P1187">
        <v>51</v>
      </c>
      <c r="Q1187">
        <f>IF(Table1[[#This Row],[vicage]]=999,"",Table1[[#This Row],[vicage]])</f>
        <v>51</v>
      </c>
      <c r="R1187" t="s">
        <v>43</v>
      </c>
      <c r="S1187" t="s">
        <v>92</v>
      </c>
      <c r="T1187" t="s">
        <v>45</v>
      </c>
      <c r="U1187">
        <v>999</v>
      </c>
      <c r="V1187" t="str">
        <f>IF(Table1[[#This Row],[offage]]=999,"",Table1[[#This Row],[offage]])</f>
        <v/>
      </c>
      <c r="W1187" t="s">
        <v>46</v>
      </c>
      <c r="X1187" t="s">
        <v>46</v>
      </c>
      <c r="Y1187" t="s">
        <v>45</v>
      </c>
      <c r="Z1187" t="s">
        <v>56</v>
      </c>
      <c r="AA1187" t="s">
        <v>47</v>
      </c>
      <c r="AB1187" t="s">
        <v>57</v>
      </c>
      <c r="AD1187">
        <v>0</v>
      </c>
      <c r="AE1187">
        <f>Table1[[#This Row],[viccount]]+1</f>
        <v>1</v>
      </c>
      <c r="AF1187">
        <v>0</v>
      </c>
      <c r="AG1187">
        <f>Table1[[#This Row],[offcount]]+1</f>
        <v>1</v>
      </c>
      <c r="AH1187">
        <v>41497</v>
      </c>
      <c r="AI1187" t="s">
        <v>34</v>
      </c>
      <c r="AJ1187" t="s">
        <v>58</v>
      </c>
    </row>
    <row r="1188" spans="1:36">
      <c r="A1188" t="s">
        <v>1452</v>
      </c>
      <c r="B1188" t="s">
        <v>112</v>
      </c>
      <c r="C1188" t="s">
        <v>2308</v>
      </c>
      <c r="D1188" t="s">
        <v>113</v>
      </c>
      <c r="E1188" t="s">
        <v>34</v>
      </c>
      <c r="F1188" t="s">
        <v>114</v>
      </c>
      <c r="G1188" t="s">
        <v>54</v>
      </c>
      <c r="H1188" t="s">
        <v>37</v>
      </c>
      <c r="I1188" t="s">
        <v>38</v>
      </c>
      <c r="J1188">
        <v>1996</v>
      </c>
      <c r="K1188" t="s">
        <v>128</v>
      </c>
      <c r="L1188">
        <v>2</v>
      </c>
      <c r="M1188" t="s">
        <v>40</v>
      </c>
      <c r="N1188" t="s">
        <v>41</v>
      </c>
      <c r="O1188" t="s">
        <v>42</v>
      </c>
      <c r="P1188">
        <v>26</v>
      </c>
      <c r="Q1188">
        <f>IF(Table1[[#This Row],[vicage]]=999,"",Table1[[#This Row],[vicage]])</f>
        <v>26</v>
      </c>
      <c r="R1188" t="s">
        <v>43</v>
      </c>
      <c r="S1188" t="s">
        <v>132</v>
      </c>
      <c r="T1188" t="s">
        <v>45</v>
      </c>
      <c r="U1188">
        <v>999</v>
      </c>
      <c r="V1188" t="str">
        <f>IF(Table1[[#This Row],[offage]]=999,"",Table1[[#This Row],[offage]])</f>
        <v/>
      </c>
      <c r="W1188" t="s">
        <v>46</v>
      </c>
      <c r="X1188" t="s">
        <v>46</v>
      </c>
      <c r="Y1188" t="s">
        <v>45</v>
      </c>
      <c r="Z1188" t="s">
        <v>2335</v>
      </c>
      <c r="AA1188" t="s">
        <v>47</v>
      </c>
      <c r="AB1188" t="s">
        <v>110</v>
      </c>
      <c r="AD1188">
        <v>0</v>
      </c>
      <c r="AE1188">
        <f>Table1[[#This Row],[viccount]]+1</f>
        <v>1</v>
      </c>
      <c r="AF1188">
        <v>0</v>
      </c>
      <c r="AG1188">
        <f>Table1[[#This Row],[offcount]]+1</f>
        <v>1</v>
      </c>
      <c r="AH1188">
        <v>41897</v>
      </c>
      <c r="AI1188" t="s">
        <v>34</v>
      </c>
      <c r="AJ1188" t="s">
        <v>58</v>
      </c>
    </row>
    <row r="1189" spans="1:36">
      <c r="A1189" t="s">
        <v>1453</v>
      </c>
      <c r="B1189" t="s">
        <v>112</v>
      </c>
      <c r="C1189" t="s">
        <v>2308</v>
      </c>
      <c r="D1189" t="s">
        <v>146</v>
      </c>
      <c r="E1189" t="s">
        <v>34</v>
      </c>
      <c r="F1189" t="s">
        <v>147</v>
      </c>
      <c r="G1189" t="s">
        <v>36</v>
      </c>
      <c r="H1189" t="s">
        <v>37</v>
      </c>
      <c r="I1189" t="s">
        <v>38</v>
      </c>
      <c r="J1189">
        <v>1996</v>
      </c>
      <c r="K1189" t="s">
        <v>128</v>
      </c>
      <c r="L1189">
        <v>3</v>
      </c>
      <c r="M1189" t="s">
        <v>40</v>
      </c>
      <c r="N1189" t="s">
        <v>41</v>
      </c>
      <c r="O1189" t="s">
        <v>42</v>
      </c>
      <c r="P1189">
        <v>12</v>
      </c>
      <c r="Q1189">
        <f>IF(Table1[[#This Row],[vicage]]=999,"",Table1[[#This Row],[vicage]])</f>
        <v>12</v>
      </c>
      <c r="R1189" t="s">
        <v>55</v>
      </c>
      <c r="S1189" t="s">
        <v>44</v>
      </c>
      <c r="T1189" t="s">
        <v>45</v>
      </c>
      <c r="U1189">
        <v>999</v>
      </c>
      <c r="V1189" t="str">
        <f>IF(Table1[[#This Row],[offage]]=999,"",Table1[[#This Row],[offage]])</f>
        <v/>
      </c>
      <c r="W1189" t="s">
        <v>46</v>
      </c>
      <c r="X1189" t="s">
        <v>46</v>
      </c>
      <c r="Y1189" t="s">
        <v>45</v>
      </c>
      <c r="Z1189" t="s">
        <v>86</v>
      </c>
      <c r="AA1189" t="s">
        <v>47</v>
      </c>
      <c r="AB1189" t="s">
        <v>180</v>
      </c>
      <c r="AD1189">
        <v>0</v>
      </c>
      <c r="AE1189">
        <f>Table1[[#This Row],[viccount]]+1</f>
        <v>1</v>
      </c>
      <c r="AF1189">
        <v>0</v>
      </c>
      <c r="AG1189">
        <f>Table1[[#This Row],[offcount]]+1</f>
        <v>1</v>
      </c>
      <c r="AH1189">
        <v>41897</v>
      </c>
      <c r="AI1189" t="s">
        <v>34</v>
      </c>
      <c r="AJ1189" t="s">
        <v>58</v>
      </c>
    </row>
    <row r="1190" spans="1:36">
      <c r="A1190" t="s">
        <v>1454</v>
      </c>
      <c r="B1190" t="s">
        <v>198</v>
      </c>
      <c r="C1190" t="s">
        <v>200</v>
      </c>
      <c r="D1190" t="s">
        <v>199</v>
      </c>
      <c r="E1190" t="s">
        <v>34</v>
      </c>
      <c r="F1190" t="s">
        <v>200</v>
      </c>
      <c r="G1190" t="s">
        <v>36</v>
      </c>
      <c r="H1190" t="s">
        <v>37</v>
      </c>
      <c r="I1190" t="s">
        <v>38</v>
      </c>
      <c r="J1190">
        <v>1996</v>
      </c>
      <c r="K1190" t="s">
        <v>131</v>
      </c>
      <c r="L1190">
        <v>2</v>
      </c>
      <c r="M1190" t="s">
        <v>40</v>
      </c>
      <c r="N1190" t="s">
        <v>41</v>
      </c>
      <c r="O1190" t="s">
        <v>42</v>
      </c>
      <c r="P1190">
        <v>43</v>
      </c>
      <c r="Q1190">
        <f>IF(Table1[[#This Row],[vicage]]=999,"",Table1[[#This Row],[vicage]])</f>
        <v>43</v>
      </c>
      <c r="R1190" t="s">
        <v>43</v>
      </c>
      <c r="S1190" t="s">
        <v>44</v>
      </c>
      <c r="T1190" t="s">
        <v>45</v>
      </c>
      <c r="U1190">
        <v>999</v>
      </c>
      <c r="V1190" t="str">
        <f>IF(Table1[[#This Row],[offage]]=999,"",Table1[[#This Row],[offage]])</f>
        <v/>
      </c>
      <c r="W1190" t="s">
        <v>46</v>
      </c>
      <c r="X1190" t="s">
        <v>46</v>
      </c>
      <c r="Y1190" t="s">
        <v>45</v>
      </c>
      <c r="Z1190" t="s">
        <v>86</v>
      </c>
      <c r="AA1190" t="s">
        <v>47</v>
      </c>
      <c r="AB1190" t="s">
        <v>57</v>
      </c>
      <c r="AD1190">
        <v>0</v>
      </c>
      <c r="AE1190">
        <f>Table1[[#This Row],[viccount]]+1</f>
        <v>1</v>
      </c>
      <c r="AF1190">
        <v>0</v>
      </c>
      <c r="AG1190">
        <f>Table1[[#This Row],[offcount]]+1</f>
        <v>1</v>
      </c>
      <c r="AH1190">
        <v>40397</v>
      </c>
      <c r="AI1190" t="s">
        <v>34</v>
      </c>
      <c r="AJ1190" t="s">
        <v>198</v>
      </c>
    </row>
    <row r="1191" spans="1:36">
      <c r="A1191" t="s">
        <v>1455</v>
      </c>
      <c r="B1191" t="s">
        <v>1361</v>
      </c>
      <c r="C1191" t="s">
        <v>2334</v>
      </c>
      <c r="D1191" t="s">
        <v>1362</v>
      </c>
      <c r="E1191" t="s">
        <v>34</v>
      </c>
      <c r="F1191" t="s">
        <v>1363</v>
      </c>
      <c r="G1191" t="s">
        <v>54</v>
      </c>
      <c r="H1191" t="s">
        <v>37</v>
      </c>
      <c r="I1191" t="s">
        <v>38</v>
      </c>
      <c r="J1191">
        <v>1996</v>
      </c>
      <c r="K1191" t="s">
        <v>140</v>
      </c>
      <c r="L1191">
        <v>1</v>
      </c>
      <c r="M1191" t="s">
        <v>40</v>
      </c>
      <c r="N1191" t="s">
        <v>41</v>
      </c>
      <c r="O1191" t="s">
        <v>42</v>
      </c>
      <c r="P1191">
        <v>57</v>
      </c>
      <c r="Q1191">
        <f>IF(Table1[[#This Row],[vicage]]=999,"",Table1[[#This Row],[vicage]])</f>
        <v>57</v>
      </c>
      <c r="R1191" t="s">
        <v>43</v>
      </c>
      <c r="S1191" t="s">
        <v>44</v>
      </c>
      <c r="T1191" t="s">
        <v>45</v>
      </c>
      <c r="U1191">
        <v>999</v>
      </c>
      <c r="V1191" t="str">
        <f>IF(Table1[[#This Row],[offage]]=999,"",Table1[[#This Row],[offage]])</f>
        <v/>
      </c>
      <c r="W1191" t="s">
        <v>46</v>
      </c>
      <c r="X1191" t="s">
        <v>46</v>
      </c>
      <c r="Y1191" t="s">
        <v>45</v>
      </c>
      <c r="Z1191" t="s">
        <v>240</v>
      </c>
      <c r="AA1191" t="s">
        <v>47</v>
      </c>
      <c r="AB1191" t="s">
        <v>57</v>
      </c>
      <c r="AD1191">
        <v>0</v>
      </c>
      <c r="AE1191">
        <f>Table1[[#This Row],[viccount]]+1</f>
        <v>1</v>
      </c>
      <c r="AF1191">
        <v>0</v>
      </c>
      <c r="AG1191">
        <f>Table1[[#This Row],[offcount]]+1</f>
        <v>1</v>
      </c>
      <c r="AH1191">
        <v>42397</v>
      </c>
      <c r="AI1191" t="s">
        <v>34</v>
      </c>
      <c r="AJ1191" t="s">
        <v>49</v>
      </c>
    </row>
    <row r="1192" spans="1:36">
      <c r="A1192" t="s">
        <v>1456</v>
      </c>
      <c r="B1192" t="s">
        <v>51</v>
      </c>
      <c r="C1192" t="s">
        <v>2304</v>
      </c>
      <c r="D1192" t="s">
        <v>94</v>
      </c>
      <c r="E1192" t="s">
        <v>34</v>
      </c>
      <c r="F1192" t="s">
        <v>95</v>
      </c>
      <c r="G1192" t="s">
        <v>36</v>
      </c>
      <c r="H1192" t="s">
        <v>37</v>
      </c>
      <c r="I1192" t="s">
        <v>38</v>
      </c>
      <c r="J1192">
        <v>1996</v>
      </c>
      <c r="K1192" t="s">
        <v>140</v>
      </c>
      <c r="L1192">
        <v>1</v>
      </c>
      <c r="M1192" t="s">
        <v>40</v>
      </c>
      <c r="N1192" t="s">
        <v>41</v>
      </c>
      <c r="O1192" t="s">
        <v>42</v>
      </c>
      <c r="P1192">
        <v>21</v>
      </c>
      <c r="Q1192">
        <f>IF(Table1[[#This Row],[vicage]]=999,"",Table1[[#This Row],[vicage]])</f>
        <v>21</v>
      </c>
      <c r="R1192" t="s">
        <v>43</v>
      </c>
      <c r="S1192" t="s">
        <v>132</v>
      </c>
      <c r="T1192" t="s">
        <v>45</v>
      </c>
      <c r="U1192">
        <v>999</v>
      </c>
      <c r="V1192" t="str">
        <f>IF(Table1[[#This Row],[offage]]=999,"",Table1[[#This Row],[offage]])</f>
        <v/>
      </c>
      <c r="W1192" t="s">
        <v>46</v>
      </c>
      <c r="X1192" t="s">
        <v>46</v>
      </c>
      <c r="Y1192" t="s">
        <v>45</v>
      </c>
      <c r="Z1192" t="s">
        <v>2335</v>
      </c>
      <c r="AA1192" t="s">
        <v>47</v>
      </c>
      <c r="AB1192" t="s">
        <v>57</v>
      </c>
      <c r="AD1192">
        <v>0</v>
      </c>
      <c r="AE1192">
        <f>Table1[[#This Row],[viccount]]+1</f>
        <v>1</v>
      </c>
      <c r="AF1192">
        <v>0</v>
      </c>
      <c r="AG1192">
        <f>Table1[[#This Row],[offcount]]+1</f>
        <v>1</v>
      </c>
      <c r="AH1192">
        <v>31797</v>
      </c>
      <c r="AI1192" t="s">
        <v>34</v>
      </c>
      <c r="AJ1192" t="s">
        <v>58</v>
      </c>
    </row>
    <row r="1193" spans="1:36">
      <c r="A1193" t="s">
        <v>1457</v>
      </c>
      <c r="B1193" t="s">
        <v>782</v>
      </c>
      <c r="C1193" t="s">
        <v>2326</v>
      </c>
      <c r="D1193" t="s">
        <v>783</v>
      </c>
      <c r="E1193" t="s">
        <v>34</v>
      </c>
      <c r="F1193" t="s">
        <v>784</v>
      </c>
      <c r="G1193" t="s">
        <v>54</v>
      </c>
      <c r="H1193" t="s">
        <v>37</v>
      </c>
      <c r="I1193" t="s">
        <v>38</v>
      </c>
      <c r="J1193">
        <v>1996</v>
      </c>
      <c r="K1193" t="s">
        <v>140</v>
      </c>
      <c r="L1193">
        <v>1</v>
      </c>
      <c r="M1193" t="s">
        <v>40</v>
      </c>
      <c r="N1193" t="s">
        <v>41</v>
      </c>
      <c r="O1193" t="s">
        <v>42</v>
      </c>
      <c r="P1193">
        <v>27</v>
      </c>
      <c r="Q1193">
        <f>IF(Table1[[#This Row],[vicage]]=999,"",Table1[[#This Row],[vicage]])</f>
        <v>27</v>
      </c>
      <c r="R1193" t="s">
        <v>43</v>
      </c>
      <c r="S1193" t="s">
        <v>44</v>
      </c>
      <c r="T1193" t="s">
        <v>45</v>
      </c>
      <c r="U1193">
        <v>999</v>
      </c>
      <c r="V1193" t="str">
        <f>IF(Table1[[#This Row],[offage]]=999,"",Table1[[#This Row],[offage]])</f>
        <v/>
      </c>
      <c r="W1193" t="s">
        <v>46</v>
      </c>
      <c r="X1193" t="s">
        <v>46</v>
      </c>
      <c r="Y1193" t="s">
        <v>45</v>
      </c>
      <c r="Z1193" t="s">
        <v>74</v>
      </c>
      <c r="AA1193" t="s">
        <v>47</v>
      </c>
      <c r="AB1193" t="s">
        <v>57</v>
      </c>
      <c r="AD1193">
        <v>0</v>
      </c>
      <c r="AE1193">
        <f>Table1[[#This Row],[viccount]]+1</f>
        <v>1</v>
      </c>
      <c r="AF1193">
        <v>0</v>
      </c>
      <c r="AG1193">
        <f>Table1[[#This Row],[offcount]]+1</f>
        <v>1</v>
      </c>
      <c r="AH1193">
        <v>32197</v>
      </c>
      <c r="AI1193" t="s">
        <v>34</v>
      </c>
      <c r="AJ1193" t="s">
        <v>49</v>
      </c>
    </row>
    <row r="1194" spans="1:36">
      <c r="A1194" t="s">
        <v>1458</v>
      </c>
      <c r="B1194" t="s">
        <v>102</v>
      </c>
      <c r="C1194" t="s">
        <v>2307</v>
      </c>
      <c r="D1194" t="s">
        <v>171</v>
      </c>
      <c r="E1194" t="s">
        <v>34</v>
      </c>
      <c r="F1194" t="s">
        <v>172</v>
      </c>
      <c r="G1194" t="s">
        <v>54</v>
      </c>
      <c r="H1194" t="s">
        <v>37</v>
      </c>
      <c r="I1194" t="s">
        <v>38</v>
      </c>
      <c r="J1194">
        <v>1996</v>
      </c>
      <c r="K1194" t="s">
        <v>140</v>
      </c>
      <c r="L1194">
        <v>1</v>
      </c>
      <c r="M1194" t="s">
        <v>40</v>
      </c>
      <c r="N1194" t="s">
        <v>41</v>
      </c>
      <c r="O1194" t="s">
        <v>42</v>
      </c>
      <c r="P1194">
        <v>57</v>
      </c>
      <c r="Q1194">
        <f>IF(Table1[[#This Row],[vicage]]=999,"",Table1[[#This Row],[vicage]])</f>
        <v>57</v>
      </c>
      <c r="R1194" t="s">
        <v>43</v>
      </c>
      <c r="S1194" t="s">
        <v>44</v>
      </c>
      <c r="T1194" t="s">
        <v>45</v>
      </c>
      <c r="U1194">
        <v>999</v>
      </c>
      <c r="V1194" t="str">
        <f>IF(Table1[[#This Row],[offage]]=999,"",Table1[[#This Row],[offage]])</f>
        <v/>
      </c>
      <c r="W1194" t="s">
        <v>46</v>
      </c>
      <c r="X1194" t="s">
        <v>46</v>
      </c>
      <c r="Y1194" t="s">
        <v>45</v>
      </c>
      <c r="Z1194" t="s">
        <v>2336</v>
      </c>
      <c r="AA1194" t="s">
        <v>47</v>
      </c>
      <c r="AB1194" t="s">
        <v>57</v>
      </c>
      <c r="AD1194">
        <v>0</v>
      </c>
      <c r="AE1194">
        <f>Table1[[#This Row],[viccount]]+1</f>
        <v>1</v>
      </c>
      <c r="AF1194">
        <v>0</v>
      </c>
      <c r="AG1194">
        <f>Table1[[#This Row],[offcount]]+1</f>
        <v>1</v>
      </c>
      <c r="AH1194">
        <v>41897</v>
      </c>
      <c r="AI1194" t="s">
        <v>34</v>
      </c>
      <c r="AJ1194" t="s">
        <v>58</v>
      </c>
    </row>
    <row r="1195" spans="1:36">
      <c r="A1195" t="s">
        <v>1459</v>
      </c>
      <c r="B1195" t="s">
        <v>51</v>
      </c>
      <c r="C1195" t="s">
        <v>2304</v>
      </c>
      <c r="D1195" t="s">
        <v>72</v>
      </c>
      <c r="E1195" t="s">
        <v>34</v>
      </c>
      <c r="F1195" t="s">
        <v>73</v>
      </c>
      <c r="G1195" t="s">
        <v>36</v>
      </c>
      <c r="H1195" t="s">
        <v>37</v>
      </c>
      <c r="I1195" t="s">
        <v>38</v>
      </c>
      <c r="J1195">
        <v>1996</v>
      </c>
      <c r="K1195" t="s">
        <v>140</v>
      </c>
      <c r="L1195">
        <v>2</v>
      </c>
      <c r="M1195" t="s">
        <v>40</v>
      </c>
      <c r="N1195" t="s">
        <v>41</v>
      </c>
      <c r="O1195" t="s">
        <v>42</v>
      </c>
      <c r="P1195">
        <v>19</v>
      </c>
      <c r="Q1195">
        <f>IF(Table1[[#This Row],[vicage]]=999,"",Table1[[#This Row],[vicage]])</f>
        <v>19</v>
      </c>
      <c r="R1195" t="s">
        <v>43</v>
      </c>
      <c r="S1195" t="s">
        <v>132</v>
      </c>
      <c r="T1195" t="s">
        <v>45</v>
      </c>
      <c r="U1195">
        <v>999</v>
      </c>
      <c r="V1195" t="str">
        <f>IF(Table1[[#This Row],[offage]]=999,"",Table1[[#This Row],[offage]])</f>
        <v/>
      </c>
      <c r="W1195" t="s">
        <v>46</v>
      </c>
      <c r="X1195" t="s">
        <v>46</v>
      </c>
      <c r="Y1195" t="s">
        <v>45</v>
      </c>
      <c r="Z1195" t="s">
        <v>2335</v>
      </c>
      <c r="AA1195" t="s">
        <v>47</v>
      </c>
      <c r="AB1195" t="s">
        <v>1201</v>
      </c>
      <c r="AD1195">
        <v>0</v>
      </c>
      <c r="AE1195">
        <f>Table1[[#This Row],[viccount]]+1</f>
        <v>1</v>
      </c>
      <c r="AF1195">
        <v>0</v>
      </c>
      <c r="AG1195">
        <f>Table1[[#This Row],[offcount]]+1</f>
        <v>1</v>
      </c>
      <c r="AH1195">
        <v>41497</v>
      </c>
      <c r="AI1195" t="s">
        <v>34</v>
      </c>
      <c r="AJ1195" t="s">
        <v>58</v>
      </c>
    </row>
    <row r="1196" spans="1:36">
      <c r="A1196" t="s">
        <v>1460</v>
      </c>
      <c r="B1196" t="s">
        <v>51</v>
      </c>
      <c r="C1196" t="s">
        <v>2304</v>
      </c>
      <c r="D1196" t="s">
        <v>72</v>
      </c>
      <c r="E1196" t="s">
        <v>34</v>
      </c>
      <c r="F1196" t="s">
        <v>73</v>
      </c>
      <c r="G1196" t="s">
        <v>36</v>
      </c>
      <c r="H1196" t="s">
        <v>37</v>
      </c>
      <c r="I1196" t="s">
        <v>38</v>
      </c>
      <c r="J1196">
        <v>1996</v>
      </c>
      <c r="K1196" t="s">
        <v>140</v>
      </c>
      <c r="L1196">
        <v>3</v>
      </c>
      <c r="M1196" t="s">
        <v>40</v>
      </c>
      <c r="N1196" t="s">
        <v>41</v>
      </c>
      <c r="O1196" t="s">
        <v>42</v>
      </c>
      <c r="P1196">
        <v>35</v>
      </c>
      <c r="Q1196">
        <f>IF(Table1[[#This Row],[vicage]]=999,"",Table1[[#This Row],[vicage]])</f>
        <v>35</v>
      </c>
      <c r="R1196" t="s">
        <v>43</v>
      </c>
      <c r="S1196" t="s">
        <v>44</v>
      </c>
      <c r="T1196" t="s">
        <v>45</v>
      </c>
      <c r="U1196">
        <v>999</v>
      </c>
      <c r="V1196" t="str">
        <f>IF(Table1[[#This Row],[offage]]=999,"",Table1[[#This Row],[offage]])</f>
        <v/>
      </c>
      <c r="W1196" t="s">
        <v>46</v>
      </c>
      <c r="X1196" t="s">
        <v>46</v>
      </c>
      <c r="Y1196" t="s">
        <v>45</v>
      </c>
      <c r="Z1196" t="s">
        <v>86</v>
      </c>
      <c r="AA1196" t="s">
        <v>47</v>
      </c>
      <c r="AB1196" t="s">
        <v>57</v>
      </c>
      <c r="AD1196">
        <v>0</v>
      </c>
      <c r="AE1196">
        <f>Table1[[#This Row],[viccount]]+1</f>
        <v>1</v>
      </c>
      <c r="AF1196">
        <v>0</v>
      </c>
      <c r="AG1196">
        <f>Table1[[#This Row],[offcount]]+1</f>
        <v>1</v>
      </c>
      <c r="AH1196">
        <v>41497</v>
      </c>
      <c r="AI1196" t="s">
        <v>34</v>
      </c>
      <c r="AJ1196" t="s">
        <v>58</v>
      </c>
    </row>
    <row r="1197" spans="1:36">
      <c r="A1197" t="s">
        <v>1461</v>
      </c>
      <c r="B1197" t="s">
        <v>359</v>
      </c>
      <c r="C1197" t="s">
        <v>2321</v>
      </c>
      <c r="D1197" t="s">
        <v>360</v>
      </c>
      <c r="E1197" t="s">
        <v>34</v>
      </c>
      <c r="F1197" t="s">
        <v>361</v>
      </c>
      <c r="G1197" t="s">
        <v>36</v>
      </c>
      <c r="H1197" t="s">
        <v>37</v>
      </c>
      <c r="I1197" t="s">
        <v>38</v>
      </c>
      <c r="J1197">
        <v>1996</v>
      </c>
      <c r="K1197" t="s">
        <v>144</v>
      </c>
      <c r="L1197">
        <v>1</v>
      </c>
      <c r="M1197" t="s">
        <v>40</v>
      </c>
      <c r="N1197" t="s">
        <v>41</v>
      </c>
      <c r="O1197" t="s">
        <v>42</v>
      </c>
      <c r="P1197">
        <v>31</v>
      </c>
      <c r="Q1197">
        <f>IF(Table1[[#This Row],[vicage]]=999,"",Table1[[#This Row],[vicage]])</f>
        <v>31</v>
      </c>
      <c r="R1197" t="s">
        <v>43</v>
      </c>
      <c r="S1197" t="s">
        <v>132</v>
      </c>
      <c r="T1197" t="s">
        <v>45</v>
      </c>
      <c r="U1197">
        <v>999</v>
      </c>
      <c r="V1197" t="str">
        <f>IF(Table1[[#This Row],[offage]]=999,"",Table1[[#This Row],[offage]])</f>
        <v/>
      </c>
      <c r="W1197" t="s">
        <v>46</v>
      </c>
      <c r="X1197" t="s">
        <v>46</v>
      </c>
      <c r="Y1197" t="s">
        <v>45</v>
      </c>
      <c r="Z1197" t="s">
        <v>86</v>
      </c>
      <c r="AA1197" t="s">
        <v>47</v>
      </c>
      <c r="AB1197" t="s">
        <v>57</v>
      </c>
      <c r="AD1197">
        <v>0</v>
      </c>
      <c r="AE1197">
        <f>Table1[[#This Row],[viccount]]+1</f>
        <v>1</v>
      </c>
      <c r="AF1197">
        <v>0</v>
      </c>
      <c r="AG1197">
        <f>Table1[[#This Row],[offcount]]+1</f>
        <v>1</v>
      </c>
      <c r="AH1197">
        <v>41497</v>
      </c>
      <c r="AI1197" t="s">
        <v>34</v>
      </c>
      <c r="AJ1197" t="s">
        <v>362</v>
      </c>
    </row>
    <row r="1198" spans="1:36">
      <c r="A1198" t="s">
        <v>1462</v>
      </c>
      <c r="B1198" t="s">
        <v>198</v>
      </c>
      <c r="C1198" t="s">
        <v>200</v>
      </c>
      <c r="D1198" t="s">
        <v>199</v>
      </c>
      <c r="E1198" t="s">
        <v>34</v>
      </c>
      <c r="F1198" t="s">
        <v>200</v>
      </c>
      <c r="G1198" t="s">
        <v>36</v>
      </c>
      <c r="H1198" t="s">
        <v>37</v>
      </c>
      <c r="I1198" t="s">
        <v>38</v>
      </c>
      <c r="J1198">
        <v>1996</v>
      </c>
      <c r="K1198" t="s">
        <v>144</v>
      </c>
      <c r="L1198">
        <v>3</v>
      </c>
      <c r="M1198" t="s">
        <v>40</v>
      </c>
      <c r="N1198" t="s">
        <v>41</v>
      </c>
      <c r="O1198" t="s">
        <v>42</v>
      </c>
      <c r="P1198">
        <v>32</v>
      </c>
      <c r="Q1198">
        <f>IF(Table1[[#This Row],[vicage]]=999,"",Table1[[#This Row],[vicage]])</f>
        <v>32</v>
      </c>
      <c r="R1198" t="s">
        <v>55</v>
      </c>
      <c r="S1198" t="s">
        <v>44</v>
      </c>
      <c r="T1198" t="s">
        <v>45</v>
      </c>
      <c r="U1198">
        <v>999</v>
      </c>
      <c r="V1198" t="str">
        <f>IF(Table1[[#This Row],[offage]]=999,"",Table1[[#This Row],[offage]])</f>
        <v/>
      </c>
      <c r="W1198" t="s">
        <v>46</v>
      </c>
      <c r="X1198" t="s">
        <v>46</v>
      </c>
      <c r="Y1198" t="s">
        <v>45</v>
      </c>
      <c r="Z1198" t="s">
        <v>2335</v>
      </c>
      <c r="AA1198" t="s">
        <v>47</v>
      </c>
      <c r="AB1198" t="s">
        <v>159</v>
      </c>
      <c r="AD1198">
        <v>0</v>
      </c>
      <c r="AE1198">
        <f>Table1[[#This Row],[viccount]]+1</f>
        <v>1</v>
      </c>
      <c r="AF1198">
        <v>0</v>
      </c>
      <c r="AG1198">
        <f>Table1[[#This Row],[offcount]]+1</f>
        <v>1</v>
      </c>
      <c r="AH1198">
        <v>40397</v>
      </c>
      <c r="AI1198" t="s">
        <v>34</v>
      </c>
      <c r="AJ1198" t="s">
        <v>198</v>
      </c>
    </row>
    <row r="1199" spans="1:36">
      <c r="A1199" t="s">
        <v>1463</v>
      </c>
      <c r="B1199" t="s">
        <v>112</v>
      </c>
      <c r="C1199" t="s">
        <v>2308</v>
      </c>
      <c r="D1199" t="s">
        <v>856</v>
      </c>
      <c r="E1199" t="s">
        <v>34</v>
      </c>
      <c r="F1199" t="s">
        <v>857</v>
      </c>
      <c r="G1199" t="s">
        <v>36</v>
      </c>
      <c r="H1199" t="s">
        <v>37</v>
      </c>
      <c r="I1199" t="s">
        <v>38</v>
      </c>
      <c r="J1199">
        <v>1996</v>
      </c>
      <c r="K1199" t="s">
        <v>208</v>
      </c>
      <c r="L1199">
        <v>1</v>
      </c>
      <c r="M1199" t="s">
        <v>80</v>
      </c>
      <c r="N1199" t="s">
        <v>41</v>
      </c>
      <c r="O1199" t="s">
        <v>42</v>
      </c>
      <c r="P1199">
        <v>32</v>
      </c>
      <c r="Q1199">
        <f>IF(Table1[[#This Row],[vicage]]=999,"",Table1[[#This Row],[vicage]])</f>
        <v>32</v>
      </c>
      <c r="R1199" t="s">
        <v>43</v>
      </c>
      <c r="S1199" t="s">
        <v>44</v>
      </c>
      <c r="T1199" t="s">
        <v>45</v>
      </c>
      <c r="U1199">
        <v>999</v>
      </c>
      <c r="V1199" t="str">
        <f>IF(Table1[[#This Row],[offage]]=999,"",Table1[[#This Row],[offage]])</f>
        <v/>
      </c>
      <c r="W1199" t="s">
        <v>46</v>
      </c>
      <c r="X1199" t="s">
        <v>46</v>
      </c>
      <c r="Y1199" t="s">
        <v>45</v>
      </c>
      <c r="Z1199" t="s">
        <v>2336</v>
      </c>
      <c r="AA1199" t="s">
        <v>47</v>
      </c>
      <c r="AB1199" t="s">
        <v>57</v>
      </c>
      <c r="AD1199">
        <v>0</v>
      </c>
      <c r="AE1199">
        <f>Table1[[#This Row],[viccount]]+1</f>
        <v>1</v>
      </c>
      <c r="AF1199">
        <v>0</v>
      </c>
      <c r="AG1199">
        <f>Table1[[#This Row],[offcount]]+1</f>
        <v>1</v>
      </c>
      <c r="AH1199">
        <v>101797</v>
      </c>
      <c r="AI1199" t="s">
        <v>34</v>
      </c>
      <c r="AJ1199" t="s">
        <v>58</v>
      </c>
    </row>
    <row r="1200" spans="1:36">
      <c r="A1200" t="s">
        <v>1464</v>
      </c>
      <c r="B1200" t="s">
        <v>112</v>
      </c>
      <c r="C1200" t="s">
        <v>2308</v>
      </c>
      <c r="D1200" t="s">
        <v>146</v>
      </c>
      <c r="E1200" t="s">
        <v>34</v>
      </c>
      <c r="F1200" t="s">
        <v>147</v>
      </c>
      <c r="G1200" t="s">
        <v>36</v>
      </c>
      <c r="H1200" t="s">
        <v>37</v>
      </c>
      <c r="I1200" t="s">
        <v>38</v>
      </c>
      <c r="J1200">
        <v>1996</v>
      </c>
      <c r="K1200" t="s">
        <v>208</v>
      </c>
      <c r="L1200">
        <v>1</v>
      </c>
      <c r="M1200" t="s">
        <v>40</v>
      </c>
      <c r="N1200" t="s">
        <v>41</v>
      </c>
      <c r="O1200" t="s">
        <v>42</v>
      </c>
      <c r="P1200">
        <v>40</v>
      </c>
      <c r="Q1200">
        <f>IF(Table1[[#This Row],[vicage]]=999,"",Table1[[#This Row],[vicage]])</f>
        <v>40</v>
      </c>
      <c r="R1200" t="s">
        <v>55</v>
      </c>
      <c r="S1200" t="s">
        <v>132</v>
      </c>
      <c r="T1200" t="s">
        <v>45</v>
      </c>
      <c r="U1200">
        <v>999</v>
      </c>
      <c r="V1200" t="str">
        <f>IF(Table1[[#This Row],[offage]]=999,"",Table1[[#This Row],[offage]])</f>
        <v/>
      </c>
      <c r="W1200" t="s">
        <v>46</v>
      </c>
      <c r="X1200" t="s">
        <v>46</v>
      </c>
      <c r="Y1200" t="s">
        <v>45</v>
      </c>
      <c r="Z1200" t="s">
        <v>56</v>
      </c>
      <c r="AA1200" t="s">
        <v>47</v>
      </c>
      <c r="AB1200" t="s">
        <v>57</v>
      </c>
      <c r="AD1200">
        <v>0</v>
      </c>
      <c r="AE1200">
        <f>Table1[[#This Row],[viccount]]+1</f>
        <v>1</v>
      </c>
      <c r="AF1200">
        <v>0</v>
      </c>
      <c r="AG1200">
        <f>Table1[[#This Row],[offcount]]+1</f>
        <v>1</v>
      </c>
      <c r="AH1200">
        <v>41897</v>
      </c>
      <c r="AI1200" t="s">
        <v>34</v>
      </c>
      <c r="AJ1200" t="s">
        <v>58</v>
      </c>
    </row>
    <row r="1201" spans="1:36">
      <c r="A1201" t="s">
        <v>1465</v>
      </c>
      <c r="B1201" t="s">
        <v>112</v>
      </c>
      <c r="C1201" t="s">
        <v>2308</v>
      </c>
      <c r="D1201" t="s">
        <v>113</v>
      </c>
      <c r="E1201" t="s">
        <v>34</v>
      </c>
      <c r="F1201" t="s">
        <v>114</v>
      </c>
      <c r="G1201" t="s">
        <v>54</v>
      </c>
      <c r="H1201" t="s">
        <v>37</v>
      </c>
      <c r="I1201" t="s">
        <v>38</v>
      </c>
      <c r="J1201">
        <v>1996</v>
      </c>
      <c r="K1201" t="s">
        <v>208</v>
      </c>
      <c r="L1201">
        <v>2</v>
      </c>
      <c r="M1201" t="s">
        <v>40</v>
      </c>
      <c r="N1201" t="s">
        <v>41</v>
      </c>
      <c r="O1201" t="s">
        <v>42</v>
      </c>
      <c r="P1201">
        <v>63</v>
      </c>
      <c r="Q1201">
        <f>IF(Table1[[#This Row],[vicage]]=999,"",Table1[[#This Row],[vicage]])</f>
        <v>63</v>
      </c>
      <c r="R1201" t="s">
        <v>55</v>
      </c>
      <c r="S1201" t="s">
        <v>44</v>
      </c>
      <c r="T1201" t="s">
        <v>45</v>
      </c>
      <c r="U1201">
        <v>999</v>
      </c>
      <c r="V1201" t="str">
        <f>IF(Table1[[#This Row],[offage]]=999,"",Table1[[#This Row],[offage]])</f>
        <v/>
      </c>
      <c r="W1201" t="s">
        <v>46</v>
      </c>
      <c r="X1201" t="s">
        <v>46</v>
      </c>
      <c r="Y1201" t="s">
        <v>45</v>
      </c>
      <c r="Z1201" t="s">
        <v>56</v>
      </c>
      <c r="AA1201" t="s">
        <v>47</v>
      </c>
      <c r="AB1201" t="s">
        <v>180</v>
      </c>
      <c r="AD1201">
        <v>0</v>
      </c>
      <c r="AE1201">
        <f>Table1[[#This Row],[viccount]]+1</f>
        <v>1</v>
      </c>
      <c r="AF1201">
        <v>0</v>
      </c>
      <c r="AG1201">
        <f>Table1[[#This Row],[offcount]]+1</f>
        <v>1</v>
      </c>
      <c r="AH1201">
        <v>41897</v>
      </c>
      <c r="AI1201" t="s">
        <v>34</v>
      </c>
      <c r="AJ1201" t="s">
        <v>58</v>
      </c>
    </row>
    <row r="1202" spans="1:36">
      <c r="A1202" t="s">
        <v>1466</v>
      </c>
      <c r="B1202" t="s">
        <v>51</v>
      </c>
      <c r="C1202" t="s">
        <v>2304</v>
      </c>
      <c r="D1202" t="s">
        <v>72</v>
      </c>
      <c r="E1202" t="s">
        <v>34</v>
      </c>
      <c r="F1202" t="s">
        <v>73</v>
      </c>
      <c r="G1202" t="s">
        <v>36</v>
      </c>
      <c r="H1202" t="s">
        <v>37</v>
      </c>
      <c r="I1202" t="s">
        <v>38</v>
      </c>
      <c r="J1202">
        <v>1996</v>
      </c>
      <c r="K1202" t="s">
        <v>208</v>
      </c>
      <c r="L1202">
        <v>7</v>
      </c>
      <c r="M1202" t="s">
        <v>40</v>
      </c>
      <c r="N1202" t="s">
        <v>41</v>
      </c>
      <c r="O1202" t="s">
        <v>42</v>
      </c>
      <c r="P1202">
        <v>36</v>
      </c>
      <c r="Q1202">
        <f>IF(Table1[[#This Row],[vicage]]=999,"",Table1[[#This Row],[vicage]])</f>
        <v>36</v>
      </c>
      <c r="R1202" t="s">
        <v>43</v>
      </c>
      <c r="S1202" t="s">
        <v>89</v>
      </c>
      <c r="T1202" t="s">
        <v>45</v>
      </c>
      <c r="U1202">
        <v>999</v>
      </c>
      <c r="V1202" t="str">
        <f>IF(Table1[[#This Row],[offage]]=999,"",Table1[[#This Row],[offage]])</f>
        <v/>
      </c>
      <c r="W1202" t="s">
        <v>46</v>
      </c>
      <c r="X1202" t="s">
        <v>46</v>
      </c>
      <c r="Y1202" t="s">
        <v>45</v>
      </c>
      <c r="Z1202" t="s">
        <v>2335</v>
      </c>
      <c r="AA1202" t="s">
        <v>47</v>
      </c>
      <c r="AB1202" t="s">
        <v>48</v>
      </c>
      <c r="AD1202">
        <v>0</v>
      </c>
      <c r="AE1202">
        <f>Table1[[#This Row],[viccount]]+1</f>
        <v>1</v>
      </c>
      <c r="AF1202">
        <v>0</v>
      </c>
      <c r="AG1202">
        <f>Table1[[#This Row],[offcount]]+1</f>
        <v>1</v>
      </c>
      <c r="AH1202">
        <v>40397</v>
      </c>
      <c r="AI1202" t="s">
        <v>34</v>
      </c>
      <c r="AJ1202" t="s">
        <v>58</v>
      </c>
    </row>
    <row r="1203" spans="1:36">
      <c r="A1203" t="s">
        <v>1467</v>
      </c>
      <c r="B1203" t="s">
        <v>198</v>
      </c>
      <c r="C1203" t="s">
        <v>200</v>
      </c>
      <c r="D1203" t="s">
        <v>199</v>
      </c>
      <c r="E1203" t="s">
        <v>34</v>
      </c>
      <c r="F1203" t="s">
        <v>200</v>
      </c>
      <c r="G1203" t="s">
        <v>36</v>
      </c>
      <c r="H1203" t="s">
        <v>37</v>
      </c>
      <c r="I1203" t="s">
        <v>38</v>
      </c>
      <c r="J1203">
        <v>1997</v>
      </c>
      <c r="K1203" t="s">
        <v>39</v>
      </c>
      <c r="L1203">
        <v>1</v>
      </c>
      <c r="M1203" t="s">
        <v>40</v>
      </c>
      <c r="N1203" t="s">
        <v>41</v>
      </c>
      <c r="O1203" t="s">
        <v>42</v>
      </c>
      <c r="P1203">
        <v>45</v>
      </c>
      <c r="Q1203">
        <f>IF(Table1[[#This Row],[vicage]]=999,"",Table1[[#This Row],[vicage]])</f>
        <v>45</v>
      </c>
      <c r="R1203" t="s">
        <v>55</v>
      </c>
      <c r="S1203" t="s">
        <v>44</v>
      </c>
      <c r="T1203" t="s">
        <v>45</v>
      </c>
      <c r="U1203">
        <v>999</v>
      </c>
      <c r="V1203" t="str">
        <f>IF(Table1[[#This Row],[offage]]=999,"",Table1[[#This Row],[offage]])</f>
        <v/>
      </c>
      <c r="W1203" t="s">
        <v>46</v>
      </c>
      <c r="X1203" t="s">
        <v>46</v>
      </c>
      <c r="Y1203" t="s">
        <v>45</v>
      </c>
      <c r="Z1203" t="s">
        <v>56</v>
      </c>
      <c r="AA1203" t="s">
        <v>47</v>
      </c>
      <c r="AB1203" t="s">
        <v>57</v>
      </c>
      <c r="AD1203">
        <v>0</v>
      </c>
      <c r="AE1203">
        <f>Table1[[#This Row],[viccount]]+1</f>
        <v>1</v>
      </c>
      <c r="AF1203">
        <v>0</v>
      </c>
      <c r="AG1203">
        <f>Table1[[#This Row],[offcount]]+1</f>
        <v>1</v>
      </c>
      <c r="AH1203">
        <v>90597</v>
      </c>
      <c r="AI1203" t="s">
        <v>34</v>
      </c>
      <c r="AJ1203" t="s">
        <v>198</v>
      </c>
    </row>
    <row r="1204" spans="1:36">
      <c r="A1204" t="s">
        <v>1468</v>
      </c>
      <c r="B1204" t="s">
        <v>359</v>
      </c>
      <c r="C1204" t="s">
        <v>2321</v>
      </c>
      <c r="D1204" t="s">
        <v>360</v>
      </c>
      <c r="E1204" t="s">
        <v>34</v>
      </c>
      <c r="F1204" t="s">
        <v>361</v>
      </c>
      <c r="G1204" t="s">
        <v>36</v>
      </c>
      <c r="H1204" t="s">
        <v>37</v>
      </c>
      <c r="I1204" t="s">
        <v>38</v>
      </c>
      <c r="J1204">
        <v>1997</v>
      </c>
      <c r="K1204" t="s">
        <v>39</v>
      </c>
      <c r="L1204">
        <v>1</v>
      </c>
      <c r="M1204" t="s">
        <v>80</v>
      </c>
      <c r="N1204" t="s">
        <v>41</v>
      </c>
      <c r="O1204" t="s">
        <v>81</v>
      </c>
      <c r="P1204">
        <v>21</v>
      </c>
      <c r="Q1204">
        <f>IF(Table1[[#This Row],[vicage]]=999,"",Table1[[#This Row],[vicage]])</f>
        <v>21</v>
      </c>
      <c r="R1204" t="s">
        <v>55</v>
      </c>
      <c r="S1204" t="s">
        <v>44</v>
      </c>
      <c r="T1204" t="s">
        <v>45</v>
      </c>
      <c r="U1204">
        <v>999</v>
      </c>
      <c r="V1204" t="str">
        <f>IF(Table1[[#This Row],[offage]]=999,"",Table1[[#This Row],[offage]])</f>
        <v/>
      </c>
      <c r="W1204" t="s">
        <v>46</v>
      </c>
      <c r="X1204" t="s">
        <v>46</v>
      </c>
      <c r="Y1204" t="s">
        <v>45</v>
      </c>
      <c r="Z1204" t="s">
        <v>2335</v>
      </c>
      <c r="AA1204" t="s">
        <v>47</v>
      </c>
      <c r="AB1204" t="s">
        <v>159</v>
      </c>
      <c r="AD1204">
        <v>1</v>
      </c>
      <c r="AE1204">
        <f>Table1[[#This Row],[viccount]]+1</f>
        <v>2</v>
      </c>
      <c r="AF1204">
        <v>1</v>
      </c>
      <c r="AG1204">
        <f>Table1[[#This Row],[offcount]]+1</f>
        <v>2</v>
      </c>
      <c r="AH1204">
        <v>21198</v>
      </c>
      <c r="AI1204" t="s">
        <v>34</v>
      </c>
      <c r="AJ1204" t="s">
        <v>362</v>
      </c>
    </row>
    <row r="1205" spans="1:36">
      <c r="A1205" t="s">
        <v>1468</v>
      </c>
      <c r="B1205" t="s">
        <v>359</v>
      </c>
      <c r="C1205" t="s">
        <v>2321</v>
      </c>
      <c r="D1205" t="s">
        <v>360</v>
      </c>
      <c r="E1205" t="s">
        <v>34</v>
      </c>
      <c r="F1205" t="s">
        <v>361</v>
      </c>
      <c r="G1205" t="s">
        <v>36</v>
      </c>
      <c r="H1205" t="s">
        <v>37</v>
      </c>
      <c r="I1205" t="s">
        <v>38</v>
      </c>
      <c r="J1205">
        <v>1997</v>
      </c>
      <c r="K1205" t="s">
        <v>39</v>
      </c>
      <c r="L1205">
        <v>1</v>
      </c>
      <c r="M1205" t="s">
        <v>80</v>
      </c>
      <c r="N1205" t="s">
        <v>41</v>
      </c>
      <c r="O1205" t="s">
        <v>81</v>
      </c>
      <c r="P1205">
        <v>24</v>
      </c>
      <c r="Q1205">
        <f>IF(Table1[[#This Row],[vicage]]=999,"",Table1[[#This Row],[vicage]])</f>
        <v>24</v>
      </c>
      <c r="R1205" t="s">
        <v>43</v>
      </c>
      <c r="S1205" t="s">
        <v>44</v>
      </c>
      <c r="T1205" t="s">
        <v>45</v>
      </c>
      <c r="U1205">
        <v>999</v>
      </c>
      <c r="V1205" t="str">
        <f>IF(Table1[[#This Row],[offage]]=999,"",Table1[[#This Row],[offage]])</f>
        <v/>
      </c>
      <c r="W1205" t="s">
        <v>46</v>
      </c>
      <c r="X1205" t="s">
        <v>46</v>
      </c>
      <c r="Y1205" t="s">
        <v>45</v>
      </c>
      <c r="Z1205" t="s">
        <v>2335</v>
      </c>
      <c r="AA1205" t="s">
        <v>47</v>
      </c>
      <c r="AB1205" t="s">
        <v>159</v>
      </c>
      <c r="AD1205">
        <v>1</v>
      </c>
      <c r="AE1205">
        <f>Table1[[#This Row],[viccount]]+1</f>
        <v>2</v>
      </c>
      <c r="AF1205">
        <v>1</v>
      </c>
      <c r="AG1205">
        <f>Table1[[#This Row],[offcount]]+1</f>
        <v>2</v>
      </c>
      <c r="AH1205">
        <v>21198</v>
      </c>
      <c r="AI1205" t="s">
        <v>34</v>
      </c>
      <c r="AJ1205" t="s">
        <v>362</v>
      </c>
    </row>
    <row r="1206" spans="1:36">
      <c r="A1206" t="s">
        <v>1469</v>
      </c>
      <c r="B1206" t="s">
        <v>51</v>
      </c>
      <c r="C1206" t="s">
        <v>2304</v>
      </c>
      <c r="D1206" t="s">
        <v>72</v>
      </c>
      <c r="E1206" t="s">
        <v>34</v>
      </c>
      <c r="F1206" t="s">
        <v>73</v>
      </c>
      <c r="G1206" t="s">
        <v>36</v>
      </c>
      <c r="H1206" t="s">
        <v>37</v>
      </c>
      <c r="I1206" t="s">
        <v>38</v>
      </c>
      <c r="J1206">
        <v>1997</v>
      </c>
      <c r="K1206" t="s">
        <v>39</v>
      </c>
      <c r="L1206">
        <v>1</v>
      </c>
      <c r="M1206" t="s">
        <v>40</v>
      </c>
      <c r="N1206" t="s">
        <v>41</v>
      </c>
      <c r="O1206" t="s">
        <v>42</v>
      </c>
      <c r="P1206">
        <v>26</v>
      </c>
      <c r="Q1206">
        <f>IF(Table1[[#This Row],[vicage]]=999,"",Table1[[#This Row],[vicage]])</f>
        <v>26</v>
      </c>
      <c r="R1206" t="s">
        <v>43</v>
      </c>
      <c r="S1206" t="s">
        <v>132</v>
      </c>
      <c r="T1206" t="s">
        <v>45</v>
      </c>
      <c r="U1206">
        <v>999</v>
      </c>
      <c r="V1206" t="str">
        <f>IF(Table1[[#This Row],[offage]]=999,"",Table1[[#This Row],[offage]])</f>
        <v/>
      </c>
      <c r="W1206" t="s">
        <v>46</v>
      </c>
      <c r="X1206" t="s">
        <v>46</v>
      </c>
      <c r="Y1206" t="s">
        <v>45</v>
      </c>
      <c r="Z1206" t="s">
        <v>2335</v>
      </c>
      <c r="AA1206" t="s">
        <v>47</v>
      </c>
      <c r="AB1206" t="s">
        <v>57</v>
      </c>
      <c r="AD1206">
        <v>0</v>
      </c>
      <c r="AE1206">
        <f>Table1[[#This Row],[viccount]]+1</f>
        <v>1</v>
      </c>
      <c r="AF1206">
        <v>0</v>
      </c>
      <c r="AG1206">
        <f>Table1[[#This Row],[offcount]]+1</f>
        <v>1</v>
      </c>
      <c r="AH1206">
        <v>42198</v>
      </c>
      <c r="AI1206" t="s">
        <v>34</v>
      </c>
      <c r="AJ1206" t="s">
        <v>58</v>
      </c>
    </row>
    <row r="1207" spans="1:36">
      <c r="A1207" t="s">
        <v>1470</v>
      </c>
      <c r="B1207" t="s">
        <v>51</v>
      </c>
      <c r="C1207" t="s">
        <v>2304</v>
      </c>
      <c r="D1207" t="s">
        <v>72</v>
      </c>
      <c r="E1207" t="s">
        <v>34</v>
      </c>
      <c r="F1207" t="s">
        <v>73</v>
      </c>
      <c r="G1207" t="s">
        <v>36</v>
      </c>
      <c r="H1207" t="s">
        <v>37</v>
      </c>
      <c r="I1207" t="s">
        <v>38</v>
      </c>
      <c r="J1207">
        <v>1997</v>
      </c>
      <c r="K1207" t="s">
        <v>39</v>
      </c>
      <c r="L1207">
        <v>2</v>
      </c>
      <c r="M1207" t="s">
        <v>40</v>
      </c>
      <c r="N1207" t="s">
        <v>41</v>
      </c>
      <c r="O1207" t="s">
        <v>42</v>
      </c>
      <c r="P1207">
        <v>30</v>
      </c>
      <c r="Q1207">
        <f>IF(Table1[[#This Row],[vicage]]=999,"",Table1[[#This Row],[vicage]])</f>
        <v>30</v>
      </c>
      <c r="R1207" t="s">
        <v>43</v>
      </c>
      <c r="S1207" t="s">
        <v>92</v>
      </c>
      <c r="T1207" t="s">
        <v>45</v>
      </c>
      <c r="U1207">
        <v>999</v>
      </c>
      <c r="V1207" t="str">
        <f>IF(Table1[[#This Row],[offage]]=999,"",Table1[[#This Row],[offage]])</f>
        <v/>
      </c>
      <c r="W1207" t="s">
        <v>46</v>
      </c>
      <c r="X1207" t="s">
        <v>46</v>
      </c>
      <c r="Y1207" t="s">
        <v>45</v>
      </c>
      <c r="Z1207" t="s">
        <v>56</v>
      </c>
      <c r="AA1207" t="s">
        <v>47</v>
      </c>
      <c r="AB1207" t="s">
        <v>57</v>
      </c>
      <c r="AD1207">
        <v>0</v>
      </c>
      <c r="AE1207">
        <f>Table1[[#This Row],[viccount]]+1</f>
        <v>1</v>
      </c>
      <c r="AF1207">
        <v>0</v>
      </c>
      <c r="AG1207">
        <f>Table1[[#This Row],[offcount]]+1</f>
        <v>1</v>
      </c>
      <c r="AH1207">
        <v>42198</v>
      </c>
      <c r="AI1207" t="s">
        <v>34</v>
      </c>
      <c r="AJ1207" t="s">
        <v>58</v>
      </c>
    </row>
    <row r="1208" spans="1:36">
      <c r="A1208" t="s">
        <v>1471</v>
      </c>
      <c r="B1208" t="s">
        <v>112</v>
      </c>
      <c r="C1208" t="s">
        <v>2308</v>
      </c>
      <c r="D1208" t="s">
        <v>146</v>
      </c>
      <c r="E1208" t="s">
        <v>34</v>
      </c>
      <c r="F1208" t="s">
        <v>147</v>
      </c>
      <c r="G1208" t="s">
        <v>36</v>
      </c>
      <c r="H1208" t="s">
        <v>37</v>
      </c>
      <c r="I1208" t="s">
        <v>38</v>
      </c>
      <c r="J1208">
        <v>1997</v>
      </c>
      <c r="K1208" t="s">
        <v>39</v>
      </c>
      <c r="L1208">
        <v>5</v>
      </c>
      <c r="M1208" t="s">
        <v>40</v>
      </c>
      <c r="N1208" t="s">
        <v>41</v>
      </c>
      <c r="O1208" t="s">
        <v>42</v>
      </c>
      <c r="P1208">
        <v>17</v>
      </c>
      <c r="Q1208">
        <f>IF(Table1[[#This Row],[vicage]]=999,"",Table1[[#This Row],[vicage]])</f>
        <v>17</v>
      </c>
      <c r="R1208" t="s">
        <v>43</v>
      </c>
      <c r="S1208" t="s">
        <v>92</v>
      </c>
      <c r="T1208" t="s">
        <v>45</v>
      </c>
      <c r="U1208">
        <v>999</v>
      </c>
      <c r="V1208" t="str">
        <f>IF(Table1[[#This Row],[offage]]=999,"",Table1[[#This Row],[offage]])</f>
        <v/>
      </c>
      <c r="W1208" t="s">
        <v>46</v>
      </c>
      <c r="X1208" t="s">
        <v>46</v>
      </c>
      <c r="Y1208" t="s">
        <v>45</v>
      </c>
      <c r="Z1208" t="s">
        <v>2335</v>
      </c>
      <c r="AA1208" t="s">
        <v>47</v>
      </c>
      <c r="AB1208" t="s">
        <v>1201</v>
      </c>
      <c r="AD1208">
        <v>0</v>
      </c>
      <c r="AE1208">
        <f>Table1[[#This Row],[viccount]]+1</f>
        <v>1</v>
      </c>
      <c r="AF1208">
        <v>0</v>
      </c>
      <c r="AG1208">
        <f>Table1[[#This Row],[offcount]]+1</f>
        <v>1</v>
      </c>
      <c r="AH1208">
        <v>90397</v>
      </c>
      <c r="AI1208" t="s">
        <v>34</v>
      </c>
      <c r="AJ1208" t="s">
        <v>58</v>
      </c>
    </row>
    <row r="1209" spans="1:36">
      <c r="A1209" t="s">
        <v>1472</v>
      </c>
      <c r="B1209" t="s">
        <v>112</v>
      </c>
      <c r="C1209" t="s">
        <v>2308</v>
      </c>
      <c r="D1209" t="s">
        <v>146</v>
      </c>
      <c r="E1209" t="s">
        <v>34</v>
      </c>
      <c r="F1209" t="s">
        <v>147</v>
      </c>
      <c r="G1209" t="s">
        <v>36</v>
      </c>
      <c r="H1209" t="s">
        <v>37</v>
      </c>
      <c r="I1209" t="s">
        <v>38</v>
      </c>
      <c r="J1209">
        <v>1997</v>
      </c>
      <c r="K1209" t="s">
        <v>39</v>
      </c>
      <c r="L1209">
        <v>7</v>
      </c>
      <c r="M1209" t="s">
        <v>40</v>
      </c>
      <c r="N1209" t="s">
        <v>41</v>
      </c>
      <c r="O1209" t="s">
        <v>81</v>
      </c>
      <c r="P1209">
        <v>77</v>
      </c>
      <c r="Q1209">
        <f>IF(Table1[[#This Row],[vicage]]=999,"",Table1[[#This Row],[vicage]])</f>
        <v>77</v>
      </c>
      <c r="R1209" t="s">
        <v>55</v>
      </c>
      <c r="S1209" t="s">
        <v>44</v>
      </c>
      <c r="T1209" t="s">
        <v>45</v>
      </c>
      <c r="U1209">
        <v>999</v>
      </c>
      <c r="V1209" t="str">
        <f>IF(Table1[[#This Row],[offage]]=999,"",Table1[[#This Row],[offage]])</f>
        <v/>
      </c>
      <c r="W1209" t="s">
        <v>46</v>
      </c>
      <c r="X1209" t="s">
        <v>46</v>
      </c>
      <c r="Y1209" t="s">
        <v>45</v>
      </c>
      <c r="Z1209" t="s">
        <v>117</v>
      </c>
      <c r="AA1209" t="s">
        <v>47</v>
      </c>
      <c r="AB1209" t="s">
        <v>48</v>
      </c>
      <c r="AD1209">
        <v>1</v>
      </c>
      <c r="AE1209">
        <f>Table1[[#This Row],[viccount]]+1</f>
        <v>2</v>
      </c>
      <c r="AF1209">
        <v>1</v>
      </c>
      <c r="AG1209">
        <f>Table1[[#This Row],[offcount]]+1</f>
        <v>2</v>
      </c>
      <c r="AH1209">
        <v>90397</v>
      </c>
      <c r="AI1209" t="s">
        <v>34</v>
      </c>
      <c r="AJ1209" t="s">
        <v>58</v>
      </c>
    </row>
    <row r="1210" spans="1:36">
      <c r="A1210" t="s">
        <v>1472</v>
      </c>
      <c r="B1210" t="s">
        <v>112</v>
      </c>
      <c r="C1210" t="s">
        <v>2308</v>
      </c>
      <c r="D1210" t="s">
        <v>146</v>
      </c>
      <c r="E1210" t="s">
        <v>34</v>
      </c>
      <c r="F1210" t="s">
        <v>147</v>
      </c>
      <c r="G1210" t="s">
        <v>36</v>
      </c>
      <c r="H1210" t="s">
        <v>37</v>
      </c>
      <c r="I1210" t="s">
        <v>38</v>
      </c>
      <c r="J1210">
        <v>1997</v>
      </c>
      <c r="K1210" t="s">
        <v>39</v>
      </c>
      <c r="L1210">
        <v>7</v>
      </c>
      <c r="M1210" t="s">
        <v>40</v>
      </c>
      <c r="N1210" t="s">
        <v>41</v>
      </c>
      <c r="O1210" t="s">
        <v>81</v>
      </c>
      <c r="P1210">
        <v>91</v>
      </c>
      <c r="Q1210">
        <f>IF(Table1[[#This Row],[vicage]]=999,"",Table1[[#This Row],[vicage]])</f>
        <v>91</v>
      </c>
      <c r="R1210" t="s">
        <v>55</v>
      </c>
      <c r="S1210" t="s">
        <v>44</v>
      </c>
      <c r="T1210" t="s">
        <v>45</v>
      </c>
      <c r="U1210">
        <v>999</v>
      </c>
      <c r="V1210" t="str">
        <f>IF(Table1[[#This Row],[offage]]=999,"",Table1[[#This Row],[offage]])</f>
        <v/>
      </c>
      <c r="W1210" t="s">
        <v>46</v>
      </c>
      <c r="X1210" t="s">
        <v>46</v>
      </c>
      <c r="Y1210" t="s">
        <v>45</v>
      </c>
      <c r="Z1210" t="s">
        <v>117</v>
      </c>
      <c r="AA1210" t="s">
        <v>47</v>
      </c>
      <c r="AB1210" t="s">
        <v>48</v>
      </c>
      <c r="AD1210">
        <v>1</v>
      </c>
      <c r="AE1210">
        <f>Table1[[#This Row],[viccount]]+1</f>
        <v>2</v>
      </c>
      <c r="AF1210">
        <v>1</v>
      </c>
      <c r="AG1210">
        <f>Table1[[#This Row],[offcount]]+1</f>
        <v>2</v>
      </c>
      <c r="AH1210">
        <v>90397</v>
      </c>
      <c r="AI1210" t="s">
        <v>34</v>
      </c>
      <c r="AJ1210" t="s">
        <v>58</v>
      </c>
    </row>
    <row r="1211" spans="1:36">
      <c r="A1211" t="s">
        <v>1473</v>
      </c>
      <c r="B1211" t="s">
        <v>1361</v>
      </c>
      <c r="C1211" t="s">
        <v>2334</v>
      </c>
      <c r="D1211" t="s">
        <v>1362</v>
      </c>
      <c r="E1211" t="s">
        <v>34</v>
      </c>
      <c r="F1211" t="s">
        <v>1363</v>
      </c>
      <c r="G1211" t="s">
        <v>54</v>
      </c>
      <c r="H1211" t="s">
        <v>37</v>
      </c>
      <c r="I1211" t="s">
        <v>38</v>
      </c>
      <c r="J1211">
        <v>1997</v>
      </c>
      <c r="K1211" t="s">
        <v>79</v>
      </c>
      <c r="L1211">
        <v>1</v>
      </c>
      <c r="M1211" t="s">
        <v>40</v>
      </c>
      <c r="N1211" t="s">
        <v>41</v>
      </c>
      <c r="O1211" t="s">
        <v>42</v>
      </c>
      <c r="P1211">
        <v>24</v>
      </c>
      <c r="Q1211">
        <f>IF(Table1[[#This Row],[vicage]]=999,"",Table1[[#This Row],[vicage]])</f>
        <v>24</v>
      </c>
      <c r="R1211" t="s">
        <v>43</v>
      </c>
      <c r="S1211" t="s">
        <v>44</v>
      </c>
      <c r="T1211" t="s">
        <v>45</v>
      </c>
      <c r="U1211">
        <v>999</v>
      </c>
      <c r="V1211" t="str">
        <f>IF(Table1[[#This Row],[offage]]=999,"",Table1[[#This Row],[offage]])</f>
        <v/>
      </c>
      <c r="W1211" t="s">
        <v>46</v>
      </c>
      <c r="X1211" t="s">
        <v>46</v>
      </c>
      <c r="Y1211" t="s">
        <v>45</v>
      </c>
      <c r="Z1211" t="s">
        <v>56</v>
      </c>
      <c r="AA1211" t="s">
        <v>47</v>
      </c>
      <c r="AB1211" t="s">
        <v>57</v>
      </c>
      <c r="AD1211">
        <v>0</v>
      </c>
      <c r="AE1211">
        <f>Table1[[#This Row],[viccount]]+1</f>
        <v>1</v>
      </c>
      <c r="AF1211">
        <v>0</v>
      </c>
      <c r="AG1211">
        <f>Table1[[#This Row],[offcount]]+1</f>
        <v>1</v>
      </c>
      <c r="AH1211">
        <v>120397</v>
      </c>
      <c r="AI1211" t="s">
        <v>34</v>
      </c>
      <c r="AJ1211" t="s">
        <v>49</v>
      </c>
    </row>
    <row r="1212" spans="1:36">
      <c r="A1212" t="s">
        <v>1474</v>
      </c>
      <c r="B1212" t="s">
        <v>106</v>
      </c>
      <c r="C1212" t="s">
        <v>135</v>
      </c>
      <c r="D1212" t="s">
        <v>107</v>
      </c>
      <c r="E1212" t="s">
        <v>34</v>
      </c>
      <c r="F1212" t="s">
        <v>108</v>
      </c>
      <c r="G1212" t="s">
        <v>54</v>
      </c>
      <c r="H1212" t="s">
        <v>37</v>
      </c>
      <c r="I1212" t="s">
        <v>38</v>
      </c>
      <c r="J1212">
        <v>1997</v>
      </c>
      <c r="K1212" t="s">
        <v>79</v>
      </c>
      <c r="L1212">
        <v>1</v>
      </c>
      <c r="M1212" t="s">
        <v>40</v>
      </c>
      <c r="N1212" t="s">
        <v>41</v>
      </c>
      <c r="O1212" t="s">
        <v>42</v>
      </c>
      <c r="P1212">
        <v>32</v>
      </c>
      <c r="Q1212">
        <f>IF(Table1[[#This Row],[vicage]]=999,"",Table1[[#This Row],[vicage]])</f>
        <v>32</v>
      </c>
      <c r="R1212" t="s">
        <v>55</v>
      </c>
      <c r="S1212" t="s">
        <v>44</v>
      </c>
      <c r="T1212" t="s">
        <v>45</v>
      </c>
      <c r="U1212">
        <v>999</v>
      </c>
      <c r="V1212" t="str">
        <f>IF(Table1[[#This Row],[offage]]=999,"",Table1[[#This Row],[offage]])</f>
        <v/>
      </c>
      <c r="W1212" t="s">
        <v>46</v>
      </c>
      <c r="X1212" t="s">
        <v>46</v>
      </c>
      <c r="Y1212" t="s">
        <v>45</v>
      </c>
      <c r="Z1212" t="s">
        <v>74</v>
      </c>
      <c r="AA1212" t="s">
        <v>47</v>
      </c>
      <c r="AB1212" t="s">
        <v>57</v>
      </c>
      <c r="AD1212">
        <v>0</v>
      </c>
      <c r="AE1212">
        <f>Table1[[#This Row],[viccount]]+1</f>
        <v>1</v>
      </c>
      <c r="AF1212">
        <v>0</v>
      </c>
      <c r="AG1212">
        <f>Table1[[#This Row],[offcount]]+1</f>
        <v>1</v>
      </c>
      <c r="AH1212">
        <v>111497</v>
      </c>
      <c r="AI1212" t="s">
        <v>34</v>
      </c>
      <c r="AJ1212" t="s">
        <v>106</v>
      </c>
    </row>
    <row r="1213" spans="1:36">
      <c r="A1213" t="s">
        <v>1475</v>
      </c>
      <c r="B1213" t="s">
        <v>166</v>
      </c>
      <c r="C1213" t="s">
        <v>2312</v>
      </c>
      <c r="D1213" t="s">
        <v>1476</v>
      </c>
      <c r="E1213" t="s">
        <v>34</v>
      </c>
      <c r="F1213" t="s">
        <v>1477</v>
      </c>
      <c r="G1213" t="s">
        <v>36</v>
      </c>
      <c r="H1213" t="s">
        <v>37</v>
      </c>
      <c r="I1213" t="s">
        <v>38</v>
      </c>
      <c r="J1213">
        <v>1997</v>
      </c>
      <c r="K1213" t="s">
        <v>91</v>
      </c>
      <c r="L1213">
        <v>1</v>
      </c>
      <c r="M1213" t="s">
        <v>40</v>
      </c>
      <c r="N1213" t="s">
        <v>41</v>
      </c>
      <c r="O1213" t="s">
        <v>42</v>
      </c>
      <c r="P1213">
        <v>7</v>
      </c>
      <c r="Q1213">
        <f>IF(Table1[[#This Row],[vicage]]=999,"",Table1[[#This Row],[vicage]])</f>
        <v>7</v>
      </c>
      <c r="R1213" t="s">
        <v>55</v>
      </c>
      <c r="S1213" t="s">
        <v>92</v>
      </c>
      <c r="T1213" t="s">
        <v>45</v>
      </c>
      <c r="U1213">
        <v>999</v>
      </c>
      <c r="V1213" t="str">
        <f>IF(Table1[[#This Row],[offage]]=999,"",Table1[[#This Row],[offage]])</f>
        <v/>
      </c>
      <c r="W1213" t="s">
        <v>46</v>
      </c>
      <c r="X1213" t="s">
        <v>46</v>
      </c>
      <c r="Y1213" t="s">
        <v>45</v>
      </c>
      <c r="Z1213" t="s">
        <v>117</v>
      </c>
      <c r="AA1213" t="s">
        <v>47</v>
      </c>
      <c r="AB1213" t="s">
        <v>57</v>
      </c>
      <c r="AD1213">
        <v>0</v>
      </c>
      <c r="AE1213">
        <f>Table1[[#This Row],[viccount]]+1</f>
        <v>1</v>
      </c>
      <c r="AF1213">
        <v>0</v>
      </c>
      <c r="AG1213">
        <f>Table1[[#This Row],[offcount]]+1</f>
        <v>1</v>
      </c>
      <c r="AH1213">
        <v>111497</v>
      </c>
      <c r="AI1213" t="s">
        <v>34</v>
      </c>
      <c r="AJ1213" t="s">
        <v>49</v>
      </c>
    </row>
    <row r="1214" spans="1:36">
      <c r="A1214" t="s">
        <v>1478</v>
      </c>
      <c r="B1214" t="s">
        <v>51</v>
      </c>
      <c r="C1214" t="s">
        <v>2304</v>
      </c>
      <c r="D1214" t="s">
        <v>1479</v>
      </c>
      <c r="E1214" t="s">
        <v>34</v>
      </c>
      <c r="F1214" t="s">
        <v>1480</v>
      </c>
      <c r="G1214" t="s">
        <v>36</v>
      </c>
      <c r="H1214" t="s">
        <v>37</v>
      </c>
      <c r="I1214" t="s">
        <v>38</v>
      </c>
      <c r="J1214">
        <v>1997</v>
      </c>
      <c r="K1214" t="s">
        <v>91</v>
      </c>
      <c r="L1214">
        <v>1</v>
      </c>
      <c r="M1214" t="s">
        <v>80</v>
      </c>
      <c r="N1214" t="s">
        <v>41</v>
      </c>
      <c r="O1214" t="s">
        <v>42</v>
      </c>
      <c r="P1214">
        <v>31</v>
      </c>
      <c r="Q1214">
        <f>IF(Table1[[#This Row],[vicage]]=999,"",Table1[[#This Row],[vicage]])</f>
        <v>31</v>
      </c>
      <c r="R1214" t="s">
        <v>43</v>
      </c>
      <c r="S1214" t="s">
        <v>44</v>
      </c>
      <c r="T1214" t="s">
        <v>45</v>
      </c>
      <c r="U1214">
        <v>999</v>
      </c>
      <c r="V1214" t="str">
        <f>IF(Table1[[#This Row],[offage]]=999,"",Table1[[#This Row],[offage]])</f>
        <v/>
      </c>
      <c r="W1214" t="s">
        <v>46</v>
      </c>
      <c r="X1214" t="s">
        <v>46</v>
      </c>
      <c r="Y1214" t="s">
        <v>45</v>
      </c>
      <c r="Z1214" t="s">
        <v>2335</v>
      </c>
      <c r="AA1214" t="s">
        <v>47</v>
      </c>
      <c r="AB1214" t="s">
        <v>159</v>
      </c>
      <c r="AD1214">
        <v>0</v>
      </c>
      <c r="AE1214">
        <f>Table1[[#This Row],[viccount]]+1</f>
        <v>1</v>
      </c>
      <c r="AF1214">
        <v>0</v>
      </c>
      <c r="AG1214">
        <f>Table1[[#This Row],[offcount]]+1</f>
        <v>1</v>
      </c>
      <c r="AH1214">
        <v>21198</v>
      </c>
      <c r="AI1214" t="s">
        <v>34</v>
      </c>
      <c r="AJ1214" t="s">
        <v>58</v>
      </c>
    </row>
    <row r="1215" spans="1:36">
      <c r="A1215" t="s">
        <v>1481</v>
      </c>
      <c r="B1215" t="s">
        <v>51</v>
      </c>
      <c r="C1215" t="s">
        <v>2304</v>
      </c>
      <c r="D1215" t="s">
        <v>72</v>
      </c>
      <c r="E1215" t="s">
        <v>34</v>
      </c>
      <c r="F1215" t="s">
        <v>73</v>
      </c>
      <c r="G1215" t="s">
        <v>36</v>
      </c>
      <c r="H1215" t="s">
        <v>37</v>
      </c>
      <c r="I1215" t="s">
        <v>38</v>
      </c>
      <c r="J1215">
        <v>1997</v>
      </c>
      <c r="K1215" t="s">
        <v>91</v>
      </c>
      <c r="L1215">
        <v>4</v>
      </c>
      <c r="M1215" t="s">
        <v>40</v>
      </c>
      <c r="N1215" t="s">
        <v>41</v>
      </c>
      <c r="O1215" t="s">
        <v>42</v>
      </c>
      <c r="P1215">
        <v>42</v>
      </c>
      <c r="Q1215">
        <f>IF(Table1[[#This Row],[vicage]]=999,"",Table1[[#This Row],[vicage]])</f>
        <v>42</v>
      </c>
      <c r="R1215" t="s">
        <v>43</v>
      </c>
      <c r="S1215" t="s">
        <v>132</v>
      </c>
      <c r="T1215" t="s">
        <v>45</v>
      </c>
      <c r="U1215">
        <v>999</v>
      </c>
      <c r="V1215" t="str">
        <f>IF(Table1[[#This Row],[offage]]=999,"",Table1[[#This Row],[offage]])</f>
        <v/>
      </c>
      <c r="W1215" t="s">
        <v>46</v>
      </c>
      <c r="X1215" t="s">
        <v>46</v>
      </c>
      <c r="Y1215" t="s">
        <v>45</v>
      </c>
      <c r="Z1215" t="s">
        <v>2335</v>
      </c>
      <c r="AA1215" t="s">
        <v>47</v>
      </c>
      <c r="AB1215" t="s">
        <v>159</v>
      </c>
      <c r="AD1215">
        <v>0</v>
      </c>
      <c r="AE1215">
        <f>Table1[[#This Row],[viccount]]+1</f>
        <v>1</v>
      </c>
      <c r="AF1215">
        <v>0</v>
      </c>
      <c r="AG1215">
        <f>Table1[[#This Row],[offcount]]+1</f>
        <v>1</v>
      </c>
      <c r="AH1215">
        <v>42198</v>
      </c>
      <c r="AI1215" t="s">
        <v>34</v>
      </c>
      <c r="AJ1215" t="s">
        <v>58</v>
      </c>
    </row>
    <row r="1216" spans="1:36">
      <c r="A1216" t="s">
        <v>1482</v>
      </c>
      <c r="B1216" t="s">
        <v>313</v>
      </c>
      <c r="C1216" t="s">
        <v>2319</v>
      </c>
      <c r="D1216" t="s">
        <v>314</v>
      </c>
      <c r="E1216" t="s">
        <v>34</v>
      </c>
      <c r="F1216" t="s">
        <v>315</v>
      </c>
      <c r="G1216" t="s">
        <v>36</v>
      </c>
      <c r="H1216" t="s">
        <v>37</v>
      </c>
      <c r="I1216" t="s">
        <v>38</v>
      </c>
      <c r="J1216">
        <v>1997</v>
      </c>
      <c r="K1216" t="s">
        <v>97</v>
      </c>
      <c r="L1216">
        <v>1</v>
      </c>
      <c r="M1216" t="s">
        <v>40</v>
      </c>
      <c r="N1216" t="s">
        <v>41</v>
      </c>
      <c r="O1216" t="s">
        <v>42</v>
      </c>
      <c r="P1216">
        <v>49</v>
      </c>
      <c r="Q1216">
        <f>IF(Table1[[#This Row],[vicage]]=999,"",Table1[[#This Row],[vicage]])</f>
        <v>49</v>
      </c>
      <c r="R1216" t="s">
        <v>43</v>
      </c>
      <c r="S1216" t="s">
        <v>44</v>
      </c>
      <c r="T1216" t="s">
        <v>45</v>
      </c>
      <c r="U1216">
        <v>999</v>
      </c>
      <c r="V1216" t="str">
        <f>IF(Table1[[#This Row],[offage]]=999,"",Table1[[#This Row],[offage]])</f>
        <v/>
      </c>
      <c r="W1216" t="s">
        <v>46</v>
      </c>
      <c r="X1216" t="s">
        <v>46</v>
      </c>
      <c r="Y1216" t="s">
        <v>45</v>
      </c>
      <c r="Z1216" t="s">
        <v>2336</v>
      </c>
      <c r="AA1216" t="s">
        <v>47</v>
      </c>
      <c r="AB1216" t="s">
        <v>57</v>
      </c>
      <c r="AD1216">
        <v>0</v>
      </c>
      <c r="AE1216">
        <f>Table1[[#This Row],[viccount]]+1</f>
        <v>1</v>
      </c>
      <c r="AF1216">
        <v>0</v>
      </c>
      <c r="AG1216">
        <f>Table1[[#This Row],[offcount]]+1</f>
        <v>1</v>
      </c>
      <c r="AH1216">
        <v>90597</v>
      </c>
      <c r="AI1216" t="s">
        <v>34</v>
      </c>
      <c r="AJ1216" t="s">
        <v>83</v>
      </c>
    </row>
    <row r="1217" spans="1:36">
      <c r="A1217" t="s">
        <v>1483</v>
      </c>
      <c r="B1217" t="s">
        <v>51</v>
      </c>
      <c r="C1217" t="s">
        <v>2304</v>
      </c>
      <c r="D1217" t="s">
        <v>72</v>
      </c>
      <c r="E1217" t="s">
        <v>34</v>
      </c>
      <c r="F1217" t="s">
        <v>73</v>
      </c>
      <c r="G1217" t="s">
        <v>36</v>
      </c>
      <c r="H1217" t="s">
        <v>37</v>
      </c>
      <c r="I1217" t="s">
        <v>38</v>
      </c>
      <c r="J1217">
        <v>1997</v>
      </c>
      <c r="K1217" t="s">
        <v>100</v>
      </c>
      <c r="L1217">
        <v>1</v>
      </c>
      <c r="M1217" t="s">
        <v>40</v>
      </c>
      <c r="N1217" t="s">
        <v>41</v>
      </c>
      <c r="O1217" t="s">
        <v>42</v>
      </c>
      <c r="P1217">
        <v>26</v>
      </c>
      <c r="Q1217">
        <f>IF(Table1[[#This Row],[vicage]]=999,"",Table1[[#This Row],[vicage]])</f>
        <v>26</v>
      </c>
      <c r="R1217" t="s">
        <v>43</v>
      </c>
      <c r="S1217" t="s">
        <v>132</v>
      </c>
      <c r="T1217" t="s">
        <v>45</v>
      </c>
      <c r="U1217">
        <v>999</v>
      </c>
      <c r="V1217" t="str">
        <f>IF(Table1[[#This Row],[offage]]=999,"",Table1[[#This Row],[offage]])</f>
        <v/>
      </c>
      <c r="W1217" t="s">
        <v>46</v>
      </c>
      <c r="X1217" t="s">
        <v>46</v>
      </c>
      <c r="Y1217" t="s">
        <v>45</v>
      </c>
      <c r="Z1217" t="s">
        <v>2335</v>
      </c>
      <c r="AA1217" t="s">
        <v>47</v>
      </c>
      <c r="AB1217" t="s">
        <v>57</v>
      </c>
      <c r="AD1217">
        <v>0</v>
      </c>
      <c r="AE1217">
        <f>Table1[[#This Row],[viccount]]+1</f>
        <v>1</v>
      </c>
      <c r="AF1217">
        <v>0</v>
      </c>
      <c r="AG1217">
        <f>Table1[[#This Row],[offcount]]+1</f>
        <v>1</v>
      </c>
      <c r="AH1217">
        <v>42198</v>
      </c>
      <c r="AI1217" t="s">
        <v>34</v>
      </c>
      <c r="AJ1217" t="s">
        <v>58</v>
      </c>
    </row>
    <row r="1218" spans="1:36">
      <c r="A1218" t="s">
        <v>1484</v>
      </c>
      <c r="B1218" t="s">
        <v>51</v>
      </c>
      <c r="C1218" t="s">
        <v>2304</v>
      </c>
      <c r="D1218" t="s">
        <v>72</v>
      </c>
      <c r="E1218" t="s">
        <v>34</v>
      </c>
      <c r="F1218" t="s">
        <v>73</v>
      </c>
      <c r="G1218" t="s">
        <v>36</v>
      </c>
      <c r="H1218" t="s">
        <v>37</v>
      </c>
      <c r="I1218" t="s">
        <v>38</v>
      </c>
      <c r="J1218">
        <v>1997</v>
      </c>
      <c r="K1218" t="s">
        <v>100</v>
      </c>
      <c r="L1218">
        <v>2</v>
      </c>
      <c r="M1218" t="s">
        <v>40</v>
      </c>
      <c r="N1218" t="s">
        <v>41</v>
      </c>
      <c r="O1218" t="s">
        <v>42</v>
      </c>
      <c r="P1218">
        <v>21</v>
      </c>
      <c r="Q1218">
        <f>IF(Table1[[#This Row],[vicage]]=999,"",Table1[[#This Row],[vicage]])</f>
        <v>21</v>
      </c>
      <c r="R1218" t="s">
        <v>43</v>
      </c>
      <c r="S1218" t="s">
        <v>92</v>
      </c>
      <c r="T1218" t="s">
        <v>45</v>
      </c>
      <c r="U1218">
        <v>999</v>
      </c>
      <c r="V1218" t="str">
        <f>IF(Table1[[#This Row],[offage]]=999,"",Table1[[#This Row],[offage]])</f>
        <v/>
      </c>
      <c r="W1218" t="s">
        <v>46</v>
      </c>
      <c r="X1218" t="s">
        <v>46</v>
      </c>
      <c r="Y1218" t="s">
        <v>45</v>
      </c>
      <c r="Z1218" t="s">
        <v>2335</v>
      </c>
      <c r="AA1218" t="s">
        <v>47</v>
      </c>
      <c r="AB1218" t="s">
        <v>57</v>
      </c>
      <c r="AD1218">
        <v>0</v>
      </c>
      <c r="AE1218">
        <f>Table1[[#This Row],[viccount]]+1</f>
        <v>1</v>
      </c>
      <c r="AF1218">
        <v>0</v>
      </c>
      <c r="AG1218">
        <f>Table1[[#This Row],[offcount]]+1</f>
        <v>1</v>
      </c>
      <c r="AH1218">
        <v>42198</v>
      </c>
      <c r="AI1218" t="s">
        <v>34</v>
      </c>
      <c r="AJ1218" t="s">
        <v>58</v>
      </c>
    </row>
    <row r="1219" spans="1:36">
      <c r="A1219" t="s">
        <v>1485</v>
      </c>
      <c r="B1219" t="s">
        <v>51</v>
      </c>
      <c r="C1219" t="s">
        <v>2304</v>
      </c>
      <c r="D1219" t="s">
        <v>72</v>
      </c>
      <c r="E1219" t="s">
        <v>34</v>
      </c>
      <c r="F1219" t="s">
        <v>73</v>
      </c>
      <c r="G1219" t="s">
        <v>36</v>
      </c>
      <c r="H1219" t="s">
        <v>37</v>
      </c>
      <c r="I1219" t="s">
        <v>38</v>
      </c>
      <c r="J1219">
        <v>1997</v>
      </c>
      <c r="K1219" t="s">
        <v>100</v>
      </c>
      <c r="L1219">
        <v>4</v>
      </c>
      <c r="M1219" t="s">
        <v>40</v>
      </c>
      <c r="N1219" t="s">
        <v>41</v>
      </c>
      <c r="O1219" t="s">
        <v>42</v>
      </c>
      <c r="P1219">
        <v>60</v>
      </c>
      <c r="Q1219">
        <f>IF(Table1[[#This Row],[vicage]]=999,"",Table1[[#This Row],[vicage]])</f>
        <v>60</v>
      </c>
      <c r="R1219" t="s">
        <v>43</v>
      </c>
      <c r="S1219" t="s">
        <v>132</v>
      </c>
      <c r="T1219" t="s">
        <v>45</v>
      </c>
      <c r="U1219">
        <v>999</v>
      </c>
      <c r="V1219" t="str">
        <f>IF(Table1[[#This Row],[offage]]=999,"",Table1[[#This Row],[offage]])</f>
        <v/>
      </c>
      <c r="W1219" t="s">
        <v>46</v>
      </c>
      <c r="X1219" t="s">
        <v>46</v>
      </c>
      <c r="Y1219" t="s">
        <v>45</v>
      </c>
      <c r="Z1219" t="s">
        <v>56</v>
      </c>
      <c r="AA1219" t="s">
        <v>47</v>
      </c>
      <c r="AB1219" t="s">
        <v>57</v>
      </c>
      <c r="AD1219">
        <v>0</v>
      </c>
      <c r="AE1219">
        <f>Table1[[#This Row],[viccount]]+1</f>
        <v>1</v>
      </c>
      <c r="AF1219">
        <v>0</v>
      </c>
      <c r="AG1219">
        <f>Table1[[#This Row],[offcount]]+1</f>
        <v>1</v>
      </c>
      <c r="AH1219">
        <v>42198</v>
      </c>
      <c r="AI1219" t="s">
        <v>34</v>
      </c>
      <c r="AJ1219" t="s">
        <v>58</v>
      </c>
    </row>
    <row r="1220" spans="1:36">
      <c r="A1220" t="s">
        <v>1486</v>
      </c>
      <c r="B1220" t="s">
        <v>51</v>
      </c>
      <c r="C1220" t="s">
        <v>2304</v>
      </c>
      <c r="D1220" t="s">
        <v>94</v>
      </c>
      <c r="E1220" t="s">
        <v>34</v>
      </c>
      <c r="F1220" t="s">
        <v>95</v>
      </c>
      <c r="G1220" t="s">
        <v>36</v>
      </c>
      <c r="H1220" t="s">
        <v>37</v>
      </c>
      <c r="I1220" t="s">
        <v>38</v>
      </c>
      <c r="J1220">
        <v>1997</v>
      </c>
      <c r="K1220" t="s">
        <v>115</v>
      </c>
      <c r="L1220">
        <v>1</v>
      </c>
      <c r="M1220" t="s">
        <v>40</v>
      </c>
      <c r="N1220" t="s">
        <v>41</v>
      </c>
      <c r="O1220" t="s">
        <v>42</v>
      </c>
      <c r="P1220">
        <v>21</v>
      </c>
      <c r="Q1220">
        <f>IF(Table1[[#This Row],[vicage]]=999,"",Table1[[#This Row],[vicage]])</f>
        <v>21</v>
      </c>
      <c r="R1220" t="s">
        <v>43</v>
      </c>
      <c r="S1220" t="s">
        <v>132</v>
      </c>
      <c r="T1220" t="s">
        <v>45</v>
      </c>
      <c r="U1220">
        <v>999</v>
      </c>
      <c r="V1220" t="str">
        <f>IF(Table1[[#This Row],[offage]]=999,"",Table1[[#This Row],[offage]])</f>
        <v/>
      </c>
      <c r="W1220" t="s">
        <v>46</v>
      </c>
      <c r="X1220" t="s">
        <v>46</v>
      </c>
      <c r="Y1220" t="s">
        <v>45</v>
      </c>
      <c r="Z1220" t="s">
        <v>240</v>
      </c>
      <c r="AA1220" t="s">
        <v>47</v>
      </c>
      <c r="AB1220" t="s">
        <v>159</v>
      </c>
      <c r="AD1220">
        <v>0</v>
      </c>
      <c r="AE1220">
        <f>Table1[[#This Row],[viccount]]+1</f>
        <v>1</v>
      </c>
      <c r="AF1220">
        <v>0</v>
      </c>
      <c r="AG1220">
        <f>Table1[[#This Row],[offcount]]+1</f>
        <v>1</v>
      </c>
      <c r="AH1220">
        <v>21198</v>
      </c>
      <c r="AI1220" t="s">
        <v>34</v>
      </c>
      <c r="AJ1220" t="s">
        <v>58</v>
      </c>
    </row>
    <row r="1221" spans="1:36">
      <c r="A1221" t="s">
        <v>1487</v>
      </c>
      <c r="B1221" t="s">
        <v>112</v>
      </c>
      <c r="C1221" t="s">
        <v>2308</v>
      </c>
      <c r="D1221" t="s">
        <v>113</v>
      </c>
      <c r="E1221" t="s">
        <v>34</v>
      </c>
      <c r="F1221" t="s">
        <v>114</v>
      </c>
      <c r="G1221" t="s">
        <v>54</v>
      </c>
      <c r="H1221" t="s">
        <v>37</v>
      </c>
      <c r="I1221" t="s">
        <v>38</v>
      </c>
      <c r="J1221">
        <v>1997</v>
      </c>
      <c r="K1221" t="s">
        <v>115</v>
      </c>
      <c r="L1221">
        <v>1</v>
      </c>
      <c r="M1221" t="s">
        <v>40</v>
      </c>
      <c r="N1221" t="s">
        <v>41</v>
      </c>
      <c r="O1221" t="s">
        <v>81</v>
      </c>
      <c r="P1221">
        <v>22</v>
      </c>
      <c r="Q1221">
        <f>IF(Table1[[#This Row],[vicage]]=999,"",Table1[[#This Row],[vicage]])</f>
        <v>22</v>
      </c>
      <c r="R1221" t="s">
        <v>55</v>
      </c>
      <c r="S1221" t="s">
        <v>44</v>
      </c>
      <c r="T1221" t="s">
        <v>45</v>
      </c>
      <c r="U1221">
        <v>999</v>
      </c>
      <c r="V1221" t="str">
        <f>IF(Table1[[#This Row],[offage]]=999,"",Table1[[#This Row],[offage]])</f>
        <v/>
      </c>
      <c r="W1221" t="s">
        <v>46</v>
      </c>
      <c r="X1221" t="s">
        <v>46</v>
      </c>
      <c r="Y1221" t="s">
        <v>45</v>
      </c>
      <c r="Z1221" t="s">
        <v>2335</v>
      </c>
      <c r="AA1221" t="s">
        <v>47</v>
      </c>
      <c r="AB1221" t="s">
        <v>57</v>
      </c>
      <c r="AD1221">
        <v>1</v>
      </c>
      <c r="AE1221">
        <f>Table1[[#This Row],[viccount]]+1</f>
        <v>2</v>
      </c>
      <c r="AF1221">
        <v>0</v>
      </c>
      <c r="AG1221">
        <f>Table1[[#This Row],[offcount]]+1</f>
        <v>1</v>
      </c>
      <c r="AH1221">
        <v>111497</v>
      </c>
      <c r="AI1221" t="s">
        <v>34</v>
      </c>
      <c r="AJ1221" t="s">
        <v>58</v>
      </c>
    </row>
    <row r="1222" spans="1:36">
      <c r="A1222" t="s">
        <v>1487</v>
      </c>
      <c r="B1222" t="s">
        <v>112</v>
      </c>
      <c r="C1222" t="s">
        <v>2308</v>
      </c>
      <c r="D1222" t="s">
        <v>113</v>
      </c>
      <c r="E1222" t="s">
        <v>34</v>
      </c>
      <c r="F1222" t="s">
        <v>114</v>
      </c>
      <c r="G1222" t="s">
        <v>54</v>
      </c>
      <c r="H1222" t="s">
        <v>37</v>
      </c>
      <c r="I1222" t="s">
        <v>38</v>
      </c>
      <c r="J1222">
        <v>1997</v>
      </c>
      <c r="K1222" t="s">
        <v>115</v>
      </c>
      <c r="L1222">
        <v>1</v>
      </c>
      <c r="M1222" t="s">
        <v>40</v>
      </c>
      <c r="N1222" t="s">
        <v>41</v>
      </c>
      <c r="O1222" t="s">
        <v>81</v>
      </c>
      <c r="P1222">
        <v>22</v>
      </c>
      <c r="Q1222">
        <f>IF(Table1[[#This Row],[vicage]]=999,"",Table1[[#This Row],[vicage]])</f>
        <v>22</v>
      </c>
      <c r="R1222" t="s">
        <v>55</v>
      </c>
      <c r="S1222" t="s">
        <v>44</v>
      </c>
      <c r="T1222" t="s">
        <v>45</v>
      </c>
      <c r="U1222">
        <v>999</v>
      </c>
      <c r="V1222" t="str">
        <f>IF(Table1[[#This Row],[offage]]=999,"",Table1[[#This Row],[offage]])</f>
        <v/>
      </c>
      <c r="W1222" t="s">
        <v>46</v>
      </c>
      <c r="X1222" t="s">
        <v>46</v>
      </c>
      <c r="Y1222" t="s">
        <v>45</v>
      </c>
      <c r="Z1222" t="s">
        <v>2335</v>
      </c>
      <c r="AA1222" t="s">
        <v>47</v>
      </c>
      <c r="AB1222" t="s">
        <v>57</v>
      </c>
      <c r="AD1222">
        <v>1</v>
      </c>
      <c r="AE1222">
        <f>Table1[[#This Row],[viccount]]+1</f>
        <v>2</v>
      </c>
      <c r="AF1222">
        <v>0</v>
      </c>
      <c r="AG1222">
        <f>Table1[[#This Row],[offcount]]+1</f>
        <v>1</v>
      </c>
      <c r="AH1222">
        <v>111497</v>
      </c>
      <c r="AI1222" t="s">
        <v>34</v>
      </c>
      <c r="AJ1222" t="s">
        <v>58</v>
      </c>
    </row>
    <row r="1223" spans="1:36">
      <c r="A1223" t="s">
        <v>1488</v>
      </c>
      <c r="B1223" t="s">
        <v>198</v>
      </c>
      <c r="C1223" t="s">
        <v>200</v>
      </c>
      <c r="D1223" t="s">
        <v>199</v>
      </c>
      <c r="E1223" t="s">
        <v>34</v>
      </c>
      <c r="F1223" t="s">
        <v>200</v>
      </c>
      <c r="G1223" t="s">
        <v>36</v>
      </c>
      <c r="H1223" t="s">
        <v>37</v>
      </c>
      <c r="I1223" t="s">
        <v>38</v>
      </c>
      <c r="J1223">
        <v>1997</v>
      </c>
      <c r="K1223" t="s">
        <v>115</v>
      </c>
      <c r="L1223">
        <v>1</v>
      </c>
      <c r="M1223" t="s">
        <v>40</v>
      </c>
      <c r="N1223" t="s">
        <v>41</v>
      </c>
      <c r="O1223" t="s">
        <v>42</v>
      </c>
      <c r="P1223">
        <v>41</v>
      </c>
      <c r="Q1223">
        <f>IF(Table1[[#This Row],[vicage]]=999,"",Table1[[#This Row],[vicage]])</f>
        <v>41</v>
      </c>
      <c r="R1223" t="s">
        <v>43</v>
      </c>
      <c r="S1223" t="s">
        <v>44</v>
      </c>
      <c r="T1223" t="s">
        <v>45</v>
      </c>
      <c r="U1223">
        <v>999</v>
      </c>
      <c r="V1223" t="str">
        <f>IF(Table1[[#This Row],[offage]]=999,"",Table1[[#This Row],[offage]])</f>
        <v/>
      </c>
      <c r="W1223" t="s">
        <v>46</v>
      </c>
      <c r="X1223" t="s">
        <v>46</v>
      </c>
      <c r="Y1223" t="s">
        <v>45</v>
      </c>
      <c r="Z1223" t="s">
        <v>2336</v>
      </c>
      <c r="AA1223" t="s">
        <v>47</v>
      </c>
      <c r="AB1223" t="s">
        <v>57</v>
      </c>
      <c r="AD1223">
        <v>0</v>
      </c>
      <c r="AE1223">
        <f>Table1[[#This Row],[viccount]]+1</f>
        <v>1</v>
      </c>
      <c r="AF1223">
        <v>0</v>
      </c>
      <c r="AG1223">
        <f>Table1[[#This Row],[offcount]]+1</f>
        <v>1</v>
      </c>
      <c r="AH1223">
        <v>111497</v>
      </c>
      <c r="AI1223" t="s">
        <v>34</v>
      </c>
      <c r="AJ1223" t="s">
        <v>198</v>
      </c>
    </row>
    <row r="1224" spans="1:36">
      <c r="A1224" t="s">
        <v>1489</v>
      </c>
      <c r="B1224" t="s">
        <v>51</v>
      </c>
      <c r="C1224" t="s">
        <v>2304</v>
      </c>
      <c r="D1224" t="s">
        <v>72</v>
      </c>
      <c r="E1224" t="s">
        <v>34</v>
      </c>
      <c r="F1224" t="s">
        <v>73</v>
      </c>
      <c r="G1224" t="s">
        <v>36</v>
      </c>
      <c r="H1224" t="s">
        <v>37</v>
      </c>
      <c r="I1224" t="s">
        <v>38</v>
      </c>
      <c r="J1224">
        <v>1997</v>
      </c>
      <c r="K1224" t="s">
        <v>115</v>
      </c>
      <c r="L1224">
        <v>1</v>
      </c>
      <c r="M1224" t="s">
        <v>40</v>
      </c>
      <c r="N1224" t="s">
        <v>41</v>
      </c>
      <c r="O1224" t="s">
        <v>42</v>
      </c>
      <c r="P1224">
        <v>36</v>
      </c>
      <c r="Q1224">
        <f>IF(Table1[[#This Row],[vicage]]=999,"",Table1[[#This Row],[vicage]])</f>
        <v>36</v>
      </c>
      <c r="R1224" t="s">
        <v>55</v>
      </c>
      <c r="S1224" t="s">
        <v>44</v>
      </c>
      <c r="T1224" t="s">
        <v>45</v>
      </c>
      <c r="U1224">
        <v>999</v>
      </c>
      <c r="V1224" t="str">
        <f>IF(Table1[[#This Row],[offage]]=999,"",Table1[[#This Row],[offage]])</f>
        <v/>
      </c>
      <c r="W1224" t="s">
        <v>46</v>
      </c>
      <c r="X1224" t="s">
        <v>46</v>
      </c>
      <c r="Y1224" t="s">
        <v>45</v>
      </c>
      <c r="Z1224" t="s">
        <v>142</v>
      </c>
      <c r="AA1224" t="s">
        <v>47</v>
      </c>
      <c r="AB1224" t="s">
        <v>57</v>
      </c>
      <c r="AD1224">
        <v>0</v>
      </c>
      <c r="AE1224">
        <f>Table1[[#This Row],[viccount]]+1</f>
        <v>1</v>
      </c>
      <c r="AF1224">
        <v>0</v>
      </c>
      <c r="AG1224">
        <f>Table1[[#This Row],[offcount]]+1</f>
        <v>1</v>
      </c>
      <c r="AH1224">
        <v>42198</v>
      </c>
      <c r="AI1224" t="s">
        <v>34</v>
      </c>
      <c r="AJ1224" t="s">
        <v>58</v>
      </c>
    </row>
    <row r="1225" spans="1:36">
      <c r="A1225" t="s">
        <v>1490</v>
      </c>
      <c r="B1225" t="s">
        <v>51</v>
      </c>
      <c r="C1225" t="s">
        <v>2304</v>
      </c>
      <c r="D1225" t="s">
        <v>72</v>
      </c>
      <c r="E1225" t="s">
        <v>34</v>
      </c>
      <c r="F1225" t="s">
        <v>73</v>
      </c>
      <c r="G1225" t="s">
        <v>36</v>
      </c>
      <c r="H1225" t="s">
        <v>37</v>
      </c>
      <c r="I1225" t="s">
        <v>38</v>
      </c>
      <c r="J1225">
        <v>1997</v>
      </c>
      <c r="K1225" t="s">
        <v>115</v>
      </c>
      <c r="L1225">
        <v>5</v>
      </c>
      <c r="M1225" t="s">
        <v>40</v>
      </c>
      <c r="N1225" t="s">
        <v>41</v>
      </c>
      <c r="O1225" t="s">
        <v>81</v>
      </c>
      <c r="P1225">
        <v>19</v>
      </c>
      <c r="Q1225">
        <f>IF(Table1[[#This Row],[vicage]]=999,"",Table1[[#This Row],[vicage]])</f>
        <v>19</v>
      </c>
      <c r="R1225" t="s">
        <v>43</v>
      </c>
      <c r="S1225" t="s">
        <v>132</v>
      </c>
      <c r="T1225" t="s">
        <v>45</v>
      </c>
      <c r="U1225">
        <v>999</v>
      </c>
      <c r="V1225" t="str">
        <f>IF(Table1[[#This Row],[offage]]=999,"",Table1[[#This Row],[offage]])</f>
        <v/>
      </c>
      <c r="W1225" t="s">
        <v>46</v>
      </c>
      <c r="X1225" t="s">
        <v>46</v>
      </c>
      <c r="Y1225" t="s">
        <v>45</v>
      </c>
      <c r="Z1225" t="s">
        <v>2335</v>
      </c>
      <c r="AA1225" t="s">
        <v>47</v>
      </c>
      <c r="AB1225" t="s">
        <v>57</v>
      </c>
      <c r="AD1225">
        <v>1</v>
      </c>
      <c r="AE1225">
        <f>Table1[[#This Row],[viccount]]+1</f>
        <v>2</v>
      </c>
      <c r="AF1225">
        <v>1</v>
      </c>
      <c r="AG1225">
        <f>Table1[[#This Row],[offcount]]+1</f>
        <v>2</v>
      </c>
      <c r="AH1225">
        <v>42198</v>
      </c>
      <c r="AI1225" t="s">
        <v>34</v>
      </c>
      <c r="AJ1225" t="s">
        <v>58</v>
      </c>
    </row>
    <row r="1226" spans="1:36">
      <c r="A1226" t="s">
        <v>1490</v>
      </c>
      <c r="B1226" t="s">
        <v>51</v>
      </c>
      <c r="C1226" t="s">
        <v>2304</v>
      </c>
      <c r="D1226" t="s">
        <v>72</v>
      </c>
      <c r="E1226" t="s">
        <v>34</v>
      </c>
      <c r="F1226" t="s">
        <v>73</v>
      </c>
      <c r="G1226" t="s">
        <v>36</v>
      </c>
      <c r="H1226" t="s">
        <v>37</v>
      </c>
      <c r="I1226" t="s">
        <v>38</v>
      </c>
      <c r="J1226">
        <v>1997</v>
      </c>
      <c r="K1226" t="s">
        <v>115</v>
      </c>
      <c r="L1226">
        <v>5</v>
      </c>
      <c r="M1226" t="s">
        <v>40</v>
      </c>
      <c r="N1226" t="s">
        <v>41</v>
      </c>
      <c r="O1226" t="s">
        <v>81</v>
      </c>
      <c r="P1226">
        <v>19</v>
      </c>
      <c r="Q1226">
        <f>IF(Table1[[#This Row],[vicage]]=999,"",Table1[[#This Row],[vicage]])</f>
        <v>19</v>
      </c>
      <c r="R1226" t="s">
        <v>43</v>
      </c>
      <c r="S1226" t="s">
        <v>132</v>
      </c>
      <c r="T1226" t="s">
        <v>45</v>
      </c>
      <c r="U1226">
        <v>999</v>
      </c>
      <c r="V1226" t="str">
        <f>IF(Table1[[#This Row],[offage]]=999,"",Table1[[#This Row],[offage]])</f>
        <v/>
      </c>
      <c r="W1226" t="s">
        <v>46</v>
      </c>
      <c r="X1226" t="s">
        <v>46</v>
      </c>
      <c r="Y1226" t="s">
        <v>45</v>
      </c>
      <c r="Z1226" t="s">
        <v>2335</v>
      </c>
      <c r="AA1226" t="s">
        <v>47</v>
      </c>
      <c r="AB1226" t="s">
        <v>57</v>
      </c>
      <c r="AD1226">
        <v>1</v>
      </c>
      <c r="AE1226">
        <f>Table1[[#This Row],[viccount]]+1</f>
        <v>2</v>
      </c>
      <c r="AF1226">
        <v>1</v>
      </c>
      <c r="AG1226">
        <f>Table1[[#This Row],[offcount]]+1</f>
        <v>2</v>
      </c>
      <c r="AH1226">
        <v>42198</v>
      </c>
      <c r="AI1226" t="s">
        <v>34</v>
      </c>
      <c r="AJ1226" t="s">
        <v>58</v>
      </c>
    </row>
    <row r="1227" spans="1:36">
      <c r="A1227" t="s">
        <v>1491</v>
      </c>
      <c r="B1227" t="s">
        <v>275</v>
      </c>
      <c r="C1227" t="s">
        <v>2317</v>
      </c>
      <c r="D1227" t="s">
        <v>276</v>
      </c>
      <c r="E1227" t="s">
        <v>34</v>
      </c>
      <c r="F1227" t="s">
        <v>277</v>
      </c>
      <c r="G1227" t="s">
        <v>36</v>
      </c>
      <c r="H1227" t="s">
        <v>37</v>
      </c>
      <c r="I1227" t="s">
        <v>38</v>
      </c>
      <c r="J1227">
        <v>1997</v>
      </c>
      <c r="K1227" t="s">
        <v>122</v>
      </c>
      <c r="L1227">
        <v>1</v>
      </c>
      <c r="M1227" t="s">
        <v>40</v>
      </c>
      <c r="N1227" t="s">
        <v>41</v>
      </c>
      <c r="O1227" t="s">
        <v>42</v>
      </c>
      <c r="P1227">
        <v>30</v>
      </c>
      <c r="Q1227">
        <f>IF(Table1[[#This Row],[vicage]]=999,"",Table1[[#This Row],[vicage]])</f>
        <v>30</v>
      </c>
      <c r="R1227" t="s">
        <v>43</v>
      </c>
      <c r="S1227" t="s">
        <v>44</v>
      </c>
      <c r="T1227" t="s">
        <v>45</v>
      </c>
      <c r="U1227">
        <v>999</v>
      </c>
      <c r="V1227" t="str">
        <f>IF(Table1[[#This Row],[offage]]=999,"",Table1[[#This Row],[offage]])</f>
        <v/>
      </c>
      <c r="W1227" t="s">
        <v>46</v>
      </c>
      <c r="X1227" t="s">
        <v>46</v>
      </c>
      <c r="Y1227" t="s">
        <v>45</v>
      </c>
      <c r="Z1227" t="s">
        <v>86</v>
      </c>
      <c r="AA1227" t="s">
        <v>47</v>
      </c>
      <c r="AB1227" t="s">
        <v>57</v>
      </c>
      <c r="AD1227">
        <v>0</v>
      </c>
      <c r="AE1227">
        <f>Table1[[#This Row],[viccount]]+1</f>
        <v>1</v>
      </c>
      <c r="AF1227">
        <v>0</v>
      </c>
      <c r="AG1227">
        <f>Table1[[#This Row],[offcount]]+1</f>
        <v>1</v>
      </c>
      <c r="AH1227">
        <v>42198</v>
      </c>
      <c r="AI1227" t="s">
        <v>34</v>
      </c>
      <c r="AJ1227" t="s">
        <v>278</v>
      </c>
    </row>
    <row r="1228" spans="1:36">
      <c r="A1228" t="s">
        <v>1492</v>
      </c>
      <c r="B1228" t="s">
        <v>51</v>
      </c>
      <c r="C1228" t="s">
        <v>2304</v>
      </c>
      <c r="D1228" t="s">
        <v>72</v>
      </c>
      <c r="E1228" t="s">
        <v>34</v>
      </c>
      <c r="F1228" t="s">
        <v>73</v>
      </c>
      <c r="G1228" t="s">
        <v>36</v>
      </c>
      <c r="H1228" t="s">
        <v>37</v>
      </c>
      <c r="I1228" t="s">
        <v>38</v>
      </c>
      <c r="J1228">
        <v>1997</v>
      </c>
      <c r="K1228" t="s">
        <v>122</v>
      </c>
      <c r="L1228">
        <v>1</v>
      </c>
      <c r="M1228" t="s">
        <v>40</v>
      </c>
      <c r="N1228" t="s">
        <v>41</v>
      </c>
      <c r="O1228" t="s">
        <v>42</v>
      </c>
      <c r="P1228">
        <v>35</v>
      </c>
      <c r="Q1228">
        <f>IF(Table1[[#This Row],[vicage]]=999,"",Table1[[#This Row],[vicage]])</f>
        <v>35</v>
      </c>
      <c r="R1228" t="s">
        <v>43</v>
      </c>
      <c r="S1228" t="s">
        <v>44</v>
      </c>
      <c r="T1228" t="s">
        <v>45</v>
      </c>
      <c r="U1228">
        <v>999</v>
      </c>
      <c r="V1228" t="str">
        <f>IF(Table1[[#This Row],[offage]]=999,"",Table1[[#This Row],[offage]])</f>
        <v/>
      </c>
      <c r="W1228" t="s">
        <v>46</v>
      </c>
      <c r="X1228" t="s">
        <v>46</v>
      </c>
      <c r="Y1228" t="s">
        <v>45</v>
      </c>
      <c r="Z1228" t="s">
        <v>2335</v>
      </c>
      <c r="AA1228" t="s">
        <v>47</v>
      </c>
      <c r="AB1228" t="s">
        <v>57</v>
      </c>
      <c r="AD1228">
        <v>0</v>
      </c>
      <c r="AE1228">
        <f>Table1[[#This Row],[viccount]]+1</f>
        <v>1</v>
      </c>
      <c r="AF1228">
        <v>0</v>
      </c>
      <c r="AG1228">
        <f>Table1[[#This Row],[offcount]]+1</f>
        <v>1</v>
      </c>
      <c r="AH1228">
        <v>42198</v>
      </c>
      <c r="AI1228" t="s">
        <v>34</v>
      </c>
      <c r="AJ1228" t="s">
        <v>58</v>
      </c>
    </row>
    <row r="1229" spans="1:36">
      <c r="A1229" t="s">
        <v>1493</v>
      </c>
      <c r="B1229" t="s">
        <v>51</v>
      </c>
      <c r="C1229" t="s">
        <v>2304</v>
      </c>
      <c r="D1229" t="s">
        <v>344</v>
      </c>
      <c r="E1229" t="s">
        <v>34</v>
      </c>
      <c r="F1229" t="s">
        <v>345</v>
      </c>
      <c r="G1229" t="s">
        <v>36</v>
      </c>
      <c r="H1229" t="s">
        <v>37</v>
      </c>
      <c r="I1229" t="s">
        <v>38</v>
      </c>
      <c r="J1229">
        <v>1997</v>
      </c>
      <c r="K1229" t="s">
        <v>122</v>
      </c>
      <c r="L1229">
        <v>2</v>
      </c>
      <c r="M1229" t="s">
        <v>40</v>
      </c>
      <c r="N1229" t="s">
        <v>41</v>
      </c>
      <c r="O1229" t="s">
        <v>42</v>
      </c>
      <c r="P1229">
        <v>31</v>
      </c>
      <c r="Q1229">
        <f>IF(Table1[[#This Row],[vicage]]=999,"",Table1[[#This Row],[vicage]])</f>
        <v>31</v>
      </c>
      <c r="R1229" t="s">
        <v>55</v>
      </c>
      <c r="S1229" t="s">
        <v>44</v>
      </c>
      <c r="T1229" t="s">
        <v>45</v>
      </c>
      <c r="U1229">
        <v>999</v>
      </c>
      <c r="V1229" t="str">
        <f>IF(Table1[[#This Row],[offage]]=999,"",Table1[[#This Row],[offage]])</f>
        <v/>
      </c>
      <c r="W1229" t="s">
        <v>46</v>
      </c>
      <c r="X1229" t="s">
        <v>46</v>
      </c>
      <c r="Y1229" t="s">
        <v>45</v>
      </c>
      <c r="Z1229" t="s">
        <v>142</v>
      </c>
      <c r="AA1229" t="s">
        <v>47</v>
      </c>
      <c r="AB1229" t="s">
        <v>57</v>
      </c>
      <c r="AD1229">
        <v>0</v>
      </c>
      <c r="AE1229">
        <f>Table1[[#This Row],[viccount]]+1</f>
        <v>1</v>
      </c>
      <c r="AF1229">
        <v>0</v>
      </c>
      <c r="AG1229">
        <f>Table1[[#This Row],[offcount]]+1</f>
        <v>1</v>
      </c>
      <c r="AH1229">
        <v>40398</v>
      </c>
      <c r="AI1229" t="s">
        <v>34</v>
      </c>
      <c r="AJ1229" t="s">
        <v>58</v>
      </c>
    </row>
    <row r="1230" spans="1:36">
      <c r="A1230" t="s">
        <v>1494</v>
      </c>
      <c r="B1230" t="s">
        <v>51</v>
      </c>
      <c r="C1230" t="s">
        <v>2304</v>
      </c>
      <c r="D1230" t="s">
        <v>72</v>
      </c>
      <c r="E1230" t="s">
        <v>34</v>
      </c>
      <c r="F1230" t="s">
        <v>73</v>
      </c>
      <c r="G1230" t="s">
        <v>36</v>
      </c>
      <c r="H1230" t="s">
        <v>37</v>
      </c>
      <c r="I1230" t="s">
        <v>38</v>
      </c>
      <c r="J1230">
        <v>1997</v>
      </c>
      <c r="K1230" t="s">
        <v>122</v>
      </c>
      <c r="L1230">
        <v>2</v>
      </c>
      <c r="M1230" t="s">
        <v>40</v>
      </c>
      <c r="N1230" t="s">
        <v>41</v>
      </c>
      <c r="O1230" t="s">
        <v>42</v>
      </c>
      <c r="P1230">
        <v>78</v>
      </c>
      <c r="Q1230">
        <f>IF(Table1[[#This Row],[vicage]]=999,"",Table1[[#This Row],[vicage]])</f>
        <v>78</v>
      </c>
      <c r="R1230" t="s">
        <v>43</v>
      </c>
      <c r="S1230" t="s">
        <v>44</v>
      </c>
      <c r="T1230" t="s">
        <v>45</v>
      </c>
      <c r="U1230">
        <v>999</v>
      </c>
      <c r="V1230" t="str">
        <f>IF(Table1[[#This Row],[offage]]=999,"",Table1[[#This Row],[offage]])</f>
        <v/>
      </c>
      <c r="W1230" t="s">
        <v>46</v>
      </c>
      <c r="X1230" t="s">
        <v>46</v>
      </c>
      <c r="Y1230" t="s">
        <v>45</v>
      </c>
      <c r="Z1230" t="s">
        <v>2336</v>
      </c>
      <c r="AA1230" t="s">
        <v>47</v>
      </c>
      <c r="AB1230" t="s">
        <v>57</v>
      </c>
      <c r="AD1230">
        <v>0</v>
      </c>
      <c r="AE1230">
        <f>Table1[[#This Row],[viccount]]+1</f>
        <v>1</v>
      </c>
      <c r="AF1230">
        <v>0</v>
      </c>
      <c r="AG1230">
        <f>Table1[[#This Row],[offcount]]+1</f>
        <v>1</v>
      </c>
      <c r="AH1230">
        <v>42198</v>
      </c>
      <c r="AI1230" t="s">
        <v>34</v>
      </c>
      <c r="AJ1230" t="s">
        <v>58</v>
      </c>
    </row>
    <row r="1231" spans="1:36">
      <c r="A1231" t="s">
        <v>1495</v>
      </c>
      <c r="B1231" t="s">
        <v>125</v>
      </c>
      <c r="C1231" t="s">
        <v>2310</v>
      </c>
      <c r="D1231" t="s">
        <v>206</v>
      </c>
      <c r="E1231" t="s">
        <v>34</v>
      </c>
      <c r="F1231" t="s">
        <v>207</v>
      </c>
      <c r="G1231" t="s">
        <v>36</v>
      </c>
      <c r="H1231" t="s">
        <v>37</v>
      </c>
      <c r="I1231" t="s">
        <v>38</v>
      </c>
      <c r="J1231">
        <v>1997</v>
      </c>
      <c r="K1231" t="s">
        <v>128</v>
      </c>
      <c r="L1231">
        <v>1</v>
      </c>
      <c r="M1231" t="s">
        <v>40</v>
      </c>
      <c r="N1231" t="s">
        <v>41</v>
      </c>
      <c r="O1231" t="s">
        <v>42</v>
      </c>
      <c r="P1231">
        <v>17</v>
      </c>
      <c r="Q1231">
        <f>IF(Table1[[#This Row],[vicage]]=999,"",Table1[[#This Row],[vicage]])</f>
        <v>17</v>
      </c>
      <c r="R1231" t="s">
        <v>43</v>
      </c>
      <c r="S1231" t="s">
        <v>44</v>
      </c>
      <c r="T1231" t="s">
        <v>45</v>
      </c>
      <c r="U1231">
        <v>999</v>
      </c>
      <c r="V1231" t="str">
        <f>IF(Table1[[#This Row],[offage]]=999,"",Table1[[#This Row],[offage]])</f>
        <v/>
      </c>
      <c r="W1231" t="s">
        <v>46</v>
      </c>
      <c r="X1231" t="s">
        <v>46</v>
      </c>
      <c r="Y1231" t="s">
        <v>45</v>
      </c>
      <c r="Z1231" t="s">
        <v>2335</v>
      </c>
      <c r="AA1231" t="s">
        <v>47</v>
      </c>
      <c r="AB1231" t="s">
        <v>57</v>
      </c>
      <c r="AD1231">
        <v>0</v>
      </c>
      <c r="AE1231">
        <f>Table1[[#This Row],[viccount]]+1</f>
        <v>1</v>
      </c>
      <c r="AF1231">
        <v>0</v>
      </c>
      <c r="AG1231">
        <f>Table1[[#This Row],[offcount]]+1</f>
        <v>1</v>
      </c>
      <c r="AH1231">
        <v>42198</v>
      </c>
      <c r="AI1231" t="s">
        <v>34</v>
      </c>
      <c r="AJ1231" t="s">
        <v>129</v>
      </c>
    </row>
    <row r="1232" spans="1:36">
      <c r="A1232" t="s">
        <v>1496</v>
      </c>
      <c r="B1232" t="s">
        <v>198</v>
      </c>
      <c r="C1232" t="s">
        <v>200</v>
      </c>
      <c r="D1232" t="s">
        <v>261</v>
      </c>
      <c r="E1232" t="s">
        <v>34</v>
      </c>
      <c r="F1232" t="s">
        <v>262</v>
      </c>
      <c r="G1232" t="s">
        <v>54</v>
      </c>
      <c r="H1232" t="s">
        <v>37</v>
      </c>
      <c r="I1232" t="s">
        <v>38</v>
      </c>
      <c r="J1232">
        <v>1997</v>
      </c>
      <c r="K1232" t="s">
        <v>128</v>
      </c>
      <c r="L1232">
        <v>1</v>
      </c>
      <c r="M1232" t="s">
        <v>40</v>
      </c>
      <c r="N1232" t="s">
        <v>41</v>
      </c>
      <c r="O1232" t="s">
        <v>42</v>
      </c>
      <c r="P1232">
        <v>16</v>
      </c>
      <c r="Q1232">
        <f>IF(Table1[[#This Row],[vicage]]=999,"",Table1[[#This Row],[vicage]])</f>
        <v>16</v>
      </c>
      <c r="R1232" t="s">
        <v>55</v>
      </c>
      <c r="S1232" t="s">
        <v>92</v>
      </c>
      <c r="T1232" t="s">
        <v>45</v>
      </c>
      <c r="U1232">
        <v>999</v>
      </c>
      <c r="V1232" t="str">
        <f>IF(Table1[[#This Row],[offage]]=999,"",Table1[[#This Row],[offage]])</f>
        <v/>
      </c>
      <c r="W1232" t="s">
        <v>46</v>
      </c>
      <c r="X1232" t="s">
        <v>46</v>
      </c>
      <c r="Y1232" t="s">
        <v>45</v>
      </c>
      <c r="Z1232" t="s">
        <v>2335</v>
      </c>
      <c r="AA1232" t="s">
        <v>47</v>
      </c>
      <c r="AB1232" t="s">
        <v>57</v>
      </c>
      <c r="AD1232">
        <v>0</v>
      </c>
      <c r="AE1232">
        <f>Table1[[#This Row],[viccount]]+1</f>
        <v>1</v>
      </c>
      <c r="AF1232">
        <v>0</v>
      </c>
      <c r="AG1232">
        <f>Table1[[#This Row],[offcount]]+1</f>
        <v>1</v>
      </c>
      <c r="AH1232">
        <v>42498</v>
      </c>
      <c r="AI1232" t="s">
        <v>34</v>
      </c>
      <c r="AJ1232" t="s">
        <v>198</v>
      </c>
    </row>
    <row r="1233" spans="1:36">
      <c r="A1233" t="s">
        <v>1497</v>
      </c>
      <c r="B1233" t="s">
        <v>198</v>
      </c>
      <c r="C1233" t="s">
        <v>200</v>
      </c>
      <c r="D1233" t="s">
        <v>199</v>
      </c>
      <c r="E1233" t="s">
        <v>34</v>
      </c>
      <c r="F1233" t="s">
        <v>200</v>
      </c>
      <c r="G1233" t="s">
        <v>36</v>
      </c>
      <c r="H1233" t="s">
        <v>37</v>
      </c>
      <c r="I1233" t="s">
        <v>38</v>
      </c>
      <c r="J1233">
        <v>1997</v>
      </c>
      <c r="K1233" t="s">
        <v>128</v>
      </c>
      <c r="L1233">
        <v>1</v>
      </c>
      <c r="M1233" t="s">
        <v>40</v>
      </c>
      <c r="N1233" t="s">
        <v>41</v>
      </c>
      <c r="O1233" t="s">
        <v>42</v>
      </c>
      <c r="P1233">
        <v>20</v>
      </c>
      <c r="Q1233">
        <f>IF(Table1[[#This Row],[vicage]]=999,"",Table1[[#This Row],[vicage]])</f>
        <v>20</v>
      </c>
      <c r="R1233" t="s">
        <v>55</v>
      </c>
      <c r="S1233" t="s">
        <v>44</v>
      </c>
      <c r="T1233" t="s">
        <v>45</v>
      </c>
      <c r="U1233">
        <v>999</v>
      </c>
      <c r="V1233" t="str">
        <f>IF(Table1[[#This Row],[offage]]=999,"",Table1[[#This Row],[offage]])</f>
        <v/>
      </c>
      <c r="W1233" t="s">
        <v>46</v>
      </c>
      <c r="X1233" t="s">
        <v>46</v>
      </c>
      <c r="Y1233" t="s">
        <v>45</v>
      </c>
      <c r="Z1233" t="s">
        <v>2335</v>
      </c>
      <c r="AA1233" t="s">
        <v>47</v>
      </c>
      <c r="AB1233" t="s">
        <v>57</v>
      </c>
      <c r="AD1233">
        <v>0</v>
      </c>
      <c r="AE1233">
        <f>Table1[[#This Row],[viccount]]+1</f>
        <v>1</v>
      </c>
      <c r="AF1233">
        <v>0</v>
      </c>
      <c r="AG1233">
        <f>Table1[[#This Row],[offcount]]+1</f>
        <v>1</v>
      </c>
      <c r="AH1233">
        <v>21898</v>
      </c>
      <c r="AI1233" t="s">
        <v>34</v>
      </c>
      <c r="AJ1233" t="s">
        <v>198</v>
      </c>
    </row>
    <row r="1234" spans="1:36">
      <c r="A1234" t="s">
        <v>1498</v>
      </c>
      <c r="B1234" t="s">
        <v>106</v>
      </c>
      <c r="C1234" t="s">
        <v>135</v>
      </c>
      <c r="D1234" t="s">
        <v>107</v>
      </c>
      <c r="E1234" t="s">
        <v>34</v>
      </c>
      <c r="F1234" t="s">
        <v>108</v>
      </c>
      <c r="G1234" t="s">
        <v>54</v>
      </c>
      <c r="H1234" t="s">
        <v>37</v>
      </c>
      <c r="I1234" t="s">
        <v>38</v>
      </c>
      <c r="J1234">
        <v>1997</v>
      </c>
      <c r="K1234" t="s">
        <v>128</v>
      </c>
      <c r="L1234">
        <v>1</v>
      </c>
      <c r="M1234" t="s">
        <v>40</v>
      </c>
      <c r="N1234" t="s">
        <v>41</v>
      </c>
      <c r="O1234" t="s">
        <v>42</v>
      </c>
      <c r="P1234">
        <v>56</v>
      </c>
      <c r="Q1234">
        <f>IF(Table1[[#This Row],[vicage]]=999,"",Table1[[#This Row],[vicage]])</f>
        <v>56</v>
      </c>
      <c r="R1234" t="s">
        <v>55</v>
      </c>
      <c r="S1234" t="s">
        <v>44</v>
      </c>
      <c r="T1234" t="s">
        <v>45</v>
      </c>
      <c r="U1234">
        <v>999</v>
      </c>
      <c r="V1234" t="str">
        <f>IF(Table1[[#This Row],[offage]]=999,"",Table1[[#This Row],[offage]])</f>
        <v/>
      </c>
      <c r="W1234" t="s">
        <v>46</v>
      </c>
      <c r="X1234" t="s">
        <v>46</v>
      </c>
      <c r="Y1234" t="s">
        <v>45</v>
      </c>
      <c r="Z1234" t="s">
        <v>86</v>
      </c>
      <c r="AA1234" t="s">
        <v>47</v>
      </c>
      <c r="AB1234" t="s">
        <v>57</v>
      </c>
      <c r="AD1234">
        <v>0</v>
      </c>
      <c r="AE1234">
        <f>Table1[[#This Row],[viccount]]+1</f>
        <v>1</v>
      </c>
      <c r="AF1234">
        <v>0</v>
      </c>
      <c r="AG1234">
        <f>Table1[[#This Row],[offcount]]+1</f>
        <v>1</v>
      </c>
      <c r="AH1234">
        <v>21198</v>
      </c>
      <c r="AI1234" t="s">
        <v>34</v>
      </c>
      <c r="AJ1234" t="s">
        <v>106</v>
      </c>
    </row>
    <row r="1235" spans="1:36">
      <c r="A1235" t="s">
        <v>1499</v>
      </c>
      <c r="B1235" t="s">
        <v>51</v>
      </c>
      <c r="C1235" t="s">
        <v>2304</v>
      </c>
      <c r="D1235" t="s">
        <v>72</v>
      </c>
      <c r="E1235" t="s">
        <v>34</v>
      </c>
      <c r="F1235" t="s">
        <v>73</v>
      </c>
      <c r="G1235" t="s">
        <v>36</v>
      </c>
      <c r="H1235" t="s">
        <v>37</v>
      </c>
      <c r="I1235" t="s">
        <v>38</v>
      </c>
      <c r="J1235">
        <v>1997</v>
      </c>
      <c r="K1235" t="s">
        <v>128</v>
      </c>
      <c r="L1235">
        <v>1</v>
      </c>
      <c r="M1235" t="s">
        <v>80</v>
      </c>
      <c r="N1235" t="s">
        <v>41</v>
      </c>
      <c r="O1235" t="s">
        <v>42</v>
      </c>
      <c r="P1235">
        <v>20</v>
      </c>
      <c r="Q1235">
        <f>IF(Table1[[#This Row],[vicage]]=999,"",Table1[[#This Row],[vicage]])</f>
        <v>20</v>
      </c>
      <c r="R1235" t="s">
        <v>43</v>
      </c>
      <c r="S1235" t="s">
        <v>132</v>
      </c>
      <c r="T1235" t="s">
        <v>45</v>
      </c>
      <c r="U1235">
        <v>999</v>
      </c>
      <c r="V1235" t="str">
        <f>IF(Table1[[#This Row],[offage]]=999,"",Table1[[#This Row],[offage]])</f>
        <v/>
      </c>
      <c r="W1235" t="s">
        <v>46</v>
      </c>
      <c r="X1235" t="s">
        <v>46</v>
      </c>
      <c r="Y1235" t="s">
        <v>45</v>
      </c>
      <c r="Z1235" t="s">
        <v>2335</v>
      </c>
      <c r="AA1235" t="s">
        <v>47</v>
      </c>
      <c r="AB1235" t="s">
        <v>1500</v>
      </c>
      <c r="AD1235">
        <v>0</v>
      </c>
      <c r="AE1235">
        <f>Table1[[#This Row],[viccount]]+1</f>
        <v>1</v>
      </c>
      <c r="AF1235">
        <v>0</v>
      </c>
      <c r="AG1235">
        <f>Table1[[#This Row],[offcount]]+1</f>
        <v>1</v>
      </c>
      <c r="AH1235">
        <v>42198</v>
      </c>
      <c r="AI1235" t="s">
        <v>34</v>
      </c>
      <c r="AJ1235" t="s">
        <v>58</v>
      </c>
    </row>
    <row r="1236" spans="1:36">
      <c r="A1236" t="s">
        <v>1501</v>
      </c>
      <c r="B1236" t="s">
        <v>51</v>
      </c>
      <c r="C1236" t="s">
        <v>2304</v>
      </c>
      <c r="D1236" t="s">
        <v>72</v>
      </c>
      <c r="E1236" t="s">
        <v>34</v>
      </c>
      <c r="F1236" t="s">
        <v>73</v>
      </c>
      <c r="G1236" t="s">
        <v>36</v>
      </c>
      <c r="H1236" t="s">
        <v>37</v>
      </c>
      <c r="I1236" t="s">
        <v>38</v>
      </c>
      <c r="J1236">
        <v>1997</v>
      </c>
      <c r="K1236" t="s">
        <v>128</v>
      </c>
      <c r="L1236">
        <v>2</v>
      </c>
      <c r="M1236" t="s">
        <v>80</v>
      </c>
      <c r="N1236" t="s">
        <v>41</v>
      </c>
      <c r="O1236" t="s">
        <v>42</v>
      </c>
      <c r="P1236">
        <v>22</v>
      </c>
      <c r="Q1236">
        <f>IF(Table1[[#This Row],[vicage]]=999,"",Table1[[#This Row],[vicage]])</f>
        <v>22</v>
      </c>
      <c r="R1236" t="s">
        <v>43</v>
      </c>
      <c r="S1236" t="s">
        <v>92</v>
      </c>
      <c r="T1236" t="s">
        <v>45</v>
      </c>
      <c r="U1236">
        <v>999</v>
      </c>
      <c r="V1236" t="str">
        <f>IF(Table1[[#This Row],[offage]]=999,"",Table1[[#This Row],[offage]])</f>
        <v/>
      </c>
      <c r="W1236" t="s">
        <v>46</v>
      </c>
      <c r="X1236" t="s">
        <v>46</v>
      </c>
      <c r="Y1236" t="s">
        <v>45</v>
      </c>
      <c r="Z1236" t="s">
        <v>2335</v>
      </c>
      <c r="AA1236" t="s">
        <v>47</v>
      </c>
      <c r="AB1236" t="s">
        <v>159</v>
      </c>
      <c r="AD1236">
        <v>0</v>
      </c>
      <c r="AE1236">
        <f>Table1[[#This Row],[viccount]]+1</f>
        <v>1</v>
      </c>
      <c r="AF1236">
        <v>0</v>
      </c>
      <c r="AG1236">
        <f>Table1[[#This Row],[offcount]]+1</f>
        <v>1</v>
      </c>
      <c r="AH1236">
        <v>42198</v>
      </c>
      <c r="AI1236" t="s">
        <v>34</v>
      </c>
      <c r="AJ1236" t="s">
        <v>58</v>
      </c>
    </row>
    <row r="1237" spans="1:36">
      <c r="A1237" t="s">
        <v>1502</v>
      </c>
      <c r="B1237" t="s">
        <v>51</v>
      </c>
      <c r="C1237" t="s">
        <v>2304</v>
      </c>
      <c r="D1237" t="s">
        <v>72</v>
      </c>
      <c r="E1237" t="s">
        <v>34</v>
      </c>
      <c r="F1237" t="s">
        <v>73</v>
      </c>
      <c r="G1237" t="s">
        <v>36</v>
      </c>
      <c r="H1237" t="s">
        <v>37</v>
      </c>
      <c r="I1237" t="s">
        <v>38</v>
      </c>
      <c r="J1237">
        <v>1997</v>
      </c>
      <c r="K1237" t="s">
        <v>128</v>
      </c>
      <c r="L1237">
        <v>6</v>
      </c>
      <c r="M1237" t="s">
        <v>80</v>
      </c>
      <c r="N1237" t="s">
        <v>41</v>
      </c>
      <c r="O1237" t="s">
        <v>42</v>
      </c>
      <c r="P1237">
        <v>44</v>
      </c>
      <c r="Q1237">
        <f>IF(Table1[[#This Row],[vicage]]=999,"",Table1[[#This Row],[vicage]])</f>
        <v>44</v>
      </c>
      <c r="R1237" t="s">
        <v>43</v>
      </c>
      <c r="S1237" t="s">
        <v>132</v>
      </c>
      <c r="T1237" t="s">
        <v>45</v>
      </c>
      <c r="U1237">
        <v>999</v>
      </c>
      <c r="V1237" t="str">
        <f>IF(Table1[[#This Row],[offage]]=999,"",Table1[[#This Row],[offage]])</f>
        <v/>
      </c>
      <c r="W1237" t="s">
        <v>46</v>
      </c>
      <c r="X1237" t="s">
        <v>46</v>
      </c>
      <c r="Y1237" t="s">
        <v>45</v>
      </c>
      <c r="Z1237" t="s">
        <v>86</v>
      </c>
      <c r="AA1237" t="s">
        <v>47</v>
      </c>
      <c r="AB1237" t="s">
        <v>57</v>
      </c>
      <c r="AD1237">
        <v>0</v>
      </c>
      <c r="AE1237">
        <f>Table1[[#This Row],[viccount]]+1</f>
        <v>1</v>
      </c>
      <c r="AF1237">
        <v>0</v>
      </c>
      <c r="AG1237">
        <f>Table1[[#This Row],[offcount]]+1</f>
        <v>1</v>
      </c>
      <c r="AH1237">
        <v>42198</v>
      </c>
      <c r="AI1237" t="s">
        <v>34</v>
      </c>
      <c r="AJ1237" t="s">
        <v>58</v>
      </c>
    </row>
    <row r="1238" spans="1:36">
      <c r="A1238" t="s">
        <v>1503</v>
      </c>
      <c r="B1238" t="s">
        <v>51</v>
      </c>
      <c r="C1238" t="s">
        <v>2304</v>
      </c>
      <c r="D1238" t="s">
        <v>72</v>
      </c>
      <c r="E1238" t="s">
        <v>34</v>
      </c>
      <c r="F1238" t="s">
        <v>73</v>
      </c>
      <c r="G1238" t="s">
        <v>36</v>
      </c>
      <c r="H1238" t="s">
        <v>37</v>
      </c>
      <c r="I1238" t="s">
        <v>38</v>
      </c>
      <c r="J1238">
        <v>1997</v>
      </c>
      <c r="K1238" t="s">
        <v>128</v>
      </c>
      <c r="L1238">
        <v>7</v>
      </c>
      <c r="M1238" t="s">
        <v>80</v>
      </c>
      <c r="N1238" t="s">
        <v>41</v>
      </c>
      <c r="O1238" t="s">
        <v>42</v>
      </c>
      <c r="P1238">
        <v>20</v>
      </c>
      <c r="Q1238">
        <f>IF(Table1[[#This Row],[vicage]]=999,"",Table1[[#This Row],[vicage]])</f>
        <v>20</v>
      </c>
      <c r="R1238" t="s">
        <v>43</v>
      </c>
      <c r="S1238" t="s">
        <v>132</v>
      </c>
      <c r="T1238" t="s">
        <v>45</v>
      </c>
      <c r="U1238">
        <v>999</v>
      </c>
      <c r="V1238" t="str">
        <f>IF(Table1[[#This Row],[offage]]=999,"",Table1[[#This Row],[offage]])</f>
        <v/>
      </c>
      <c r="W1238" t="s">
        <v>46</v>
      </c>
      <c r="X1238" t="s">
        <v>46</v>
      </c>
      <c r="Y1238" t="s">
        <v>45</v>
      </c>
      <c r="Z1238" t="s">
        <v>2335</v>
      </c>
      <c r="AA1238" t="s">
        <v>47</v>
      </c>
      <c r="AB1238" t="s">
        <v>57</v>
      </c>
      <c r="AD1238">
        <v>0</v>
      </c>
      <c r="AE1238">
        <f>Table1[[#This Row],[viccount]]+1</f>
        <v>1</v>
      </c>
      <c r="AF1238">
        <v>0</v>
      </c>
      <c r="AG1238">
        <f>Table1[[#This Row],[offcount]]+1</f>
        <v>1</v>
      </c>
      <c r="AH1238">
        <v>42198</v>
      </c>
      <c r="AI1238" t="s">
        <v>34</v>
      </c>
      <c r="AJ1238" t="s">
        <v>58</v>
      </c>
    </row>
    <row r="1239" spans="1:36">
      <c r="A1239" t="s">
        <v>1504</v>
      </c>
      <c r="B1239" t="s">
        <v>125</v>
      </c>
      <c r="C1239" t="s">
        <v>2310</v>
      </c>
      <c r="D1239" t="s">
        <v>126</v>
      </c>
      <c r="E1239" t="s">
        <v>34</v>
      </c>
      <c r="F1239" t="s">
        <v>127</v>
      </c>
      <c r="G1239" t="s">
        <v>54</v>
      </c>
      <c r="H1239" t="s">
        <v>37</v>
      </c>
      <c r="I1239" t="s">
        <v>38</v>
      </c>
      <c r="J1239">
        <v>1997</v>
      </c>
      <c r="K1239" t="s">
        <v>131</v>
      </c>
      <c r="L1239">
        <v>1</v>
      </c>
      <c r="M1239" t="s">
        <v>40</v>
      </c>
      <c r="N1239" t="s">
        <v>41</v>
      </c>
      <c r="O1239" t="s">
        <v>42</v>
      </c>
      <c r="P1239">
        <v>50</v>
      </c>
      <c r="Q1239">
        <f>IF(Table1[[#This Row],[vicage]]=999,"",Table1[[#This Row],[vicage]])</f>
        <v>50</v>
      </c>
      <c r="R1239" t="s">
        <v>43</v>
      </c>
      <c r="S1239" t="s">
        <v>44</v>
      </c>
      <c r="T1239" t="s">
        <v>45</v>
      </c>
      <c r="U1239">
        <v>999</v>
      </c>
      <c r="V1239" t="str">
        <f>IF(Table1[[#This Row],[offage]]=999,"",Table1[[#This Row],[offage]])</f>
        <v/>
      </c>
      <c r="W1239" t="s">
        <v>46</v>
      </c>
      <c r="X1239" t="s">
        <v>46</v>
      </c>
      <c r="Y1239" t="s">
        <v>45</v>
      </c>
      <c r="Z1239" t="s">
        <v>2335</v>
      </c>
      <c r="AA1239" t="s">
        <v>47</v>
      </c>
      <c r="AB1239" t="s">
        <v>48</v>
      </c>
      <c r="AD1239">
        <v>0</v>
      </c>
      <c r="AE1239">
        <f>Table1[[#This Row],[viccount]]+1</f>
        <v>1</v>
      </c>
      <c r="AF1239">
        <v>0</v>
      </c>
      <c r="AG1239">
        <f>Table1[[#This Row],[offcount]]+1</f>
        <v>1</v>
      </c>
      <c r="AH1239">
        <v>42198</v>
      </c>
      <c r="AI1239" t="s">
        <v>34</v>
      </c>
      <c r="AJ1239" t="s">
        <v>129</v>
      </c>
    </row>
    <row r="1240" spans="1:36">
      <c r="A1240" t="s">
        <v>1505</v>
      </c>
      <c r="B1240" t="s">
        <v>654</v>
      </c>
      <c r="C1240" t="s">
        <v>2324</v>
      </c>
      <c r="D1240" t="s">
        <v>1058</v>
      </c>
      <c r="E1240" t="s">
        <v>34</v>
      </c>
      <c r="F1240" t="s">
        <v>1059</v>
      </c>
      <c r="G1240" t="s">
        <v>54</v>
      </c>
      <c r="H1240" t="s">
        <v>37</v>
      </c>
      <c r="I1240" t="s">
        <v>38</v>
      </c>
      <c r="J1240">
        <v>1997</v>
      </c>
      <c r="K1240" t="s">
        <v>131</v>
      </c>
      <c r="L1240">
        <v>1</v>
      </c>
      <c r="M1240" t="s">
        <v>40</v>
      </c>
      <c r="N1240" t="s">
        <v>41</v>
      </c>
      <c r="O1240" t="s">
        <v>42</v>
      </c>
      <c r="P1240">
        <v>18</v>
      </c>
      <c r="Q1240">
        <f>IF(Table1[[#This Row],[vicage]]=999,"",Table1[[#This Row],[vicage]])</f>
        <v>18</v>
      </c>
      <c r="R1240" t="s">
        <v>43</v>
      </c>
      <c r="S1240" t="s">
        <v>44</v>
      </c>
      <c r="T1240" t="s">
        <v>45</v>
      </c>
      <c r="U1240">
        <v>999</v>
      </c>
      <c r="V1240" t="str">
        <f>IF(Table1[[#This Row],[offage]]=999,"",Table1[[#This Row],[offage]])</f>
        <v/>
      </c>
      <c r="W1240" t="s">
        <v>46</v>
      </c>
      <c r="X1240" t="s">
        <v>46</v>
      </c>
      <c r="Y1240" t="s">
        <v>45</v>
      </c>
      <c r="Z1240" t="s">
        <v>240</v>
      </c>
      <c r="AA1240" t="s">
        <v>47</v>
      </c>
      <c r="AB1240" t="s">
        <v>57</v>
      </c>
      <c r="AD1240">
        <v>0</v>
      </c>
      <c r="AE1240">
        <f>Table1[[#This Row],[viccount]]+1</f>
        <v>1</v>
      </c>
      <c r="AF1240">
        <v>0</v>
      </c>
      <c r="AG1240">
        <f>Table1[[#This Row],[offcount]]+1</f>
        <v>1</v>
      </c>
      <c r="AH1240">
        <v>42198</v>
      </c>
      <c r="AI1240" t="s">
        <v>34</v>
      </c>
      <c r="AJ1240" t="s">
        <v>278</v>
      </c>
    </row>
    <row r="1241" spans="1:36">
      <c r="A1241" t="s">
        <v>1506</v>
      </c>
      <c r="B1241" t="s">
        <v>51</v>
      </c>
      <c r="C1241" t="s">
        <v>2304</v>
      </c>
      <c r="D1241" t="s">
        <v>52</v>
      </c>
      <c r="E1241" t="s">
        <v>34</v>
      </c>
      <c r="F1241" t="s">
        <v>53</v>
      </c>
      <c r="G1241" t="s">
        <v>54</v>
      </c>
      <c r="H1241" t="s">
        <v>37</v>
      </c>
      <c r="I1241" t="s">
        <v>38</v>
      </c>
      <c r="J1241">
        <v>1997</v>
      </c>
      <c r="K1241" t="s">
        <v>131</v>
      </c>
      <c r="L1241">
        <v>1</v>
      </c>
      <c r="M1241" t="s">
        <v>40</v>
      </c>
      <c r="N1241" t="s">
        <v>41</v>
      </c>
      <c r="O1241" t="s">
        <v>42</v>
      </c>
      <c r="P1241">
        <v>52</v>
      </c>
      <c r="Q1241">
        <f>IF(Table1[[#This Row],[vicage]]=999,"",Table1[[#This Row],[vicage]])</f>
        <v>52</v>
      </c>
      <c r="R1241" t="s">
        <v>55</v>
      </c>
      <c r="S1241" t="s">
        <v>44</v>
      </c>
      <c r="T1241" t="s">
        <v>45</v>
      </c>
      <c r="U1241">
        <v>999</v>
      </c>
      <c r="V1241" t="str">
        <f>IF(Table1[[#This Row],[offage]]=999,"",Table1[[#This Row],[offage]])</f>
        <v/>
      </c>
      <c r="W1241" t="s">
        <v>46</v>
      </c>
      <c r="X1241" t="s">
        <v>46</v>
      </c>
      <c r="Y1241" t="s">
        <v>45</v>
      </c>
      <c r="Z1241" t="s">
        <v>142</v>
      </c>
      <c r="AA1241" t="s">
        <v>47</v>
      </c>
      <c r="AB1241" t="s">
        <v>180</v>
      </c>
      <c r="AD1241">
        <v>0</v>
      </c>
      <c r="AE1241">
        <f>Table1[[#This Row],[viccount]]+1</f>
        <v>1</v>
      </c>
      <c r="AF1241">
        <v>0</v>
      </c>
      <c r="AG1241">
        <f>Table1[[#This Row],[offcount]]+1</f>
        <v>1</v>
      </c>
      <c r="AH1241">
        <v>21198</v>
      </c>
      <c r="AI1241" t="s">
        <v>34</v>
      </c>
      <c r="AJ1241" t="s">
        <v>58</v>
      </c>
    </row>
    <row r="1242" spans="1:36">
      <c r="A1242" t="s">
        <v>1507</v>
      </c>
      <c r="B1242" t="s">
        <v>176</v>
      </c>
      <c r="C1242" t="s">
        <v>2313</v>
      </c>
      <c r="D1242" t="s">
        <v>177</v>
      </c>
      <c r="E1242" t="s">
        <v>34</v>
      </c>
      <c r="F1242" t="s">
        <v>178</v>
      </c>
      <c r="G1242" t="s">
        <v>54</v>
      </c>
      <c r="H1242" t="s">
        <v>37</v>
      </c>
      <c r="I1242" t="s">
        <v>38</v>
      </c>
      <c r="J1242">
        <v>1997</v>
      </c>
      <c r="K1242" t="s">
        <v>131</v>
      </c>
      <c r="L1242">
        <v>1</v>
      </c>
      <c r="M1242" t="s">
        <v>40</v>
      </c>
      <c r="N1242" t="s">
        <v>41</v>
      </c>
      <c r="O1242" t="s">
        <v>42</v>
      </c>
      <c r="P1242">
        <v>41</v>
      </c>
      <c r="Q1242">
        <f>IF(Table1[[#This Row],[vicage]]=999,"",Table1[[#This Row],[vicage]])</f>
        <v>41</v>
      </c>
      <c r="R1242" t="s">
        <v>43</v>
      </c>
      <c r="S1242" t="s">
        <v>44</v>
      </c>
      <c r="T1242" t="s">
        <v>45</v>
      </c>
      <c r="U1242">
        <v>999</v>
      </c>
      <c r="V1242" t="str">
        <f>IF(Table1[[#This Row],[offage]]=999,"",Table1[[#This Row],[offage]])</f>
        <v/>
      </c>
      <c r="W1242" t="s">
        <v>46</v>
      </c>
      <c r="X1242" t="s">
        <v>46</v>
      </c>
      <c r="Y1242" t="s">
        <v>45</v>
      </c>
      <c r="Z1242" t="s">
        <v>2338</v>
      </c>
      <c r="AA1242" t="s">
        <v>47</v>
      </c>
      <c r="AB1242" t="s">
        <v>57</v>
      </c>
      <c r="AD1242">
        <v>0</v>
      </c>
      <c r="AE1242">
        <f>Table1[[#This Row],[viccount]]+1</f>
        <v>1</v>
      </c>
      <c r="AF1242">
        <v>0</v>
      </c>
      <c r="AG1242">
        <f>Table1[[#This Row],[offcount]]+1</f>
        <v>1</v>
      </c>
      <c r="AH1242">
        <v>42198</v>
      </c>
      <c r="AI1242" t="s">
        <v>34</v>
      </c>
      <c r="AJ1242" t="s">
        <v>49</v>
      </c>
    </row>
    <row r="1243" spans="1:36">
      <c r="A1243" t="s">
        <v>1508</v>
      </c>
      <c r="B1243" t="s">
        <v>198</v>
      </c>
      <c r="C1243" t="s">
        <v>200</v>
      </c>
      <c r="D1243" t="s">
        <v>199</v>
      </c>
      <c r="E1243" t="s">
        <v>34</v>
      </c>
      <c r="F1243" t="s">
        <v>200</v>
      </c>
      <c r="G1243" t="s">
        <v>36</v>
      </c>
      <c r="H1243" t="s">
        <v>37</v>
      </c>
      <c r="I1243" t="s">
        <v>38</v>
      </c>
      <c r="J1243">
        <v>1997</v>
      </c>
      <c r="K1243" t="s">
        <v>131</v>
      </c>
      <c r="L1243">
        <v>1</v>
      </c>
      <c r="M1243" t="s">
        <v>40</v>
      </c>
      <c r="N1243" t="s">
        <v>41</v>
      </c>
      <c r="O1243" t="s">
        <v>42</v>
      </c>
      <c r="P1243">
        <v>85</v>
      </c>
      <c r="Q1243">
        <f>IF(Table1[[#This Row],[vicage]]=999,"",Table1[[#This Row],[vicage]])</f>
        <v>85</v>
      </c>
      <c r="R1243" t="s">
        <v>55</v>
      </c>
      <c r="S1243" t="s">
        <v>44</v>
      </c>
      <c r="T1243" t="s">
        <v>45</v>
      </c>
      <c r="U1243">
        <v>999</v>
      </c>
      <c r="V1243" t="str">
        <f>IF(Table1[[#This Row],[offage]]=999,"",Table1[[#This Row],[offage]])</f>
        <v/>
      </c>
      <c r="W1243" t="s">
        <v>46</v>
      </c>
      <c r="X1243" t="s">
        <v>46</v>
      </c>
      <c r="Y1243" t="s">
        <v>45</v>
      </c>
      <c r="Z1243" t="s">
        <v>2337</v>
      </c>
      <c r="AA1243" t="s">
        <v>47</v>
      </c>
      <c r="AB1243" t="s">
        <v>48</v>
      </c>
      <c r="AD1243">
        <v>0</v>
      </c>
      <c r="AE1243">
        <f>Table1[[#This Row],[viccount]]+1</f>
        <v>1</v>
      </c>
      <c r="AF1243">
        <v>0</v>
      </c>
      <c r="AG1243">
        <f>Table1[[#This Row],[offcount]]+1</f>
        <v>1</v>
      </c>
      <c r="AH1243">
        <v>21898</v>
      </c>
      <c r="AI1243" t="s">
        <v>34</v>
      </c>
      <c r="AJ1243" t="s">
        <v>198</v>
      </c>
    </row>
    <row r="1244" spans="1:36">
      <c r="A1244" t="s">
        <v>1509</v>
      </c>
      <c r="B1244" t="s">
        <v>51</v>
      </c>
      <c r="C1244" t="s">
        <v>2304</v>
      </c>
      <c r="D1244" t="s">
        <v>72</v>
      </c>
      <c r="E1244" t="s">
        <v>34</v>
      </c>
      <c r="F1244" t="s">
        <v>73</v>
      </c>
      <c r="G1244" t="s">
        <v>36</v>
      </c>
      <c r="H1244" t="s">
        <v>37</v>
      </c>
      <c r="I1244" t="s">
        <v>38</v>
      </c>
      <c r="J1244">
        <v>1997</v>
      </c>
      <c r="K1244" t="s">
        <v>131</v>
      </c>
      <c r="L1244">
        <v>1</v>
      </c>
      <c r="M1244" t="s">
        <v>80</v>
      </c>
      <c r="N1244" t="s">
        <v>41</v>
      </c>
      <c r="O1244" t="s">
        <v>42</v>
      </c>
      <c r="P1244">
        <v>40</v>
      </c>
      <c r="Q1244">
        <f>IF(Table1[[#This Row],[vicage]]=999,"",Table1[[#This Row],[vicage]])</f>
        <v>40</v>
      </c>
      <c r="R1244" t="s">
        <v>55</v>
      </c>
      <c r="S1244" t="s">
        <v>132</v>
      </c>
      <c r="T1244" t="s">
        <v>45</v>
      </c>
      <c r="U1244">
        <v>999</v>
      </c>
      <c r="V1244" t="str">
        <f>IF(Table1[[#This Row],[offage]]=999,"",Table1[[#This Row],[offage]])</f>
        <v/>
      </c>
      <c r="W1244" t="s">
        <v>46</v>
      </c>
      <c r="X1244" t="s">
        <v>46</v>
      </c>
      <c r="Y1244" t="s">
        <v>45</v>
      </c>
      <c r="Z1244" t="s">
        <v>142</v>
      </c>
      <c r="AA1244" t="s">
        <v>47</v>
      </c>
      <c r="AB1244" t="s">
        <v>57</v>
      </c>
      <c r="AD1244">
        <v>0</v>
      </c>
      <c r="AE1244">
        <f>Table1[[#This Row],[viccount]]+1</f>
        <v>1</v>
      </c>
      <c r="AF1244">
        <v>0</v>
      </c>
      <c r="AG1244">
        <f>Table1[[#This Row],[offcount]]+1</f>
        <v>1</v>
      </c>
      <c r="AH1244">
        <v>42198</v>
      </c>
      <c r="AI1244" t="s">
        <v>34</v>
      </c>
      <c r="AJ1244" t="s">
        <v>58</v>
      </c>
    </row>
    <row r="1245" spans="1:36">
      <c r="A1245" t="s">
        <v>1510</v>
      </c>
      <c r="B1245" t="s">
        <v>51</v>
      </c>
      <c r="C1245" t="s">
        <v>2304</v>
      </c>
      <c r="D1245" t="s">
        <v>72</v>
      </c>
      <c r="E1245" t="s">
        <v>34</v>
      </c>
      <c r="F1245" t="s">
        <v>73</v>
      </c>
      <c r="G1245" t="s">
        <v>36</v>
      </c>
      <c r="H1245" t="s">
        <v>37</v>
      </c>
      <c r="I1245" t="s">
        <v>38</v>
      </c>
      <c r="J1245">
        <v>1997</v>
      </c>
      <c r="K1245" t="s">
        <v>131</v>
      </c>
      <c r="L1245">
        <v>5</v>
      </c>
      <c r="M1245" t="s">
        <v>80</v>
      </c>
      <c r="N1245" t="s">
        <v>41</v>
      </c>
      <c r="O1245" t="s">
        <v>42</v>
      </c>
      <c r="P1245">
        <v>23</v>
      </c>
      <c r="Q1245">
        <f>IF(Table1[[#This Row],[vicage]]=999,"",Table1[[#This Row],[vicage]])</f>
        <v>23</v>
      </c>
      <c r="R1245" t="s">
        <v>43</v>
      </c>
      <c r="S1245" t="s">
        <v>132</v>
      </c>
      <c r="T1245" t="s">
        <v>45</v>
      </c>
      <c r="U1245">
        <v>999</v>
      </c>
      <c r="V1245" t="str">
        <f>IF(Table1[[#This Row],[offage]]=999,"",Table1[[#This Row],[offage]])</f>
        <v/>
      </c>
      <c r="W1245" t="s">
        <v>46</v>
      </c>
      <c r="X1245" t="s">
        <v>46</v>
      </c>
      <c r="Y1245" t="s">
        <v>45</v>
      </c>
      <c r="Z1245" t="s">
        <v>2335</v>
      </c>
      <c r="AA1245" t="s">
        <v>47</v>
      </c>
      <c r="AB1245" t="s">
        <v>82</v>
      </c>
      <c r="AD1245">
        <v>0</v>
      </c>
      <c r="AE1245">
        <f>Table1[[#This Row],[viccount]]+1</f>
        <v>1</v>
      </c>
      <c r="AF1245">
        <v>0</v>
      </c>
      <c r="AG1245">
        <f>Table1[[#This Row],[offcount]]+1</f>
        <v>1</v>
      </c>
      <c r="AH1245">
        <v>42198</v>
      </c>
      <c r="AI1245" t="s">
        <v>34</v>
      </c>
      <c r="AJ1245" t="s">
        <v>58</v>
      </c>
    </row>
    <row r="1246" spans="1:36">
      <c r="A1246" t="s">
        <v>1511</v>
      </c>
      <c r="B1246" t="s">
        <v>275</v>
      </c>
      <c r="C1246" t="s">
        <v>2317</v>
      </c>
      <c r="D1246" t="s">
        <v>1512</v>
      </c>
      <c r="E1246" t="s">
        <v>34</v>
      </c>
      <c r="F1246" t="s">
        <v>1513</v>
      </c>
      <c r="G1246" t="s">
        <v>54</v>
      </c>
      <c r="H1246" t="s">
        <v>37</v>
      </c>
      <c r="I1246" t="s">
        <v>38</v>
      </c>
      <c r="J1246">
        <v>1997</v>
      </c>
      <c r="K1246" t="s">
        <v>140</v>
      </c>
      <c r="L1246">
        <v>1</v>
      </c>
      <c r="M1246" t="s">
        <v>40</v>
      </c>
      <c r="N1246" t="s">
        <v>41</v>
      </c>
      <c r="O1246" t="s">
        <v>42</v>
      </c>
      <c r="P1246">
        <v>32</v>
      </c>
      <c r="Q1246">
        <f>IF(Table1[[#This Row],[vicage]]=999,"",Table1[[#This Row],[vicage]])</f>
        <v>32</v>
      </c>
      <c r="R1246" t="s">
        <v>43</v>
      </c>
      <c r="S1246" t="s">
        <v>44</v>
      </c>
      <c r="T1246" t="s">
        <v>45</v>
      </c>
      <c r="U1246">
        <v>999</v>
      </c>
      <c r="V1246" t="str">
        <f>IF(Table1[[#This Row],[offage]]=999,"",Table1[[#This Row],[offage]])</f>
        <v/>
      </c>
      <c r="W1246" t="s">
        <v>46</v>
      </c>
      <c r="X1246" t="s">
        <v>46</v>
      </c>
      <c r="Y1246" t="s">
        <v>45</v>
      </c>
      <c r="Z1246" t="s">
        <v>2338</v>
      </c>
      <c r="AA1246" t="s">
        <v>47</v>
      </c>
      <c r="AB1246" t="s">
        <v>57</v>
      </c>
      <c r="AD1246">
        <v>0</v>
      </c>
      <c r="AE1246">
        <f>Table1[[#This Row],[viccount]]+1</f>
        <v>1</v>
      </c>
      <c r="AF1246">
        <v>0</v>
      </c>
      <c r="AG1246">
        <f>Table1[[#This Row],[offcount]]+1</f>
        <v>1</v>
      </c>
      <c r="AH1246">
        <v>21198</v>
      </c>
      <c r="AI1246" t="s">
        <v>34</v>
      </c>
      <c r="AJ1246" t="s">
        <v>278</v>
      </c>
    </row>
    <row r="1247" spans="1:36">
      <c r="A1247" t="s">
        <v>1514</v>
      </c>
      <c r="B1247" t="s">
        <v>32</v>
      </c>
      <c r="C1247" t="s">
        <v>2303</v>
      </c>
      <c r="D1247" t="s">
        <v>665</v>
      </c>
      <c r="E1247" t="s">
        <v>34</v>
      </c>
      <c r="F1247" t="s">
        <v>666</v>
      </c>
      <c r="G1247" t="s">
        <v>54</v>
      </c>
      <c r="H1247" t="s">
        <v>37</v>
      </c>
      <c r="I1247" t="s">
        <v>38</v>
      </c>
      <c r="J1247">
        <v>1997</v>
      </c>
      <c r="K1247" t="s">
        <v>140</v>
      </c>
      <c r="L1247">
        <v>1</v>
      </c>
      <c r="M1247" t="s">
        <v>40</v>
      </c>
      <c r="N1247" t="s">
        <v>41</v>
      </c>
      <c r="O1247" t="s">
        <v>42</v>
      </c>
      <c r="P1247">
        <v>53</v>
      </c>
      <c r="Q1247">
        <f>IF(Table1[[#This Row],[vicage]]=999,"",Table1[[#This Row],[vicage]])</f>
        <v>53</v>
      </c>
      <c r="R1247" t="s">
        <v>43</v>
      </c>
      <c r="S1247" t="s">
        <v>44</v>
      </c>
      <c r="T1247" t="s">
        <v>45</v>
      </c>
      <c r="U1247">
        <v>999</v>
      </c>
      <c r="V1247" t="str">
        <f>IF(Table1[[#This Row],[offage]]=999,"",Table1[[#This Row],[offage]])</f>
        <v/>
      </c>
      <c r="W1247" t="s">
        <v>46</v>
      </c>
      <c r="X1247" t="s">
        <v>46</v>
      </c>
      <c r="Y1247" t="s">
        <v>45</v>
      </c>
      <c r="Z1247" t="s">
        <v>2337</v>
      </c>
      <c r="AA1247" t="s">
        <v>47</v>
      </c>
      <c r="AB1247" t="s">
        <v>57</v>
      </c>
      <c r="AD1247">
        <v>0</v>
      </c>
      <c r="AE1247">
        <f>Table1[[#This Row],[viccount]]+1</f>
        <v>1</v>
      </c>
      <c r="AF1247">
        <v>0</v>
      </c>
      <c r="AG1247">
        <f>Table1[[#This Row],[offcount]]+1</f>
        <v>1</v>
      </c>
      <c r="AH1247">
        <v>42198</v>
      </c>
      <c r="AI1247" t="s">
        <v>34</v>
      </c>
      <c r="AJ1247" t="s">
        <v>49</v>
      </c>
    </row>
    <row r="1248" spans="1:36">
      <c r="A1248" t="s">
        <v>1515</v>
      </c>
      <c r="B1248" t="s">
        <v>51</v>
      </c>
      <c r="C1248" t="s">
        <v>2304</v>
      </c>
      <c r="D1248" t="s">
        <v>1377</v>
      </c>
      <c r="E1248" t="s">
        <v>34</v>
      </c>
      <c r="F1248" t="s">
        <v>1378</v>
      </c>
      <c r="G1248" t="s">
        <v>36</v>
      </c>
      <c r="H1248" t="s">
        <v>37</v>
      </c>
      <c r="I1248" t="s">
        <v>38</v>
      </c>
      <c r="J1248">
        <v>1997</v>
      </c>
      <c r="K1248" t="s">
        <v>140</v>
      </c>
      <c r="L1248">
        <v>1</v>
      </c>
      <c r="M1248" t="s">
        <v>40</v>
      </c>
      <c r="N1248" t="s">
        <v>41</v>
      </c>
      <c r="O1248" t="s">
        <v>42</v>
      </c>
      <c r="P1248">
        <v>37</v>
      </c>
      <c r="Q1248">
        <f>IF(Table1[[#This Row],[vicage]]=999,"",Table1[[#This Row],[vicage]])</f>
        <v>37</v>
      </c>
      <c r="R1248" t="s">
        <v>55</v>
      </c>
      <c r="S1248" t="s">
        <v>44</v>
      </c>
      <c r="T1248" t="s">
        <v>45</v>
      </c>
      <c r="U1248">
        <v>999</v>
      </c>
      <c r="V1248" t="str">
        <f>IF(Table1[[#This Row],[offage]]=999,"",Table1[[#This Row],[offage]])</f>
        <v/>
      </c>
      <c r="W1248" t="s">
        <v>46</v>
      </c>
      <c r="X1248" t="s">
        <v>46</v>
      </c>
      <c r="Y1248" t="s">
        <v>45</v>
      </c>
      <c r="Z1248" t="s">
        <v>142</v>
      </c>
      <c r="AA1248" t="s">
        <v>47</v>
      </c>
      <c r="AB1248" t="s">
        <v>57</v>
      </c>
      <c r="AD1248">
        <v>0</v>
      </c>
      <c r="AE1248">
        <f>Table1[[#This Row],[viccount]]+1</f>
        <v>1</v>
      </c>
      <c r="AF1248">
        <v>0</v>
      </c>
      <c r="AG1248">
        <f>Table1[[#This Row],[offcount]]+1</f>
        <v>1</v>
      </c>
      <c r="AH1248">
        <v>42498</v>
      </c>
      <c r="AI1248" t="s">
        <v>34</v>
      </c>
      <c r="AJ1248" t="s">
        <v>58</v>
      </c>
    </row>
    <row r="1249" spans="1:36">
      <c r="A1249" t="s">
        <v>1516</v>
      </c>
      <c r="B1249" t="s">
        <v>198</v>
      </c>
      <c r="C1249" t="s">
        <v>200</v>
      </c>
      <c r="D1249" t="s">
        <v>199</v>
      </c>
      <c r="E1249" t="s">
        <v>34</v>
      </c>
      <c r="F1249" t="s">
        <v>200</v>
      </c>
      <c r="G1249" t="s">
        <v>36</v>
      </c>
      <c r="H1249" t="s">
        <v>37</v>
      </c>
      <c r="I1249" t="s">
        <v>38</v>
      </c>
      <c r="J1249">
        <v>1997</v>
      </c>
      <c r="K1249" t="s">
        <v>140</v>
      </c>
      <c r="L1249">
        <v>1</v>
      </c>
      <c r="M1249" t="s">
        <v>40</v>
      </c>
      <c r="N1249" t="s">
        <v>41</v>
      </c>
      <c r="O1249" t="s">
        <v>42</v>
      </c>
      <c r="P1249">
        <v>22</v>
      </c>
      <c r="Q1249">
        <f>IF(Table1[[#This Row],[vicage]]=999,"",Table1[[#This Row],[vicage]])</f>
        <v>22</v>
      </c>
      <c r="R1249" t="s">
        <v>55</v>
      </c>
      <c r="S1249" t="s">
        <v>44</v>
      </c>
      <c r="T1249" t="s">
        <v>45</v>
      </c>
      <c r="U1249">
        <v>999</v>
      </c>
      <c r="V1249" t="str">
        <f>IF(Table1[[#This Row],[offage]]=999,"",Table1[[#This Row],[offage]])</f>
        <v/>
      </c>
      <c r="W1249" t="s">
        <v>46</v>
      </c>
      <c r="X1249" t="s">
        <v>46</v>
      </c>
      <c r="Y1249" t="s">
        <v>45</v>
      </c>
      <c r="Z1249" t="s">
        <v>56</v>
      </c>
      <c r="AA1249" t="s">
        <v>47</v>
      </c>
      <c r="AB1249" t="s">
        <v>57</v>
      </c>
      <c r="AD1249">
        <v>0</v>
      </c>
      <c r="AE1249">
        <f>Table1[[#This Row],[viccount]]+1</f>
        <v>1</v>
      </c>
      <c r="AF1249">
        <v>0</v>
      </c>
      <c r="AG1249">
        <f>Table1[[#This Row],[offcount]]+1</f>
        <v>1</v>
      </c>
      <c r="AH1249">
        <v>21898</v>
      </c>
      <c r="AI1249" t="s">
        <v>34</v>
      </c>
      <c r="AJ1249" t="s">
        <v>198</v>
      </c>
    </row>
    <row r="1250" spans="1:36">
      <c r="A1250" t="s">
        <v>1517</v>
      </c>
      <c r="B1250" t="s">
        <v>51</v>
      </c>
      <c r="C1250" t="s">
        <v>2304</v>
      </c>
      <c r="D1250" t="s">
        <v>72</v>
      </c>
      <c r="E1250" t="s">
        <v>34</v>
      </c>
      <c r="F1250" t="s">
        <v>73</v>
      </c>
      <c r="G1250" t="s">
        <v>36</v>
      </c>
      <c r="H1250" t="s">
        <v>37</v>
      </c>
      <c r="I1250" t="s">
        <v>38</v>
      </c>
      <c r="J1250">
        <v>1997</v>
      </c>
      <c r="K1250" t="s">
        <v>140</v>
      </c>
      <c r="L1250">
        <v>1</v>
      </c>
      <c r="M1250" t="s">
        <v>40</v>
      </c>
      <c r="N1250" t="s">
        <v>41</v>
      </c>
      <c r="O1250" t="s">
        <v>42</v>
      </c>
      <c r="P1250">
        <v>35</v>
      </c>
      <c r="Q1250">
        <f>IF(Table1[[#This Row],[vicage]]=999,"",Table1[[#This Row],[vicage]])</f>
        <v>35</v>
      </c>
      <c r="R1250" t="s">
        <v>43</v>
      </c>
      <c r="S1250" t="s">
        <v>132</v>
      </c>
      <c r="T1250" t="s">
        <v>45</v>
      </c>
      <c r="U1250">
        <v>999</v>
      </c>
      <c r="V1250" t="str">
        <f>IF(Table1[[#This Row],[offage]]=999,"",Table1[[#This Row],[offage]])</f>
        <v/>
      </c>
      <c r="W1250" t="s">
        <v>46</v>
      </c>
      <c r="X1250" t="s">
        <v>46</v>
      </c>
      <c r="Y1250" t="s">
        <v>45</v>
      </c>
      <c r="Z1250" t="s">
        <v>2335</v>
      </c>
      <c r="AA1250" t="s">
        <v>47</v>
      </c>
      <c r="AB1250" t="s">
        <v>57</v>
      </c>
      <c r="AD1250">
        <v>0</v>
      </c>
      <c r="AE1250">
        <f>Table1[[#This Row],[viccount]]+1</f>
        <v>1</v>
      </c>
      <c r="AF1250">
        <v>0</v>
      </c>
      <c r="AG1250">
        <f>Table1[[#This Row],[offcount]]+1</f>
        <v>1</v>
      </c>
      <c r="AH1250">
        <v>42198</v>
      </c>
      <c r="AI1250" t="s">
        <v>34</v>
      </c>
      <c r="AJ1250" t="s">
        <v>58</v>
      </c>
    </row>
    <row r="1251" spans="1:36">
      <c r="A1251" t="s">
        <v>1518</v>
      </c>
      <c r="B1251" t="s">
        <v>51</v>
      </c>
      <c r="C1251" t="s">
        <v>2304</v>
      </c>
      <c r="D1251" t="s">
        <v>72</v>
      </c>
      <c r="E1251" t="s">
        <v>34</v>
      </c>
      <c r="F1251" t="s">
        <v>73</v>
      </c>
      <c r="G1251" t="s">
        <v>36</v>
      </c>
      <c r="H1251" t="s">
        <v>37</v>
      </c>
      <c r="I1251" t="s">
        <v>38</v>
      </c>
      <c r="J1251">
        <v>1997</v>
      </c>
      <c r="K1251" t="s">
        <v>140</v>
      </c>
      <c r="L1251">
        <v>2</v>
      </c>
      <c r="M1251" t="s">
        <v>40</v>
      </c>
      <c r="N1251" t="s">
        <v>41</v>
      </c>
      <c r="O1251" t="s">
        <v>42</v>
      </c>
      <c r="P1251">
        <v>34</v>
      </c>
      <c r="Q1251">
        <f>IF(Table1[[#This Row],[vicage]]=999,"",Table1[[#This Row],[vicage]])</f>
        <v>34</v>
      </c>
      <c r="R1251" t="s">
        <v>43</v>
      </c>
      <c r="S1251" t="s">
        <v>132</v>
      </c>
      <c r="T1251" t="s">
        <v>45</v>
      </c>
      <c r="U1251">
        <v>999</v>
      </c>
      <c r="V1251" t="str">
        <f>IF(Table1[[#This Row],[offage]]=999,"",Table1[[#This Row],[offage]])</f>
        <v/>
      </c>
      <c r="W1251" t="s">
        <v>46</v>
      </c>
      <c r="X1251" t="s">
        <v>46</v>
      </c>
      <c r="Y1251" t="s">
        <v>45</v>
      </c>
      <c r="Z1251" t="s">
        <v>2335</v>
      </c>
      <c r="AA1251" t="s">
        <v>47</v>
      </c>
      <c r="AB1251" t="s">
        <v>57</v>
      </c>
      <c r="AD1251">
        <v>0</v>
      </c>
      <c r="AE1251">
        <f>Table1[[#This Row],[viccount]]+1</f>
        <v>1</v>
      </c>
      <c r="AF1251">
        <v>0</v>
      </c>
      <c r="AG1251">
        <f>Table1[[#This Row],[offcount]]+1</f>
        <v>1</v>
      </c>
      <c r="AH1251">
        <v>42198</v>
      </c>
      <c r="AI1251" t="s">
        <v>34</v>
      </c>
      <c r="AJ1251" t="s">
        <v>58</v>
      </c>
    </row>
    <row r="1252" spans="1:36">
      <c r="A1252" t="s">
        <v>1519</v>
      </c>
      <c r="B1252" t="s">
        <v>66</v>
      </c>
      <c r="C1252" t="s">
        <v>2305</v>
      </c>
      <c r="D1252" t="s">
        <v>732</v>
      </c>
      <c r="E1252" t="s">
        <v>34</v>
      </c>
      <c r="F1252" t="s">
        <v>733</v>
      </c>
      <c r="G1252" t="s">
        <v>36</v>
      </c>
      <c r="H1252" t="s">
        <v>37</v>
      </c>
      <c r="I1252" t="s">
        <v>38</v>
      </c>
      <c r="J1252">
        <v>1997</v>
      </c>
      <c r="K1252" t="s">
        <v>144</v>
      </c>
      <c r="L1252">
        <v>1</v>
      </c>
      <c r="M1252" t="s">
        <v>40</v>
      </c>
      <c r="N1252" t="s">
        <v>41</v>
      </c>
      <c r="O1252" t="s">
        <v>42</v>
      </c>
      <c r="P1252">
        <v>32</v>
      </c>
      <c r="Q1252">
        <f>IF(Table1[[#This Row],[vicage]]=999,"",Table1[[#This Row],[vicage]])</f>
        <v>32</v>
      </c>
      <c r="R1252" t="s">
        <v>55</v>
      </c>
      <c r="S1252" t="s">
        <v>44</v>
      </c>
      <c r="T1252" t="s">
        <v>45</v>
      </c>
      <c r="U1252">
        <v>999</v>
      </c>
      <c r="V1252" t="str">
        <f>IF(Table1[[#This Row],[offage]]=999,"",Table1[[#This Row],[offage]])</f>
        <v/>
      </c>
      <c r="W1252" t="s">
        <v>46</v>
      </c>
      <c r="X1252" t="s">
        <v>46</v>
      </c>
      <c r="Y1252" t="s">
        <v>45</v>
      </c>
      <c r="Z1252" t="s">
        <v>2335</v>
      </c>
      <c r="AA1252" t="s">
        <v>47</v>
      </c>
      <c r="AB1252" t="s">
        <v>57</v>
      </c>
      <c r="AD1252">
        <v>0</v>
      </c>
      <c r="AE1252">
        <f>Table1[[#This Row],[viccount]]+1</f>
        <v>1</v>
      </c>
      <c r="AF1252">
        <v>0</v>
      </c>
      <c r="AG1252">
        <f>Table1[[#This Row],[offcount]]+1</f>
        <v>1</v>
      </c>
      <c r="AH1252">
        <v>42498</v>
      </c>
      <c r="AI1252" t="s">
        <v>34</v>
      </c>
      <c r="AJ1252" t="s">
        <v>70</v>
      </c>
    </row>
    <row r="1253" spans="1:36">
      <c r="A1253" t="s">
        <v>1520</v>
      </c>
      <c r="B1253" t="s">
        <v>198</v>
      </c>
      <c r="C1253" t="s">
        <v>200</v>
      </c>
      <c r="D1253" t="s">
        <v>261</v>
      </c>
      <c r="E1253" t="s">
        <v>34</v>
      </c>
      <c r="F1253" t="s">
        <v>262</v>
      </c>
      <c r="G1253" t="s">
        <v>54</v>
      </c>
      <c r="H1253" t="s">
        <v>37</v>
      </c>
      <c r="I1253" t="s">
        <v>38</v>
      </c>
      <c r="J1253">
        <v>1997</v>
      </c>
      <c r="K1253" t="s">
        <v>144</v>
      </c>
      <c r="L1253">
        <v>1</v>
      </c>
      <c r="M1253" t="s">
        <v>40</v>
      </c>
      <c r="N1253" t="s">
        <v>41</v>
      </c>
      <c r="O1253" t="s">
        <v>42</v>
      </c>
      <c r="P1253">
        <v>29</v>
      </c>
      <c r="Q1253">
        <f>IF(Table1[[#This Row],[vicage]]=999,"",Table1[[#This Row],[vicage]])</f>
        <v>29</v>
      </c>
      <c r="R1253" t="s">
        <v>55</v>
      </c>
      <c r="S1253" t="s">
        <v>44</v>
      </c>
      <c r="T1253" t="s">
        <v>45</v>
      </c>
      <c r="U1253">
        <v>999</v>
      </c>
      <c r="V1253" t="str">
        <f>IF(Table1[[#This Row],[offage]]=999,"",Table1[[#This Row],[offage]])</f>
        <v/>
      </c>
      <c r="W1253" t="s">
        <v>46</v>
      </c>
      <c r="X1253" t="s">
        <v>46</v>
      </c>
      <c r="Y1253" t="s">
        <v>45</v>
      </c>
      <c r="Z1253" t="s">
        <v>2335</v>
      </c>
      <c r="AA1253" t="s">
        <v>47</v>
      </c>
      <c r="AB1253" t="s">
        <v>57</v>
      </c>
      <c r="AD1253">
        <v>0</v>
      </c>
      <c r="AE1253">
        <f>Table1[[#This Row],[viccount]]+1</f>
        <v>1</v>
      </c>
      <c r="AF1253">
        <v>0</v>
      </c>
      <c r="AG1253">
        <f>Table1[[#This Row],[offcount]]+1</f>
        <v>1</v>
      </c>
      <c r="AH1253">
        <v>42498</v>
      </c>
      <c r="AI1253" t="s">
        <v>34</v>
      </c>
      <c r="AJ1253" t="s">
        <v>198</v>
      </c>
    </row>
    <row r="1254" spans="1:36">
      <c r="A1254" t="s">
        <v>1521</v>
      </c>
      <c r="B1254" t="s">
        <v>51</v>
      </c>
      <c r="C1254" t="s">
        <v>2304</v>
      </c>
      <c r="D1254" t="s">
        <v>72</v>
      </c>
      <c r="E1254" t="s">
        <v>34</v>
      </c>
      <c r="F1254" t="s">
        <v>73</v>
      </c>
      <c r="G1254" t="s">
        <v>36</v>
      </c>
      <c r="H1254" t="s">
        <v>37</v>
      </c>
      <c r="I1254" t="s">
        <v>38</v>
      </c>
      <c r="J1254">
        <v>1997</v>
      </c>
      <c r="K1254" t="s">
        <v>144</v>
      </c>
      <c r="L1254">
        <v>1</v>
      </c>
      <c r="M1254" t="s">
        <v>40</v>
      </c>
      <c r="N1254" t="s">
        <v>41</v>
      </c>
      <c r="O1254" t="s">
        <v>42</v>
      </c>
      <c r="P1254">
        <v>19</v>
      </c>
      <c r="Q1254">
        <f>IF(Table1[[#This Row],[vicage]]=999,"",Table1[[#This Row],[vicage]])</f>
        <v>19</v>
      </c>
      <c r="R1254" t="s">
        <v>43</v>
      </c>
      <c r="S1254" t="s">
        <v>92</v>
      </c>
      <c r="T1254" t="s">
        <v>45</v>
      </c>
      <c r="U1254">
        <v>999</v>
      </c>
      <c r="V1254" t="str">
        <f>IF(Table1[[#This Row],[offage]]=999,"",Table1[[#This Row],[offage]])</f>
        <v/>
      </c>
      <c r="W1254" t="s">
        <v>46</v>
      </c>
      <c r="X1254" t="s">
        <v>46</v>
      </c>
      <c r="Y1254" t="s">
        <v>45</v>
      </c>
      <c r="Z1254" t="s">
        <v>2335</v>
      </c>
      <c r="AA1254" t="s">
        <v>47</v>
      </c>
      <c r="AB1254" t="s">
        <v>57</v>
      </c>
      <c r="AD1254">
        <v>0</v>
      </c>
      <c r="AE1254">
        <f>Table1[[#This Row],[viccount]]+1</f>
        <v>1</v>
      </c>
      <c r="AF1254">
        <v>0</v>
      </c>
      <c r="AG1254">
        <f>Table1[[#This Row],[offcount]]+1</f>
        <v>1</v>
      </c>
      <c r="AH1254">
        <v>42198</v>
      </c>
      <c r="AI1254" t="s">
        <v>34</v>
      </c>
      <c r="AJ1254" t="s">
        <v>58</v>
      </c>
    </row>
    <row r="1255" spans="1:36">
      <c r="A1255" t="s">
        <v>1522</v>
      </c>
      <c r="B1255" t="s">
        <v>51</v>
      </c>
      <c r="C1255" t="s">
        <v>2304</v>
      </c>
      <c r="D1255" t="s">
        <v>72</v>
      </c>
      <c r="E1255" t="s">
        <v>34</v>
      </c>
      <c r="F1255" t="s">
        <v>73</v>
      </c>
      <c r="G1255" t="s">
        <v>36</v>
      </c>
      <c r="H1255" t="s">
        <v>37</v>
      </c>
      <c r="I1255" t="s">
        <v>38</v>
      </c>
      <c r="J1255">
        <v>1997</v>
      </c>
      <c r="K1255" t="s">
        <v>144</v>
      </c>
      <c r="L1255">
        <v>2</v>
      </c>
      <c r="M1255" t="s">
        <v>40</v>
      </c>
      <c r="N1255" t="s">
        <v>41</v>
      </c>
      <c r="O1255" t="s">
        <v>42</v>
      </c>
      <c r="P1255">
        <v>0</v>
      </c>
      <c r="Q1255">
        <f>IF(Table1[[#This Row],[vicage]]=999,"",Table1[[#This Row],[vicage]])</f>
        <v>0</v>
      </c>
      <c r="R1255" t="s">
        <v>43</v>
      </c>
      <c r="S1255" t="s">
        <v>44</v>
      </c>
      <c r="T1255" t="s">
        <v>45</v>
      </c>
      <c r="U1255">
        <v>999</v>
      </c>
      <c r="V1255" t="str">
        <f>IF(Table1[[#This Row],[offage]]=999,"",Table1[[#This Row],[offage]])</f>
        <v/>
      </c>
      <c r="W1255" t="s">
        <v>46</v>
      </c>
      <c r="X1255" t="s">
        <v>46</v>
      </c>
      <c r="Y1255" t="s">
        <v>45</v>
      </c>
      <c r="Z1255" t="s">
        <v>142</v>
      </c>
      <c r="AA1255" t="s">
        <v>47</v>
      </c>
      <c r="AB1255" t="s">
        <v>57</v>
      </c>
      <c r="AD1255">
        <v>0</v>
      </c>
      <c r="AE1255">
        <f>Table1[[#This Row],[viccount]]+1</f>
        <v>1</v>
      </c>
      <c r="AF1255">
        <v>0</v>
      </c>
      <c r="AG1255">
        <f>Table1[[#This Row],[offcount]]+1</f>
        <v>1</v>
      </c>
      <c r="AH1255">
        <v>42198</v>
      </c>
      <c r="AI1255" t="s">
        <v>34</v>
      </c>
      <c r="AJ1255" t="s">
        <v>58</v>
      </c>
    </row>
    <row r="1256" spans="1:36">
      <c r="A1256" t="s">
        <v>1523</v>
      </c>
      <c r="B1256" t="s">
        <v>313</v>
      </c>
      <c r="C1256" t="s">
        <v>2319</v>
      </c>
      <c r="D1256" t="s">
        <v>871</v>
      </c>
      <c r="E1256" t="s">
        <v>34</v>
      </c>
      <c r="F1256" t="s">
        <v>872</v>
      </c>
      <c r="G1256" t="s">
        <v>54</v>
      </c>
      <c r="H1256" t="s">
        <v>37</v>
      </c>
      <c r="I1256" t="s">
        <v>38</v>
      </c>
      <c r="J1256">
        <v>1997</v>
      </c>
      <c r="K1256" t="s">
        <v>208</v>
      </c>
      <c r="L1256">
        <v>1</v>
      </c>
      <c r="M1256" t="s">
        <v>40</v>
      </c>
      <c r="N1256" t="s">
        <v>41</v>
      </c>
      <c r="O1256" t="s">
        <v>42</v>
      </c>
      <c r="P1256">
        <v>13</v>
      </c>
      <c r="Q1256">
        <f>IF(Table1[[#This Row],[vicage]]=999,"",Table1[[#This Row],[vicage]])</f>
        <v>13</v>
      </c>
      <c r="R1256" t="s">
        <v>55</v>
      </c>
      <c r="S1256" t="s">
        <v>44</v>
      </c>
      <c r="T1256" t="s">
        <v>45</v>
      </c>
      <c r="U1256">
        <v>999</v>
      </c>
      <c r="V1256" t="str">
        <f>IF(Table1[[#This Row],[offage]]=999,"",Table1[[#This Row],[offage]])</f>
        <v/>
      </c>
      <c r="W1256" t="s">
        <v>46</v>
      </c>
      <c r="X1256" t="s">
        <v>46</v>
      </c>
      <c r="Y1256" t="s">
        <v>45</v>
      </c>
      <c r="Z1256" t="s">
        <v>2335</v>
      </c>
      <c r="AA1256" t="s">
        <v>47</v>
      </c>
      <c r="AB1256" t="s">
        <v>57</v>
      </c>
      <c r="AD1256">
        <v>0</v>
      </c>
      <c r="AE1256">
        <f>Table1[[#This Row],[viccount]]+1</f>
        <v>1</v>
      </c>
      <c r="AF1256">
        <v>0</v>
      </c>
      <c r="AG1256">
        <f>Table1[[#This Row],[offcount]]+1</f>
        <v>1</v>
      </c>
      <c r="AH1256">
        <v>42198</v>
      </c>
      <c r="AI1256" t="s">
        <v>34</v>
      </c>
      <c r="AJ1256" t="s">
        <v>83</v>
      </c>
    </row>
    <row r="1257" spans="1:36">
      <c r="A1257" t="s">
        <v>1524</v>
      </c>
      <c r="B1257" t="s">
        <v>112</v>
      </c>
      <c r="C1257" t="s">
        <v>2308</v>
      </c>
      <c r="D1257" t="s">
        <v>146</v>
      </c>
      <c r="E1257" t="s">
        <v>34</v>
      </c>
      <c r="F1257" t="s">
        <v>147</v>
      </c>
      <c r="G1257" t="s">
        <v>36</v>
      </c>
      <c r="H1257" t="s">
        <v>37</v>
      </c>
      <c r="I1257" t="s">
        <v>38</v>
      </c>
      <c r="J1257">
        <v>1997</v>
      </c>
      <c r="K1257" t="s">
        <v>208</v>
      </c>
      <c r="L1257">
        <v>1</v>
      </c>
      <c r="M1257" t="s">
        <v>40</v>
      </c>
      <c r="N1257" t="s">
        <v>41</v>
      </c>
      <c r="O1257" t="s">
        <v>42</v>
      </c>
      <c r="P1257">
        <v>24</v>
      </c>
      <c r="Q1257">
        <f>IF(Table1[[#This Row],[vicage]]=999,"",Table1[[#This Row],[vicage]])</f>
        <v>24</v>
      </c>
      <c r="R1257" t="s">
        <v>55</v>
      </c>
      <c r="S1257" t="s">
        <v>44</v>
      </c>
      <c r="T1257" t="s">
        <v>45</v>
      </c>
      <c r="U1257">
        <v>999</v>
      </c>
      <c r="V1257" t="str">
        <f>IF(Table1[[#This Row],[offage]]=999,"",Table1[[#This Row],[offage]])</f>
        <v/>
      </c>
      <c r="W1257" t="s">
        <v>46</v>
      </c>
      <c r="X1257" t="s">
        <v>46</v>
      </c>
      <c r="Y1257" t="s">
        <v>45</v>
      </c>
      <c r="Z1257" t="s">
        <v>2335</v>
      </c>
      <c r="AA1257" t="s">
        <v>47</v>
      </c>
      <c r="AB1257" t="s">
        <v>57</v>
      </c>
      <c r="AD1257">
        <v>0</v>
      </c>
      <c r="AE1257">
        <f>Table1[[#This Row],[viccount]]+1</f>
        <v>1</v>
      </c>
      <c r="AF1257">
        <v>0</v>
      </c>
      <c r="AG1257">
        <f>Table1[[#This Row],[offcount]]+1</f>
        <v>1</v>
      </c>
      <c r="AH1257">
        <v>42198</v>
      </c>
      <c r="AI1257" t="s">
        <v>34</v>
      </c>
      <c r="AJ1257" t="s">
        <v>58</v>
      </c>
    </row>
    <row r="1258" spans="1:36">
      <c r="A1258" t="s">
        <v>1525</v>
      </c>
      <c r="B1258" t="s">
        <v>119</v>
      </c>
      <c r="C1258" t="s">
        <v>2309</v>
      </c>
      <c r="D1258" t="s">
        <v>120</v>
      </c>
      <c r="E1258" t="s">
        <v>34</v>
      </c>
      <c r="F1258" t="s">
        <v>121</v>
      </c>
      <c r="G1258" t="s">
        <v>54</v>
      </c>
      <c r="H1258" t="s">
        <v>37</v>
      </c>
      <c r="I1258" t="s">
        <v>38</v>
      </c>
      <c r="J1258">
        <v>1997</v>
      </c>
      <c r="K1258" t="s">
        <v>208</v>
      </c>
      <c r="L1258">
        <v>1</v>
      </c>
      <c r="M1258" t="s">
        <v>40</v>
      </c>
      <c r="N1258" t="s">
        <v>41</v>
      </c>
      <c r="O1258" t="s">
        <v>42</v>
      </c>
      <c r="P1258">
        <v>44</v>
      </c>
      <c r="Q1258">
        <f>IF(Table1[[#This Row],[vicage]]=999,"",Table1[[#This Row],[vicage]])</f>
        <v>44</v>
      </c>
      <c r="R1258" t="s">
        <v>55</v>
      </c>
      <c r="S1258" t="s">
        <v>44</v>
      </c>
      <c r="T1258" t="s">
        <v>45</v>
      </c>
      <c r="U1258">
        <v>999</v>
      </c>
      <c r="V1258" t="str">
        <f>IF(Table1[[#This Row],[offage]]=999,"",Table1[[#This Row],[offage]])</f>
        <v/>
      </c>
      <c r="W1258" t="s">
        <v>46</v>
      </c>
      <c r="X1258" t="s">
        <v>46</v>
      </c>
      <c r="Y1258" t="s">
        <v>45</v>
      </c>
      <c r="Z1258" t="s">
        <v>86</v>
      </c>
      <c r="AA1258" t="s">
        <v>47</v>
      </c>
      <c r="AB1258" t="s">
        <v>57</v>
      </c>
      <c r="AD1258">
        <v>0</v>
      </c>
      <c r="AE1258">
        <f>Table1[[#This Row],[viccount]]+1</f>
        <v>1</v>
      </c>
      <c r="AF1258">
        <v>0</v>
      </c>
      <c r="AG1258">
        <f>Table1[[#This Row],[offcount]]+1</f>
        <v>1</v>
      </c>
      <c r="AH1258">
        <v>42198</v>
      </c>
      <c r="AI1258" t="s">
        <v>34</v>
      </c>
      <c r="AJ1258" t="s">
        <v>123</v>
      </c>
    </row>
    <row r="1259" spans="1:36">
      <c r="A1259" t="s">
        <v>1526</v>
      </c>
      <c r="B1259" t="s">
        <v>198</v>
      </c>
      <c r="C1259" t="s">
        <v>200</v>
      </c>
      <c r="D1259" t="s">
        <v>261</v>
      </c>
      <c r="E1259" t="s">
        <v>34</v>
      </c>
      <c r="F1259" t="s">
        <v>262</v>
      </c>
      <c r="G1259" t="s">
        <v>54</v>
      </c>
      <c r="H1259" t="s">
        <v>37</v>
      </c>
      <c r="I1259" t="s">
        <v>38</v>
      </c>
      <c r="J1259">
        <v>1997</v>
      </c>
      <c r="K1259" t="s">
        <v>208</v>
      </c>
      <c r="L1259">
        <v>1</v>
      </c>
      <c r="M1259" t="s">
        <v>40</v>
      </c>
      <c r="N1259" t="s">
        <v>41</v>
      </c>
      <c r="O1259" t="s">
        <v>42</v>
      </c>
      <c r="P1259">
        <v>36</v>
      </c>
      <c r="Q1259">
        <f>IF(Table1[[#This Row],[vicage]]=999,"",Table1[[#This Row],[vicage]])</f>
        <v>36</v>
      </c>
      <c r="R1259" t="s">
        <v>55</v>
      </c>
      <c r="S1259" t="s">
        <v>89</v>
      </c>
      <c r="T1259" t="s">
        <v>45</v>
      </c>
      <c r="U1259">
        <v>999</v>
      </c>
      <c r="V1259" t="str">
        <f>IF(Table1[[#This Row],[offage]]=999,"",Table1[[#This Row],[offage]])</f>
        <v/>
      </c>
      <c r="W1259" t="s">
        <v>46</v>
      </c>
      <c r="X1259" t="s">
        <v>46</v>
      </c>
      <c r="Y1259" t="s">
        <v>45</v>
      </c>
      <c r="Z1259" t="s">
        <v>2338</v>
      </c>
      <c r="AA1259" t="s">
        <v>47</v>
      </c>
      <c r="AB1259" t="s">
        <v>57</v>
      </c>
      <c r="AD1259">
        <v>0</v>
      </c>
      <c r="AE1259">
        <f>Table1[[#This Row],[viccount]]+1</f>
        <v>1</v>
      </c>
      <c r="AF1259">
        <v>0</v>
      </c>
      <c r="AG1259">
        <f>Table1[[#This Row],[offcount]]+1</f>
        <v>1</v>
      </c>
      <c r="AH1259">
        <v>42498</v>
      </c>
      <c r="AI1259" t="s">
        <v>34</v>
      </c>
      <c r="AJ1259" t="s">
        <v>198</v>
      </c>
    </row>
    <row r="1260" spans="1:36">
      <c r="A1260" t="s">
        <v>1527</v>
      </c>
      <c r="B1260" t="s">
        <v>51</v>
      </c>
      <c r="C1260" t="s">
        <v>2304</v>
      </c>
      <c r="D1260" t="s">
        <v>52</v>
      </c>
      <c r="E1260" t="s">
        <v>34</v>
      </c>
      <c r="F1260" t="s">
        <v>53</v>
      </c>
      <c r="G1260" t="s">
        <v>54</v>
      </c>
      <c r="H1260" t="s">
        <v>37</v>
      </c>
      <c r="I1260" t="s">
        <v>38</v>
      </c>
      <c r="J1260">
        <v>1997</v>
      </c>
      <c r="K1260" t="s">
        <v>208</v>
      </c>
      <c r="L1260">
        <v>2</v>
      </c>
      <c r="M1260" t="s">
        <v>40</v>
      </c>
      <c r="N1260" t="s">
        <v>41</v>
      </c>
      <c r="O1260" t="s">
        <v>42</v>
      </c>
      <c r="P1260">
        <v>40</v>
      </c>
      <c r="Q1260">
        <f>IF(Table1[[#This Row],[vicage]]=999,"",Table1[[#This Row],[vicage]])</f>
        <v>40</v>
      </c>
      <c r="R1260" t="s">
        <v>43</v>
      </c>
      <c r="S1260" t="s">
        <v>44</v>
      </c>
      <c r="T1260" t="s">
        <v>45</v>
      </c>
      <c r="U1260">
        <v>999</v>
      </c>
      <c r="V1260" t="str">
        <f>IF(Table1[[#This Row],[offage]]=999,"",Table1[[#This Row],[offage]])</f>
        <v/>
      </c>
      <c r="W1260" t="s">
        <v>46</v>
      </c>
      <c r="X1260" t="s">
        <v>46</v>
      </c>
      <c r="Y1260" t="s">
        <v>45</v>
      </c>
      <c r="Z1260" t="s">
        <v>2338</v>
      </c>
      <c r="AA1260" t="s">
        <v>47</v>
      </c>
      <c r="AB1260" t="s">
        <v>57</v>
      </c>
      <c r="AD1260">
        <v>0</v>
      </c>
      <c r="AE1260">
        <f>Table1[[#This Row],[viccount]]+1</f>
        <v>1</v>
      </c>
      <c r="AF1260">
        <v>0</v>
      </c>
      <c r="AG1260">
        <f>Table1[[#This Row],[offcount]]+1</f>
        <v>1</v>
      </c>
      <c r="AH1260">
        <v>42198</v>
      </c>
      <c r="AI1260" t="s">
        <v>34</v>
      </c>
      <c r="AJ1260" t="s">
        <v>58</v>
      </c>
    </row>
    <row r="1261" spans="1:36">
      <c r="A1261" t="s">
        <v>1528</v>
      </c>
      <c r="B1261" t="s">
        <v>106</v>
      </c>
      <c r="C1261" t="s">
        <v>135</v>
      </c>
      <c r="D1261" t="s">
        <v>134</v>
      </c>
      <c r="E1261" t="s">
        <v>34</v>
      </c>
      <c r="F1261" t="s">
        <v>135</v>
      </c>
      <c r="G1261" t="s">
        <v>36</v>
      </c>
      <c r="H1261" t="s">
        <v>37</v>
      </c>
      <c r="I1261" t="s">
        <v>38</v>
      </c>
      <c r="J1261">
        <v>1997</v>
      </c>
      <c r="K1261" t="s">
        <v>208</v>
      </c>
      <c r="L1261">
        <v>2</v>
      </c>
      <c r="M1261" t="s">
        <v>40</v>
      </c>
      <c r="N1261" t="s">
        <v>41</v>
      </c>
      <c r="O1261" t="s">
        <v>42</v>
      </c>
      <c r="P1261">
        <v>47</v>
      </c>
      <c r="Q1261">
        <f>IF(Table1[[#This Row],[vicage]]=999,"",Table1[[#This Row],[vicage]])</f>
        <v>47</v>
      </c>
      <c r="R1261" t="s">
        <v>43</v>
      </c>
      <c r="S1261" t="s">
        <v>44</v>
      </c>
      <c r="T1261" t="s">
        <v>45</v>
      </c>
      <c r="U1261">
        <v>999</v>
      </c>
      <c r="V1261" t="str">
        <f>IF(Table1[[#This Row],[offage]]=999,"",Table1[[#This Row],[offage]])</f>
        <v/>
      </c>
      <c r="W1261" t="s">
        <v>46</v>
      </c>
      <c r="X1261" t="s">
        <v>46</v>
      </c>
      <c r="Y1261" t="s">
        <v>45</v>
      </c>
      <c r="Z1261" t="s">
        <v>74</v>
      </c>
      <c r="AA1261" t="s">
        <v>47</v>
      </c>
      <c r="AB1261" t="s">
        <v>57</v>
      </c>
      <c r="AD1261">
        <v>0</v>
      </c>
      <c r="AE1261">
        <f>Table1[[#This Row],[viccount]]+1</f>
        <v>1</v>
      </c>
      <c r="AF1261">
        <v>0</v>
      </c>
      <c r="AG1261">
        <f>Table1[[#This Row],[offcount]]+1</f>
        <v>1</v>
      </c>
      <c r="AH1261">
        <v>42198</v>
      </c>
      <c r="AI1261" t="s">
        <v>34</v>
      </c>
      <c r="AJ1261" t="s">
        <v>106</v>
      </c>
    </row>
    <row r="1262" spans="1:36">
      <c r="A1262" t="s">
        <v>1529</v>
      </c>
      <c r="B1262" t="s">
        <v>198</v>
      </c>
      <c r="C1262" t="s">
        <v>200</v>
      </c>
      <c r="D1262" t="s">
        <v>261</v>
      </c>
      <c r="E1262" t="s">
        <v>34</v>
      </c>
      <c r="F1262" t="s">
        <v>262</v>
      </c>
      <c r="G1262" t="s">
        <v>54</v>
      </c>
      <c r="H1262" t="s">
        <v>37</v>
      </c>
      <c r="I1262" t="s">
        <v>38</v>
      </c>
      <c r="J1262">
        <v>1997</v>
      </c>
      <c r="K1262" t="s">
        <v>208</v>
      </c>
      <c r="L1262">
        <v>3</v>
      </c>
      <c r="M1262" t="s">
        <v>40</v>
      </c>
      <c r="N1262" t="s">
        <v>41</v>
      </c>
      <c r="O1262" t="s">
        <v>42</v>
      </c>
      <c r="P1262">
        <v>31</v>
      </c>
      <c r="Q1262">
        <f>IF(Table1[[#This Row],[vicage]]=999,"",Table1[[#This Row],[vicage]])</f>
        <v>31</v>
      </c>
      <c r="R1262" t="s">
        <v>55</v>
      </c>
      <c r="S1262" t="s">
        <v>44</v>
      </c>
      <c r="T1262" t="s">
        <v>45</v>
      </c>
      <c r="U1262">
        <v>999</v>
      </c>
      <c r="V1262" t="str">
        <f>IF(Table1[[#This Row],[offage]]=999,"",Table1[[#This Row],[offage]])</f>
        <v/>
      </c>
      <c r="W1262" t="s">
        <v>46</v>
      </c>
      <c r="X1262" t="s">
        <v>46</v>
      </c>
      <c r="Y1262" t="s">
        <v>45</v>
      </c>
      <c r="Z1262" t="s">
        <v>2338</v>
      </c>
      <c r="AA1262" t="s">
        <v>47</v>
      </c>
      <c r="AB1262" t="s">
        <v>57</v>
      </c>
      <c r="AD1262">
        <v>0</v>
      </c>
      <c r="AE1262">
        <f>Table1[[#This Row],[viccount]]+1</f>
        <v>1</v>
      </c>
      <c r="AF1262">
        <v>0</v>
      </c>
      <c r="AG1262">
        <f>Table1[[#This Row],[offcount]]+1</f>
        <v>1</v>
      </c>
      <c r="AH1262">
        <v>42498</v>
      </c>
      <c r="AI1262" t="s">
        <v>34</v>
      </c>
      <c r="AJ1262" t="s">
        <v>198</v>
      </c>
    </row>
    <row r="1263" spans="1:36">
      <c r="A1263" t="s">
        <v>1530</v>
      </c>
      <c r="B1263" t="s">
        <v>198</v>
      </c>
      <c r="C1263" t="s">
        <v>200</v>
      </c>
      <c r="D1263" t="s">
        <v>261</v>
      </c>
      <c r="E1263" t="s">
        <v>34</v>
      </c>
      <c r="F1263" t="s">
        <v>262</v>
      </c>
      <c r="G1263" t="s">
        <v>54</v>
      </c>
      <c r="H1263" t="s">
        <v>37</v>
      </c>
      <c r="I1263" t="s">
        <v>38</v>
      </c>
      <c r="J1263">
        <v>1997</v>
      </c>
      <c r="K1263" t="s">
        <v>208</v>
      </c>
      <c r="L1263">
        <v>4</v>
      </c>
      <c r="M1263" t="s">
        <v>40</v>
      </c>
      <c r="N1263" t="s">
        <v>41</v>
      </c>
      <c r="O1263" t="s">
        <v>42</v>
      </c>
      <c r="P1263">
        <v>39</v>
      </c>
      <c r="Q1263">
        <f>IF(Table1[[#This Row],[vicage]]=999,"",Table1[[#This Row],[vicage]])</f>
        <v>39</v>
      </c>
      <c r="R1263" t="s">
        <v>55</v>
      </c>
      <c r="S1263" t="s">
        <v>44</v>
      </c>
      <c r="T1263" t="s">
        <v>45</v>
      </c>
      <c r="U1263">
        <v>999</v>
      </c>
      <c r="V1263" t="str">
        <f>IF(Table1[[#This Row],[offage]]=999,"",Table1[[#This Row],[offage]])</f>
        <v/>
      </c>
      <c r="W1263" t="s">
        <v>46</v>
      </c>
      <c r="X1263" t="s">
        <v>46</v>
      </c>
      <c r="Y1263" t="s">
        <v>45</v>
      </c>
      <c r="Z1263" t="s">
        <v>2338</v>
      </c>
      <c r="AA1263" t="s">
        <v>47</v>
      </c>
      <c r="AB1263" t="s">
        <v>57</v>
      </c>
      <c r="AD1263">
        <v>0</v>
      </c>
      <c r="AE1263">
        <f>Table1[[#This Row],[viccount]]+1</f>
        <v>1</v>
      </c>
      <c r="AF1263">
        <v>0</v>
      </c>
      <c r="AG1263">
        <f>Table1[[#This Row],[offcount]]+1</f>
        <v>1</v>
      </c>
      <c r="AH1263">
        <v>42498</v>
      </c>
      <c r="AI1263" t="s">
        <v>34</v>
      </c>
      <c r="AJ1263" t="s">
        <v>198</v>
      </c>
    </row>
    <row r="1264" spans="1:36">
      <c r="A1264" t="s">
        <v>1531</v>
      </c>
      <c r="B1264" t="s">
        <v>51</v>
      </c>
      <c r="C1264" t="s">
        <v>2304</v>
      </c>
      <c r="D1264" t="s">
        <v>72</v>
      </c>
      <c r="E1264" t="s">
        <v>34</v>
      </c>
      <c r="F1264" t="s">
        <v>73</v>
      </c>
      <c r="G1264" t="s">
        <v>36</v>
      </c>
      <c r="H1264" t="s">
        <v>37</v>
      </c>
      <c r="I1264" t="s">
        <v>38</v>
      </c>
      <c r="J1264">
        <v>1997</v>
      </c>
      <c r="K1264" t="s">
        <v>208</v>
      </c>
      <c r="L1264">
        <v>6</v>
      </c>
      <c r="M1264" t="s">
        <v>80</v>
      </c>
      <c r="N1264" t="s">
        <v>41</v>
      </c>
      <c r="O1264" t="s">
        <v>42</v>
      </c>
      <c r="P1264">
        <v>69</v>
      </c>
      <c r="Q1264">
        <f>IF(Table1[[#This Row],[vicage]]=999,"",Table1[[#This Row],[vicage]])</f>
        <v>69</v>
      </c>
      <c r="R1264" t="s">
        <v>43</v>
      </c>
      <c r="S1264" t="s">
        <v>92</v>
      </c>
      <c r="T1264" t="s">
        <v>45</v>
      </c>
      <c r="U1264">
        <v>999</v>
      </c>
      <c r="V1264" t="str">
        <f>IF(Table1[[#This Row],[offage]]=999,"",Table1[[#This Row],[offage]])</f>
        <v/>
      </c>
      <c r="W1264" t="s">
        <v>46</v>
      </c>
      <c r="X1264" t="s">
        <v>46</v>
      </c>
      <c r="Y1264" t="s">
        <v>45</v>
      </c>
      <c r="Z1264" t="s">
        <v>2335</v>
      </c>
      <c r="AA1264" t="s">
        <v>47</v>
      </c>
      <c r="AB1264" t="s">
        <v>57</v>
      </c>
      <c r="AD1264">
        <v>0</v>
      </c>
      <c r="AE1264">
        <f>Table1[[#This Row],[viccount]]+1</f>
        <v>1</v>
      </c>
      <c r="AF1264">
        <v>0</v>
      </c>
      <c r="AG1264">
        <f>Table1[[#This Row],[offcount]]+1</f>
        <v>1</v>
      </c>
      <c r="AH1264">
        <v>42198</v>
      </c>
      <c r="AI1264" t="s">
        <v>34</v>
      </c>
      <c r="AJ1264" t="s">
        <v>58</v>
      </c>
    </row>
    <row r="1265" spans="1:36">
      <c r="A1265" t="s">
        <v>1532</v>
      </c>
      <c r="B1265" t="s">
        <v>51</v>
      </c>
      <c r="C1265" t="s">
        <v>2304</v>
      </c>
      <c r="D1265" t="s">
        <v>72</v>
      </c>
      <c r="E1265" t="s">
        <v>34</v>
      </c>
      <c r="F1265" t="s">
        <v>73</v>
      </c>
      <c r="G1265" t="s">
        <v>36</v>
      </c>
      <c r="H1265" t="s">
        <v>37</v>
      </c>
      <c r="I1265" t="s">
        <v>38</v>
      </c>
      <c r="J1265">
        <v>1997</v>
      </c>
      <c r="K1265" t="s">
        <v>208</v>
      </c>
      <c r="L1265">
        <v>7</v>
      </c>
      <c r="M1265" t="s">
        <v>80</v>
      </c>
      <c r="N1265" t="s">
        <v>41</v>
      </c>
      <c r="O1265" t="s">
        <v>42</v>
      </c>
      <c r="P1265">
        <v>35</v>
      </c>
      <c r="Q1265">
        <f>IF(Table1[[#This Row],[vicage]]=999,"",Table1[[#This Row],[vicage]])</f>
        <v>35</v>
      </c>
      <c r="R1265" t="s">
        <v>55</v>
      </c>
      <c r="S1265" t="s">
        <v>132</v>
      </c>
      <c r="T1265" t="s">
        <v>45</v>
      </c>
      <c r="U1265">
        <v>999</v>
      </c>
      <c r="V1265" t="str">
        <f>IF(Table1[[#This Row],[offage]]=999,"",Table1[[#This Row],[offage]])</f>
        <v/>
      </c>
      <c r="W1265" t="s">
        <v>46</v>
      </c>
      <c r="X1265" t="s">
        <v>46</v>
      </c>
      <c r="Y1265" t="s">
        <v>45</v>
      </c>
      <c r="Z1265" t="s">
        <v>86</v>
      </c>
      <c r="AA1265" t="s">
        <v>47</v>
      </c>
      <c r="AB1265" t="s">
        <v>57</v>
      </c>
      <c r="AD1265">
        <v>0</v>
      </c>
      <c r="AE1265">
        <f>Table1[[#This Row],[viccount]]+1</f>
        <v>1</v>
      </c>
      <c r="AF1265">
        <v>0</v>
      </c>
      <c r="AG1265">
        <f>Table1[[#This Row],[offcount]]+1</f>
        <v>1</v>
      </c>
      <c r="AH1265">
        <v>42198</v>
      </c>
      <c r="AI1265" t="s">
        <v>34</v>
      </c>
      <c r="AJ1265" t="s">
        <v>58</v>
      </c>
    </row>
    <row r="1266" spans="1:36">
      <c r="A1266" t="s">
        <v>1533</v>
      </c>
      <c r="B1266" t="s">
        <v>76</v>
      </c>
      <c r="C1266" t="s">
        <v>2306</v>
      </c>
      <c r="D1266" t="s">
        <v>138</v>
      </c>
      <c r="E1266" t="s">
        <v>34</v>
      </c>
      <c r="F1266" t="s">
        <v>139</v>
      </c>
      <c r="G1266" t="s">
        <v>36</v>
      </c>
      <c r="H1266" t="s">
        <v>37</v>
      </c>
      <c r="I1266" t="s">
        <v>38</v>
      </c>
      <c r="J1266">
        <v>1998</v>
      </c>
      <c r="K1266" t="s">
        <v>39</v>
      </c>
      <c r="L1266">
        <v>1</v>
      </c>
      <c r="M1266" t="s">
        <v>40</v>
      </c>
      <c r="N1266" t="s">
        <v>41</v>
      </c>
      <c r="O1266" t="s">
        <v>42</v>
      </c>
      <c r="P1266">
        <v>0</v>
      </c>
      <c r="Q1266">
        <f>IF(Table1[[#This Row],[vicage]]=999,"",Table1[[#This Row],[vicage]])</f>
        <v>0</v>
      </c>
      <c r="R1266" t="s">
        <v>43</v>
      </c>
      <c r="S1266" t="s">
        <v>44</v>
      </c>
      <c r="T1266" t="s">
        <v>45</v>
      </c>
      <c r="U1266">
        <v>999</v>
      </c>
      <c r="V1266" t="str">
        <f>IF(Table1[[#This Row],[offage]]=999,"",Table1[[#This Row],[offage]])</f>
        <v/>
      </c>
      <c r="W1266" t="s">
        <v>46</v>
      </c>
      <c r="X1266" t="s">
        <v>46</v>
      </c>
      <c r="Y1266" t="s">
        <v>45</v>
      </c>
      <c r="Z1266" t="s">
        <v>2337</v>
      </c>
      <c r="AA1266" t="s">
        <v>47</v>
      </c>
      <c r="AB1266" t="s">
        <v>98</v>
      </c>
      <c r="AD1266">
        <v>0</v>
      </c>
      <c r="AE1266">
        <f>Table1[[#This Row],[viccount]]+1</f>
        <v>1</v>
      </c>
      <c r="AF1266">
        <v>0</v>
      </c>
      <c r="AG1266">
        <f>Table1[[#This Row],[offcount]]+1</f>
        <v>1</v>
      </c>
      <c r="AH1266">
        <v>82898</v>
      </c>
      <c r="AI1266" t="s">
        <v>34</v>
      </c>
      <c r="AJ1266" t="s">
        <v>83</v>
      </c>
    </row>
    <row r="1267" spans="1:36">
      <c r="A1267" t="s">
        <v>1534</v>
      </c>
      <c r="B1267" t="s">
        <v>119</v>
      </c>
      <c r="C1267" t="s">
        <v>2309</v>
      </c>
      <c r="D1267" t="s">
        <v>120</v>
      </c>
      <c r="E1267" t="s">
        <v>34</v>
      </c>
      <c r="F1267" t="s">
        <v>121</v>
      </c>
      <c r="G1267" t="s">
        <v>54</v>
      </c>
      <c r="H1267" t="s">
        <v>37</v>
      </c>
      <c r="I1267" t="s">
        <v>38</v>
      </c>
      <c r="J1267">
        <v>1998</v>
      </c>
      <c r="K1267" t="s">
        <v>39</v>
      </c>
      <c r="L1267">
        <v>1</v>
      </c>
      <c r="M1267" t="s">
        <v>40</v>
      </c>
      <c r="N1267" t="s">
        <v>41</v>
      </c>
      <c r="O1267" t="s">
        <v>42</v>
      </c>
      <c r="P1267">
        <v>30</v>
      </c>
      <c r="Q1267">
        <f>IF(Table1[[#This Row],[vicage]]=999,"",Table1[[#This Row],[vicage]])</f>
        <v>30</v>
      </c>
      <c r="R1267" t="s">
        <v>43</v>
      </c>
      <c r="S1267" t="s">
        <v>44</v>
      </c>
      <c r="T1267" t="s">
        <v>45</v>
      </c>
      <c r="U1267">
        <v>999</v>
      </c>
      <c r="V1267" t="str">
        <f>IF(Table1[[#This Row],[offage]]=999,"",Table1[[#This Row],[offage]])</f>
        <v/>
      </c>
      <c r="W1267" t="s">
        <v>46</v>
      </c>
      <c r="X1267" t="s">
        <v>46</v>
      </c>
      <c r="Y1267" t="s">
        <v>45</v>
      </c>
      <c r="Z1267" t="s">
        <v>74</v>
      </c>
      <c r="AA1267" t="s">
        <v>47</v>
      </c>
      <c r="AB1267" t="s">
        <v>48</v>
      </c>
      <c r="AD1267">
        <v>0</v>
      </c>
      <c r="AE1267">
        <f>Table1[[#This Row],[viccount]]+1</f>
        <v>1</v>
      </c>
      <c r="AF1267">
        <v>0</v>
      </c>
      <c r="AG1267">
        <f>Table1[[#This Row],[offcount]]+1</f>
        <v>1</v>
      </c>
      <c r="AH1267">
        <v>120998</v>
      </c>
      <c r="AI1267" t="s">
        <v>34</v>
      </c>
      <c r="AJ1267" t="s">
        <v>123</v>
      </c>
    </row>
    <row r="1268" spans="1:36">
      <c r="A1268" t="s">
        <v>1535</v>
      </c>
      <c r="B1268" t="s">
        <v>198</v>
      </c>
      <c r="C1268" t="s">
        <v>200</v>
      </c>
      <c r="D1268" t="s">
        <v>199</v>
      </c>
      <c r="E1268" t="s">
        <v>34</v>
      </c>
      <c r="F1268" t="s">
        <v>200</v>
      </c>
      <c r="G1268" t="s">
        <v>36</v>
      </c>
      <c r="H1268" t="s">
        <v>37</v>
      </c>
      <c r="I1268" t="s">
        <v>38</v>
      </c>
      <c r="J1268">
        <v>1998</v>
      </c>
      <c r="K1268" t="s">
        <v>39</v>
      </c>
      <c r="L1268">
        <v>1</v>
      </c>
      <c r="M1268" t="s">
        <v>40</v>
      </c>
      <c r="N1268" t="s">
        <v>41</v>
      </c>
      <c r="O1268" t="s">
        <v>42</v>
      </c>
      <c r="P1268">
        <v>19</v>
      </c>
      <c r="Q1268">
        <f>IF(Table1[[#This Row],[vicage]]=999,"",Table1[[#This Row],[vicage]])</f>
        <v>19</v>
      </c>
      <c r="R1268" t="s">
        <v>43</v>
      </c>
      <c r="S1268" t="s">
        <v>132</v>
      </c>
      <c r="T1268" t="s">
        <v>45</v>
      </c>
      <c r="U1268">
        <v>999</v>
      </c>
      <c r="V1268" t="str">
        <f>IF(Table1[[#This Row],[offage]]=999,"",Table1[[#This Row],[offage]])</f>
        <v/>
      </c>
      <c r="W1268" t="s">
        <v>46</v>
      </c>
      <c r="X1268" t="s">
        <v>46</v>
      </c>
      <c r="Y1268" t="s">
        <v>45</v>
      </c>
      <c r="Z1268" t="s">
        <v>2338</v>
      </c>
      <c r="AA1268" t="s">
        <v>47</v>
      </c>
      <c r="AB1268" t="s">
        <v>57</v>
      </c>
      <c r="AD1268">
        <v>0</v>
      </c>
      <c r="AE1268">
        <f>Table1[[#This Row],[viccount]]+1</f>
        <v>1</v>
      </c>
      <c r="AF1268">
        <v>0</v>
      </c>
      <c r="AG1268">
        <f>Table1[[#This Row],[offcount]]+1</f>
        <v>1</v>
      </c>
      <c r="AH1268">
        <v>12899</v>
      </c>
      <c r="AI1268" t="s">
        <v>34</v>
      </c>
      <c r="AJ1268" t="s">
        <v>198</v>
      </c>
    </row>
    <row r="1269" spans="1:36">
      <c r="A1269" t="s">
        <v>1536</v>
      </c>
      <c r="B1269" t="s">
        <v>51</v>
      </c>
      <c r="C1269" t="s">
        <v>2304</v>
      </c>
      <c r="D1269" t="s">
        <v>72</v>
      </c>
      <c r="E1269" t="s">
        <v>34</v>
      </c>
      <c r="F1269" t="s">
        <v>73</v>
      </c>
      <c r="G1269" t="s">
        <v>36</v>
      </c>
      <c r="H1269" t="s">
        <v>37</v>
      </c>
      <c r="I1269" t="s">
        <v>38</v>
      </c>
      <c r="J1269">
        <v>1998</v>
      </c>
      <c r="K1269" t="s">
        <v>39</v>
      </c>
      <c r="L1269">
        <v>3</v>
      </c>
      <c r="M1269" t="s">
        <v>40</v>
      </c>
      <c r="N1269" t="s">
        <v>41</v>
      </c>
      <c r="O1269" t="s">
        <v>42</v>
      </c>
      <c r="P1269">
        <v>27</v>
      </c>
      <c r="Q1269">
        <f>IF(Table1[[#This Row],[vicage]]=999,"",Table1[[#This Row],[vicage]])</f>
        <v>27</v>
      </c>
      <c r="R1269" t="s">
        <v>55</v>
      </c>
      <c r="S1269" t="s">
        <v>89</v>
      </c>
      <c r="T1269" t="s">
        <v>45</v>
      </c>
      <c r="U1269">
        <v>999</v>
      </c>
      <c r="V1269" t="str">
        <f>IF(Table1[[#This Row],[offage]]=999,"",Table1[[#This Row],[offage]])</f>
        <v/>
      </c>
      <c r="W1269" t="s">
        <v>46</v>
      </c>
      <c r="X1269" t="s">
        <v>46</v>
      </c>
      <c r="Y1269" t="s">
        <v>45</v>
      </c>
      <c r="Z1269" t="s">
        <v>86</v>
      </c>
      <c r="AA1269" t="s">
        <v>47</v>
      </c>
      <c r="AB1269" t="s">
        <v>57</v>
      </c>
      <c r="AD1269">
        <v>0</v>
      </c>
      <c r="AE1269">
        <f>Table1[[#This Row],[viccount]]+1</f>
        <v>1</v>
      </c>
      <c r="AF1269">
        <v>0</v>
      </c>
      <c r="AG1269">
        <f>Table1[[#This Row],[offcount]]+1</f>
        <v>1</v>
      </c>
      <c r="AH1269">
        <v>32399</v>
      </c>
      <c r="AI1269" t="s">
        <v>34</v>
      </c>
      <c r="AJ1269" t="s">
        <v>58</v>
      </c>
    </row>
    <row r="1270" spans="1:36">
      <c r="A1270" t="s">
        <v>1537</v>
      </c>
      <c r="B1270" t="s">
        <v>51</v>
      </c>
      <c r="C1270" t="s">
        <v>2304</v>
      </c>
      <c r="D1270" t="s">
        <v>72</v>
      </c>
      <c r="E1270" t="s">
        <v>34</v>
      </c>
      <c r="F1270" t="s">
        <v>73</v>
      </c>
      <c r="G1270" t="s">
        <v>36</v>
      </c>
      <c r="H1270" t="s">
        <v>37</v>
      </c>
      <c r="I1270" t="s">
        <v>38</v>
      </c>
      <c r="J1270">
        <v>1998</v>
      </c>
      <c r="K1270" t="s">
        <v>39</v>
      </c>
      <c r="L1270">
        <v>4</v>
      </c>
      <c r="M1270" t="s">
        <v>40</v>
      </c>
      <c r="N1270" t="s">
        <v>41</v>
      </c>
      <c r="O1270" t="s">
        <v>42</v>
      </c>
      <c r="P1270">
        <v>33</v>
      </c>
      <c r="Q1270">
        <f>IF(Table1[[#This Row],[vicage]]=999,"",Table1[[#This Row],[vicage]])</f>
        <v>33</v>
      </c>
      <c r="R1270" t="s">
        <v>55</v>
      </c>
      <c r="S1270" t="s">
        <v>132</v>
      </c>
      <c r="T1270" t="s">
        <v>45</v>
      </c>
      <c r="U1270">
        <v>999</v>
      </c>
      <c r="V1270" t="str">
        <f>IF(Table1[[#This Row],[offage]]=999,"",Table1[[#This Row],[offage]])</f>
        <v/>
      </c>
      <c r="W1270" t="s">
        <v>46</v>
      </c>
      <c r="X1270" t="s">
        <v>46</v>
      </c>
      <c r="Y1270" t="s">
        <v>45</v>
      </c>
      <c r="Z1270" t="s">
        <v>2336</v>
      </c>
      <c r="AA1270" t="s">
        <v>47</v>
      </c>
      <c r="AB1270" t="s">
        <v>57</v>
      </c>
      <c r="AD1270">
        <v>0</v>
      </c>
      <c r="AE1270">
        <f>Table1[[#This Row],[viccount]]+1</f>
        <v>1</v>
      </c>
      <c r="AF1270">
        <v>0</v>
      </c>
      <c r="AG1270">
        <f>Table1[[#This Row],[offcount]]+1</f>
        <v>1</v>
      </c>
      <c r="AH1270">
        <v>32399</v>
      </c>
      <c r="AI1270" t="s">
        <v>34</v>
      </c>
      <c r="AJ1270" t="s">
        <v>58</v>
      </c>
    </row>
    <row r="1271" spans="1:36">
      <c r="A1271" t="s">
        <v>1538</v>
      </c>
      <c r="B1271" t="s">
        <v>51</v>
      </c>
      <c r="C1271" t="s">
        <v>2304</v>
      </c>
      <c r="D1271" t="s">
        <v>72</v>
      </c>
      <c r="E1271" t="s">
        <v>34</v>
      </c>
      <c r="F1271" t="s">
        <v>73</v>
      </c>
      <c r="G1271" t="s">
        <v>36</v>
      </c>
      <c r="H1271" t="s">
        <v>37</v>
      </c>
      <c r="I1271" t="s">
        <v>38</v>
      </c>
      <c r="J1271">
        <v>1998</v>
      </c>
      <c r="K1271" t="s">
        <v>39</v>
      </c>
      <c r="L1271">
        <v>5</v>
      </c>
      <c r="M1271" t="s">
        <v>40</v>
      </c>
      <c r="N1271" t="s">
        <v>41</v>
      </c>
      <c r="O1271" t="s">
        <v>42</v>
      </c>
      <c r="P1271">
        <v>999</v>
      </c>
      <c r="Q1271" t="str">
        <f>IF(Table1[[#This Row],[vicage]]=999,"",Table1[[#This Row],[vicage]])</f>
        <v/>
      </c>
      <c r="R1271" t="s">
        <v>43</v>
      </c>
      <c r="S1271" t="s">
        <v>44</v>
      </c>
      <c r="T1271" t="s">
        <v>45</v>
      </c>
      <c r="U1271">
        <v>999</v>
      </c>
      <c r="V1271" t="str">
        <f>IF(Table1[[#This Row],[offage]]=999,"",Table1[[#This Row],[offage]])</f>
        <v/>
      </c>
      <c r="W1271" t="s">
        <v>46</v>
      </c>
      <c r="X1271" t="s">
        <v>46</v>
      </c>
      <c r="Y1271" t="s">
        <v>45</v>
      </c>
      <c r="Z1271" t="s">
        <v>2335</v>
      </c>
      <c r="AA1271" t="s">
        <v>47</v>
      </c>
      <c r="AB1271" t="s">
        <v>57</v>
      </c>
      <c r="AD1271">
        <v>0</v>
      </c>
      <c r="AE1271">
        <f>Table1[[#This Row],[viccount]]+1</f>
        <v>1</v>
      </c>
      <c r="AF1271">
        <v>0</v>
      </c>
      <c r="AG1271">
        <f>Table1[[#This Row],[offcount]]+1</f>
        <v>1</v>
      </c>
      <c r="AH1271">
        <v>32399</v>
      </c>
      <c r="AI1271" t="s">
        <v>34</v>
      </c>
      <c r="AJ1271" t="s">
        <v>58</v>
      </c>
    </row>
    <row r="1272" spans="1:36">
      <c r="A1272" t="s">
        <v>1539</v>
      </c>
      <c r="B1272" t="s">
        <v>51</v>
      </c>
      <c r="C1272" t="s">
        <v>2304</v>
      </c>
      <c r="D1272" t="s">
        <v>1540</v>
      </c>
      <c r="E1272" t="s">
        <v>34</v>
      </c>
      <c r="F1272" t="s">
        <v>1541</v>
      </c>
      <c r="G1272" t="s">
        <v>36</v>
      </c>
      <c r="H1272" t="s">
        <v>37</v>
      </c>
      <c r="I1272" t="s">
        <v>38</v>
      </c>
      <c r="J1272">
        <v>1998</v>
      </c>
      <c r="K1272" t="s">
        <v>79</v>
      </c>
      <c r="L1272">
        <v>1</v>
      </c>
      <c r="M1272" t="s">
        <v>40</v>
      </c>
      <c r="N1272" t="s">
        <v>41</v>
      </c>
      <c r="O1272" t="s">
        <v>81</v>
      </c>
      <c r="P1272">
        <v>11</v>
      </c>
      <c r="Q1272">
        <f>IF(Table1[[#This Row],[vicage]]=999,"",Table1[[#This Row],[vicage]])</f>
        <v>11</v>
      </c>
      <c r="R1272" t="s">
        <v>55</v>
      </c>
      <c r="S1272" t="s">
        <v>44</v>
      </c>
      <c r="T1272" t="s">
        <v>45</v>
      </c>
      <c r="U1272">
        <v>999</v>
      </c>
      <c r="V1272" t="str">
        <f>IF(Table1[[#This Row],[offage]]=999,"",Table1[[#This Row],[offage]])</f>
        <v/>
      </c>
      <c r="W1272" t="s">
        <v>46</v>
      </c>
      <c r="X1272" t="s">
        <v>46</v>
      </c>
      <c r="Y1272" t="s">
        <v>45</v>
      </c>
      <c r="Z1272" t="s">
        <v>56</v>
      </c>
      <c r="AA1272" t="s">
        <v>47</v>
      </c>
      <c r="AB1272" t="s">
        <v>57</v>
      </c>
      <c r="AD1272">
        <v>1</v>
      </c>
      <c r="AE1272">
        <f>Table1[[#This Row],[viccount]]+1</f>
        <v>2</v>
      </c>
      <c r="AF1272">
        <v>1</v>
      </c>
      <c r="AG1272">
        <f>Table1[[#This Row],[offcount]]+1</f>
        <v>2</v>
      </c>
      <c r="AH1272">
        <v>91698</v>
      </c>
      <c r="AI1272" t="s">
        <v>34</v>
      </c>
      <c r="AJ1272" t="s">
        <v>58</v>
      </c>
    </row>
    <row r="1273" spans="1:36">
      <c r="A1273" t="s">
        <v>1539</v>
      </c>
      <c r="B1273" t="s">
        <v>51</v>
      </c>
      <c r="C1273" t="s">
        <v>2304</v>
      </c>
      <c r="D1273" t="s">
        <v>1540</v>
      </c>
      <c r="E1273" t="s">
        <v>34</v>
      </c>
      <c r="F1273" t="s">
        <v>1541</v>
      </c>
      <c r="G1273" t="s">
        <v>36</v>
      </c>
      <c r="H1273" t="s">
        <v>37</v>
      </c>
      <c r="I1273" t="s">
        <v>38</v>
      </c>
      <c r="J1273">
        <v>1998</v>
      </c>
      <c r="K1273" t="s">
        <v>79</v>
      </c>
      <c r="L1273">
        <v>1</v>
      </c>
      <c r="M1273" t="s">
        <v>40</v>
      </c>
      <c r="N1273" t="s">
        <v>41</v>
      </c>
      <c r="O1273" t="s">
        <v>81</v>
      </c>
      <c r="P1273">
        <v>13</v>
      </c>
      <c r="Q1273">
        <f>IF(Table1[[#This Row],[vicage]]=999,"",Table1[[#This Row],[vicage]])</f>
        <v>13</v>
      </c>
      <c r="R1273" t="s">
        <v>55</v>
      </c>
      <c r="S1273" t="s">
        <v>44</v>
      </c>
      <c r="T1273" t="s">
        <v>45</v>
      </c>
      <c r="U1273">
        <v>999</v>
      </c>
      <c r="V1273" t="str">
        <f>IF(Table1[[#This Row],[offage]]=999,"",Table1[[#This Row],[offage]])</f>
        <v/>
      </c>
      <c r="W1273" t="s">
        <v>46</v>
      </c>
      <c r="X1273" t="s">
        <v>46</v>
      </c>
      <c r="Y1273" t="s">
        <v>45</v>
      </c>
      <c r="Z1273" t="s">
        <v>56</v>
      </c>
      <c r="AA1273" t="s">
        <v>47</v>
      </c>
      <c r="AB1273" t="s">
        <v>57</v>
      </c>
      <c r="AD1273">
        <v>1</v>
      </c>
      <c r="AE1273">
        <f>Table1[[#This Row],[viccount]]+1</f>
        <v>2</v>
      </c>
      <c r="AF1273">
        <v>1</v>
      </c>
      <c r="AG1273">
        <f>Table1[[#This Row],[offcount]]+1</f>
        <v>2</v>
      </c>
      <c r="AH1273">
        <v>91698</v>
      </c>
      <c r="AI1273" t="s">
        <v>34</v>
      </c>
      <c r="AJ1273" t="s">
        <v>58</v>
      </c>
    </row>
    <row r="1274" spans="1:36">
      <c r="A1274" t="s">
        <v>1542</v>
      </c>
      <c r="B1274" t="s">
        <v>198</v>
      </c>
      <c r="C1274" t="s">
        <v>200</v>
      </c>
      <c r="D1274" t="s">
        <v>261</v>
      </c>
      <c r="E1274" t="s">
        <v>34</v>
      </c>
      <c r="F1274" t="s">
        <v>262</v>
      </c>
      <c r="G1274" t="s">
        <v>54</v>
      </c>
      <c r="H1274" t="s">
        <v>37</v>
      </c>
      <c r="I1274" t="s">
        <v>38</v>
      </c>
      <c r="J1274">
        <v>1998</v>
      </c>
      <c r="K1274" t="s">
        <v>79</v>
      </c>
      <c r="L1274">
        <v>1</v>
      </c>
      <c r="M1274" t="s">
        <v>40</v>
      </c>
      <c r="N1274" t="s">
        <v>41</v>
      </c>
      <c r="O1274" t="s">
        <v>42</v>
      </c>
      <c r="P1274">
        <v>41</v>
      </c>
      <c r="Q1274">
        <f>IF(Table1[[#This Row],[vicage]]=999,"",Table1[[#This Row],[vicage]])</f>
        <v>41</v>
      </c>
      <c r="R1274" t="s">
        <v>55</v>
      </c>
      <c r="S1274" t="s">
        <v>44</v>
      </c>
      <c r="T1274" t="s">
        <v>45</v>
      </c>
      <c r="U1274">
        <v>999</v>
      </c>
      <c r="V1274" t="str">
        <f>IF(Table1[[#This Row],[offage]]=999,"",Table1[[#This Row],[offage]])</f>
        <v/>
      </c>
      <c r="W1274" t="s">
        <v>46</v>
      </c>
      <c r="X1274" t="s">
        <v>46</v>
      </c>
      <c r="Y1274" t="s">
        <v>45</v>
      </c>
      <c r="Z1274" t="s">
        <v>2335</v>
      </c>
      <c r="AA1274" t="s">
        <v>47</v>
      </c>
      <c r="AB1274" t="s">
        <v>57</v>
      </c>
      <c r="AD1274">
        <v>0</v>
      </c>
      <c r="AE1274">
        <f>Table1[[#This Row],[viccount]]+1</f>
        <v>1</v>
      </c>
      <c r="AF1274">
        <v>0</v>
      </c>
      <c r="AG1274">
        <f>Table1[[#This Row],[offcount]]+1</f>
        <v>1</v>
      </c>
      <c r="AH1274">
        <v>110998</v>
      </c>
      <c r="AI1274" t="s">
        <v>34</v>
      </c>
      <c r="AJ1274" t="s">
        <v>198</v>
      </c>
    </row>
    <row r="1275" spans="1:36">
      <c r="A1275" t="s">
        <v>1543</v>
      </c>
      <c r="B1275" t="s">
        <v>51</v>
      </c>
      <c r="C1275" t="s">
        <v>2304</v>
      </c>
      <c r="D1275" t="s">
        <v>72</v>
      </c>
      <c r="E1275" t="s">
        <v>34</v>
      </c>
      <c r="F1275" t="s">
        <v>73</v>
      </c>
      <c r="G1275" t="s">
        <v>36</v>
      </c>
      <c r="H1275" t="s">
        <v>37</v>
      </c>
      <c r="I1275" t="s">
        <v>38</v>
      </c>
      <c r="J1275">
        <v>1998</v>
      </c>
      <c r="K1275" t="s">
        <v>79</v>
      </c>
      <c r="L1275">
        <v>1</v>
      </c>
      <c r="M1275" t="s">
        <v>40</v>
      </c>
      <c r="N1275" t="s">
        <v>41</v>
      </c>
      <c r="O1275" t="s">
        <v>42</v>
      </c>
      <c r="P1275">
        <v>35</v>
      </c>
      <c r="Q1275">
        <f>IF(Table1[[#This Row],[vicage]]=999,"",Table1[[#This Row],[vicage]])</f>
        <v>35</v>
      </c>
      <c r="R1275" t="s">
        <v>55</v>
      </c>
      <c r="S1275" t="s">
        <v>132</v>
      </c>
      <c r="T1275" t="s">
        <v>45</v>
      </c>
      <c r="U1275">
        <v>999</v>
      </c>
      <c r="V1275" t="str">
        <f>IF(Table1[[#This Row],[offage]]=999,"",Table1[[#This Row],[offage]])</f>
        <v/>
      </c>
      <c r="W1275" t="s">
        <v>46</v>
      </c>
      <c r="X1275" t="s">
        <v>46</v>
      </c>
      <c r="Y1275" t="s">
        <v>45</v>
      </c>
      <c r="Z1275" t="s">
        <v>142</v>
      </c>
      <c r="AA1275" t="s">
        <v>47</v>
      </c>
      <c r="AB1275" t="s">
        <v>57</v>
      </c>
      <c r="AD1275">
        <v>0</v>
      </c>
      <c r="AE1275">
        <f>Table1[[#This Row],[viccount]]+1</f>
        <v>1</v>
      </c>
      <c r="AF1275">
        <v>0</v>
      </c>
      <c r="AG1275">
        <f>Table1[[#This Row],[offcount]]+1</f>
        <v>1</v>
      </c>
      <c r="AH1275">
        <v>32399</v>
      </c>
      <c r="AI1275" t="s">
        <v>34</v>
      </c>
      <c r="AJ1275" t="s">
        <v>58</v>
      </c>
    </row>
    <row r="1276" spans="1:36">
      <c r="A1276" t="s">
        <v>1544</v>
      </c>
      <c r="B1276" t="s">
        <v>198</v>
      </c>
      <c r="C1276" t="s">
        <v>200</v>
      </c>
      <c r="D1276" t="s">
        <v>199</v>
      </c>
      <c r="E1276" t="s">
        <v>34</v>
      </c>
      <c r="F1276" t="s">
        <v>200</v>
      </c>
      <c r="G1276" t="s">
        <v>36</v>
      </c>
      <c r="H1276" t="s">
        <v>37</v>
      </c>
      <c r="I1276" t="s">
        <v>38</v>
      </c>
      <c r="J1276">
        <v>1998</v>
      </c>
      <c r="K1276" t="s">
        <v>79</v>
      </c>
      <c r="L1276">
        <v>2</v>
      </c>
      <c r="M1276" t="s">
        <v>40</v>
      </c>
      <c r="N1276" t="s">
        <v>41</v>
      </c>
      <c r="O1276" t="s">
        <v>42</v>
      </c>
      <c r="P1276">
        <v>37</v>
      </c>
      <c r="Q1276">
        <f>IF(Table1[[#This Row],[vicage]]=999,"",Table1[[#This Row],[vicage]])</f>
        <v>37</v>
      </c>
      <c r="R1276" t="s">
        <v>43</v>
      </c>
      <c r="S1276" t="s">
        <v>44</v>
      </c>
      <c r="T1276" t="s">
        <v>45</v>
      </c>
      <c r="U1276">
        <v>999</v>
      </c>
      <c r="V1276" t="str">
        <f>IF(Table1[[#This Row],[offage]]=999,"",Table1[[#This Row],[offage]])</f>
        <v/>
      </c>
      <c r="W1276" t="s">
        <v>46</v>
      </c>
      <c r="X1276" t="s">
        <v>46</v>
      </c>
      <c r="Y1276" t="s">
        <v>45</v>
      </c>
      <c r="Z1276" t="s">
        <v>56</v>
      </c>
      <c r="AA1276" t="s">
        <v>47</v>
      </c>
      <c r="AB1276" t="s">
        <v>57</v>
      </c>
      <c r="AD1276">
        <v>0</v>
      </c>
      <c r="AE1276">
        <f>Table1[[#This Row],[viccount]]+1</f>
        <v>1</v>
      </c>
      <c r="AF1276">
        <v>0</v>
      </c>
      <c r="AG1276">
        <f>Table1[[#This Row],[offcount]]+1</f>
        <v>1</v>
      </c>
      <c r="AH1276">
        <v>12899</v>
      </c>
      <c r="AI1276" t="s">
        <v>34</v>
      </c>
      <c r="AJ1276" t="s">
        <v>198</v>
      </c>
    </row>
    <row r="1277" spans="1:36">
      <c r="A1277" t="s">
        <v>1545</v>
      </c>
      <c r="B1277" t="s">
        <v>782</v>
      </c>
      <c r="C1277" t="s">
        <v>2326</v>
      </c>
      <c r="D1277" t="s">
        <v>1546</v>
      </c>
      <c r="E1277" t="s">
        <v>34</v>
      </c>
      <c r="F1277" t="s">
        <v>1547</v>
      </c>
      <c r="G1277" t="s">
        <v>36</v>
      </c>
      <c r="H1277" t="s">
        <v>37</v>
      </c>
      <c r="I1277" t="s">
        <v>38</v>
      </c>
      <c r="J1277">
        <v>1998</v>
      </c>
      <c r="K1277" t="s">
        <v>91</v>
      </c>
      <c r="L1277">
        <v>1</v>
      </c>
      <c r="M1277" t="s">
        <v>40</v>
      </c>
      <c r="N1277" t="s">
        <v>41</v>
      </c>
      <c r="O1277" t="s">
        <v>42</v>
      </c>
      <c r="P1277">
        <v>51</v>
      </c>
      <c r="Q1277">
        <f>IF(Table1[[#This Row],[vicage]]=999,"",Table1[[#This Row],[vicage]])</f>
        <v>51</v>
      </c>
      <c r="R1277" t="s">
        <v>55</v>
      </c>
      <c r="S1277" t="s">
        <v>44</v>
      </c>
      <c r="T1277" t="s">
        <v>45</v>
      </c>
      <c r="U1277">
        <v>999</v>
      </c>
      <c r="V1277" t="str">
        <f>IF(Table1[[#This Row],[offage]]=999,"",Table1[[#This Row],[offage]])</f>
        <v/>
      </c>
      <c r="W1277" t="s">
        <v>46</v>
      </c>
      <c r="X1277" t="s">
        <v>46</v>
      </c>
      <c r="Y1277" t="s">
        <v>45</v>
      </c>
      <c r="Z1277" t="s">
        <v>142</v>
      </c>
      <c r="AA1277" t="s">
        <v>47</v>
      </c>
      <c r="AB1277" t="s">
        <v>57</v>
      </c>
      <c r="AD1277">
        <v>0</v>
      </c>
      <c r="AE1277">
        <f>Table1[[#This Row],[viccount]]+1</f>
        <v>1</v>
      </c>
      <c r="AF1277">
        <v>0</v>
      </c>
      <c r="AG1277">
        <f>Table1[[#This Row],[offcount]]+1</f>
        <v>1</v>
      </c>
      <c r="AH1277">
        <v>111898</v>
      </c>
      <c r="AI1277" t="s">
        <v>34</v>
      </c>
      <c r="AJ1277" t="s">
        <v>49</v>
      </c>
    </row>
    <row r="1278" spans="1:36">
      <c r="A1278" t="s">
        <v>1548</v>
      </c>
      <c r="B1278" t="s">
        <v>102</v>
      </c>
      <c r="C1278" t="s">
        <v>2307</v>
      </c>
      <c r="D1278" t="s">
        <v>1549</v>
      </c>
      <c r="E1278" t="s">
        <v>34</v>
      </c>
      <c r="F1278" t="s">
        <v>1550</v>
      </c>
      <c r="G1278" t="s">
        <v>36</v>
      </c>
      <c r="H1278" t="s">
        <v>37</v>
      </c>
      <c r="I1278" t="s">
        <v>38</v>
      </c>
      <c r="J1278">
        <v>1998</v>
      </c>
      <c r="K1278" t="s">
        <v>91</v>
      </c>
      <c r="L1278">
        <v>1</v>
      </c>
      <c r="M1278" t="s">
        <v>40</v>
      </c>
      <c r="N1278" t="s">
        <v>41</v>
      </c>
      <c r="O1278" t="s">
        <v>42</v>
      </c>
      <c r="P1278">
        <v>19</v>
      </c>
      <c r="Q1278">
        <f>IF(Table1[[#This Row],[vicage]]=999,"",Table1[[#This Row],[vicage]])</f>
        <v>19</v>
      </c>
      <c r="R1278" t="s">
        <v>55</v>
      </c>
      <c r="S1278" t="s">
        <v>44</v>
      </c>
      <c r="T1278" t="s">
        <v>45</v>
      </c>
      <c r="U1278">
        <v>999</v>
      </c>
      <c r="V1278" t="str">
        <f>IF(Table1[[#This Row],[offage]]=999,"",Table1[[#This Row],[offage]])</f>
        <v/>
      </c>
      <c r="W1278" t="s">
        <v>46</v>
      </c>
      <c r="X1278" t="s">
        <v>46</v>
      </c>
      <c r="Y1278" t="s">
        <v>45</v>
      </c>
      <c r="Z1278" t="s">
        <v>86</v>
      </c>
      <c r="AA1278" t="s">
        <v>47</v>
      </c>
      <c r="AB1278" t="s">
        <v>57</v>
      </c>
      <c r="AD1278">
        <v>0</v>
      </c>
      <c r="AE1278">
        <f>Table1[[#This Row],[viccount]]+1</f>
        <v>1</v>
      </c>
      <c r="AF1278">
        <v>0</v>
      </c>
      <c r="AG1278">
        <f>Table1[[#This Row],[offcount]]+1</f>
        <v>1</v>
      </c>
      <c r="AH1278">
        <v>10899</v>
      </c>
      <c r="AI1278" t="s">
        <v>34</v>
      </c>
      <c r="AJ1278" t="s">
        <v>58</v>
      </c>
    </row>
    <row r="1279" spans="1:36">
      <c r="A1279" t="s">
        <v>1551</v>
      </c>
      <c r="B1279" t="s">
        <v>247</v>
      </c>
      <c r="C1279" t="s">
        <v>2316</v>
      </c>
      <c r="D1279" t="s">
        <v>248</v>
      </c>
      <c r="E1279" t="s">
        <v>34</v>
      </c>
      <c r="F1279" t="s">
        <v>249</v>
      </c>
      <c r="G1279" t="s">
        <v>54</v>
      </c>
      <c r="H1279" t="s">
        <v>37</v>
      </c>
      <c r="I1279" t="s">
        <v>38</v>
      </c>
      <c r="J1279">
        <v>1998</v>
      </c>
      <c r="K1279" t="s">
        <v>91</v>
      </c>
      <c r="L1279">
        <v>1</v>
      </c>
      <c r="M1279" t="s">
        <v>40</v>
      </c>
      <c r="N1279" t="s">
        <v>41</v>
      </c>
      <c r="O1279" t="s">
        <v>42</v>
      </c>
      <c r="P1279">
        <v>999</v>
      </c>
      <c r="Q1279" t="str">
        <f>IF(Table1[[#This Row],[vicage]]=999,"",Table1[[#This Row],[vicage]])</f>
        <v/>
      </c>
      <c r="R1279" t="s">
        <v>43</v>
      </c>
      <c r="S1279" t="s">
        <v>44</v>
      </c>
      <c r="T1279" t="s">
        <v>45</v>
      </c>
      <c r="U1279">
        <v>999</v>
      </c>
      <c r="V1279" t="str">
        <f>IF(Table1[[#This Row],[offage]]=999,"",Table1[[#This Row],[offage]])</f>
        <v/>
      </c>
      <c r="W1279" t="s">
        <v>46</v>
      </c>
      <c r="X1279" t="s">
        <v>46</v>
      </c>
      <c r="Y1279" t="s">
        <v>45</v>
      </c>
      <c r="Z1279" t="s">
        <v>202</v>
      </c>
      <c r="AA1279" t="s">
        <v>47</v>
      </c>
      <c r="AB1279" t="s">
        <v>98</v>
      </c>
      <c r="AD1279">
        <v>0</v>
      </c>
      <c r="AE1279">
        <f>Table1[[#This Row],[viccount]]+1</f>
        <v>1</v>
      </c>
      <c r="AF1279">
        <v>0</v>
      </c>
      <c r="AG1279">
        <f>Table1[[#This Row],[offcount]]+1</f>
        <v>1</v>
      </c>
      <c r="AH1279">
        <v>111398</v>
      </c>
      <c r="AI1279" t="s">
        <v>34</v>
      </c>
      <c r="AJ1279" t="s">
        <v>250</v>
      </c>
    </row>
    <row r="1280" spans="1:36">
      <c r="A1280" t="s">
        <v>1552</v>
      </c>
      <c r="B1280" t="s">
        <v>106</v>
      </c>
      <c r="C1280" t="s">
        <v>135</v>
      </c>
      <c r="D1280" t="s">
        <v>1553</v>
      </c>
      <c r="E1280" t="s">
        <v>34</v>
      </c>
      <c r="F1280" t="s">
        <v>1554</v>
      </c>
      <c r="G1280" t="s">
        <v>36</v>
      </c>
      <c r="H1280" t="s">
        <v>37</v>
      </c>
      <c r="I1280" t="s">
        <v>38</v>
      </c>
      <c r="J1280">
        <v>1998</v>
      </c>
      <c r="K1280" t="s">
        <v>91</v>
      </c>
      <c r="L1280">
        <v>1</v>
      </c>
      <c r="M1280" t="s">
        <v>40</v>
      </c>
      <c r="N1280" t="s">
        <v>41</v>
      </c>
      <c r="O1280" t="s">
        <v>42</v>
      </c>
      <c r="P1280">
        <v>29</v>
      </c>
      <c r="Q1280">
        <f>IF(Table1[[#This Row],[vicage]]=999,"",Table1[[#This Row],[vicage]])</f>
        <v>29</v>
      </c>
      <c r="R1280" t="s">
        <v>43</v>
      </c>
      <c r="S1280" t="s">
        <v>44</v>
      </c>
      <c r="T1280" t="s">
        <v>45</v>
      </c>
      <c r="U1280">
        <v>999</v>
      </c>
      <c r="V1280" t="str">
        <f>IF(Table1[[#This Row],[offage]]=999,"",Table1[[#This Row],[offage]])</f>
        <v/>
      </c>
      <c r="W1280" t="s">
        <v>46</v>
      </c>
      <c r="X1280" t="s">
        <v>46</v>
      </c>
      <c r="Y1280" t="s">
        <v>45</v>
      </c>
      <c r="Z1280" t="s">
        <v>142</v>
      </c>
      <c r="AA1280" t="s">
        <v>47</v>
      </c>
      <c r="AB1280" t="s">
        <v>57</v>
      </c>
      <c r="AD1280">
        <v>0</v>
      </c>
      <c r="AE1280">
        <f>Table1[[#This Row],[viccount]]+1</f>
        <v>1</v>
      </c>
      <c r="AF1280">
        <v>0</v>
      </c>
      <c r="AG1280">
        <f>Table1[[#This Row],[offcount]]+1</f>
        <v>1</v>
      </c>
      <c r="AH1280">
        <v>11499</v>
      </c>
      <c r="AI1280" t="s">
        <v>34</v>
      </c>
      <c r="AJ1280" t="s">
        <v>106</v>
      </c>
    </row>
    <row r="1281" spans="1:36">
      <c r="A1281" t="s">
        <v>1555</v>
      </c>
      <c r="B1281" t="s">
        <v>51</v>
      </c>
      <c r="C1281" t="s">
        <v>2304</v>
      </c>
      <c r="D1281" t="s">
        <v>72</v>
      </c>
      <c r="E1281" t="s">
        <v>34</v>
      </c>
      <c r="F1281" t="s">
        <v>73</v>
      </c>
      <c r="G1281" t="s">
        <v>36</v>
      </c>
      <c r="H1281" t="s">
        <v>37</v>
      </c>
      <c r="I1281" t="s">
        <v>38</v>
      </c>
      <c r="J1281">
        <v>1998</v>
      </c>
      <c r="K1281" t="s">
        <v>91</v>
      </c>
      <c r="L1281">
        <v>1</v>
      </c>
      <c r="M1281" t="s">
        <v>40</v>
      </c>
      <c r="N1281" t="s">
        <v>41</v>
      </c>
      <c r="O1281" t="s">
        <v>42</v>
      </c>
      <c r="P1281">
        <v>44</v>
      </c>
      <c r="Q1281">
        <f>IF(Table1[[#This Row],[vicage]]=999,"",Table1[[#This Row],[vicage]])</f>
        <v>44</v>
      </c>
      <c r="R1281" t="s">
        <v>43</v>
      </c>
      <c r="S1281" t="s">
        <v>92</v>
      </c>
      <c r="T1281" t="s">
        <v>45</v>
      </c>
      <c r="U1281">
        <v>999</v>
      </c>
      <c r="V1281" t="str">
        <f>IF(Table1[[#This Row],[offage]]=999,"",Table1[[#This Row],[offage]])</f>
        <v/>
      </c>
      <c r="W1281" t="s">
        <v>46</v>
      </c>
      <c r="X1281" t="s">
        <v>46</v>
      </c>
      <c r="Y1281" t="s">
        <v>45</v>
      </c>
      <c r="Z1281" t="s">
        <v>56</v>
      </c>
      <c r="AA1281" t="s">
        <v>47</v>
      </c>
      <c r="AB1281" t="s">
        <v>57</v>
      </c>
      <c r="AD1281">
        <v>0</v>
      </c>
      <c r="AE1281">
        <f>Table1[[#This Row],[viccount]]+1</f>
        <v>1</v>
      </c>
      <c r="AF1281">
        <v>0</v>
      </c>
      <c r="AG1281">
        <f>Table1[[#This Row],[offcount]]+1</f>
        <v>1</v>
      </c>
      <c r="AH1281">
        <v>32399</v>
      </c>
      <c r="AI1281" t="s">
        <v>34</v>
      </c>
      <c r="AJ1281" t="s">
        <v>58</v>
      </c>
    </row>
    <row r="1282" spans="1:36">
      <c r="A1282" t="s">
        <v>1556</v>
      </c>
      <c r="B1282" t="s">
        <v>925</v>
      </c>
      <c r="C1282" t="s">
        <v>2327</v>
      </c>
      <c r="D1282" t="s">
        <v>926</v>
      </c>
      <c r="E1282" t="s">
        <v>34</v>
      </c>
      <c r="F1282" t="s">
        <v>927</v>
      </c>
      <c r="G1282" t="s">
        <v>54</v>
      </c>
      <c r="H1282" t="s">
        <v>37</v>
      </c>
      <c r="I1282" t="s">
        <v>38</v>
      </c>
      <c r="J1282">
        <v>1998</v>
      </c>
      <c r="K1282" t="s">
        <v>97</v>
      </c>
      <c r="L1282">
        <v>1</v>
      </c>
      <c r="M1282" t="s">
        <v>40</v>
      </c>
      <c r="N1282" t="s">
        <v>41</v>
      </c>
      <c r="O1282" t="s">
        <v>42</v>
      </c>
      <c r="P1282">
        <v>18</v>
      </c>
      <c r="Q1282">
        <f>IF(Table1[[#This Row],[vicage]]=999,"",Table1[[#This Row],[vicage]])</f>
        <v>18</v>
      </c>
      <c r="R1282" t="s">
        <v>43</v>
      </c>
      <c r="S1282" t="s">
        <v>44</v>
      </c>
      <c r="T1282" t="s">
        <v>45</v>
      </c>
      <c r="U1282">
        <v>999</v>
      </c>
      <c r="V1282" t="str">
        <f>IF(Table1[[#This Row],[offage]]=999,"",Table1[[#This Row],[offage]])</f>
        <v/>
      </c>
      <c r="W1282" t="s">
        <v>46</v>
      </c>
      <c r="X1282" t="s">
        <v>46</v>
      </c>
      <c r="Y1282" t="s">
        <v>45</v>
      </c>
      <c r="Z1282" t="s">
        <v>2338</v>
      </c>
      <c r="AA1282" t="s">
        <v>47</v>
      </c>
      <c r="AB1282" t="s">
        <v>57</v>
      </c>
      <c r="AD1282">
        <v>0</v>
      </c>
      <c r="AE1282">
        <f>Table1[[#This Row],[viccount]]+1</f>
        <v>1</v>
      </c>
      <c r="AF1282">
        <v>0</v>
      </c>
      <c r="AG1282">
        <f>Table1[[#This Row],[offcount]]+1</f>
        <v>1</v>
      </c>
      <c r="AH1282">
        <v>40299</v>
      </c>
      <c r="AI1282" t="s">
        <v>34</v>
      </c>
      <c r="AJ1282" t="s">
        <v>49</v>
      </c>
    </row>
    <row r="1283" spans="1:36">
      <c r="A1283" t="s">
        <v>1557</v>
      </c>
      <c r="B1283" t="s">
        <v>198</v>
      </c>
      <c r="C1283" t="s">
        <v>200</v>
      </c>
      <c r="D1283" t="s">
        <v>261</v>
      </c>
      <c r="E1283" t="s">
        <v>34</v>
      </c>
      <c r="F1283" t="s">
        <v>262</v>
      </c>
      <c r="G1283" t="s">
        <v>54</v>
      </c>
      <c r="H1283" t="s">
        <v>37</v>
      </c>
      <c r="I1283" t="s">
        <v>38</v>
      </c>
      <c r="J1283">
        <v>1998</v>
      </c>
      <c r="K1283" t="s">
        <v>97</v>
      </c>
      <c r="L1283">
        <v>1</v>
      </c>
      <c r="M1283" t="s">
        <v>40</v>
      </c>
      <c r="N1283" t="s">
        <v>41</v>
      </c>
      <c r="O1283" t="s">
        <v>42</v>
      </c>
      <c r="P1283">
        <v>34</v>
      </c>
      <c r="Q1283">
        <f>IF(Table1[[#This Row],[vicage]]=999,"",Table1[[#This Row],[vicage]])</f>
        <v>34</v>
      </c>
      <c r="R1283" t="s">
        <v>55</v>
      </c>
      <c r="S1283" t="s">
        <v>44</v>
      </c>
      <c r="T1283" t="s">
        <v>45</v>
      </c>
      <c r="U1283">
        <v>999</v>
      </c>
      <c r="V1283" t="str">
        <f>IF(Table1[[#This Row],[offage]]=999,"",Table1[[#This Row],[offage]])</f>
        <v/>
      </c>
      <c r="W1283" t="s">
        <v>46</v>
      </c>
      <c r="X1283" t="s">
        <v>46</v>
      </c>
      <c r="Y1283" t="s">
        <v>45</v>
      </c>
      <c r="Z1283" t="s">
        <v>2335</v>
      </c>
      <c r="AA1283" t="s">
        <v>47</v>
      </c>
      <c r="AB1283" t="s">
        <v>57</v>
      </c>
      <c r="AD1283">
        <v>0</v>
      </c>
      <c r="AE1283">
        <f>Table1[[#This Row],[viccount]]+1</f>
        <v>1</v>
      </c>
      <c r="AF1283">
        <v>0</v>
      </c>
      <c r="AG1283">
        <f>Table1[[#This Row],[offcount]]+1</f>
        <v>1</v>
      </c>
      <c r="AH1283">
        <v>110998</v>
      </c>
      <c r="AI1283" t="s">
        <v>34</v>
      </c>
      <c r="AJ1283" t="s">
        <v>198</v>
      </c>
    </row>
    <row r="1284" spans="1:36">
      <c r="A1284" t="s">
        <v>1558</v>
      </c>
      <c r="B1284" t="s">
        <v>198</v>
      </c>
      <c r="C1284" t="s">
        <v>200</v>
      </c>
      <c r="D1284" t="s">
        <v>199</v>
      </c>
      <c r="E1284" t="s">
        <v>34</v>
      </c>
      <c r="F1284" t="s">
        <v>200</v>
      </c>
      <c r="G1284" t="s">
        <v>36</v>
      </c>
      <c r="H1284" t="s">
        <v>37</v>
      </c>
      <c r="I1284" t="s">
        <v>38</v>
      </c>
      <c r="J1284">
        <v>1998</v>
      </c>
      <c r="K1284" t="s">
        <v>97</v>
      </c>
      <c r="L1284">
        <v>1</v>
      </c>
      <c r="M1284" t="s">
        <v>40</v>
      </c>
      <c r="N1284" t="s">
        <v>41</v>
      </c>
      <c r="O1284" t="s">
        <v>42</v>
      </c>
      <c r="P1284">
        <v>53</v>
      </c>
      <c r="Q1284">
        <f>IF(Table1[[#This Row],[vicage]]=999,"",Table1[[#This Row],[vicage]])</f>
        <v>53</v>
      </c>
      <c r="R1284" t="s">
        <v>55</v>
      </c>
      <c r="S1284" t="s">
        <v>44</v>
      </c>
      <c r="T1284" t="s">
        <v>45</v>
      </c>
      <c r="U1284">
        <v>999</v>
      </c>
      <c r="V1284" t="str">
        <f>IF(Table1[[#This Row],[offage]]=999,"",Table1[[#This Row],[offage]])</f>
        <v/>
      </c>
      <c r="W1284" t="s">
        <v>46</v>
      </c>
      <c r="X1284" t="s">
        <v>46</v>
      </c>
      <c r="Y1284" t="s">
        <v>45</v>
      </c>
      <c r="Z1284" t="s">
        <v>86</v>
      </c>
      <c r="AA1284" t="s">
        <v>47</v>
      </c>
      <c r="AB1284" t="s">
        <v>153</v>
      </c>
      <c r="AD1284">
        <v>0</v>
      </c>
      <c r="AE1284">
        <f>Table1[[#This Row],[viccount]]+1</f>
        <v>1</v>
      </c>
      <c r="AF1284">
        <v>0</v>
      </c>
      <c r="AG1284">
        <f>Table1[[#This Row],[offcount]]+1</f>
        <v>1</v>
      </c>
      <c r="AH1284">
        <v>12899</v>
      </c>
      <c r="AI1284" t="s">
        <v>34</v>
      </c>
      <c r="AJ1284" t="s">
        <v>198</v>
      </c>
    </row>
    <row r="1285" spans="1:36">
      <c r="A1285" t="s">
        <v>1559</v>
      </c>
      <c r="B1285" t="s">
        <v>51</v>
      </c>
      <c r="C1285" t="s">
        <v>2304</v>
      </c>
      <c r="D1285" t="s">
        <v>72</v>
      </c>
      <c r="E1285" t="s">
        <v>34</v>
      </c>
      <c r="F1285" t="s">
        <v>73</v>
      </c>
      <c r="G1285" t="s">
        <v>36</v>
      </c>
      <c r="H1285" t="s">
        <v>37</v>
      </c>
      <c r="I1285" t="s">
        <v>38</v>
      </c>
      <c r="J1285">
        <v>1998</v>
      </c>
      <c r="K1285" t="s">
        <v>97</v>
      </c>
      <c r="L1285">
        <v>1</v>
      </c>
      <c r="M1285" t="s">
        <v>40</v>
      </c>
      <c r="N1285" t="s">
        <v>41</v>
      </c>
      <c r="O1285" t="s">
        <v>42</v>
      </c>
      <c r="P1285">
        <v>27</v>
      </c>
      <c r="Q1285">
        <f>IF(Table1[[#This Row],[vicage]]=999,"",Table1[[#This Row],[vicage]])</f>
        <v>27</v>
      </c>
      <c r="R1285" t="s">
        <v>43</v>
      </c>
      <c r="S1285" t="s">
        <v>132</v>
      </c>
      <c r="T1285" t="s">
        <v>45</v>
      </c>
      <c r="U1285">
        <v>999</v>
      </c>
      <c r="V1285" t="str">
        <f>IF(Table1[[#This Row],[offage]]=999,"",Table1[[#This Row],[offage]])</f>
        <v/>
      </c>
      <c r="W1285" t="s">
        <v>46</v>
      </c>
      <c r="X1285" t="s">
        <v>46</v>
      </c>
      <c r="Y1285" t="s">
        <v>45</v>
      </c>
      <c r="Z1285" t="s">
        <v>2335</v>
      </c>
      <c r="AA1285" t="s">
        <v>47</v>
      </c>
      <c r="AB1285" t="s">
        <v>57</v>
      </c>
      <c r="AD1285">
        <v>0</v>
      </c>
      <c r="AE1285">
        <f>Table1[[#This Row],[viccount]]+1</f>
        <v>1</v>
      </c>
      <c r="AF1285">
        <v>0</v>
      </c>
      <c r="AG1285">
        <f>Table1[[#This Row],[offcount]]+1</f>
        <v>1</v>
      </c>
      <c r="AH1285">
        <v>32399</v>
      </c>
      <c r="AI1285" t="s">
        <v>34</v>
      </c>
      <c r="AJ1285" t="s">
        <v>58</v>
      </c>
    </row>
    <row r="1286" spans="1:36">
      <c r="A1286" t="s">
        <v>1560</v>
      </c>
      <c r="B1286" t="s">
        <v>51</v>
      </c>
      <c r="C1286" t="s">
        <v>2304</v>
      </c>
      <c r="D1286" t="s">
        <v>72</v>
      </c>
      <c r="E1286" t="s">
        <v>34</v>
      </c>
      <c r="F1286" t="s">
        <v>73</v>
      </c>
      <c r="G1286" t="s">
        <v>36</v>
      </c>
      <c r="H1286" t="s">
        <v>37</v>
      </c>
      <c r="I1286" t="s">
        <v>38</v>
      </c>
      <c r="J1286">
        <v>1998</v>
      </c>
      <c r="K1286" t="s">
        <v>97</v>
      </c>
      <c r="L1286">
        <v>7</v>
      </c>
      <c r="M1286" t="s">
        <v>40</v>
      </c>
      <c r="N1286" t="s">
        <v>41</v>
      </c>
      <c r="O1286" t="s">
        <v>42</v>
      </c>
      <c r="P1286">
        <v>19</v>
      </c>
      <c r="Q1286">
        <f>IF(Table1[[#This Row],[vicage]]=999,"",Table1[[#This Row],[vicage]])</f>
        <v>19</v>
      </c>
      <c r="R1286" t="s">
        <v>43</v>
      </c>
      <c r="S1286" t="s">
        <v>132</v>
      </c>
      <c r="T1286" t="s">
        <v>45</v>
      </c>
      <c r="U1286">
        <v>999</v>
      </c>
      <c r="V1286" t="str">
        <f>IF(Table1[[#This Row],[offage]]=999,"",Table1[[#This Row],[offage]])</f>
        <v/>
      </c>
      <c r="W1286" t="s">
        <v>46</v>
      </c>
      <c r="X1286" t="s">
        <v>46</v>
      </c>
      <c r="Y1286" t="s">
        <v>45</v>
      </c>
      <c r="Z1286" t="s">
        <v>2335</v>
      </c>
      <c r="AA1286" t="s">
        <v>47</v>
      </c>
      <c r="AB1286" t="s">
        <v>159</v>
      </c>
      <c r="AD1286">
        <v>0</v>
      </c>
      <c r="AE1286">
        <f>Table1[[#This Row],[viccount]]+1</f>
        <v>1</v>
      </c>
      <c r="AF1286">
        <v>0</v>
      </c>
      <c r="AG1286">
        <f>Table1[[#This Row],[offcount]]+1</f>
        <v>1</v>
      </c>
      <c r="AH1286">
        <v>32399</v>
      </c>
      <c r="AI1286" t="s">
        <v>34</v>
      </c>
      <c r="AJ1286" t="s">
        <v>58</v>
      </c>
    </row>
    <row r="1287" spans="1:36">
      <c r="A1287" t="s">
        <v>1561</v>
      </c>
      <c r="B1287" t="s">
        <v>51</v>
      </c>
      <c r="C1287" t="s">
        <v>2304</v>
      </c>
      <c r="D1287" t="s">
        <v>72</v>
      </c>
      <c r="E1287" t="s">
        <v>34</v>
      </c>
      <c r="F1287" t="s">
        <v>73</v>
      </c>
      <c r="G1287" t="s">
        <v>36</v>
      </c>
      <c r="H1287" t="s">
        <v>37</v>
      </c>
      <c r="I1287" t="s">
        <v>38</v>
      </c>
      <c r="J1287">
        <v>1998</v>
      </c>
      <c r="K1287" t="s">
        <v>97</v>
      </c>
      <c r="L1287">
        <v>8</v>
      </c>
      <c r="M1287" t="s">
        <v>40</v>
      </c>
      <c r="N1287" t="s">
        <v>41</v>
      </c>
      <c r="O1287" t="s">
        <v>42</v>
      </c>
      <c r="P1287">
        <v>35</v>
      </c>
      <c r="Q1287">
        <f>IF(Table1[[#This Row],[vicage]]=999,"",Table1[[#This Row],[vicage]])</f>
        <v>35</v>
      </c>
      <c r="R1287" t="s">
        <v>43</v>
      </c>
      <c r="S1287" t="s">
        <v>44</v>
      </c>
      <c r="T1287" t="s">
        <v>45</v>
      </c>
      <c r="U1287">
        <v>999</v>
      </c>
      <c r="V1287" t="str">
        <f>IF(Table1[[#This Row],[offage]]=999,"",Table1[[#This Row],[offage]])</f>
        <v/>
      </c>
      <c r="W1287" t="s">
        <v>46</v>
      </c>
      <c r="X1287" t="s">
        <v>46</v>
      </c>
      <c r="Y1287" t="s">
        <v>45</v>
      </c>
      <c r="Z1287" t="s">
        <v>2337</v>
      </c>
      <c r="AA1287" t="s">
        <v>47</v>
      </c>
      <c r="AB1287" t="s">
        <v>57</v>
      </c>
      <c r="AD1287">
        <v>0</v>
      </c>
      <c r="AE1287">
        <f>Table1[[#This Row],[viccount]]+1</f>
        <v>1</v>
      </c>
      <c r="AF1287">
        <v>0</v>
      </c>
      <c r="AG1287">
        <f>Table1[[#This Row],[offcount]]+1</f>
        <v>1</v>
      </c>
      <c r="AH1287">
        <v>32399</v>
      </c>
      <c r="AI1287" t="s">
        <v>34</v>
      </c>
      <c r="AJ1287" t="s">
        <v>58</v>
      </c>
    </row>
    <row r="1288" spans="1:36">
      <c r="A1288" t="s">
        <v>1562</v>
      </c>
      <c r="B1288" t="s">
        <v>125</v>
      </c>
      <c r="C1288" t="s">
        <v>2310</v>
      </c>
      <c r="D1288" t="s">
        <v>126</v>
      </c>
      <c r="E1288" t="s">
        <v>34</v>
      </c>
      <c r="F1288" t="s">
        <v>127</v>
      </c>
      <c r="G1288" t="s">
        <v>54</v>
      </c>
      <c r="H1288" t="s">
        <v>37</v>
      </c>
      <c r="I1288" t="s">
        <v>38</v>
      </c>
      <c r="J1288">
        <v>1998</v>
      </c>
      <c r="K1288" t="s">
        <v>100</v>
      </c>
      <c r="L1288">
        <v>1</v>
      </c>
      <c r="M1288" t="s">
        <v>40</v>
      </c>
      <c r="N1288" t="s">
        <v>41</v>
      </c>
      <c r="O1288" t="s">
        <v>42</v>
      </c>
      <c r="P1288">
        <v>36</v>
      </c>
      <c r="Q1288">
        <f>IF(Table1[[#This Row],[vicage]]=999,"",Table1[[#This Row],[vicage]])</f>
        <v>36</v>
      </c>
      <c r="R1288" t="s">
        <v>43</v>
      </c>
      <c r="S1288" t="s">
        <v>44</v>
      </c>
      <c r="T1288" t="s">
        <v>45</v>
      </c>
      <c r="U1288">
        <v>999</v>
      </c>
      <c r="V1288" t="str">
        <f>IF(Table1[[#This Row],[offage]]=999,"",Table1[[#This Row],[offage]])</f>
        <v/>
      </c>
      <c r="W1288" t="s">
        <v>46</v>
      </c>
      <c r="X1288" t="s">
        <v>46</v>
      </c>
      <c r="Y1288" t="s">
        <v>45</v>
      </c>
      <c r="Z1288" t="s">
        <v>2335</v>
      </c>
      <c r="AA1288" t="s">
        <v>47</v>
      </c>
      <c r="AB1288" t="s">
        <v>57</v>
      </c>
      <c r="AD1288">
        <v>0</v>
      </c>
      <c r="AE1288">
        <f>Table1[[#This Row],[viccount]]+1</f>
        <v>1</v>
      </c>
      <c r="AF1288">
        <v>0</v>
      </c>
      <c r="AG1288">
        <f>Table1[[#This Row],[offcount]]+1</f>
        <v>1</v>
      </c>
      <c r="AH1288">
        <v>101598</v>
      </c>
      <c r="AI1288" t="s">
        <v>34</v>
      </c>
      <c r="AJ1288" t="s">
        <v>129</v>
      </c>
    </row>
    <row r="1289" spans="1:36">
      <c r="A1289" t="s">
        <v>1563</v>
      </c>
      <c r="B1289" t="s">
        <v>106</v>
      </c>
      <c r="C1289" t="s">
        <v>135</v>
      </c>
      <c r="D1289" t="s">
        <v>107</v>
      </c>
      <c r="E1289" t="s">
        <v>34</v>
      </c>
      <c r="F1289" t="s">
        <v>108</v>
      </c>
      <c r="G1289" t="s">
        <v>54</v>
      </c>
      <c r="H1289" t="s">
        <v>37</v>
      </c>
      <c r="I1289" t="s">
        <v>38</v>
      </c>
      <c r="J1289">
        <v>1998</v>
      </c>
      <c r="K1289" t="s">
        <v>100</v>
      </c>
      <c r="L1289">
        <v>1</v>
      </c>
      <c r="M1289" t="s">
        <v>40</v>
      </c>
      <c r="N1289" t="s">
        <v>41</v>
      </c>
      <c r="O1289" t="s">
        <v>81</v>
      </c>
      <c r="P1289">
        <v>34</v>
      </c>
      <c r="Q1289">
        <f>IF(Table1[[#This Row],[vicage]]=999,"",Table1[[#This Row],[vicage]])</f>
        <v>34</v>
      </c>
      <c r="R1289" t="s">
        <v>43</v>
      </c>
      <c r="S1289" t="s">
        <v>44</v>
      </c>
      <c r="T1289" t="s">
        <v>45</v>
      </c>
      <c r="U1289">
        <v>999</v>
      </c>
      <c r="V1289" t="str">
        <f>IF(Table1[[#This Row],[offage]]=999,"",Table1[[#This Row],[offage]])</f>
        <v/>
      </c>
      <c r="W1289" t="s">
        <v>46</v>
      </c>
      <c r="X1289" t="s">
        <v>46</v>
      </c>
      <c r="Y1289" t="s">
        <v>45</v>
      </c>
      <c r="Z1289" t="s">
        <v>2335</v>
      </c>
      <c r="AA1289" t="s">
        <v>47</v>
      </c>
      <c r="AB1289" t="s">
        <v>57</v>
      </c>
      <c r="AD1289">
        <v>1</v>
      </c>
      <c r="AE1289">
        <f>Table1[[#This Row],[viccount]]+1</f>
        <v>2</v>
      </c>
      <c r="AF1289">
        <v>0</v>
      </c>
      <c r="AG1289">
        <f>Table1[[#This Row],[offcount]]+1</f>
        <v>1</v>
      </c>
      <c r="AH1289">
        <v>32399</v>
      </c>
      <c r="AI1289" t="s">
        <v>34</v>
      </c>
      <c r="AJ1289" t="s">
        <v>106</v>
      </c>
    </row>
    <row r="1290" spans="1:36">
      <c r="A1290" t="s">
        <v>1563</v>
      </c>
      <c r="B1290" t="s">
        <v>106</v>
      </c>
      <c r="C1290" t="s">
        <v>135</v>
      </c>
      <c r="D1290" t="s">
        <v>107</v>
      </c>
      <c r="E1290" t="s">
        <v>34</v>
      </c>
      <c r="F1290" t="s">
        <v>108</v>
      </c>
      <c r="G1290" t="s">
        <v>54</v>
      </c>
      <c r="H1290" t="s">
        <v>37</v>
      </c>
      <c r="I1290" t="s">
        <v>38</v>
      </c>
      <c r="J1290">
        <v>1998</v>
      </c>
      <c r="K1290" t="s">
        <v>100</v>
      </c>
      <c r="L1290">
        <v>1</v>
      </c>
      <c r="M1290" t="s">
        <v>40</v>
      </c>
      <c r="N1290" t="s">
        <v>41</v>
      </c>
      <c r="O1290" t="s">
        <v>81</v>
      </c>
      <c r="P1290">
        <v>36</v>
      </c>
      <c r="Q1290">
        <f>IF(Table1[[#This Row],[vicage]]=999,"",Table1[[#This Row],[vicage]])</f>
        <v>36</v>
      </c>
      <c r="R1290" t="s">
        <v>43</v>
      </c>
      <c r="S1290" t="s">
        <v>44</v>
      </c>
      <c r="T1290" t="s">
        <v>45</v>
      </c>
      <c r="U1290">
        <v>999</v>
      </c>
      <c r="V1290" t="str">
        <f>IF(Table1[[#This Row],[offage]]=999,"",Table1[[#This Row],[offage]])</f>
        <v/>
      </c>
      <c r="W1290" t="s">
        <v>46</v>
      </c>
      <c r="X1290" t="s">
        <v>46</v>
      </c>
      <c r="Y1290" t="s">
        <v>45</v>
      </c>
      <c r="Z1290" t="s">
        <v>2335</v>
      </c>
      <c r="AA1290" t="s">
        <v>47</v>
      </c>
      <c r="AB1290" t="s">
        <v>57</v>
      </c>
      <c r="AD1290">
        <v>1</v>
      </c>
      <c r="AE1290">
        <f>Table1[[#This Row],[viccount]]+1</f>
        <v>2</v>
      </c>
      <c r="AF1290">
        <v>0</v>
      </c>
      <c r="AG1290">
        <f>Table1[[#This Row],[offcount]]+1</f>
        <v>1</v>
      </c>
      <c r="AH1290">
        <v>32399</v>
      </c>
      <c r="AI1290" t="s">
        <v>34</v>
      </c>
      <c r="AJ1290" t="s">
        <v>106</v>
      </c>
    </row>
    <row r="1291" spans="1:36">
      <c r="A1291" t="s">
        <v>1564</v>
      </c>
      <c r="B1291" t="s">
        <v>51</v>
      </c>
      <c r="C1291" t="s">
        <v>2304</v>
      </c>
      <c r="D1291" t="s">
        <v>72</v>
      </c>
      <c r="E1291" t="s">
        <v>34</v>
      </c>
      <c r="F1291" t="s">
        <v>73</v>
      </c>
      <c r="G1291" t="s">
        <v>36</v>
      </c>
      <c r="H1291" t="s">
        <v>37</v>
      </c>
      <c r="I1291" t="s">
        <v>38</v>
      </c>
      <c r="J1291">
        <v>1998</v>
      </c>
      <c r="K1291" t="s">
        <v>100</v>
      </c>
      <c r="L1291">
        <v>1</v>
      </c>
      <c r="M1291" t="s">
        <v>40</v>
      </c>
      <c r="N1291" t="s">
        <v>41</v>
      </c>
      <c r="O1291" t="s">
        <v>42</v>
      </c>
      <c r="P1291">
        <v>24</v>
      </c>
      <c r="Q1291">
        <f>IF(Table1[[#This Row],[vicage]]=999,"",Table1[[#This Row],[vicage]])</f>
        <v>24</v>
      </c>
      <c r="R1291" t="s">
        <v>43</v>
      </c>
      <c r="S1291" t="s">
        <v>132</v>
      </c>
      <c r="T1291" t="s">
        <v>45</v>
      </c>
      <c r="U1291">
        <v>999</v>
      </c>
      <c r="V1291" t="str">
        <f>IF(Table1[[#This Row],[offage]]=999,"",Table1[[#This Row],[offage]])</f>
        <v/>
      </c>
      <c r="W1291" t="s">
        <v>46</v>
      </c>
      <c r="X1291" t="s">
        <v>46</v>
      </c>
      <c r="Y1291" t="s">
        <v>45</v>
      </c>
      <c r="Z1291" t="s">
        <v>2335</v>
      </c>
      <c r="AA1291" t="s">
        <v>47</v>
      </c>
      <c r="AB1291" t="s">
        <v>57</v>
      </c>
      <c r="AD1291">
        <v>0</v>
      </c>
      <c r="AE1291">
        <f>Table1[[#This Row],[viccount]]+1</f>
        <v>1</v>
      </c>
      <c r="AF1291">
        <v>0</v>
      </c>
      <c r="AG1291">
        <f>Table1[[#This Row],[offcount]]+1</f>
        <v>1</v>
      </c>
      <c r="AH1291">
        <v>32399</v>
      </c>
      <c r="AI1291" t="s">
        <v>34</v>
      </c>
      <c r="AJ1291" t="s">
        <v>58</v>
      </c>
    </row>
    <row r="1292" spans="1:36">
      <c r="A1292" t="s">
        <v>1565</v>
      </c>
      <c r="B1292" t="s">
        <v>76</v>
      </c>
      <c r="C1292" t="s">
        <v>2306</v>
      </c>
      <c r="D1292" t="s">
        <v>138</v>
      </c>
      <c r="E1292" t="s">
        <v>34</v>
      </c>
      <c r="F1292" t="s">
        <v>139</v>
      </c>
      <c r="G1292" t="s">
        <v>36</v>
      </c>
      <c r="H1292" t="s">
        <v>37</v>
      </c>
      <c r="I1292" t="s">
        <v>38</v>
      </c>
      <c r="J1292">
        <v>1998</v>
      </c>
      <c r="K1292" t="s">
        <v>115</v>
      </c>
      <c r="L1292">
        <v>1</v>
      </c>
      <c r="M1292" t="s">
        <v>40</v>
      </c>
      <c r="N1292" t="s">
        <v>41</v>
      </c>
      <c r="O1292" t="s">
        <v>42</v>
      </c>
      <c r="P1292">
        <v>40</v>
      </c>
      <c r="Q1292">
        <f>IF(Table1[[#This Row],[vicage]]=999,"",Table1[[#This Row],[vicage]])</f>
        <v>40</v>
      </c>
      <c r="R1292" t="s">
        <v>55</v>
      </c>
      <c r="S1292" t="s">
        <v>44</v>
      </c>
      <c r="T1292" t="s">
        <v>45</v>
      </c>
      <c r="U1292">
        <v>999</v>
      </c>
      <c r="V1292" t="str">
        <f>IF(Table1[[#This Row],[offage]]=999,"",Table1[[#This Row],[offage]])</f>
        <v/>
      </c>
      <c r="W1292" t="s">
        <v>46</v>
      </c>
      <c r="X1292" t="s">
        <v>46</v>
      </c>
      <c r="Y1292" t="s">
        <v>45</v>
      </c>
      <c r="Z1292" t="s">
        <v>56</v>
      </c>
      <c r="AA1292" t="s">
        <v>47</v>
      </c>
      <c r="AB1292" t="s">
        <v>57</v>
      </c>
      <c r="AD1292">
        <v>0</v>
      </c>
      <c r="AE1292">
        <f>Table1[[#This Row],[viccount]]+1</f>
        <v>1</v>
      </c>
      <c r="AF1292">
        <v>0</v>
      </c>
      <c r="AG1292">
        <f>Table1[[#This Row],[offcount]]+1</f>
        <v>1</v>
      </c>
      <c r="AH1292">
        <v>91198</v>
      </c>
      <c r="AI1292" t="s">
        <v>34</v>
      </c>
      <c r="AJ1292" t="s">
        <v>83</v>
      </c>
    </row>
    <row r="1293" spans="1:36">
      <c r="A1293" t="s">
        <v>1566</v>
      </c>
      <c r="B1293" t="s">
        <v>112</v>
      </c>
      <c r="C1293" t="s">
        <v>2308</v>
      </c>
      <c r="D1293" t="s">
        <v>146</v>
      </c>
      <c r="E1293" t="s">
        <v>34</v>
      </c>
      <c r="F1293" t="s">
        <v>147</v>
      </c>
      <c r="G1293" t="s">
        <v>36</v>
      </c>
      <c r="H1293" t="s">
        <v>37</v>
      </c>
      <c r="I1293" t="s">
        <v>38</v>
      </c>
      <c r="J1293">
        <v>1998</v>
      </c>
      <c r="K1293" t="s">
        <v>115</v>
      </c>
      <c r="L1293">
        <v>2</v>
      </c>
      <c r="M1293" t="s">
        <v>40</v>
      </c>
      <c r="N1293" t="s">
        <v>41</v>
      </c>
      <c r="O1293" t="s">
        <v>42</v>
      </c>
      <c r="P1293">
        <v>19</v>
      </c>
      <c r="Q1293">
        <f>IF(Table1[[#This Row],[vicage]]=999,"",Table1[[#This Row],[vicage]])</f>
        <v>19</v>
      </c>
      <c r="R1293" t="s">
        <v>43</v>
      </c>
      <c r="S1293" t="s">
        <v>44</v>
      </c>
      <c r="T1293" t="s">
        <v>45</v>
      </c>
      <c r="U1293">
        <v>999</v>
      </c>
      <c r="V1293" t="str">
        <f>IF(Table1[[#This Row],[offage]]=999,"",Table1[[#This Row],[offage]])</f>
        <v/>
      </c>
      <c r="W1293" t="s">
        <v>46</v>
      </c>
      <c r="X1293" t="s">
        <v>46</v>
      </c>
      <c r="Y1293" t="s">
        <v>45</v>
      </c>
      <c r="Z1293" t="s">
        <v>86</v>
      </c>
      <c r="AA1293" t="s">
        <v>47</v>
      </c>
      <c r="AB1293" t="s">
        <v>57</v>
      </c>
      <c r="AD1293">
        <v>0</v>
      </c>
      <c r="AE1293">
        <f>Table1[[#This Row],[viccount]]+1</f>
        <v>1</v>
      </c>
      <c r="AF1293">
        <v>0</v>
      </c>
      <c r="AG1293">
        <f>Table1[[#This Row],[offcount]]+1</f>
        <v>1</v>
      </c>
      <c r="AH1293">
        <v>101598</v>
      </c>
      <c r="AI1293" t="s">
        <v>34</v>
      </c>
      <c r="AJ1293" t="s">
        <v>58</v>
      </c>
    </row>
    <row r="1294" spans="1:36">
      <c r="A1294" t="s">
        <v>1567</v>
      </c>
      <c r="B1294" t="s">
        <v>247</v>
      </c>
      <c r="C1294" t="s">
        <v>2316</v>
      </c>
      <c r="D1294" t="s">
        <v>248</v>
      </c>
      <c r="E1294" t="s">
        <v>34</v>
      </c>
      <c r="F1294" t="s">
        <v>249</v>
      </c>
      <c r="G1294" t="s">
        <v>54</v>
      </c>
      <c r="H1294" t="s">
        <v>37</v>
      </c>
      <c r="I1294" t="s">
        <v>38</v>
      </c>
      <c r="J1294">
        <v>1998</v>
      </c>
      <c r="K1294" t="s">
        <v>115</v>
      </c>
      <c r="L1294">
        <v>2</v>
      </c>
      <c r="M1294" t="s">
        <v>40</v>
      </c>
      <c r="N1294" t="s">
        <v>41</v>
      </c>
      <c r="O1294" t="s">
        <v>42</v>
      </c>
      <c r="P1294">
        <v>48</v>
      </c>
      <c r="Q1294">
        <f>IF(Table1[[#This Row],[vicage]]=999,"",Table1[[#This Row],[vicage]])</f>
        <v>48</v>
      </c>
      <c r="R1294" t="s">
        <v>55</v>
      </c>
      <c r="S1294" t="s">
        <v>44</v>
      </c>
      <c r="T1294" t="s">
        <v>45</v>
      </c>
      <c r="U1294">
        <v>999</v>
      </c>
      <c r="V1294" t="str">
        <f>IF(Table1[[#This Row],[offage]]=999,"",Table1[[#This Row],[offage]])</f>
        <v/>
      </c>
      <c r="W1294" t="s">
        <v>46</v>
      </c>
      <c r="X1294" t="s">
        <v>46</v>
      </c>
      <c r="Y1294" t="s">
        <v>45</v>
      </c>
      <c r="Z1294" t="s">
        <v>86</v>
      </c>
      <c r="AA1294" t="s">
        <v>47</v>
      </c>
      <c r="AB1294" t="s">
        <v>98</v>
      </c>
      <c r="AD1294">
        <v>0</v>
      </c>
      <c r="AE1294">
        <f>Table1[[#This Row],[viccount]]+1</f>
        <v>1</v>
      </c>
      <c r="AF1294">
        <v>0</v>
      </c>
      <c r="AG1294">
        <f>Table1[[#This Row],[offcount]]+1</f>
        <v>1</v>
      </c>
      <c r="AH1294">
        <v>111398</v>
      </c>
      <c r="AI1294" t="s">
        <v>34</v>
      </c>
      <c r="AJ1294" t="s">
        <v>250</v>
      </c>
    </row>
    <row r="1295" spans="1:36">
      <c r="A1295" t="s">
        <v>1568</v>
      </c>
      <c r="B1295" t="s">
        <v>112</v>
      </c>
      <c r="C1295" t="s">
        <v>2308</v>
      </c>
      <c r="D1295" t="s">
        <v>113</v>
      </c>
      <c r="E1295" t="s">
        <v>34</v>
      </c>
      <c r="F1295" t="s">
        <v>114</v>
      </c>
      <c r="G1295" t="s">
        <v>54</v>
      </c>
      <c r="H1295" t="s">
        <v>37</v>
      </c>
      <c r="I1295" t="s">
        <v>38</v>
      </c>
      <c r="J1295">
        <v>1998</v>
      </c>
      <c r="K1295" t="s">
        <v>122</v>
      </c>
      <c r="L1295">
        <v>1</v>
      </c>
      <c r="M1295" t="s">
        <v>80</v>
      </c>
      <c r="N1295" t="s">
        <v>41</v>
      </c>
      <c r="O1295" t="s">
        <v>42</v>
      </c>
      <c r="P1295">
        <v>27</v>
      </c>
      <c r="Q1295">
        <f>IF(Table1[[#This Row],[vicage]]=999,"",Table1[[#This Row],[vicage]])</f>
        <v>27</v>
      </c>
      <c r="R1295" t="s">
        <v>55</v>
      </c>
      <c r="S1295" t="s">
        <v>44</v>
      </c>
      <c r="T1295" t="s">
        <v>45</v>
      </c>
      <c r="U1295">
        <v>999</v>
      </c>
      <c r="V1295" t="str">
        <f>IF(Table1[[#This Row],[offage]]=999,"",Table1[[#This Row],[offage]])</f>
        <v/>
      </c>
      <c r="W1295" t="s">
        <v>46</v>
      </c>
      <c r="X1295" t="s">
        <v>46</v>
      </c>
      <c r="Y1295" t="s">
        <v>45</v>
      </c>
      <c r="Z1295" t="s">
        <v>2335</v>
      </c>
      <c r="AA1295" t="s">
        <v>47</v>
      </c>
      <c r="AB1295" t="s">
        <v>57</v>
      </c>
      <c r="AD1295">
        <v>0</v>
      </c>
      <c r="AE1295">
        <f>Table1[[#This Row],[viccount]]+1</f>
        <v>1</v>
      </c>
      <c r="AF1295">
        <v>0</v>
      </c>
      <c r="AG1295">
        <f>Table1[[#This Row],[offcount]]+1</f>
        <v>1</v>
      </c>
      <c r="AH1295">
        <v>91699</v>
      </c>
      <c r="AI1295" t="s">
        <v>34</v>
      </c>
      <c r="AJ1295" t="s">
        <v>58</v>
      </c>
    </row>
    <row r="1296" spans="1:36">
      <c r="A1296" t="s">
        <v>1569</v>
      </c>
      <c r="B1296" t="s">
        <v>198</v>
      </c>
      <c r="C1296" t="s">
        <v>200</v>
      </c>
      <c r="D1296" t="s">
        <v>199</v>
      </c>
      <c r="E1296" t="s">
        <v>34</v>
      </c>
      <c r="F1296" t="s">
        <v>200</v>
      </c>
      <c r="G1296" t="s">
        <v>36</v>
      </c>
      <c r="H1296" t="s">
        <v>37</v>
      </c>
      <c r="I1296" t="s">
        <v>38</v>
      </c>
      <c r="J1296">
        <v>1998</v>
      </c>
      <c r="K1296" t="s">
        <v>122</v>
      </c>
      <c r="L1296">
        <v>1</v>
      </c>
      <c r="M1296" t="s">
        <v>40</v>
      </c>
      <c r="N1296" t="s">
        <v>41</v>
      </c>
      <c r="O1296" t="s">
        <v>42</v>
      </c>
      <c r="P1296">
        <v>47</v>
      </c>
      <c r="Q1296">
        <f>IF(Table1[[#This Row],[vicage]]=999,"",Table1[[#This Row],[vicage]])</f>
        <v>47</v>
      </c>
      <c r="R1296" t="s">
        <v>55</v>
      </c>
      <c r="S1296" t="s">
        <v>44</v>
      </c>
      <c r="T1296" t="s">
        <v>45</v>
      </c>
      <c r="U1296">
        <v>999</v>
      </c>
      <c r="V1296" t="str">
        <f>IF(Table1[[#This Row],[offage]]=999,"",Table1[[#This Row],[offage]])</f>
        <v/>
      </c>
      <c r="W1296" t="s">
        <v>46</v>
      </c>
      <c r="X1296" t="s">
        <v>46</v>
      </c>
      <c r="Y1296" t="s">
        <v>45</v>
      </c>
      <c r="Z1296" t="s">
        <v>2338</v>
      </c>
      <c r="AA1296" t="s">
        <v>47</v>
      </c>
      <c r="AB1296" t="s">
        <v>57</v>
      </c>
      <c r="AD1296">
        <v>0</v>
      </c>
      <c r="AE1296">
        <f>Table1[[#This Row],[viccount]]+1</f>
        <v>1</v>
      </c>
      <c r="AF1296">
        <v>0</v>
      </c>
      <c r="AG1296">
        <f>Table1[[#This Row],[offcount]]+1</f>
        <v>1</v>
      </c>
      <c r="AH1296">
        <v>20599</v>
      </c>
      <c r="AI1296" t="s">
        <v>34</v>
      </c>
      <c r="AJ1296" t="s">
        <v>198</v>
      </c>
    </row>
    <row r="1297" spans="1:36">
      <c r="A1297" t="s">
        <v>1570</v>
      </c>
      <c r="B1297" t="s">
        <v>112</v>
      </c>
      <c r="C1297" t="s">
        <v>2308</v>
      </c>
      <c r="D1297" t="s">
        <v>146</v>
      </c>
      <c r="E1297" t="s">
        <v>34</v>
      </c>
      <c r="F1297" t="s">
        <v>147</v>
      </c>
      <c r="G1297" t="s">
        <v>36</v>
      </c>
      <c r="H1297" t="s">
        <v>37</v>
      </c>
      <c r="I1297" t="s">
        <v>38</v>
      </c>
      <c r="J1297">
        <v>1998</v>
      </c>
      <c r="K1297" t="s">
        <v>122</v>
      </c>
      <c r="L1297">
        <v>2</v>
      </c>
      <c r="M1297" t="s">
        <v>40</v>
      </c>
      <c r="N1297" t="s">
        <v>41</v>
      </c>
      <c r="O1297" t="s">
        <v>42</v>
      </c>
      <c r="P1297">
        <v>27</v>
      </c>
      <c r="Q1297">
        <f>IF(Table1[[#This Row],[vicage]]=999,"",Table1[[#This Row],[vicage]])</f>
        <v>27</v>
      </c>
      <c r="R1297" t="s">
        <v>55</v>
      </c>
      <c r="S1297" t="s">
        <v>46</v>
      </c>
      <c r="T1297" t="s">
        <v>45</v>
      </c>
      <c r="U1297">
        <v>999</v>
      </c>
      <c r="V1297" t="str">
        <f>IF(Table1[[#This Row],[offage]]=999,"",Table1[[#This Row],[offage]])</f>
        <v/>
      </c>
      <c r="W1297" t="s">
        <v>46</v>
      </c>
      <c r="X1297" t="s">
        <v>46</v>
      </c>
      <c r="Y1297" t="s">
        <v>45</v>
      </c>
      <c r="Z1297" t="s">
        <v>2335</v>
      </c>
      <c r="AA1297" t="s">
        <v>47</v>
      </c>
      <c r="AB1297" t="s">
        <v>57</v>
      </c>
      <c r="AD1297">
        <v>0</v>
      </c>
      <c r="AE1297">
        <f>Table1[[#This Row],[viccount]]+1</f>
        <v>1</v>
      </c>
      <c r="AF1297">
        <v>0</v>
      </c>
      <c r="AG1297">
        <f>Table1[[#This Row],[offcount]]+1</f>
        <v>1</v>
      </c>
      <c r="AH1297">
        <v>30399</v>
      </c>
      <c r="AI1297" t="s">
        <v>34</v>
      </c>
      <c r="AJ1297" t="s">
        <v>58</v>
      </c>
    </row>
    <row r="1298" spans="1:36">
      <c r="A1298" t="s">
        <v>1571</v>
      </c>
      <c r="B1298" t="s">
        <v>243</v>
      </c>
      <c r="C1298" t="s">
        <v>2315</v>
      </c>
      <c r="D1298" t="s">
        <v>714</v>
      </c>
      <c r="E1298" t="s">
        <v>34</v>
      </c>
      <c r="F1298" t="s">
        <v>715</v>
      </c>
      <c r="G1298" t="s">
        <v>54</v>
      </c>
      <c r="H1298" t="s">
        <v>37</v>
      </c>
      <c r="I1298" t="s">
        <v>38</v>
      </c>
      <c r="J1298">
        <v>1998</v>
      </c>
      <c r="K1298" t="s">
        <v>128</v>
      </c>
      <c r="L1298">
        <v>1</v>
      </c>
      <c r="M1298" t="s">
        <v>40</v>
      </c>
      <c r="N1298" t="s">
        <v>41</v>
      </c>
      <c r="O1298" t="s">
        <v>42</v>
      </c>
      <c r="P1298">
        <v>23</v>
      </c>
      <c r="Q1298">
        <f>IF(Table1[[#This Row],[vicage]]=999,"",Table1[[#This Row],[vicage]])</f>
        <v>23</v>
      </c>
      <c r="R1298" t="s">
        <v>43</v>
      </c>
      <c r="S1298" t="s">
        <v>44</v>
      </c>
      <c r="T1298" t="s">
        <v>45</v>
      </c>
      <c r="U1298">
        <v>999</v>
      </c>
      <c r="V1298" t="str">
        <f>IF(Table1[[#This Row],[offage]]=999,"",Table1[[#This Row],[offage]])</f>
        <v/>
      </c>
      <c r="W1298" t="s">
        <v>46</v>
      </c>
      <c r="X1298" t="s">
        <v>46</v>
      </c>
      <c r="Y1298" t="s">
        <v>45</v>
      </c>
      <c r="Z1298" t="s">
        <v>74</v>
      </c>
      <c r="AA1298" t="s">
        <v>47</v>
      </c>
      <c r="AB1298" t="s">
        <v>57</v>
      </c>
      <c r="AD1298">
        <v>0</v>
      </c>
      <c r="AE1298">
        <f>Table1[[#This Row],[viccount]]+1</f>
        <v>1</v>
      </c>
      <c r="AF1298">
        <v>0</v>
      </c>
      <c r="AG1298">
        <f>Table1[[#This Row],[offcount]]+1</f>
        <v>1</v>
      </c>
      <c r="AH1298">
        <v>33199</v>
      </c>
      <c r="AI1298" t="s">
        <v>34</v>
      </c>
      <c r="AJ1298" t="s">
        <v>49</v>
      </c>
    </row>
    <row r="1299" spans="1:36">
      <c r="A1299" t="s">
        <v>1572</v>
      </c>
      <c r="B1299" t="s">
        <v>198</v>
      </c>
      <c r="C1299" t="s">
        <v>200</v>
      </c>
      <c r="D1299" t="s">
        <v>199</v>
      </c>
      <c r="E1299" t="s">
        <v>34</v>
      </c>
      <c r="F1299" t="s">
        <v>200</v>
      </c>
      <c r="G1299" t="s">
        <v>36</v>
      </c>
      <c r="H1299" t="s">
        <v>37</v>
      </c>
      <c r="I1299" t="s">
        <v>38</v>
      </c>
      <c r="J1299">
        <v>1998</v>
      </c>
      <c r="K1299" t="s">
        <v>128</v>
      </c>
      <c r="L1299">
        <v>1</v>
      </c>
      <c r="M1299" t="s">
        <v>40</v>
      </c>
      <c r="N1299" t="s">
        <v>41</v>
      </c>
      <c r="O1299" t="s">
        <v>42</v>
      </c>
      <c r="P1299">
        <v>22</v>
      </c>
      <c r="Q1299">
        <f>IF(Table1[[#This Row],[vicage]]=999,"",Table1[[#This Row],[vicage]])</f>
        <v>22</v>
      </c>
      <c r="R1299" t="s">
        <v>43</v>
      </c>
      <c r="S1299" t="s">
        <v>44</v>
      </c>
      <c r="T1299" t="s">
        <v>45</v>
      </c>
      <c r="U1299">
        <v>999</v>
      </c>
      <c r="V1299" t="str">
        <f>IF(Table1[[#This Row],[offage]]=999,"",Table1[[#This Row],[offage]])</f>
        <v/>
      </c>
      <c r="W1299" t="s">
        <v>46</v>
      </c>
      <c r="X1299" t="s">
        <v>46</v>
      </c>
      <c r="Y1299" t="s">
        <v>45</v>
      </c>
      <c r="Z1299" t="s">
        <v>56</v>
      </c>
      <c r="AA1299" t="s">
        <v>47</v>
      </c>
      <c r="AB1299" t="s">
        <v>57</v>
      </c>
      <c r="AD1299">
        <v>0</v>
      </c>
      <c r="AE1299">
        <f>Table1[[#This Row],[viccount]]+1</f>
        <v>1</v>
      </c>
      <c r="AF1299">
        <v>0</v>
      </c>
      <c r="AG1299">
        <f>Table1[[#This Row],[offcount]]+1</f>
        <v>1</v>
      </c>
      <c r="AH1299">
        <v>20599</v>
      </c>
      <c r="AI1299" t="s">
        <v>34</v>
      </c>
      <c r="AJ1299" t="s">
        <v>198</v>
      </c>
    </row>
    <row r="1300" spans="1:36">
      <c r="A1300" t="s">
        <v>1573</v>
      </c>
      <c r="B1300" t="s">
        <v>51</v>
      </c>
      <c r="C1300" t="s">
        <v>2304</v>
      </c>
      <c r="D1300" t="s">
        <v>72</v>
      </c>
      <c r="E1300" t="s">
        <v>34</v>
      </c>
      <c r="F1300" t="s">
        <v>73</v>
      </c>
      <c r="G1300" t="s">
        <v>36</v>
      </c>
      <c r="H1300" t="s">
        <v>37</v>
      </c>
      <c r="I1300" t="s">
        <v>38</v>
      </c>
      <c r="J1300">
        <v>1998</v>
      </c>
      <c r="K1300" t="s">
        <v>128</v>
      </c>
      <c r="L1300">
        <v>2</v>
      </c>
      <c r="M1300" t="s">
        <v>40</v>
      </c>
      <c r="N1300" t="s">
        <v>41</v>
      </c>
      <c r="O1300" t="s">
        <v>42</v>
      </c>
      <c r="P1300">
        <v>32</v>
      </c>
      <c r="Q1300">
        <f>IF(Table1[[#This Row],[vicage]]=999,"",Table1[[#This Row],[vicage]])</f>
        <v>32</v>
      </c>
      <c r="R1300" t="s">
        <v>43</v>
      </c>
      <c r="S1300" t="s">
        <v>132</v>
      </c>
      <c r="T1300" t="s">
        <v>45</v>
      </c>
      <c r="U1300">
        <v>999</v>
      </c>
      <c r="V1300" t="str">
        <f>IF(Table1[[#This Row],[offage]]=999,"",Table1[[#This Row],[offage]])</f>
        <v/>
      </c>
      <c r="W1300" t="s">
        <v>46</v>
      </c>
      <c r="X1300" t="s">
        <v>46</v>
      </c>
      <c r="Y1300" t="s">
        <v>45</v>
      </c>
      <c r="Z1300" t="s">
        <v>2337</v>
      </c>
      <c r="AA1300" t="s">
        <v>47</v>
      </c>
      <c r="AB1300" t="s">
        <v>1574</v>
      </c>
      <c r="AD1300">
        <v>0</v>
      </c>
      <c r="AE1300">
        <f>Table1[[#This Row],[viccount]]+1</f>
        <v>1</v>
      </c>
      <c r="AF1300">
        <v>0</v>
      </c>
      <c r="AG1300">
        <f>Table1[[#This Row],[offcount]]+1</f>
        <v>1</v>
      </c>
      <c r="AH1300">
        <v>32399</v>
      </c>
      <c r="AI1300" t="s">
        <v>34</v>
      </c>
      <c r="AJ1300" t="s">
        <v>58</v>
      </c>
    </row>
    <row r="1301" spans="1:36">
      <c r="A1301" t="s">
        <v>1575</v>
      </c>
      <c r="B1301" t="s">
        <v>51</v>
      </c>
      <c r="C1301" t="s">
        <v>2304</v>
      </c>
      <c r="D1301" t="s">
        <v>411</v>
      </c>
      <c r="E1301" t="s">
        <v>34</v>
      </c>
      <c r="F1301" t="s">
        <v>412</v>
      </c>
      <c r="G1301" t="s">
        <v>36</v>
      </c>
      <c r="H1301" t="s">
        <v>37</v>
      </c>
      <c r="I1301" t="s">
        <v>38</v>
      </c>
      <c r="J1301">
        <v>1998</v>
      </c>
      <c r="K1301" t="s">
        <v>131</v>
      </c>
      <c r="L1301">
        <v>1</v>
      </c>
      <c r="M1301" t="s">
        <v>40</v>
      </c>
      <c r="N1301" t="s">
        <v>41</v>
      </c>
      <c r="O1301" t="s">
        <v>42</v>
      </c>
      <c r="P1301">
        <v>26</v>
      </c>
      <c r="Q1301">
        <f>IF(Table1[[#This Row],[vicage]]=999,"",Table1[[#This Row],[vicage]])</f>
        <v>26</v>
      </c>
      <c r="R1301" t="s">
        <v>55</v>
      </c>
      <c r="S1301" t="s">
        <v>44</v>
      </c>
      <c r="T1301" t="s">
        <v>45</v>
      </c>
      <c r="U1301">
        <v>999</v>
      </c>
      <c r="V1301" t="str">
        <f>IF(Table1[[#This Row],[offage]]=999,"",Table1[[#This Row],[offage]])</f>
        <v/>
      </c>
      <c r="W1301" t="s">
        <v>46</v>
      </c>
      <c r="X1301" t="s">
        <v>46</v>
      </c>
      <c r="Y1301" t="s">
        <v>45</v>
      </c>
      <c r="Z1301" t="s">
        <v>56</v>
      </c>
      <c r="AA1301" t="s">
        <v>47</v>
      </c>
      <c r="AB1301" t="s">
        <v>57</v>
      </c>
      <c r="AD1301">
        <v>0</v>
      </c>
      <c r="AE1301">
        <f>Table1[[#This Row],[viccount]]+1</f>
        <v>1</v>
      </c>
      <c r="AF1301">
        <v>0</v>
      </c>
      <c r="AG1301">
        <f>Table1[[#This Row],[offcount]]+1</f>
        <v>1</v>
      </c>
      <c r="AH1301">
        <v>41399</v>
      </c>
      <c r="AI1301" t="s">
        <v>34</v>
      </c>
      <c r="AJ1301" t="s">
        <v>58</v>
      </c>
    </row>
    <row r="1302" spans="1:36">
      <c r="A1302" t="s">
        <v>1576</v>
      </c>
      <c r="B1302" t="s">
        <v>198</v>
      </c>
      <c r="C1302" t="s">
        <v>200</v>
      </c>
      <c r="D1302" t="s">
        <v>199</v>
      </c>
      <c r="E1302" t="s">
        <v>34</v>
      </c>
      <c r="F1302" t="s">
        <v>200</v>
      </c>
      <c r="G1302" t="s">
        <v>36</v>
      </c>
      <c r="H1302" t="s">
        <v>37</v>
      </c>
      <c r="I1302" t="s">
        <v>38</v>
      </c>
      <c r="J1302">
        <v>1998</v>
      </c>
      <c r="K1302" t="s">
        <v>131</v>
      </c>
      <c r="L1302">
        <v>1</v>
      </c>
      <c r="M1302" t="s">
        <v>40</v>
      </c>
      <c r="N1302" t="s">
        <v>41</v>
      </c>
      <c r="O1302" t="s">
        <v>42</v>
      </c>
      <c r="P1302">
        <v>44</v>
      </c>
      <c r="Q1302">
        <f>IF(Table1[[#This Row],[vicage]]=999,"",Table1[[#This Row],[vicage]])</f>
        <v>44</v>
      </c>
      <c r="R1302" t="s">
        <v>43</v>
      </c>
      <c r="S1302" t="s">
        <v>44</v>
      </c>
      <c r="T1302" t="s">
        <v>45</v>
      </c>
      <c r="U1302">
        <v>999</v>
      </c>
      <c r="V1302" t="str">
        <f>IF(Table1[[#This Row],[offage]]=999,"",Table1[[#This Row],[offage]])</f>
        <v/>
      </c>
      <c r="W1302" t="s">
        <v>46</v>
      </c>
      <c r="X1302" t="s">
        <v>46</v>
      </c>
      <c r="Y1302" t="s">
        <v>45</v>
      </c>
      <c r="Z1302" t="s">
        <v>2337</v>
      </c>
      <c r="AA1302" t="s">
        <v>47</v>
      </c>
      <c r="AB1302" t="s">
        <v>48</v>
      </c>
      <c r="AD1302">
        <v>0</v>
      </c>
      <c r="AE1302">
        <f>Table1[[#This Row],[viccount]]+1</f>
        <v>1</v>
      </c>
      <c r="AF1302">
        <v>0</v>
      </c>
      <c r="AG1302">
        <f>Table1[[#This Row],[offcount]]+1</f>
        <v>1</v>
      </c>
      <c r="AH1302">
        <v>20599</v>
      </c>
      <c r="AI1302" t="s">
        <v>34</v>
      </c>
      <c r="AJ1302" t="s">
        <v>198</v>
      </c>
    </row>
    <row r="1303" spans="1:36">
      <c r="A1303" t="s">
        <v>1577</v>
      </c>
      <c r="B1303" t="s">
        <v>51</v>
      </c>
      <c r="C1303" t="s">
        <v>2304</v>
      </c>
      <c r="D1303" t="s">
        <v>72</v>
      </c>
      <c r="E1303" t="s">
        <v>34</v>
      </c>
      <c r="F1303" t="s">
        <v>73</v>
      </c>
      <c r="G1303" t="s">
        <v>36</v>
      </c>
      <c r="H1303" t="s">
        <v>37</v>
      </c>
      <c r="I1303" t="s">
        <v>38</v>
      </c>
      <c r="J1303">
        <v>1998</v>
      </c>
      <c r="K1303" t="s">
        <v>131</v>
      </c>
      <c r="L1303">
        <v>1</v>
      </c>
      <c r="M1303" t="s">
        <v>40</v>
      </c>
      <c r="N1303" t="s">
        <v>41</v>
      </c>
      <c r="O1303" t="s">
        <v>42</v>
      </c>
      <c r="P1303">
        <v>24</v>
      </c>
      <c r="Q1303">
        <f>IF(Table1[[#This Row],[vicage]]=999,"",Table1[[#This Row],[vicage]])</f>
        <v>24</v>
      </c>
      <c r="R1303" t="s">
        <v>43</v>
      </c>
      <c r="S1303" t="s">
        <v>132</v>
      </c>
      <c r="T1303" t="s">
        <v>45</v>
      </c>
      <c r="U1303">
        <v>999</v>
      </c>
      <c r="V1303" t="str">
        <f>IF(Table1[[#This Row],[offage]]=999,"",Table1[[#This Row],[offage]])</f>
        <v/>
      </c>
      <c r="W1303" t="s">
        <v>46</v>
      </c>
      <c r="X1303" t="s">
        <v>46</v>
      </c>
      <c r="Y1303" t="s">
        <v>45</v>
      </c>
      <c r="Z1303" t="s">
        <v>2335</v>
      </c>
      <c r="AA1303" t="s">
        <v>47</v>
      </c>
      <c r="AB1303" t="s">
        <v>57</v>
      </c>
      <c r="AD1303">
        <v>0</v>
      </c>
      <c r="AE1303">
        <f>Table1[[#This Row],[viccount]]+1</f>
        <v>1</v>
      </c>
      <c r="AF1303">
        <v>0</v>
      </c>
      <c r="AG1303">
        <f>Table1[[#This Row],[offcount]]+1</f>
        <v>1</v>
      </c>
      <c r="AH1303">
        <v>32399</v>
      </c>
      <c r="AI1303" t="s">
        <v>34</v>
      </c>
      <c r="AJ1303" t="s">
        <v>58</v>
      </c>
    </row>
    <row r="1304" spans="1:36">
      <c r="A1304" t="s">
        <v>1578</v>
      </c>
      <c r="B1304" t="s">
        <v>295</v>
      </c>
      <c r="C1304" t="s">
        <v>2318</v>
      </c>
      <c r="D1304" t="s">
        <v>296</v>
      </c>
      <c r="E1304" t="s">
        <v>34</v>
      </c>
      <c r="F1304" t="s">
        <v>297</v>
      </c>
      <c r="G1304" t="s">
        <v>54</v>
      </c>
      <c r="H1304" t="s">
        <v>37</v>
      </c>
      <c r="I1304" t="s">
        <v>38</v>
      </c>
      <c r="J1304">
        <v>1998</v>
      </c>
      <c r="K1304" t="s">
        <v>140</v>
      </c>
      <c r="L1304">
        <v>1</v>
      </c>
      <c r="M1304" t="s">
        <v>40</v>
      </c>
      <c r="N1304" t="s">
        <v>41</v>
      </c>
      <c r="O1304" t="s">
        <v>42</v>
      </c>
      <c r="P1304">
        <v>18</v>
      </c>
      <c r="Q1304">
        <f>IF(Table1[[#This Row],[vicage]]=999,"",Table1[[#This Row],[vicage]])</f>
        <v>18</v>
      </c>
      <c r="R1304" t="s">
        <v>55</v>
      </c>
      <c r="S1304" t="s">
        <v>44</v>
      </c>
      <c r="T1304" t="s">
        <v>45</v>
      </c>
      <c r="U1304">
        <v>999</v>
      </c>
      <c r="V1304" t="str">
        <f>IF(Table1[[#This Row],[offage]]=999,"",Table1[[#This Row],[offage]])</f>
        <v/>
      </c>
      <c r="W1304" t="s">
        <v>46</v>
      </c>
      <c r="X1304" t="s">
        <v>46</v>
      </c>
      <c r="Y1304" t="s">
        <v>45</v>
      </c>
      <c r="Z1304" t="s">
        <v>2338</v>
      </c>
      <c r="AA1304" t="s">
        <v>47</v>
      </c>
      <c r="AB1304" t="s">
        <v>57</v>
      </c>
      <c r="AD1304">
        <v>0</v>
      </c>
      <c r="AE1304">
        <f>Table1[[#This Row],[viccount]]+1</f>
        <v>1</v>
      </c>
      <c r="AF1304">
        <v>0</v>
      </c>
      <c r="AG1304">
        <f>Table1[[#This Row],[offcount]]+1</f>
        <v>1</v>
      </c>
      <c r="AH1304">
        <v>31299</v>
      </c>
      <c r="AI1304" t="s">
        <v>34</v>
      </c>
      <c r="AJ1304" t="s">
        <v>49</v>
      </c>
    </row>
    <row r="1305" spans="1:36">
      <c r="A1305" t="s">
        <v>1579</v>
      </c>
      <c r="B1305" t="s">
        <v>51</v>
      </c>
      <c r="C1305" t="s">
        <v>2304</v>
      </c>
      <c r="D1305" t="s">
        <v>1377</v>
      </c>
      <c r="E1305" t="s">
        <v>34</v>
      </c>
      <c r="F1305" t="s">
        <v>1378</v>
      </c>
      <c r="G1305" t="s">
        <v>36</v>
      </c>
      <c r="H1305" t="s">
        <v>37</v>
      </c>
      <c r="I1305" t="s">
        <v>38</v>
      </c>
      <c r="J1305">
        <v>1998</v>
      </c>
      <c r="K1305" t="s">
        <v>140</v>
      </c>
      <c r="L1305">
        <v>1</v>
      </c>
      <c r="M1305" t="s">
        <v>40</v>
      </c>
      <c r="N1305" t="s">
        <v>41</v>
      </c>
      <c r="O1305" t="s">
        <v>42</v>
      </c>
      <c r="P1305">
        <v>20</v>
      </c>
      <c r="Q1305">
        <f>IF(Table1[[#This Row],[vicage]]=999,"",Table1[[#This Row],[vicage]])</f>
        <v>20</v>
      </c>
      <c r="R1305" t="s">
        <v>43</v>
      </c>
      <c r="S1305" t="s">
        <v>132</v>
      </c>
      <c r="T1305" t="s">
        <v>45</v>
      </c>
      <c r="U1305">
        <v>999</v>
      </c>
      <c r="V1305" t="str">
        <f>IF(Table1[[#This Row],[offage]]=999,"",Table1[[#This Row],[offage]])</f>
        <v/>
      </c>
      <c r="W1305" t="s">
        <v>46</v>
      </c>
      <c r="X1305" t="s">
        <v>46</v>
      </c>
      <c r="Y1305" t="s">
        <v>45</v>
      </c>
      <c r="Z1305" t="s">
        <v>2335</v>
      </c>
      <c r="AA1305" t="s">
        <v>47</v>
      </c>
      <c r="AB1305" t="s">
        <v>587</v>
      </c>
      <c r="AD1305">
        <v>0</v>
      </c>
      <c r="AE1305">
        <f>Table1[[#This Row],[viccount]]+1</f>
        <v>1</v>
      </c>
      <c r="AF1305">
        <v>0</v>
      </c>
      <c r="AG1305">
        <f>Table1[[#This Row],[offcount]]+1</f>
        <v>1</v>
      </c>
      <c r="AH1305">
        <v>41599</v>
      </c>
      <c r="AI1305" t="s">
        <v>34</v>
      </c>
      <c r="AJ1305" t="s">
        <v>58</v>
      </c>
    </row>
    <row r="1306" spans="1:36">
      <c r="A1306" t="s">
        <v>1580</v>
      </c>
      <c r="B1306" t="s">
        <v>112</v>
      </c>
      <c r="C1306" t="s">
        <v>2308</v>
      </c>
      <c r="D1306" t="s">
        <v>113</v>
      </c>
      <c r="E1306" t="s">
        <v>34</v>
      </c>
      <c r="F1306" t="s">
        <v>114</v>
      </c>
      <c r="G1306" t="s">
        <v>54</v>
      </c>
      <c r="H1306" t="s">
        <v>37</v>
      </c>
      <c r="I1306" t="s">
        <v>38</v>
      </c>
      <c r="J1306">
        <v>1998</v>
      </c>
      <c r="K1306" t="s">
        <v>140</v>
      </c>
      <c r="L1306">
        <v>2</v>
      </c>
      <c r="M1306" t="s">
        <v>80</v>
      </c>
      <c r="N1306" t="s">
        <v>41</v>
      </c>
      <c r="O1306" t="s">
        <v>42</v>
      </c>
      <c r="P1306">
        <v>999</v>
      </c>
      <c r="Q1306" t="str">
        <f>IF(Table1[[#This Row],[vicage]]=999,"",Table1[[#This Row],[vicage]])</f>
        <v/>
      </c>
      <c r="R1306" t="s">
        <v>55</v>
      </c>
      <c r="S1306" t="s">
        <v>44</v>
      </c>
      <c r="T1306" t="s">
        <v>45</v>
      </c>
      <c r="U1306">
        <v>999</v>
      </c>
      <c r="V1306" t="str">
        <f>IF(Table1[[#This Row],[offage]]=999,"",Table1[[#This Row],[offage]])</f>
        <v/>
      </c>
      <c r="W1306" t="s">
        <v>46</v>
      </c>
      <c r="X1306" t="s">
        <v>46</v>
      </c>
      <c r="Y1306" t="s">
        <v>45</v>
      </c>
      <c r="Z1306" t="s">
        <v>2335</v>
      </c>
      <c r="AA1306" t="s">
        <v>47</v>
      </c>
      <c r="AB1306" t="s">
        <v>57</v>
      </c>
      <c r="AD1306">
        <v>0</v>
      </c>
      <c r="AE1306">
        <f>Table1[[#This Row],[viccount]]+1</f>
        <v>1</v>
      </c>
      <c r="AF1306">
        <v>0</v>
      </c>
      <c r="AG1306">
        <f>Table1[[#This Row],[offcount]]+1</f>
        <v>1</v>
      </c>
      <c r="AH1306">
        <v>91699</v>
      </c>
      <c r="AI1306" t="s">
        <v>34</v>
      </c>
      <c r="AJ1306" t="s">
        <v>58</v>
      </c>
    </row>
    <row r="1307" spans="1:36">
      <c r="A1307" t="s">
        <v>1581</v>
      </c>
      <c r="B1307" t="s">
        <v>51</v>
      </c>
      <c r="C1307" t="s">
        <v>2304</v>
      </c>
      <c r="D1307" t="s">
        <v>52</v>
      </c>
      <c r="E1307" t="s">
        <v>34</v>
      </c>
      <c r="F1307" t="s">
        <v>53</v>
      </c>
      <c r="G1307" t="s">
        <v>54</v>
      </c>
      <c r="H1307" t="s">
        <v>37</v>
      </c>
      <c r="I1307" t="s">
        <v>38</v>
      </c>
      <c r="J1307">
        <v>1998</v>
      </c>
      <c r="K1307" t="s">
        <v>144</v>
      </c>
      <c r="L1307">
        <v>1</v>
      </c>
      <c r="M1307" t="s">
        <v>40</v>
      </c>
      <c r="N1307" t="s">
        <v>41</v>
      </c>
      <c r="O1307" t="s">
        <v>42</v>
      </c>
      <c r="P1307">
        <v>31</v>
      </c>
      <c r="Q1307">
        <f>IF(Table1[[#This Row],[vicage]]=999,"",Table1[[#This Row],[vicage]])</f>
        <v>31</v>
      </c>
      <c r="R1307" t="s">
        <v>43</v>
      </c>
      <c r="S1307" t="s">
        <v>132</v>
      </c>
      <c r="T1307" t="s">
        <v>45</v>
      </c>
      <c r="U1307">
        <v>999</v>
      </c>
      <c r="V1307" t="str">
        <f>IF(Table1[[#This Row],[offage]]=999,"",Table1[[#This Row],[offage]])</f>
        <v/>
      </c>
      <c r="W1307" t="s">
        <v>46</v>
      </c>
      <c r="X1307" t="s">
        <v>46</v>
      </c>
      <c r="Y1307" t="s">
        <v>45</v>
      </c>
      <c r="Z1307" t="s">
        <v>2335</v>
      </c>
      <c r="AA1307" t="s">
        <v>47</v>
      </c>
      <c r="AB1307" t="s">
        <v>110</v>
      </c>
      <c r="AD1307">
        <v>0</v>
      </c>
      <c r="AE1307">
        <f>Table1[[#This Row],[viccount]]+1</f>
        <v>1</v>
      </c>
      <c r="AF1307">
        <v>0</v>
      </c>
      <c r="AG1307">
        <f>Table1[[#This Row],[offcount]]+1</f>
        <v>1</v>
      </c>
      <c r="AH1307">
        <v>41399</v>
      </c>
      <c r="AI1307" t="s">
        <v>34</v>
      </c>
      <c r="AJ1307" t="s">
        <v>58</v>
      </c>
    </row>
    <row r="1308" spans="1:36">
      <c r="A1308" t="s">
        <v>1582</v>
      </c>
      <c r="B1308" t="s">
        <v>51</v>
      </c>
      <c r="C1308" t="s">
        <v>2304</v>
      </c>
      <c r="D1308" t="s">
        <v>1583</v>
      </c>
      <c r="E1308" t="s">
        <v>34</v>
      </c>
      <c r="F1308" t="s">
        <v>1584</v>
      </c>
      <c r="G1308" t="s">
        <v>36</v>
      </c>
      <c r="H1308" t="s">
        <v>37</v>
      </c>
      <c r="I1308" t="s">
        <v>38</v>
      </c>
      <c r="J1308">
        <v>1998</v>
      </c>
      <c r="K1308" t="s">
        <v>144</v>
      </c>
      <c r="L1308">
        <v>1</v>
      </c>
      <c r="M1308" t="s">
        <v>40</v>
      </c>
      <c r="N1308" t="s">
        <v>41</v>
      </c>
      <c r="O1308" t="s">
        <v>42</v>
      </c>
      <c r="P1308">
        <v>19</v>
      </c>
      <c r="Q1308">
        <f>IF(Table1[[#This Row],[vicage]]=999,"",Table1[[#This Row],[vicage]])</f>
        <v>19</v>
      </c>
      <c r="R1308" t="s">
        <v>55</v>
      </c>
      <c r="S1308" t="s">
        <v>92</v>
      </c>
      <c r="T1308" t="s">
        <v>45</v>
      </c>
      <c r="U1308">
        <v>999</v>
      </c>
      <c r="V1308" t="str">
        <f>IF(Table1[[#This Row],[offage]]=999,"",Table1[[#This Row],[offage]])</f>
        <v/>
      </c>
      <c r="W1308" t="s">
        <v>46</v>
      </c>
      <c r="X1308" t="s">
        <v>46</v>
      </c>
      <c r="Y1308" t="s">
        <v>45</v>
      </c>
      <c r="Z1308" t="s">
        <v>2335</v>
      </c>
      <c r="AA1308" t="s">
        <v>47</v>
      </c>
      <c r="AB1308" t="s">
        <v>57</v>
      </c>
      <c r="AD1308">
        <v>0</v>
      </c>
      <c r="AE1308">
        <f>Table1[[#This Row],[viccount]]+1</f>
        <v>1</v>
      </c>
      <c r="AF1308">
        <v>0</v>
      </c>
      <c r="AG1308">
        <f>Table1[[#This Row],[offcount]]+1</f>
        <v>1</v>
      </c>
      <c r="AH1308">
        <v>42799</v>
      </c>
      <c r="AI1308" t="s">
        <v>34</v>
      </c>
      <c r="AJ1308" t="s">
        <v>58</v>
      </c>
    </row>
    <row r="1309" spans="1:36">
      <c r="A1309" t="s">
        <v>1585</v>
      </c>
      <c r="B1309" t="s">
        <v>51</v>
      </c>
      <c r="C1309" t="s">
        <v>2304</v>
      </c>
      <c r="D1309" t="s">
        <v>72</v>
      </c>
      <c r="E1309" t="s">
        <v>34</v>
      </c>
      <c r="F1309" t="s">
        <v>73</v>
      </c>
      <c r="G1309" t="s">
        <v>36</v>
      </c>
      <c r="H1309" t="s">
        <v>37</v>
      </c>
      <c r="I1309" t="s">
        <v>38</v>
      </c>
      <c r="J1309">
        <v>1998</v>
      </c>
      <c r="K1309" t="s">
        <v>144</v>
      </c>
      <c r="L1309">
        <v>1</v>
      </c>
      <c r="M1309" t="s">
        <v>40</v>
      </c>
      <c r="N1309" t="s">
        <v>41</v>
      </c>
      <c r="O1309" t="s">
        <v>42</v>
      </c>
      <c r="P1309">
        <v>37</v>
      </c>
      <c r="Q1309">
        <f>IF(Table1[[#This Row],[vicage]]=999,"",Table1[[#This Row],[vicage]])</f>
        <v>37</v>
      </c>
      <c r="R1309" t="s">
        <v>43</v>
      </c>
      <c r="S1309" t="s">
        <v>132</v>
      </c>
      <c r="T1309" t="s">
        <v>45</v>
      </c>
      <c r="U1309">
        <v>999</v>
      </c>
      <c r="V1309" t="str">
        <f>IF(Table1[[#This Row],[offage]]=999,"",Table1[[#This Row],[offage]])</f>
        <v/>
      </c>
      <c r="W1309" t="s">
        <v>46</v>
      </c>
      <c r="X1309" t="s">
        <v>46</v>
      </c>
      <c r="Y1309" t="s">
        <v>45</v>
      </c>
      <c r="Z1309" t="s">
        <v>86</v>
      </c>
      <c r="AA1309" t="s">
        <v>47</v>
      </c>
      <c r="AB1309" t="s">
        <v>57</v>
      </c>
      <c r="AD1309">
        <v>0</v>
      </c>
      <c r="AE1309">
        <f>Table1[[#This Row],[viccount]]+1</f>
        <v>1</v>
      </c>
      <c r="AF1309">
        <v>0</v>
      </c>
      <c r="AG1309">
        <f>Table1[[#This Row],[offcount]]+1</f>
        <v>1</v>
      </c>
      <c r="AH1309">
        <v>32399</v>
      </c>
      <c r="AI1309" t="s">
        <v>34</v>
      </c>
      <c r="AJ1309" t="s">
        <v>58</v>
      </c>
    </row>
    <row r="1310" spans="1:36">
      <c r="A1310" t="s">
        <v>1586</v>
      </c>
      <c r="B1310" t="s">
        <v>51</v>
      </c>
      <c r="C1310" t="s">
        <v>2304</v>
      </c>
      <c r="D1310" t="s">
        <v>72</v>
      </c>
      <c r="E1310" t="s">
        <v>34</v>
      </c>
      <c r="F1310" t="s">
        <v>73</v>
      </c>
      <c r="G1310" t="s">
        <v>36</v>
      </c>
      <c r="H1310" t="s">
        <v>37</v>
      </c>
      <c r="I1310" t="s">
        <v>38</v>
      </c>
      <c r="J1310">
        <v>1998</v>
      </c>
      <c r="K1310" t="s">
        <v>144</v>
      </c>
      <c r="L1310">
        <v>5</v>
      </c>
      <c r="M1310" t="s">
        <v>40</v>
      </c>
      <c r="N1310" t="s">
        <v>41</v>
      </c>
      <c r="O1310" t="s">
        <v>42</v>
      </c>
      <c r="P1310">
        <v>49</v>
      </c>
      <c r="Q1310">
        <f>IF(Table1[[#This Row],[vicage]]=999,"",Table1[[#This Row],[vicage]])</f>
        <v>49</v>
      </c>
      <c r="R1310" t="s">
        <v>43</v>
      </c>
      <c r="S1310" t="s">
        <v>44</v>
      </c>
      <c r="T1310" t="s">
        <v>45</v>
      </c>
      <c r="U1310">
        <v>999</v>
      </c>
      <c r="V1310" t="str">
        <f>IF(Table1[[#This Row],[offage]]=999,"",Table1[[#This Row],[offage]])</f>
        <v/>
      </c>
      <c r="W1310" t="s">
        <v>46</v>
      </c>
      <c r="X1310" t="s">
        <v>46</v>
      </c>
      <c r="Y1310" t="s">
        <v>45</v>
      </c>
      <c r="Z1310" t="s">
        <v>2335</v>
      </c>
      <c r="AA1310" t="s">
        <v>47</v>
      </c>
      <c r="AB1310" t="s">
        <v>159</v>
      </c>
      <c r="AD1310">
        <v>0</v>
      </c>
      <c r="AE1310">
        <f>Table1[[#This Row],[viccount]]+1</f>
        <v>1</v>
      </c>
      <c r="AF1310">
        <v>0</v>
      </c>
      <c r="AG1310">
        <f>Table1[[#This Row],[offcount]]+1</f>
        <v>1</v>
      </c>
      <c r="AH1310">
        <v>32399</v>
      </c>
      <c r="AI1310" t="s">
        <v>34</v>
      </c>
      <c r="AJ1310" t="s">
        <v>58</v>
      </c>
    </row>
    <row r="1311" spans="1:36">
      <c r="A1311" t="s">
        <v>1587</v>
      </c>
      <c r="B1311" t="s">
        <v>112</v>
      </c>
      <c r="C1311" t="s">
        <v>2308</v>
      </c>
      <c r="D1311" t="s">
        <v>113</v>
      </c>
      <c r="E1311" t="s">
        <v>34</v>
      </c>
      <c r="F1311" t="s">
        <v>114</v>
      </c>
      <c r="G1311" t="s">
        <v>54</v>
      </c>
      <c r="H1311" t="s">
        <v>37</v>
      </c>
      <c r="I1311" t="s">
        <v>38</v>
      </c>
      <c r="J1311">
        <v>1998</v>
      </c>
      <c r="K1311" t="s">
        <v>208</v>
      </c>
      <c r="L1311">
        <v>1</v>
      </c>
      <c r="M1311" t="s">
        <v>40</v>
      </c>
      <c r="N1311" t="s">
        <v>41</v>
      </c>
      <c r="O1311" t="s">
        <v>42</v>
      </c>
      <c r="P1311">
        <v>74</v>
      </c>
      <c r="Q1311">
        <f>IF(Table1[[#This Row],[vicage]]=999,"",Table1[[#This Row],[vicage]])</f>
        <v>74</v>
      </c>
      <c r="R1311" t="s">
        <v>43</v>
      </c>
      <c r="S1311" t="s">
        <v>44</v>
      </c>
      <c r="T1311" t="s">
        <v>45</v>
      </c>
      <c r="U1311">
        <v>999</v>
      </c>
      <c r="V1311" t="str">
        <f>IF(Table1[[#This Row],[offage]]=999,"",Table1[[#This Row],[offage]])</f>
        <v/>
      </c>
      <c r="W1311" t="s">
        <v>46</v>
      </c>
      <c r="X1311" t="s">
        <v>46</v>
      </c>
      <c r="Y1311" t="s">
        <v>45</v>
      </c>
      <c r="Z1311" t="s">
        <v>2335</v>
      </c>
      <c r="AA1311" t="s">
        <v>47</v>
      </c>
      <c r="AB1311" t="s">
        <v>57</v>
      </c>
      <c r="AD1311">
        <v>0</v>
      </c>
      <c r="AE1311">
        <f>Table1[[#This Row],[viccount]]+1</f>
        <v>1</v>
      </c>
      <c r="AF1311">
        <v>0</v>
      </c>
      <c r="AG1311">
        <f>Table1[[#This Row],[offcount]]+1</f>
        <v>1</v>
      </c>
      <c r="AH1311">
        <v>91699</v>
      </c>
      <c r="AI1311" t="s">
        <v>34</v>
      </c>
      <c r="AJ1311" t="s">
        <v>58</v>
      </c>
    </row>
    <row r="1312" spans="1:36">
      <c r="A1312" t="s">
        <v>1588</v>
      </c>
      <c r="B1312" t="s">
        <v>106</v>
      </c>
      <c r="C1312" t="s">
        <v>135</v>
      </c>
      <c r="D1312" t="s">
        <v>447</v>
      </c>
      <c r="E1312" t="s">
        <v>34</v>
      </c>
      <c r="F1312" t="s">
        <v>448</v>
      </c>
      <c r="G1312" t="s">
        <v>36</v>
      </c>
      <c r="H1312" t="s">
        <v>37</v>
      </c>
      <c r="I1312" t="s">
        <v>38</v>
      </c>
      <c r="J1312">
        <v>1998</v>
      </c>
      <c r="K1312" t="s">
        <v>208</v>
      </c>
      <c r="L1312">
        <v>1</v>
      </c>
      <c r="M1312" t="s">
        <v>40</v>
      </c>
      <c r="N1312" t="s">
        <v>41</v>
      </c>
      <c r="O1312" t="s">
        <v>42</v>
      </c>
      <c r="P1312">
        <v>83</v>
      </c>
      <c r="Q1312">
        <f>IF(Table1[[#This Row],[vicage]]=999,"",Table1[[#This Row],[vicage]])</f>
        <v>83</v>
      </c>
      <c r="R1312" t="s">
        <v>43</v>
      </c>
      <c r="S1312" t="s">
        <v>44</v>
      </c>
      <c r="T1312" t="s">
        <v>45</v>
      </c>
      <c r="U1312">
        <v>999</v>
      </c>
      <c r="V1312" t="str">
        <f>IF(Table1[[#This Row],[offage]]=999,"",Table1[[#This Row],[offage]])</f>
        <v/>
      </c>
      <c r="W1312" t="s">
        <v>46</v>
      </c>
      <c r="X1312" t="s">
        <v>46</v>
      </c>
      <c r="Y1312" t="s">
        <v>45</v>
      </c>
      <c r="Z1312" t="s">
        <v>2336</v>
      </c>
      <c r="AA1312" t="s">
        <v>47</v>
      </c>
      <c r="AB1312" t="s">
        <v>48</v>
      </c>
      <c r="AD1312">
        <v>0</v>
      </c>
      <c r="AE1312">
        <f>Table1[[#This Row],[viccount]]+1</f>
        <v>1</v>
      </c>
      <c r="AF1312">
        <v>0</v>
      </c>
      <c r="AG1312">
        <f>Table1[[#This Row],[offcount]]+1</f>
        <v>1</v>
      </c>
      <c r="AH1312">
        <v>60199</v>
      </c>
      <c r="AI1312" t="s">
        <v>34</v>
      </c>
      <c r="AJ1312" t="s">
        <v>106</v>
      </c>
    </row>
    <row r="1313" spans="1:36">
      <c r="A1313" t="s">
        <v>1589</v>
      </c>
      <c r="B1313" t="s">
        <v>112</v>
      </c>
      <c r="C1313" t="s">
        <v>2308</v>
      </c>
      <c r="D1313" t="s">
        <v>146</v>
      </c>
      <c r="E1313" t="s">
        <v>34</v>
      </c>
      <c r="F1313" t="s">
        <v>147</v>
      </c>
      <c r="G1313" t="s">
        <v>36</v>
      </c>
      <c r="H1313" t="s">
        <v>37</v>
      </c>
      <c r="I1313" t="s">
        <v>38</v>
      </c>
      <c r="J1313">
        <v>1998</v>
      </c>
      <c r="K1313" t="s">
        <v>208</v>
      </c>
      <c r="L1313">
        <v>2</v>
      </c>
      <c r="M1313" t="s">
        <v>40</v>
      </c>
      <c r="N1313" t="s">
        <v>41</v>
      </c>
      <c r="O1313" t="s">
        <v>81</v>
      </c>
      <c r="P1313">
        <v>1</v>
      </c>
      <c r="Q1313">
        <f>IF(Table1[[#This Row],[vicage]]=999,"",Table1[[#This Row],[vicage]])</f>
        <v>1</v>
      </c>
      <c r="R1313" t="s">
        <v>43</v>
      </c>
      <c r="S1313" t="s">
        <v>92</v>
      </c>
      <c r="T1313" t="s">
        <v>45</v>
      </c>
      <c r="U1313">
        <v>999</v>
      </c>
      <c r="V1313" t="str">
        <f>IF(Table1[[#This Row],[offage]]=999,"",Table1[[#This Row],[offage]])</f>
        <v/>
      </c>
      <c r="W1313" t="s">
        <v>46</v>
      </c>
      <c r="X1313" t="s">
        <v>46</v>
      </c>
      <c r="Y1313" t="s">
        <v>45</v>
      </c>
      <c r="Z1313" t="s">
        <v>202</v>
      </c>
      <c r="AA1313" t="s">
        <v>47</v>
      </c>
      <c r="AB1313" t="s">
        <v>307</v>
      </c>
      <c r="AD1313">
        <v>2</v>
      </c>
      <c r="AE1313">
        <f>Table1[[#This Row],[viccount]]+1</f>
        <v>3</v>
      </c>
      <c r="AF1313">
        <v>0</v>
      </c>
      <c r="AG1313">
        <f>Table1[[#This Row],[offcount]]+1</f>
        <v>1</v>
      </c>
      <c r="AH1313">
        <v>32399</v>
      </c>
      <c r="AI1313" t="s">
        <v>34</v>
      </c>
      <c r="AJ1313" t="s">
        <v>58</v>
      </c>
    </row>
    <row r="1314" spans="1:36">
      <c r="A1314" t="s">
        <v>1589</v>
      </c>
      <c r="B1314" t="s">
        <v>112</v>
      </c>
      <c r="C1314" t="s">
        <v>2308</v>
      </c>
      <c r="D1314" t="s">
        <v>146</v>
      </c>
      <c r="E1314" t="s">
        <v>34</v>
      </c>
      <c r="F1314" t="s">
        <v>147</v>
      </c>
      <c r="G1314" t="s">
        <v>36</v>
      </c>
      <c r="H1314" t="s">
        <v>37</v>
      </c>
      <c r="I1314" t="s">
        <v>38</v>
      </c>
      <c r="J1314">
        <v>1998</v>
      </c>
      <c r="K1314" t="s">
        <v>208</v>
      </c>
      <c r="L1314">
        <v>2</v>
      </c>
      <c r="M1314" t="s">
        <v>40</v>
      </c>
      <c r="N1314" t="s">
        <v>41</v>
      </c>
      <c r="O1314" t="s">
        <v>81</v>
      </c>
      <c r="P1314">
        <v>9</v>
      </c>
      <c r="Q1314">
        <f>IF(Table1[[#This Row],[vicage]]=999,"",Table1[[#This Row],[vicage]])</f>
        <v>9</v>
      </c>
      <c r="R1314" t="s">
        <v>55</v>
      </c>
      <c r="S1314" t="s">
        <v>92</v>
      </c>
      <c r="T1314" t="s">
        <v>45</v>
      </c>
      <c r="U1314">
        <v>999</v>
      </c>
      <c r="V1314" t="str">
        <f>IF(Table1[[#This Row],[offage]]=999,"",Table1[[#This Row],[offage]])</f>
        <v/>
      </c>
      <c r="W1314" t="s">
        <v>46</v>
      </c>
      <c r="X1314" t="s">
        <v>46</v>
      </c>
      <c r="Y1314" t="s">
        <v>45</v>
      </c>
      <c r="Z1314" t="s">
        <v>202</v>
      </c>
      <c r="AA1314" t="s">
        <v>47</v>
      </c>
      <c r="AB1314" t="s">
        <v>307</v>
      </c>
      <c r="AD1314">
        <v>2</v>
      </c>
      <c r="AE1314">
        <f>Table1[[#This Row],[viccount]]+1</f>
        <v>3</v>
      </c>
      <c r="AF1314">
        <v>0</v>
      </c>
      <c r="AG1314">
        <f>Table1[[#This Row],[offcount]]+1</f>
        <v>1</v>
      </c>
      <c r="AH1314">
        <v>32399</v>
      </c>
      <c r="AI1314" t="s">
        <v>34</v>
      </c>
      <c r="AJ1314" t="s">
        <v>58</v>
      </c>
    </row>
    <row r="1315" spans="1:36">
      <c r="A1315" t="s">
        <v>1589</v>
      </c>
      <c r="B1315" t="s">
        <v>112</v>
      </c>
      <c r="C1315" t="s">
        <v>2308</v>
      </c>
      <c r="D1315" t="s">
        <v>146</v>
      </c>
      <c r="E1315" t="s">
        <v>34</v>
      </c>
      <c r="F1315" t="s">
        <v>147</v>
      </c>
      <c r="G1315" t="s">
        <v>36</v>
      </c>
      <c r="H1315" t="s">
        <v>37</v>
      </c>
      <c r="I1315" t="s">
        <v>38</v>
      </c>
      <c r="J1315">
        <v>1998</v>
      </c>
      <c r="K1315" t="s">
        <v>208</v>
      </c>
      <c r="L1315">
        <v>2</v>
      </c>
      <c r="M1315" t="s">
        <v>40</v>
      </c>
      <c r="N1315" t="s">
        <v>41</v>
      </c>
      <c r="O1315" t="s">
        <v>81</v>
      </c>
      <c r="P1315">
        <v>26</v>
      </c>
      <c r="Q1315">
        <f>IF(Table1[[#This Row],[vicage]]=999,"",Table1[[#This Row],[vicage]])</f>
        <v>26</v>
      </c>
      <c r="R1315" t="s">
        <v>55</v>
      </c>
      <c r="S1315" t="s">
        <v>92</v>
      </c>
      <c r="T1315" t="s">
        <v>45</v>
      </c>
      <c r="U1315">
        <v>999</v>
      </c>
      <c r="V1315" t="str">
        <f>IF(Table1[[#This Row],[offage]]=999,"",Table1[[#This Row],[offage]])</f>
        <v/>
      </c>
      <c r="W1315" t="s">
        <v>46</v>
      </c>
      <c r="X1315" t="s">
        <v>46</v>
      </c>
      <c r="Y1315" t="s">
        <v>45</v>
      </c>
      <c r="Z1315" t="s">
        <v>202</v>
      </c>
      <c r="AA1315" t="s">
        <v>47</v>
      </c>
      <c r="AB1315" t="s">
        <v>307</v>
      </c>
      <c r="AD1315">
        <v>2</v>
      </c>
      <c r="AE1315">
        <f>Table1[[#This Row],[viccount]]+1</f>
        <v>3</v>
      </c>
      <c r="AF1315">
        <v>0</v>
      </c>
      <c r="AG1315">
        <f>Table1[[#This Row],[offcount]]+1</f>
        <v>1</v>
      </c>
      <c r="AH1315">
        <v>32399</v>
      </c>
      <c r="AI1315" t="s">
        <v>34</v>
      </c>
      <c r="AJ1315" t="s">
        <v>58</v>
      </c>
    </row>
    <row r="1316" spans="1:36">
      <c r="A1316" t="s">
        <v>1590</v>
      </c>
      <c r="B1316" t="s">
        <v>106</v>
      </c>
      <c r="C1316" t="s">
        <v>135</v>
      </c>
      <c r="D1316" t="s">
        <v>107</v>
      </c>
      <c r="E1316" t="s">
        <v>34</v>
      </c>
      <c r="F1316" t="s">
        <v>108</v>
      </c>
      <c r="G1316" t="s">
        <v>54</v>
      </c>
      <c r="H1316" t="s">
        <v>37</v>
      </c>
      <c r="I1316" t="s">
        <v>38</v>
      </c>
      <c r="J1316">
        <v>1998</v>
      </c>
      <c r="K1316" t="s">
        <v>208</v>
      </c>
      <c r="L1316">
        <v>2</v>
      </c>
      <c r="M1316" t="s">
        <v>40</v>
      </c>
      <c r="N1316" t="s">
        <v>41</v>
      </c>
      <c r="O1316" t="s">
        <v>42</v>
      </c>
      <c r="P1316">
        <v>25</v>
      </c>
      <c r="Q1316">
        <f>IF(Table1[[#This Row],[vicage]]=999,"",Table1[[#This Row],[vicage]])</f>
        <v>25</v>
      </c>
      <c r="R1316" t="s">
        <v>43</v>
      </c>
      <c r="S1316" t="s">
        <v>44</v>
      </c>
      <c r="T1316" t="s">
        <v>45</v>
      </c>
      <c r="U1316">
        <v>999</v>
      </c>
      <c r="V1316" t="str">
        <f>IF(Table1[[#This Row],[offage]]=999,"",Table1[[#This Row],[offage]])</f>
        <v/>
      </c>
      <c r="W1316" t="s">
        <v>46</v>
      </c>
      <c r="X1316" t="s">
        <v>46</v>
      </c>
      <c r="Y1316" t="s">
        <v>45</v>
      </c>
      <c r="Z1316" t="s">
        <v>2338</v>
      </c>
      <c r="AA1316" t="s">
        <v>47</v>
      </c>
      <c r="AB1316" t="s">
        <v>57</v>
      </c>
      <c r="AD1316">
        <v>0</v>
      </c>
      <c r="AE1316">
        <f>Table1[[#This Row],[viccount]]+1</f>
        <v>1</v>
      </c>
      <c r="AF1316">
        <v>0</v>
      </c>
      <c r="AG1316">
        <f>Table1[[#This Row],[offcount]]+1</f>
        <v>1</v>
      </c>
      <c r="AH1316">
        <v>42799</v>
      </c>
      <c r="AI1316" t="s">
        <v>34</v>
      </c>
      <c r="AJ1316" t="s">
        <v>106</v>
      </c>
    </row>
    <row r="1317" spans="1:36">
      <c r="A1317" t="s">
        <v>1591</v>
      </c>
      <c r="B1317" t="s">
        <v>198</v>
      </c>
      <c r="C1317" t="s">
        <v>200</v>
      </c>
      <c r="D1317" t="s">
        <v>199</v>
      </c>
      <c r="E1317" t="s">
        <v>34</v>
      </c>
      <c r="F1317" t="s">
        <v>200</v>
      </c>
      <c r="G1317" t="s">
        <v>36</v>
      </c>
      <c r="H1317" t="s">
        <v>37</v>
      </c>
      <c r="I1317" t="s">
        <v>38</v>
      </c>
      <c r="J1317">
        <v>1999</v>
      </c>
      <c r="K1317" t="s">
        <v>39</v>
      </c>
      <c r="L1317">
        <v>1</v>
      </c>
      <c r="M1317" t="s">
        <v>40</v>
      </c>
      <c r="N1317" t="s">
        <v>41</v>
      </c>
      <c r="O1317" t="s">
        <v>42</v>
      </c>
      <c r="P1317">
        <v>25</v>
      </c>
      <c r="Q1317">
        <f>IF(Table1[[#This Row],[vicage]]=999,"",Table1[[#This Row],[vicage]])</f>
        <v>25</v>
      </c>
      <c r="R1317" t="s">
        <v>43</v>
      </c>
      <c r="S1317" t="s">
        <v>132</v>
      </c>
      <c r="T1317" t="s">
        <v>45</v>
      </c>
      <c r="U1317">
        <v>999</v>
      </c>
      <c r="V1317" t="str">
        <f>IF(Table1[[#This Row],[offage]]=999,"",Table1[[#This Row],[offage]])</f>
        <v/>
      </c>
      <c r="W1317" t="s">
        <v>46</v>
      </c>
      <c r="X1317" t="s">
        <v>46</v>
      </c>
      <c r="Y1317" t="s">
        <v>45</v>
      </c>
      <c r="Z1317" t="s">
        <v>2338</v>
      </c>
      <c r="AA1317" t="s">
        <v>47</v>
      </c>
      <c r="AB1317" t="s">
        <v>289</v>
      </c>
      <c r="AD1317">
        <v>0</v>
      </c>
      <c r="AE1317">
        <f>Table1[[#This Row],[viccount]]+1</f>
        <v>1</v>
      </c>
      <c r="AF1317">
        <v>0</v>
      </c>
      <c r="AG1317">
        <f>Table1[[#This Row],[offcount]]+1</f>
        <v>1</v>
      </c>
      <c r="AH1317">
        <v>100699</v>
      </c>
      <c r="AI1317" t="s">
        <v>34</v>
      </c>
      <c r="AJ1317" t="s">
        <v>198</v>
      </c>
    </row>
    <row r="1318" spans="1:36">
      <c r="A1318" t="s">
        <v>1592</v>
      </c>
      <c r="B1318" t="s">
        <v>51</v>
      </c>
      <c r="C1318" t="s">
        <v>2304</v>
      </c>
      <c r="D1318" t="s">
        <v>52</v>
      </c>
      <c r="E1318" t="s">
        <v>34</v>
      </c>
      <c r="F1318" t="s">
        <v>53</v>
      </c>
      <c r="G1318" t="s">
        <v>54</v>
      </c>
      <c r="H1318" t="s">
        <v>37</v>
      </c>
      <c r="I1318" t="s">
        <v>38</v>
      </c>
      <c r="J1318">
        <v>1999</v>
      </c>
      <c r="K1318" t="s">
        <v>79</v>
      </c>
      <c r="L1318">
        <v>1</v>
      </c>
      <c r="M1318" t="s">
        <v>40</v>
      </c>
      <c r="N1318" t="s">
        <v>41</v>
      </c>
      <c r="O1318" t="s">
        <v>42</v>
      </c>
      <c r="P1318">
        <v>21</v>
      </c>
      <c r="Q1318">
        <f>IF(Table1[[#This Row],[vicage]]=999,"",Table1[[#This Row],[vicage]])</f>
        <v>21</v>
      </c>
      <c r="R1318" t="s">
        <v>43</v>
      </c>
      <c r="S1318" t="s">
        <v>44</v>
      </c>
      <c r="T1318" t="s">
        <v>45</v>
      </c>
      <c r="U1318">
        <v>999</v>
      </c>
      <c r="V1318" t="str">
        <f>IF(Table1[[#This Row],[offage]]=999,"",Table1[[#This Row],[offage]])</f>
        <v/>
      </c>
      <c r="W1318" t="s">
        <v>46</v>
      </c>
      <c r="X1318" t="s">
        <v>46</v>
      </c>
      <c r="Y1318" t="s">
        <v>45</v>
      </c>
      <c r="Z1318" t="s">
        <v>2335</v>
      </c>
      <c r="AA1318" t="s">
        <v>47</v>
      </c>
      <c r="AB1318" t="s">
        <v>57</v>
      </c>
      <c r="AD1318">
        <v>0</v>
      </c>
      <c r="AE1318">
        <f>Table1[[#This Row],[viccount]]+1</f>
        <v>1</v>
      </c>
      <c r="AF1318">
        <v>0</v>
      </c>
      <c r="AG1318">
        <f>Table1[[#This Row],[offcount]]+1</f>
        <v>1</v>
      </c>
      <c r="AH1318">
        <v>111199</v>
      </c>
      <c r="AI1318" t="s">
        <v>34</v>
      </c>
      <c r="AJ1318" t="s">
        <v>58</v>
      </c>
    </row>
    <row r="1319" spans="1:36">
      <c r="A1319" t="s">
        <v>1593</v>
      </c>
      <c r="B1319" t="s">
        <v>51</v>
      </c>
      <c r="C1319" t="s">
        <v>2304</v>
      </c>
      <c r="D1319" t="s">
        <v>72</v>
      </c>
      <c r="E1319" t="s">
        <v>34</v>
      </c>
      <c r="F1319" t="s">
        <v>73</v>
      </c>
      <c r="G1319" t="s">
        <v>36</v>
      </c>
      <c r="H1319" t="s">
        <v>37</v>
      </c>
      <c r="I1319" t="s">
        <v>38</v>
      </c>
      <c r="J1319">
        <v>1999</v>
      </c>
      <c r="K1319" t="s">
        <v>79</v>
      </c>
      <c r="L1319">
        <v>2</v>
      </c>
      <c r="M1319" t="s">
        <v>40</v>
      </c>
      <c r="N1319" t="s">
        <v>41</v>
      </c>
      <c r="O1319" t="s">
        <v>42</v>
      </c>
      <c r="P1319">
        <v>30</v>
      </c>
      <c r="Q1319">
        <f>IF(Table1[[#This Row],[vicage]]=999,"",Table1[[#This Row],[vicage]])</f>
        <v>30</v>
      </c>
      <c r="R1319" t="s">
        <v>43</v>
      </c>
      <c r="S1319" t="s">
        <v>92</v>
      </c>
      <c r="T1319" t="s">
        <v>45</v>
      </c>
      <c r="U1319">
        <v>999</v>
      </c>
      <c r="V1319" t="str">
        <f>IF(Table1[[#This Row],[offage]]=999,"",Table1[[#This Row],[offage]])</f>
        <v/>
      </c>
      <c r="W1319" t="s">
        <v>46</v>
      </c>
      <c r="X1319" t="s">
        <v>46</v>
      </c>
      <c r="Y1319" t="s">
        <v>45</v>
      </c>
      <c r="Z1319" t="s">
        <v>2336</v>
      </c>
      <c r="AA1319" t="s">
        <v>47</v>
      </c>
      <c r="AB1319" t="s">
        <v>57</v>
      </c>
      <c r="AD1319">
        <v>0</v>
      </c>
      <c r="AE1319">
        <f>Table1[[#This Row],[viccount]]+1</f>
        <v>1</v>
      </c>
      <c r="AF1319">
        <v>0</v>
      </c>
      <c r="AG1319">
        <f>Table1[[#This Row],[offcount]]+1</f>
        <v>1</v>
      </c>
      <c r="AH1319">
        <v>100699</v>
      </c>
      <c r="AI1319" t="s">
        <v>34</v>
      </c>
      <c r="AJ1319" t="s">
        <v>58</v>
      </c>
    </row>
    <row r="1320" spans="1:36">
      <c r="A1320" t="s">
        <v>1594</v>
      </c>
      <c r="B1320" t="s">
        <v>51</v>
      </c>
      <c r="C1320" t="s">
        <v>2304</v>
      </c>
      <c r="D1320" t="s">
        <v>72</v>
      </c>
      <c r="E1320" t="s">
        <v>34</v>
      </c>
      <c r="F1320" t="s">
        <v>73</v>
      </c>
      <c r="G1320" t="s">
        <v>36</v>
      </c>
      <c r="H1320" t="s">
        <v>37</v>
      </c>
      <c r="I1320" t="s">
        <v>38</v>
      </c>
      <c r="J1320">
        <v>1999</v>
      </c>
      <c r="K1320" t="s">
        <v>79</v>
      </c>
      <c r="L1320">
        <v>4</v>
      </c>
      <c r="M1320" t="s">
        <v>40</v>
      </c>
      <c r="N1320" t="s">
        <v>41</v>
      </c>
      <c r="O1320" t="s">
        <v>42</v>
      </c>
      <c r="P1320">
        <v>72</v>
      </c>
      <c r="Q1320">
        <f>IF(Table1[[#This Row],[vicage]]=999,"",Table1[[#This Row],[vicage]])</f>
        <v>72</v>
      </c>
      <c r="R1320" t="s">
        <v>43</v>
      </c>
      <c r="S1320" t="s">
        <v>44</v>
      </c>
      <c r="T1320" t="s">
        <v>45</v>
      </c>
      <c r="U1320">
        <v>999</v>
      </c>
      <c r="V1320" t="str">
        <f>IF(Table1[[#This Row],[offage]]=999,"",Table1[[#This Row],[offage]])</f>
        <v/>
      </c>
      <c r="W1320" t="s">
        <v>46</v>
      </c>
      <c r="X1320" t="s">
        <v>46</v>
      </c>
      <c r="Y1320" t="s">
        <v>45</v>
      </c>
      <c r="Z1320" t="s">
        <v>2337</v>
      </c>
      <c r="AA1320" t="s">
        <v>47</v>
      </c>
      <c r="AB1320" t="s">
        <v>57</v>
      </c>
      <c r="AD1320">
        <v>0</v>
      </c>
      <c r="AE1320">
        <f>Table1[[#This Row],[viccount]]+1</f>
        <v>1</v>
      </c>
      <c r="AF1320">
        <v>0</v>
      </c>
      <c r="AG1320">
        <f>Table1[[#This Row],[offcount]]+1</f>
        <v>1</v>
      </c>
      <c r="AH1320">
        <v>100699</v>
      </c>
      <c r="AI1320" t="s">
        <v>34</v>
      </c>
      <c r="AJ1320" t="s">
        <v>58</v>
      </c>
    </row>
    <row r="1321" spans="1:36">
      <c r="A1321" t="s">
        <v>1595</v>
      </c>
      <c r="B1321" t="s">
        <v>51</v>
      </c>
      <c r="C1321" t="s">
        <v>2304</v>
      </c>
      <c r="D1321" t="s">
        <v>60</v>
      </c>
      <c r="E1321" t="s">
        <v>34</v>
      </c>
      <c r="F1321" t="s">
        <v>61</v>
      </c>
      <c r="G1321" t="s">
        <v>36</v>
      </c>
      <c r="H1321" t="s">
        <v>37</v>
      </c>
      <c r="I1321" t="s">
        <v>38</v>
      </c>
      <c r="J1321">
        <v>1999</v>
      </c>
      <c r="K1321" t="s">
        <v>91</v>
      </c>
      <c r="L1321">
        <v>1</v>
      </c>
      <c r="M1321" t="s">
        <v>40</v>
      </c>
      <c r="N1321" t="s">
        <v>41</v>
      </c>
      <c r="O1321" t="s">
        <v>42</v>
      </c>
      <c r="P1321">
        <v>25</v>
      </c>
      <c r="Q1321">
        <f>IF(Table1[[#This Row],[vicage]]=999,"",Table1[[#This Row],[vicage]])</f>
        <v>25</v>
      </c>
      <c r="R1321" t="s">
        <v>43</v>
      </c>
      <c r="S1321" t="s">
        <v>132</v>
      </c>
      <c r="T1321" t="s">
        <v>45</v>
      </c>
      <c r="U1321">
        <v>999</v>
      </c>
      <c r="V1321" t="str">
        <f>IF(Table1[[#This Row],[offage]]=999,"",Table1[[#This Row],[offage]])</f>
        <v/>
      </c>
      <c r="W1321" t="s">
        <v>46</v>
      </c>
      <c r="X1321" t="s">
        <v>46</v>
      </c>
      <c r="Y1321" t="s">
        <v>45</v>
      </c>
      <c r="Z1321" t="s">
        <v>2335</v>
      </c>
      <c r="AA1321" t="s">
        <v>47</v>
      </c>
      <c r="AB1321" t="s">
        <v>57</v>
      </c>
      <c r="AD1321">
        <v>0</v>
      </c>
      <c r="AE1321">
        <f>Table1[[#This Row],[viccount]]+1</f>
        <v>1</v>
      </c>
      <c r="AF1321">
        <v>0</v>
      </c>
      <c r="AG1321">
        <f>Table1[[#This Row],[offcount]]+1</f>
        <v>1</v>
      </c>
      <c r="AH1321">
        <v>41400</v>
      </c>
      <c r="AI1321" t="s">
        <v>34</v>
      </c>
      <c r="AJ1321" t="s">
        <v>58</v>
      </c>
    </row>
    <row r="1322" spans="1:36">
      <c r="A1322" t="s">
        <v>1596</v>
      </c>
      <c r="B1322" t="s">
        <v>106</v>
      </c>
      <c r="C1322" t="s">
        <v>135</v>
      </c>
      <c r="D1322" t="s">
        <v>134</v>
      </c>
      <c r="E1322" t="s">
        <v>34</v>
      </c>
      <c r="F1322" t="s">
        <v>135</v>
      </c>
      <c r="G1322" t="s">
        <v>36</v>
      </c>
      <c r="H1322" t="s">
        <v>37</v>
      </c>
      <c r="I1322" t="s">
        <v>38</v>
      </c>
      <c r="J1322">
        <v>1999</v>
      </c>
      <c r="K1322" t="s">
        <v>91</v>
      </c>
      <c r="L1322">
        <v>1</v>
      </c>
      <c r="M1322" t="s">
        <v>40</v>
      </c>
      <c r="N1322" t="s">
        <v>41</v>
      </c>
      <c r="O1322" t="s">
        <v>42</v>
      </c>
      <c r="P1322">
        <v>41</v>
      </c>
      <c r="Q1322">
        <f>IF(Table1[[#This Row],[vicage]]=999,"",Table1[[#This Row],[vicage]])</f>
        <v>41</v>
      </c>
      <c r="R1322" t="s">
        <v>55</v>
      </c>
      <c r="S1322" t="s">
        <v>44</v>
      </c>
      <c r="T1322" t="s">
        <v>45</v>
      </c>
      <c r="U1322">
        <v>999</v>
      </c>
      <c r="V1322" t="str">
        <f>IF(Table1[[#This Row],[offage]]=999,"",Table1[[#This Row],[offage]])</f>
        <v/>
      </c>
      <c r="W1322" t="s">
        <v>46</v>
      </c>
      <c r="X1322" t="s">
        <v>46</v>
      </c>
      <c r="Y1322" t="s">
        <v>45</v>
      </c>
      <c r="Z1322" t="s">
        <v>2336</v>
      </c>
      <c r="AA1322" t="s">
        <v>47</v>
      </c>
      <c r="AB1322" t="s">
        <v>57</v>
      </c>
      <c r="AD1322">
        <v>0</v>
      </c>
      <c r="AE1322">
        <f>Table1[[#This Row],[viccount]]+1</f>
        <v>1</v>
      </c>
      <c r="AF1322">
        <v>0</v>
      </c>
      <c r="AG1322">
        <f>Table1[[#This Row],[offcount]]+1</f>
        <v>1</v>
      </c>
      <c r="AH1322">
        <v>22300</v>
      </c>
      <c r="AI1322" t="s">
        <v>34</v>
      </c>
      <c r="AJ1322" t="s">
        <v>106</v>
      </c>
    </row>
    <row r="1323" spans="1:36">
      <c r="A1323" t="s">
        <v>1597</v>
      </c>
      <c r="B1323" t="s">
        <v>51</v>
      </c>
      <c r="C1323" t="s">
        <v>2304</v>
      </c>
      <c r="D1323" t="s">
        <v>72</v>
      </c>
      <c r="E1323" t="s">
        <v>34</v>
      </c>
      <c r="F1323" t="s">
        <v>73</v>
      </c>
      <c r="G1323" t="s">
        <v>36</v>
      </c>
      <c r="H1323" t="s">
        <v>37</v>
      </c>
      <c r="I1323" t="s">
        <v>38</v>
      </c>
      <c r="J1323">
        <v>1999</v>
      </c>
      <c r="K1323" t="s">
        <v>91</v>
      </c>
      <c r="L1323">
        <v>1</v>
      </c>
      <c r="M1323" t="s">
        <v>40</v>
      </c>
      <c r="N1323" t="s">
        <v>41</v>
      </c>
      <c r="O1323" t="s">
        <v>42</v>
      </c>
      <c r="P1323">
        <v>38</v>
      </c>
      <c r="Q1323">
        <f>IF(Table1[[#This Row],[vicage]]=999,"",Table1[[#This Row],[vicage]])</f>
        <v>38</v>
      </c>
      <c r="R1323" t="s">
        <v>43</v>
      </c>
      <c r="S1323" t="s">
        <v>132</v>
      </c>
      <c r="T1323" t="s">
        <v>45</v>
      </c>
      <c r="U1323">
        <v>999</v>
      </c>
      <c r="V1323" t="str">
        <f>IF(Table1[[#This Row],[offage]]=999,"",Table1[[#This Row],[offage]])</f>
        <v/>
      </c>
      <c r="W1323" t="s">
        <v>46</v>
      </c>
      <c r="X1323" t="s">
        <v>46</v>
      </c>
      <c r="Y1323" t="s">
        <v>45</v>
      </c>
      <c r="Z1323" t="s">
        <v>2335</v>
      </c>
      <c r="AA1323" t="s">
        <v>47</v>
      </c>
      <c r="AB1323" t="s">
        <v>587</v>
      </c>
      <c r="AD1323">
        <v>0</v>
      </c>
      <c r="AE1323">
        <f>Table1[[#This Row],[viccount]]+1</f>
        <v>1</v>
      </c>
      <c r="AF1323">
        <v>0</v>
      </c>
      <c r="AG1323">
        <f>Table1[[#This Row],[offcount]]+1</f>
        <v>1</v>
      </c>
      <c r="AH1323">
        <v>100699</v>
      </c>
      <c r="AI1323" t="s">
        <v>34</v>
      </c>
      <c r="AJ1323" t="s">
        <v>58</v>
      </c>
    </row>
    <row r="1324" spans="1:36">
      <c r="A1324" t="s">
        <v>1598</v>
      </c>
      <c r="B1324" t="s">
        <v>51</v>
      </c>
      <c r="C1324" t="s">
        <v>2304</v>
      </c>
      <c r="D1324" t="s">
        <v>72</v>
      </c>
      <c r="E1324" t="s">
        <v>34</v>
      </c>
      <c r="F1324" t="s">
        <v>73</v>
      </c>
      <c r="G1324" t="s">
        <v>36</v>
      </c>
      <c r="H1324" t="s">
        <v>37</v>
      </c>
      <c r="I1324" t="s">
        <v>38</v>
      </c>
      <c r="J1324">
        <v>1999</v>
      </c>
      <c r="K1324" t="s">
        <v>91</v>
      </c>
      <c r="L1324">
        <v>2</v>
      </c>
      <c r="M1324" t="s">
        <v>40</v>
      </c>
      <c r="N1324" t="s">
        <v>41</v>
      </c>
      <c r="O1324" t="s">
        <v>42</v>
      </c>
      <c r="P1324">
        <v>17</v>
      </c>
      <c r="Q1324">
        <f>IF(Table1[[#This Row],[vicage]]=999,"",Table1[[#This Row],[vicage]])</f>
        <v>17</v>
      </c>
      <c r="R1324" t="s">
        <v>43</v>
      </c>
      <c r="S1324" t="s">
        <v>132</v>
      </c>
      <c r="T1324" t="s">
        <v>45</v>
      </c>
      <c r="U1324">
        <v>999</v>
      </c>
      <c r="V1324" t="str">
        <f>IF(Table1[[#This Row],[offage]]=999,"",Table1[[#This Row],[offage]])</f>
        <v/>
      </c>
      <c r="W1324" t="s">
        <v>46</v>
      </c>
      <c r="X1324" t="s">
        <v>46</v>
      </c>
      <c r="Y1324" t="s">
        <v>45</v>
      </c>
      <c r="Z1324" t="s">
        <v>2335</v>
      </c>
      <c r="AA1324" t="s">
        <v>47</v>
      </c>
      <c r="AB1324" t="s">
        <v>98</v>
      </c>
      <c r="AD1324">
        <v>0</v>
      </c>
      <c r="AE1324">
        <f>Table1[[#This Row],[viccount]]+1</f>
        <v>1</v>
      </c>
      <c r="AF1324">
        <v>0</v>
      </c>
      <c r="AG1324">
        <f>Table1[[#This Row],[offcount]]+1</f>
        <v>1</v>
      </c>
      <c r="AH1324">
        <v>100699</v>
      </c>
      <c r="AI1324" t="s">
        <v>34</v>
      </c>
      <c r="AJ1324" t="s">
        <v>58</v>
      </c>
    </row>
    <row r="1325" spans="1:36">
      <c r="A1325" t="s">
        <v>1599</v>
      </c>
      <c r="B1325" t="s">
        <v>51</v>
      </c>
      <c r="C1325" t="s">
        <v>2304</v>
      </c>
      <c r="D1325" t="s">
        <v>52</v>
      </c>
      <c r="E1325" t="s">
        <v>34</v>
      </c>
      <c r="F1325" t="s">
        <v>53</v>
      </c>
      <c r="G1325" t="s">
        <v>54</v>
      </c>
      <c r="H1325" t="s">
        <v>37</v>
      </c>
      <c r="I1325" t="s">
        <v>38</v>
      </c>
      <c r="J1325">
        <v>1999</v>
      </c>
      <c r="K1325" t="s">
        <v>91</v>
      </c>
      <c r="L1325">
        <v>3</v>
      </c>
      <c r="M1325" t="s">
        <v>40</v>
      </c>
      <c r="N1325" t="s">
        <v>41</v>
      </c>
      <c r="O1325" t="s">
        <v>42</v>
      </c>
      <c r="P1325">
        <v>27</v>
      </c>
      <c r="Q1325">
        <f>IF(Table1[[#This Row],[vicage]]=999,"",Table1[[#This Row],[vicage]])</f>
        <v>27</v>
      </c>
      <c r="R1325" t="s">
        <v>55</v>
      </c>
      <c r="S1325" t="s">
        <v>44</v>
      </c>
      <c r="T1325" t="s">
        <v>45</v>
      </c>
      <c r="U1325">
        <v>999</v>
      </c>
      <c r="V1325" t="str">
        <f>IF(Table1[[#This Row],[offage]]=999,"",Table1[[#This Row],[offage]])</f>
        <v/>
      </c>
      <c r="W1325" t="s">
        <v>46</v>
      </c>
      <c r="X1325" t="s">
        <v>46</v>
      </c>
      <c r="Y1325" t="s">
        <v>45</v>
      </c>
      <c r="Z1325" t="s">
        <v>56</v>
      </c>
      <c r="AA1325" t="s">
        <v>47</v>
      </c>
      <c r="AB1325" t="s">
        <v>57</v>
      </c>
      <c r="AD1325">
        <v>0</v>
      </c>
      <c r="AE1325">
        <f>Table1[[#This Row],[viccount]]+1</f>
        <v>1</v>
      </c>
      <c r="AF1325">
        <v>0</v>
      </c>
      <c r="AG1325">
        <f>Table1[[#This Row],[offcount]]+1</f>
        <v>1</v>
      </c>
      <c r="AH1325">
        <v>20200</v>
      </c>
      <c r="AI1325" t="s">
        <v>34</v>
      </c>
      <c r="AJ1325" t="s">
        <v>58</v>
      </c>
    </row>
    <row r="1326" spans="1:36">
      <c r="A1326" t="s">
        <v>1600</v>
      </c>
      <c r="B1326" t="s">
        <v>51</v>
      </c>
      <c r="C1326" t="s">
        <v>2304</v>
      </c>
      <c r="D1326" t="s">
        <v>72</v>
      </c>
      <c r="E1326" t="s">
        <v>34</v>
      </c>
      <c r="F1326" t="s">
        <v>73</v>
      </c>
      <c r="G1326" t="s">
        <v>36</v>
      </c>
      <c r="H1326" t="s">
        <v>37</v>
      </c>
      <c r="I1326" t="s">
        <v>38</v>
      </c>
      <c r="J1326">
        <v>1999</v>
      </c>
      <c r="K1326" t="s">
        <v>91</v>
      </c>
      <c r="L1326">
        <v>3</v>
      </c>
      <c r="M1326" t="s">
        <v>40</v>
      </c>
      <c r="N1326" t="s">
        <v>41</v>
      </c>
      <c r="O1326" t="s">
        <v>42</v>
      </c>
      <c r="P1326">
        <v>34</v>
      </c>
      <c r="Q1326">
        <f>IF(Table1[[#This Row],[vicage]]=999,"",Table1[[#This Row],[vicage]])</f>
        <v>34</v>
      </c>
      <c r="R1326" t="s">
        <v>43</v>
      </c>
      <c r="S1326" t="s">
        <v>89</v>
      </c>
      <c r="T1326" t="s">
        <v>45</v>
      </c>
      <c r="U1326">
        <v>999</v>
      </c>
      <c r="V1326" t="str">
        <f>IF(Table1[[#This Row],[offage]]=999,"",Table1[[#This Row],[offage]])</f>
        <v/>
      </c>
      <c r="W1326" t="s">
        <v>46</v>
      </c>
      <c r="X1326" t="s">
        <v>46</v>
      </c>
      <c r="Y1326" t="s">
        <v>45</v>
      </c>
      <c r="Z1326" t="s">
        <v>86</v>
      </c>
      <c r="AA1326" t="s">
        <v>47</v>
      </c>
      <c r="AB1326" t="s">
        <v>57</v>
      </c>
      <c r="AD1326">
        <v>0</v>
      </c>
      <c r="AE1326">
        <f>Table1[[#This Row],[viccount]]+1</f>
        <v>1</v>
      </c>
      <c r="AF1326">
        <v>0</v>
      </c>
      <c r="AG1326">
        <f>Table1[[#This Row],[offcount]]+1</f>
        <v>1</v>
      </c>
      <c r="AH1326">
        <v>100699</v>
      </c>
      <c r="AI1326" t="s">
        <v>34</v>
      </c>
      <c r="AJ1326" t="s">
        <v>58</v>
      </c>
    </row>
    <row r="1327" spans="1:36">
      <c r="A1327" t="s">
        <v>1601</v>
      </c>
      <c r="B1327" t="s">
        <v>51</v>
      </c>
      <c r="C1327" t="s">
        <v>2304</v>
      </c>
      <c r="D1327" t="s">
        <v>52</v>
      </c>
      <c r="E1327" t="s">
        <v>34</v>
      </c>
      <c r="F1327" t="s">
        <v>53</v>
      </c>
      <c r="G1327" t="s">
        <v>54</v>
      </c>
      <c r="H1327" t="s">
        <v>37</v>
      </c>
      <c r="I1327" t="s">
        <v>38</v>
      </c>
      <c r="J1327">
        <v>1999</v>
      </c>
      <c r="K1327" t="s">
        <v>97</v>
      </c>
      <c r="L1327">
        <v>1</v>
      </c>
      <c r="M1327" t="s">
        <v>40</v>
      </c>
      <c r="N1327" t="s">
        <v>41</v>
      </c>
      <c r="O1327" t="s">
        <v>42</v>
      </c>
      <c r="P1327">
        <v>37</v>
      </c>
      <c r="Q1327">
        <f>IF(Table1[[#This Row],[vicage]]=999,"",Table1[[#This Row],[vicage]])</f>
        <v>37</v>
      </c>
      <c r="R1327" t="s">
        <v>55</v>
      </c>
      <c r="S1327" t="s">
        <v>44</v>
      </c>
      <c r="T1327" t="s">
        <v>45</v>
      </c>
      <c r="U1327">
        <v>999</v>
      </c>
      <c r="V1327" t="str">
        <f>IF(Table1[[#This Row],[offage]]=999,"",Table1[[#This Row],[offage]])</f>
        <v/>
      </c>
      <c r="W1327" t="s">
        <v>46</v>
      </c>
      <c r="X1327" t="s">
        <v>46</v>
      </c>
      <c r="Y1327" t="s">
        <v>45</v>
      </c>
      <c r="Z1327" t="s">
        <v>117</v>
      </c>
      <c r="AA1327" t="s">
        <v>47</v>
      </c>
      <c r="AB1327" t="s">
        <v>57</v>
      </c>
      <c r="AD1327">
        <v>0</v>
      </c>
      <c r="AE1327">
        <f>Table1[[#This Row],[viccount]]+1</f>
        <v>1</v>
      </c>
      <c r="AF1327">
        <v>0</v>
      </c>
      <c r="AG1327">
        <f>Table1[[#This Row],[offcount]]+1</f>
        <v>1</v>
      </c>
      <c r="AH1327">
        <v>111199</v>
      </c>
      <c r="AI1327" t="s">
        <v>34</v>
      </c>
      <c r="AJ1327" t="s">
        <v>58</v>
      </c>
    </row>
    <row r="1328" spans="1:36">
      <c r="A1328" t="s">
        <v>1602</v>
      </c>
      <c r="B1328" t="s">
        <v>51</v>
      </c>
      <c r="C1328" t="s">
        <v>2304</v>
      </c>
      <c r="D1328" t="s">
        <v>72</v>
      </c>
      <c r="E1328" t="s">
        <v>34</v>
      </c>
      <c r="F1328" t="s">
        <v>73</v>
      </c>
      <c r="G1328" t="s">
        <v>36</v>
      </c>
      <c r="H1328" t="s">
        <v>37</v>
      </c>
      <c r="I1328" t="s">
        <v>38</v>
      </c>
      <c r="J1328">
        <v>1999</v>
      </c>
      <c r="K1328" t="s">
        <v>97</v>
      </c>
      <c r="L1328">
        <v>1</v>
      </c>
      <c r="M1328" t="s">
        <v>40</v>
      </c>
      <c r="N1328" t="s">
        <v>41</v>
      </c>
      <c r="O1328" t="s">
        <v>81</v>
      </c>
      <c r="P1328">
        <v>43</v>
      </c>
      <c r="Q1328">
        <f>IF(Table1[[#This Row],[vicage]]=999,"",Table1[[#This Row],[vicage]])</f>
        <v>43</v>
      </c>
      <c r="R1328" t="s">
        <v>55</v>
      </c>
      <c r="S1328" t="s">
        <v>132</v>
      </c>
      <c r="T1328" t="s">
        <v>45</v>
      </c>
      <c r="U1328">
        <v>999</v>
      </c>
      <c r="V1328" t="str">
        <f>IF(Table1[[#This Row],[offage]]=999,"",Table1[[#This Row],[offage]])</f>
        <v/>
      </c>
      <c r="W1328" t="s">
        <v>46</v>
      </c>
      <c r="X1328" t="s">
        <v>46</v>
      </c>
      <c r="Y1328" t="s">
        <v>45</v>
      </c>
      <c r="Z1328" t="s">
        <v>2335</v>
      </c>
      <c r="AA1328" t="s">
        <v>47</v>
      </c>
      <c r="AB1328" t="s">
        <v>587</v>
      </c>
      <c r="AD1328">
        <v>1</v>
      </c>
      <c r="AE1328">
        <f>Table1[[#This Row],[viccount]]+1</f>
        <v>2</v>
      </c>
      <c r="AF1328">
        <v>1</v>
      </c>
      <c r="AG1328">
        <f>Table1[[#This Row],[offcount]]+1</f>
        <v>2</v>
      </c>
      <c r="AH1328">
        <v>100699</v>
      </c>
      <c r="AI1328" t="s">
        <v>34</v>
      </c>
      <c r="AJ1328" t="s">
        <v>58</v>
      </c>
    </row>
    <row r="1329" spans="1:36">
      <c r="A1329" t="s">
        <v>1602</v>
      </c>
      <c r="B1329" t="s">
        <v>51</v>
      </c>
      <c r="C1329" t="s">
        <v>2304</v>
      </c>
      <c r="D1329" t="s">
        <v>72</v>
      </c>
      <c r="E1329" t="s">
        <v>34</v>
      </c>
      <c r="F1329" t="s">
        <v>73</v>
      </c>
      <c r="G1329" t="s">
        <v>36</v>
      </c>
      <c r="H1329" t="s">
        <v>37</v>
      </c>
      <c r="I1329" t="s">
        <v>38</v>
      </c>
      <c r="J1329">
        <v>1999</v>
      </c>
      <c r="K1329" t="s">
        <v>97</v>
      </c>
      <c r="L1329">
        <v>1</v>
      </c>
      <c r="M1329" t="s">
        <v>40</v>
      </c>
      <c r="N1329" t="s">
        <v>41</v>
      </c>
      <c r="O1329" t="s">
        <v>81</v>
      </c>
      <c r="P1329">
        <v>44</v>
      </c>
      <c r="Q1329">
        <f>IF(Table1[[#This Row],[vicage]]=999,"",Table1[[#This Row],[vicage]])</f>
        <v>44</v>
      </c>
      <c r="R1329" t="s">
        <v>55</v>
      </c>
      <c r="S1329" t="s">
        <v>132</v>
      </c>
      <c r="T1329" t="s">
        <v>45</v>
      </c>
      <c r="U1329">
        <v>999</v>
      </c>
      <c r="V1329" t="str">
        <f>IF(Table1[[#This Row],[offage]]=999,"",Table1[[#This Row],[offage]])</f>
        <v/>
      </c>
      <c r="W1329" t="s">
        <v>46</v>
      </c>
      <c r="X1329" t="s">
        <v>46</v>
      </c>
      <c r="Y1329" t="s">
        <v>45</v>
      </c>
      <c r="Z1329" t="s">
        <v>2335</v>
      </c>
      <c r="AA1329" t="s">
        <v>47</v>
      </c>
      <c r="AB1329" t="s">
        <v>587</v>
      </c>
      <c r="AD1329">
        <v>1</v>
      </c>
      <c r="AE1329">
        <f>Table1[[#This Row],[viccount]]+1</f>
        <v>2</v>
      </c>
      <c r="AF1329">
        <v>1</v>
      </c>
      <c r="AG1329">
        <f>Table1[[#This Row],[offcount]]+1</f>
        <v>2</v>
      </c>
      <c r="AH1329">
        <v>100699</v>
      </c>
      <c r="AI1329" t="s">
        <v>34</v>
      </c>
      <c r="AJ1329" t="s">
        <v>58</v>
      </c>
    </row>
    <row r="1330" spans="1:36">
      <c r="A1330" t="s">
        <v>1603</v>
      </c>
      <c r="B1330" t="s">
        <v>51</v>
      </c>
      <c r="C1330" t="s">
        <v>2304</v>
      </c>
      <c r="D1330" t="s">
        <v>72</v>
      </c>
      <c r="E1330" t="s">
        <v>34</v>
      </c>
      <c r="F1330" t="s">
        <v>73</v>
      </c>
      <c r="G1330" t="s">
        <v>36</v>
      </c>
      <c r="H1330" t="s">
        <v>37</v>
      </c>
      <c r="I1330" t="s">
        <v>38</v>
      </c>
      <c r="J1330">
        <v>1999</v>
      </c>
      <c r="K1330" t="s">
        <v>97</v>
      </c>
      <c r="L1330">
        <v>2</v>
      </c>
      <c r="M1330" t="s">
        <v>40</v>
      </c>
      <c r="N1330" t="s">
        <v>41</v>
      </c>
      <c r="O1330" t="s">
        <v>42</v>
      </c>
      <c r="P1330">
        <v>32</v>
      </c>
      <c r="Q1330">
        <f>IF(Table1[[#This Row],[vicage]]=999,"",Table1[[#This Row],[vicage]])</f>
        <v>32</v>
      </c>
      <c r="R1330" t="s">
        <v>55</v>
      </c>
      <c r="S1330" t="s">
        <v>89</v>
      </c>
      <c r="T1330" t="s">
        <v>45</v>
      </c>
      <c r="U1330">
        <v>999</v>
      </c>
      <c r="V1330" t="str">
        <f>IF(Table1[[#This Row],[offage]]=999,"",Table1[[#This Row],[offage]])</f>
        <v/>
      </c>
      <c r="W1330" t="s">
        <v>46</v>
      </c>
      <c r="X1330" t="s">
        <v>46</v>
      </c>
      <c r="Y1330" t="s">
        <v>45</v>
      </c>
      <c r="Z1330" t="s">
        <v>2335</v>
      </c>
      <c r="AA1330" t="s">
        <v>47</v>
      </c>
      <c r="AB1330" t="s">
        <v>57</v>
      </c>
      <c r="AD1330">
        <v>0</v>
      </c>
      <c r="AE1330">
        <f>Table1[[#This Row],[viccount]]+1</f>
        <v>1</v>
      </c>
      <c r="AF1330">
        <v>0</v>
      </c>
      <c r="AG1330">
        <f>Table1[[#This Row],[offcount]]+1</f>
        <v>1</v>
      </c>
      <c r="AH1330">
        <v>100699</v>
      </c>
      <c r="AI1330" t="s">
        <v>34</v>
      </c>
      <c r="AJ1330" t="s">
        <v>58</v>
      </c>
    </row>
    <row r="1331" spans="1:36">
      <c r="A1331" t="s">
        <v>1604</v>
      </c>
      <c r="B1331" t="s">
        <v>51</v>
      </c>
      <c r="C1331" t="s">
        <v>2304</v>
      </c>
      <c r="D1331" t="s">
        <v>72</v>
      </c>
      <c r="E1331" t="s">
        <v>34</v>
      </c>
      <c r="F1331" t="s">
        <v>73</v>
      </c>
      <c r="G1331" t="s">
        <v>36</v>
      </c>
      <c r="H1331" t="s">
        <v>37</v>
      </c>
      <c r="I1331" t="s">
        <v>38</v>
      </c>
      <c r="J1331">
        <v>1999</v>
      </c>
      <c r="K1331" t="s">
        <v>97</v>
      </c>
      <c r="L1331">
        <v>3</v>
      </c>
      <c r="M1331" t="s">
        <v>40</v>
      </c>
      <c r="N1331" t="s">
        <v>41</v>
      </c>
      <c r="O1331" t="s">
        <v>42</v>
      </c>
      <c r="P1331">
        <v>28</v>
      </c>
      <c r="Q1331">
        <f>IF(Table1[[#This Row],[vicage]]=999,"",Table1[[#This Row],[vicage]])</f>
        <v>28</v>
      </c>
      <c r="R1331" t="s">
        <v>43</v>
      </c>
      <c r="S1331" t="s">
        <v>92</v>
      </c>
      <c r="T1331" t="s">
        <v>45</v>
      </c>
      <c r="U1331">
        <v>999</v>
      </c>
      <c r="V1331" t="str">
        <f>IF(Table1[[#This Row],[offage]]=999,"",Table1[[#This Row],[offage]])</f>
        <v/>
      </c>
      <c r="W1331" t="s">
        <v>46</v>
      </c>
      <c r="X1331" t="s">
        <v>46</v>
      </c>
      <c r="Y1331" t="s">
        <v>45</v>
      </c>
      <c r="Z1331" t="s">
        <v>2335</v>
      </c>
      <c r="AA1331" t="s">
        <v>47</v>
      </c>
      <c r="AB1331" t="s">
        <v>57</v>
      </c>
      <c r="AD1331">
        <v>0</v>
      </c>
      <c r="AE1331">
        <f>Table1[[#This Row],[viccount]]+1</f>
        <v>1</v>
      </c>
      <c r="AF1331">
        <v>0</v>
      </c>
      <c r="AG1331">
        <f>Table1[[#This Row],[offcount]]+1</f>
        <v>1</v>
      </c>
      <c r="AH1331">
        <v>100699</v>
      </c>
      <c r="AI1331" t="s">
        <v>34</v>
      </c>
      <c r="AJ1331" t="s">
        <v>58</v>
      </c>
    </row>
    <row r="1332" spans="1:36">
      <c r="A1332" t="s">
        <v>1605</v>
      </c>
      <c r="B1332" t="s">
        <v>295</v>
      </c>
      <c r="C1332" t="s">
        <v>2318</v>
      </c>
      <c r="D1332" t="s">
        <v>296</v>
      </c>
      <c r="E1332" t="s">
        <v>34</v>
      </c>
      <c r="F1332" t="s">
        <v>297</v>
      </c>
      <c r="G1332" t="s">
        <v>54</v>
      </c>
      <c r="H1332" t="s">
        <v>37</v>
      </c>
      <c r="I1332" t="s">
        <v>38</v>
      </c>
      <c r="J1332">
        <v>1999</v>
      </c>
      <c r="K1332" t="s">
        <v>100</v>
      </c>
      <c r="L1332">
        <v>1</v>
      </c>
      <c r="M1332" t="s">
        <v>40</v>
      </c>
      <c r="N1332" t="s">
        <v>41</v>
      </c>
      <c r="O1332" t="s">
        <v>42</v>
      </c>
      <c r="P1332">
        <v>43</v>
      </c>
      <c r="Q1332">
        <f>IF(Table1[[#This Row],[vicage]]=999,"",Table1[[#This Row],[vicage]])</f>
        <v>43</v>
      </c>
      <c r="R1332" t="s">
        <v>43</v>
      </c>
      <c r="S1332" t="s">
        <v>44</v>
      </c>
      <c r="T1332" t="s">
        <v>45</v>
      </c>
      <c r="U1332">
        <v>999</v>
      </c>
      <c r="V1332" t="str">
        <f>IF(Table1[[#This Row],[offage]]=999,"",Table1[[#This Row],[offage]])</f>
        <v/>
      </c>
      <c r="W1332" t="s">
        <v>46</v>
      </c>
      <c r="X1332" t="s">
        <v>46</v>
      </c>
      <c r="Y1332" t="s">
        <v>45</v>
      </c>
      <c r="Z1332" t="s">
        <v>2335</v>
      </c>
      <c r="AA1332" t="s">
        <v>47</v>
      </c>
      <c r="AB1332" t="s">
        <v>57</v>
      </c>
      <c r="AD1332">
        <v>0</v>
      </c>
      <c r="AE1332">
        <f>Table1[[#This Row],[viccount]]+1</f>
        <v>1</v>
      </c>
      <c r="AF1332">
        <v>0</v>
      </c>
      <c r="AG1332">
        <f>Table1[[#This Row],[offcount]]+1</f>
        <v>1</v>
      </c>
      <c r="AH1332">
        <v>100699</v>
      </c>
      <c r="AI1332" t="s">
        <v>34</v>
      </c>
      <c r="AJ1332" t="s">
        <v>49</v>
      </c>
    </row>
    <row r="1333" spans="1:36">
      <c r="A1333" t="s">
        <v>1606</v>
      </c>
      <c r="B1333" t="s">
        <v>51</v>
      </c>
      <c r="C1333" t="s">
        <v>2304</v>
      </c>
      <c r="D1333" t="s">
        <v>1377</v>
      </c>
      <c r="E1333" t="s">
        <v>34</v>
      </c>
      <c r="F1333" t="s">
        <v>1378</v>
      </c>
      <c r="G1333" t="s">
        <v>36</v>
      </c>
      <c r="H1333" t="s">
        <v>37</v>
      </c>
      <c r="I1333" t="s">
        <v>38</v>
      </c>
      <c r="J1333">
        <v>1999</v>
      </c>
      <c r="K1333" t="s">
        <v>100</v>
      </c>
      <c r="L1333">
        <v>1</v>
      </c>
      <c r="M1333" t="s">
        <v>40</v>
      </c>
      <c r="N1333" t="s">
        <v>41</v>
      </c>
      <c r="O1333" t="s">
        <v>42</v>
      </c>
      <c r="P1333">
        <v>17</v>
      </c>
      <c r="Q1333">
        <f>IF(Table1[[#This Row],[vicage]]=999,"",Table1[[#This Row],[vicage]])</f>
        <v>17</v>
      </c>
      <c r="R1333" t="s">
        <v>43</v>
      </c>
      <c r="S1333" t="s">
        <v>132</v>
      </c>
      <c r="T1333" t="s">
        <v>45</v>
      </c>
      <c r="U1333">
        <v>999</v>
      </c>
      <c r="V1333" t="str">
        <f>IF(Table1[[#This Row],[offage]]=999,"",Table1[[#This Row],[offage]])</f>
        <v/>
      </c>
      <c r="W1333" t="s">
        <v>46</v>
      </c>
      <c r="X1333" t="s">
        <v>46</v>
      </c>
      <c r="Y1333" t="s">
        <v>45</v>
      </c>
      <c r="Z1333" t="s">
        <v>2335</v>
      </c>
      <c r="AA1333" t="s">
        <v>47</v>
      </c>
      <c r="AB1333" t="s">
        <v>57</v>
      </c>
      <c r="AD1333">
        <v>0</v>
      </c>
      <c r="AE1333">
        <f>Table1[[#This Row],[viccount]]+1</f>
        <v>1</v>
      </c>
      <c r="AF1333">
        <v>0</v>
      </c>
      <c r="AG1333">
        <f>Table1[[#This Row],[offcount]]+1</f>
        <v>1</v>
      </c>
      <c r="AH1333">
        <v>111199</v>
      </c>
      <c r="AI1333" t="s">
        <v>34</v>
      </c>
      <c r="AJ1333" t="s">
        <v>58</v>
      </c>
    </row>
    <row r="1334" spans="1:36">
      <c r="A1334" t="s">
        <v>1607</v>
      </c>
      <c r="B1334" t="s">
        <v>102</v>
      </c>
      <c r="C1334" t="s">
        <v>2307</v>
      </c>
      <c r="D1334" t="s">
        <v>103</v>
      </c>
      <c r="E1334" t="s">
        <v>34</v>
      </c>
      <c r="F1334" t="s">
        <v>104</v>
      </c>
      <c r="G1334" t="s">
        <v>36</v>
      </c>
      <c r="H1334" t="s">
        <v>37</v>
      </c>
      <c r="I1334" t="s">
        <v>38</v>
      </c>
      <c r="J1334">
        <v>1999</v>
      </c>
      <c r="K1334" t="s">
        <v>100</v>
      </c>
      <c r="L1334">
        <v>1</v>
      </c>
      <c r="M1334" t="s">
        <v>40</v>
      </c>
      <c r="N1334" t="s">
        <v>41</v>
      </c>
      <c r="O1334" t="s">
        <v>42</v>
      </c>
      <c r="P1334">
        <v>24</v>
      </c>
      <c r="Q1334">
        <f>IF(Table1[[#This Row],[vicage]]=999,"",Table1[[#This Row],[vicage]])</f>
        <v>24</v>
      </c>
      <c r="R1334" t="s">
        <v>55</v>
      </c>
      <c r="S1334" t="s">
        <v>44</v>
      </c>
      <c r="T1334" t="s">
        <v>45</v>
      </c>
      <c r="U1334">
        <v>999</v>
      </c>
      <c r="V1334" t="str">
        <f>IF(Table1[[#This Row],[offage]]=999,"",Table1[[#This Row],[offage]])</f>
        <v/>
      </c>
      <c r="W1334" t="s">
        <v>46</v>
      </c>
      <c r="X1334" t="s">
        <v>46</v>
      </c>
      <c r="Y1334" t="s">
        <v>45</v>
      </c>
      <c r="Z1334" t="s">
        <v>56</v>
      </c>
      <c r="AA1334" t="s">
        <v>47</v>
      </c>
      <c r="AB1334" t="s">
        <v>57</v>
      </c>
      <c r="AD1334">
        <v>0</v>
      </c>
      <c r="AE1334">
        <f>Table1[[#This Row],[viccount]]+1</f>
        <v>1</v>
      </c>
      <c r="AF1334">
        <v>0</v>
      </c>
      <c r="AG1334">
        <f>Table1[[#This Row],[offcount]]+1</f>
        <v>1</v>
      </c>
      <c r="AH1334">
        <v>10500</v>
      </c>
      <c r="AI1334" t="s">
        <v>34</v>
      </c>
      <c r="AJ1334" t="s">
        <v>58</v>
      </c>
    </row>
    <row r="1335" spans="1:36">
      <c r="A1335" t="s">
        <v>1608</v>
      </c>
      <c r="B1335" t="s">
        <v>51</v>
      </c>
      <c r="C1335" t="s">
        <v>2304</v>
      </c>
      <c r="D1335" t="s">
        <v>72</v>
      </c>
      <c r="E1335" t="s">
        <v>34</v>
      </c>
      <c r="F1335" t="s">
        <v>73</v>
      </c>
      <c r="G1335" t="s">
        <v>36</v>
      </c>
      <c r="H1335" t="s">
        <v>37</v>
      </c>
      <c r="I1335" t="s">
        <v>38</v>
      </c>
      <c r="J1335">
        <v>1999</v>
      </c>
      <c r="K1335" t="s">
        <v>100</v>
      </c>
      <c r="L1335">
        <v>4</v>
      </c>
      <c r="M1335" t="s">
        <v>40</v>
      </c>
      <c r="N1335" t="s">
        <v>41</v>
      </c>
      <c r="O1335" t="s">
        <v>42</v>
      </c>
      <c r="P1335">
        <v>21</v>
      </c>
      <c r="Q1335">
        <f>IF(Table1[[#This Row],[vicage]]=999,"",Table1[[#This Row],[vicage]])</f>
        <v>21</v>
      </c>
      <c r="R1335" t="s">
        <v>43</v>
      </c>
      <c r="S1335" t="s">
        <v>132</v>
      </c>
      <c r="T1335" t="s">
        <v>45</v>
      </c>
      <c r="U1335">
        <v>999</v>
      </c>
      <c r="V1335" t="str">
        <f>IF(Table1[[#This Row],[offage]]=999,"",Table1[[#This Row],[offage]])</f>
        <v/>
      </c>
      <c r="W1335" t="s">
        <v>46</v>
      </c>
      <c r="X1335" t="s">
        <v>46</v>
      </c>
      <c r="Y1335" t="s">
        <v>45</v>
      </c>
      <c r="Z1335" t="s">
        <v>2335</v>
      </c>
      <c r="AA1335" t="s">
        <v>47</v>
      </c>
      <c r="AB1335" t="s">
        <v>57</v>
      </c>
      <c r="AD1335">
        <v>0</v>
      </c>
      <c r="AE1335">
        <f>Table1[[#This Row],[viccount]]+1</f>
        <v>1</v>
      </c>
      <c r="AF1335">
        <v>0</v>
      </c>
      <c r="AG1335">
        <f>Table1[[#This Row],[offcount]]+1</f>
        <v>1</v>
      </c>
      <c r="AH1335">
        <v>100699</v>
      </c>
      <c r="AI1335" t="s">
        <v>34</v>
      </c>
      <c r="AJ1335" t="s">
        <v>58</v>
      </c>
    </row>
    <row r="1336" spans="1:36">
      <c r="A1336" t="s">
        <v>1609</v>
      </c>
      <c r="B1336" t="s">
        <v>51</v>
      </c>
      <c r="C1336" t="s">
        <v>2304</v>
      </c>
      <c r="D1336" t="s">
        <v>72</v>
      </c>
      <c r="E1336" t="s">
        <v>34</v>
      </c>
      <c r="F1336" t="s">
        <v>73</v>
      </c>
      <c r="G1336" t="s">
        <v>36</v>
      </c>
      <c r="H1336" t="s">
        <v>37</v>
      </c>
      <c r="I1336" t="s">
        <v>38</v>
      </c>
      <c r="J1336">
        <v>1999</v>
      </c>
      <c r="K1336" t="s">
        <v>100</v>
      </c>
      <c r="L1336">
        <v>5</v>
      </c>
      <c r="M1336" t="s">
        <v>40</v>
      </c>
      <c r="N1336" t="s">
        <v>41</v>
      </c>
      <c r="O1336" t="s">
        <v>42</v>
      </c>
      <c r="P1336">
        <v>33</v>
      </c>
      <c r="Q1336">
        <f>IF(Table1[[#This Row],[vicage]]=999,"",Table1[[#This Row],[vicage]])</f>
        <v>33</v>
      </c>
      <c r="R1336" t="s">
        <v>43</v>
      </c>
      <c r="S1336" t="s">
        <v>44</v>
      </c>
      <c r="T1336" t="s">
        <v>45</v>
      </c>
      <c r="U1336">
        <v>999</v>
      </c>
      <c r="V1336" t="str">
        <f>IF(Table1[[#This Row],[offage]]=999,"",Table1[[#This Row],[offage]])</f>
        <v/>
      </c>
      <c r="W1336" t="s">
        <v>46</v>
      </c>
      <c r="X1336" t="s">
        <v>46</v>
      </c>
      <c r="Y1336" t="s">
        <v>45</v>
      </c>
      <c r="Z1336" t="s">
        <v>2335</v>
      </c>
      <c r="AA1336" t="s">
        <v>47</v>
      </c>
      <c r="AB1336" t="s">
        <v>57</v>
      </c>
      <c r="AD1336">
        <v>0</v>
      </c>
      <c r="AE1336">
        <f>Table1[[#This Row],[viccount]]+1</f>
        <v>1</v>
      </c>
      <c r="AF1336">
        <v>0</v>
      </c>
      <c r="AG1336">
        <f>Table1[[#This Row],[offcount]]+1</f>
        <v>1</v>
      </c>
      <c r="AH1336">
        <v>113099</v>
      </c>
      <c r="AI1336" t="s">
        <v>34</v>
      </c>
      <c r="AJ1336" t="s">
        <v>58</v>
      </c>
    </row>
    <row r="1337" spans="1:36">
      <c r="A1337" t="s">
        <v>1610</v>
      </c>
      <c r="B1337" t="s">
        <v>295</v>
      </c>
      <c r="C1337" t="s">
        <v>2318</v>
      </c>
      <c r="D1337" t="s">
        <v>296</v>
      </c>
      <c r="E1337" t="s">
        <v>34</v>
      </c>
      <c r="F1337" t="s">
        <v>297</v>
      </c>
      <c r="G1337" t="s">
        <v>54</v>
      </c>
      <c r="H1337" t="s">
        <v>37</v>
      </c>
      <c r="I1337" t="s">
        <v>38</v>
      </c>
      <c r="J1337">
        <v>1999</v>
      </c>
      <c r="K1337" t="s">
        <v>115</v>
      </c>
      <c r="L1337">
        <v>1</v>
      </c>
      <c r="M1337" t="s">
        <v>40</v>
      </c>
      <c r="N1337" t="s">
        <v>41</v>
      </c>
      <c r="O1337" t="s">
        <v>42</v>
      </c>
      <c r="P1337">
        <v>30</v>
      </c>
      <c r="Q1337">
        <f>IF(Table1[[#This Row],[vicage]]=999,"",Table1[[#This Row],[vicage]])</f>
        <v>30</v>
      </c>
      <c r="R1337" t="s">
        <v>43</v>
      </c>
      <c r="S1337" t="s">
        <v>132</v>
      </c>
      <c r="T1337" t="s">
        <v>45</v>
      </c>
      <c r="U1337">
        <v>999</v>
      </c>
      <c r="V1337" t="str">
        <f>IF(Table1[[#This Row],[offage]]=999,"",Table1[[#This Row],[offage]])</f>
        <v/>
      </c>
      <c r="W1337" t="s">
        <v>46</v>
      </c>
      <c r="X1337" t="s">
        <v>46</v>
      </c>
      <c r="Y1337" t="s">
        <v>45</v>
      </c>
      <c r="Z1337" t="s">
        <v>2335</v>
      </c>
      <c r="AA1337" t="s">
        <v>47</v>
      </c>
      <c r="AB1337" t="s">
        <v>57</v>
      </c>
      <c r="AD1337">
        <v>0</v>
      </c>
      <c r="AE1337">
        <f>Table1[[#This Row],[viccount]]+1</f>
        <v>1</v>
      </c>
      <c r="AF1337">
        <v>0</v>
      </c>
      <c r="AG1337">
        <f>Table1[[#This Row],[offcount]]+1</f>
        <v>1</v>
      </c>
      <c r="AH1337">
        <v>100699</v>
      </c>
      <c r="AI1337" t="s">
        <v>34</v>
      </c>
      <c r="AJ1337" t="s">
        <v>49</v>
      </c>
    </row>
    <row r="1338" spans="1:36">
      <c r="A1338" t="s">
        <v>1611</v>
      </c>
      <c r="B1338" t="s">
        <v>51</v>
      </c>
      <c r="C1338" t="s">
        <v>2304</v>
      </c>
      <c r="D1338" t="s">
        <v>72</v>
      </c>
      <c r="E1338" t="s">
        <v>34</v>
      </c>
      <c r="F1338" t="s">
        <v>73</v>
      </c>
      <c r="G1338" t="s">
        <v>36</v>
      </c>
      <c r="H1338" t="s">
        <v>37</v>
      </c>
      <c r="I1338" t="s">
        <v>38</v>
      </c>
      <c r="J1338">
        <v>1999</v>
      </c>
      <c r="K1338" t="s">
        <v>115</v>
      </c>
      <c r="L1338">
        <v>1</v>
      </c>
      <c r="M1338" t="s">
        <v>40</v>
      </c>
      <c r="N1338" t="s">
        <v>41</v>
      </c>
      <c r="O1338" t="s">
        <v>81</v>
      </c>
      <c r="P1338">
        <v>6</v>
      </c>
      <c r="Q1338">
        <f>IF(Table1[[#This Row],[vicage]]=999,"",Table1[[#This Row],[vicage]])</f>
        <v>6</v>
      </c>
      <c r="R1338" t="s">
        <v>55</v>
      </c>
      <c r="S1338" t="s">
        <v>132</v>
      </c>
      <c r="T1338" t="s">
        <v>45</v>
      </c>
      <c r="U1338">
        <v>999</v>
      </c>
      <c r="V1338" t="str">
        <f>IF(Table1[[#This Row],[offage]]=999,"",Table1[[#This Row],[offage]])</f>
        <v/>
      </c>
      <c r="W1338" t="s">
        <v>46</v>
      </c>
      <c r="X1338" t="s">
        <v>46</v>
      </c>
      <c r="Y1338" t="s">
        <v>45</v>
      </c>
      <c r="Z1338" t="s">
        <v>2335</v>
      </c>
      <c r="AA1338" t="s">
        <v>47</v>
      </c>
      <c r="AB1338" t="s">
        <v>57</v>
      </c>
      <c r="AD1338">
        <v>2</v>
      </c>
      <c r="AE1338">
        <f>Table1[[#This Row],[viccount]]+1</f>
        <v>3</v>
      </c>
      <c r="AF1338">
        <v>0</v>
      </c>
      <c r="AG1338">
        <f>Table1[[#This Row],[offcount]]+1</f>
        <v>1</v>
      </c>
      <c r="AH1338">
        <v>10500</v>
      </c>
      <c r="AI1338" t="s">
        <v>34</v>
      </c>
      <c r="AJ1338" t="s">
        <v>58</v>
      </c>
    </row>
    <row r="1339" spans="1:36">
      <c r="A1339" t="s">
        <v>1611</v>
      </c>
      <c r="B1339" t="s">
        <v>51</v>
      </c>
      <c r="C1339" t="s">
        <v>2304</v>
      </c>
      <c r="D1339" t="s">
        <v>72</v>
      </c>
      <c r="E1339" t="s">
        <v>34</v>
      </c>
      <c r="F1339" t="s">
        <v>73</v>
      </c>
      <c r="G1339" t="s">
        <v>36</v>
      </c>
      <c r="H1339" t="s">
        <v>37</v>
      </c>
      <c r="I1339" t="s">
        <v>38</v>
      </c>
      <c r="J1339">
        <v>1999</v>
      </c>
      <c r="K1339" t="s">
        <v>115</v>
      </c>
      <c r="L1339">
        <v>1</v>
      </c>
      <c r="M1339" t="s">
        <v>40</v>
      </c>
      <c r="N1339" t="s">
        <v>41</v>
      </c>
      <c r="O1339" t="s">
        <v>81</v>
      </c>
      <c r="P1339">
        <v>24</v>
      </c>
      <c r="Q1339">
        <f>IF(Table1[[#This Row],[vicage]]=999,"",Table1[[#This Row],[vicage]])</f>
        <v>24</v>
      </c>
      <c r="R1339" t="s">
        <v>55</v>
      </c>
      <c r="S1339" t="s">
        <v>132</v>
      </c>
      <c r="T1339" t="s">
        <v>45</v>
      </c>
      <c r="U1339">
        <v>999</v>
      </c>
      <c r="V1339" t="str">
        <f>IF(Table1[[#This Row],[offage]]=999,"",Table1[[#This Row],[offage]])</f>
        <v/>
      </c>
      <c r="W1339" t="s">
        <v>46</v>
      </c>
      <c r="X1339" t="s">
        <v>46</v>
      </c>
      <c r="Y1339" t="s">
        <v>45</v>
      </c>
      <c r="Z1339" t="s">
        <v>2335</v>
      </c>
      <c r="AA1339" t="s">
        <v>47</v>
      </c>
      <c r="AB1339" t="s">
        <v>57</v>
      </c>
      <c r="AD1339">
        <v>2</v>
      </c>
      <c r="AE1339">
        <f>Table1[[#This Row],[viccount]]+1</f>
        <v>3</v>
      </c>
      <c r="AF1339">
        <v>0</v>
      </c>
      <c r="AG1339">
        <f>Table1[[#This Row],[offcount]]+1</f>
        <v>1</v>
      </c>
      <c r="AH1339">
        <v>10500</v>
      </c>
      <c r="AI1339" t="s">
        <v>34</v>
      </c>
      <c r="AJ1339" t="s">
        <v>58</v>
      </c>
    </row>
    <row r="1340" spans="1:36">
      <c r="A1340" t="s">
        <v>1611</v>
      </c>
      <c r="B1340" t="s">
        <v>51</v>
      </c>
      <c r="C1340" t="s">
        <v>2304</v>
      </c>
      <c r="D1340" t="s">
        <v>72</v>
      </c>
      <c r="E1340" t="s">
        <v>34</v>
      </c>
      <c r="F1340" t="s">
        <v>73</v>
      </c>
      <c r="G1340" t="s">
        <v>36</v>
      </c>
      <c r="H1340" t="s">
        <v>37</v>
      </c>
      <c r="I1340" t="s">
        <v>38</v>
      </c>
      <c r="J1340">
        <v>1999</v>
      </c>
      <c r="K1340" t="s">
        <v>115</v>
      </c>
      <c r="L1340">
        <v>1</v>
      </c>
      <c r="M1340" t="s">
        <v>40</v>
      </c>
      <c r="N1340" t="s">
        <v>41</v>
      </c>
      <c r="O1340" t="s">
        <v>81</v>
      </c>
      <c r="P1340">
        <v>50</v>
      </c>
      <c r="Q1340">
        <f>IF(Table1[[#This Row],[vicage]]=999,"",Table1[[#This Row],[vicage]])</f>
        <v>50</v>
      </c>
      <c r="R1340" t="s">
        <v>55</v>
      </c>
      <c r="S1340" t="s">
        <v>132</v>
      </c>
      <c r="T1340" t="s">
        <v>45</v>
      </c>
      <c r="U1340">
        <v>999</v>
      </c>
      <c r="V1340" t="str">
        <f>IF(Table1[[#This Row],[offage]]=999,"",Table1[[#This Row],[offage]])</f>
        <v/>
      </c>
      <c r="W1340" t="s">
        <v>46</v>
      </c>
      <c r="X1340" t="s">
        <v>46</v>
      </c>
      <c r="Y1340" t="s">
        <v>45</v>
      </c>
      <c r="Z1340" t="s">
        <v>2335</v>
      </c>
      <c r="AA1340" t="s">
        <v>47</v>
      </c>
      <c r="AB1340" t="s">
        <v>57</v>
      </c>
      <c r="AD1340">
        <v>2</v>
      </c>
      <c r="AE1340">
        <f>Table1[[#This Row],[viccount]]+1</f>
        <v>3</v>
      </c>
      <c r="AF1340">
        <v>0</v>
      </c>
      <c r="AG1340">
        <f>Table1[[#This Row],[offcount]]+1</f>
        <v>1</v>
      </c>
      <c r="AH1340">
        <v>10500</v>
      </c>
      <c r="AI1340" t="s">
        <v>34</v>
      </c>
      <c r="AJ1340" t="s">
        <v>58</v>
      </c>
    </row>
    <row r="1341" spans="1:36">
      <c r="A1341" t="s">
        <v>1612</v>
      </c>
      <c r="B1341" t="s">
        <v>247</v>
      </c>
      <c r="C1341" t="s">
        <v>2316</v>
      </c>
      <c r="D1341" t="s">
        <v>248</v>
      </c>
      <c r="E1341" t="s">
        <v>34</v>
      </c>
      <c r="F1341" t="s">
        <v>249</v>
      </c>
      <c r="G1341" t="s">
        <v>54</v>
      </c>
      <c r="H1341" t="s">
        <v>37</v>
      </c>
      <c r="I1341" t="s">
        <v>38</v>
      </c>
      <c r="J1341">
        <v>1999</v>
      </c>
      <c r="K1341" t="s">
        <v>122</v>
      </c>
      <c r="L1341">
        <v>1</v>
      </c>
      <c r="M1341" t="s">
        <v>40</v>
      </c>
      <c r="N1341" t="s">
        <v>41</v>
      </c>
      <c r="O1341" t="s">
        <v>42</v>
      </c>
      <c r="P1341">
        <v>48</v>
      </c>
      <c r="Q1341">
        <f>IF(Table1[[#This Row],[vicage]]=999,"",Table1[[#This Row],[vicage]])</f>
        <v>48</v>
      </c>
      <c r="R1341" t="s">
        <v>43</v>
      </c>
      <c r="S1341" t="s">
        <v>44</v>
      </c>
      <c r="T1341" t="s">
        <v>45</v>
      </c>
      <c r="U1341">
        <v>999</v>
      </c>
      <c r="V1341" t="str">
        <f>IF(Table1[[#This Row],[offage]]=999,"",Table1[[#This Row],[offage]])</f>
        <v/>
      </c>
      <c r="W1341" t="s">
        <v>46</v>
      </c>
      <c r="X1341" t="s">
        <v>46</v>
      </c>
      <c r="Y1341" t="s">
        <v>45</v>
      </c>
      <c r="Z1341" t="s">
        <v>2335</v>
      </c>
      <c r="AA1341" t="s">
        <v>47</v>
      </c>
      <c r="AB1341" t="s">
        <v>57</v>
      </c>
      <c r="AD1341">
        <v>0</v>
      </c>
      <c r="AE1341">
        <f>Table1[[#This Row],[viccount]]+1</f>
        <v>1</v>
      </c>
      <c r="AF1341">
        <v>0</v>
      </c>
      <c r="AG1341">
        <f>Table1[[#This Row],[offcount]]+1</f>
        <v>1</v>
      </c>
      <c r="AH1341">
        <v>22300</v>
      </c>
      <c r="AI1341" t="s">
        <v>34</v>
      </c>
      <c r="AJ1341" t="s">
        <v>250</v>
      </c>
    </row>
    <row r="1342" spans="1:36">
      <c r="A1342" t="s">
        <v>1613</v>
      </c>
      <c r="B1342" t="s">
        <v>51</v>
      </c>
      <c r="C1342" t="s">
        <v>2304</v>
      </c>
      <c r="D1342" t="s">
        <v>72</v>
      </c>
      <c r="E1342" t="s">
        <v>34</v>
      </c>
      <c r="F1342" t="s">
        <v>73</v>
      </c>
      <c r="G1342" t="s">
        <v>36</v>
      </c>
      <c r="H1342" t="s">
        <v>37</v>
      </c>
      <c r="I1342" t="s">
        <v>38</v>
      </c>
      <c r="J1342">
        <v>1999</v>
      </c>
      <c r="K1342" t="s">
        <v>122</v>
      </c>
      <c r="L1342">
        <v>2</v>
      </c>
      <c r="M1342" t="s">
        <v>40</v>
      </c>
      <c r="N1342" t="s">
        <v>41</v>
      </c>
      <c r="O1342" t="s">
        <v>42</v>
      </c>
      <c r="P1342">
        <v>24</v>
      </c>
      <c r="Q1342">
        <f>IF(Table1[[#This Row],[vicage]]=999,"",Table1[[#This Row],[vicage]])</f>
        <v>24</v>
      </c>
      <c r="R1342" t="s">
        <v>43</v>
      </c>
      <c r="S1342" t="s">
        <v>44</v>
      </c>
      <c r="T1342" t="s">
        <v>45</v>
      </c>
      <c r="U1342">
        <v>999</v>
      </c>
      <c r="V1342" t="str">
        <f>IF(Table1[[#This Row],[offage]]=999,"",Table1[[#This Row],[offage]])</f>
        <v/>
      </c>
      <c r="W1342" t="s">
        <v>46</v>
      </c>
      <c r="X1342" t="s">
        <v>46</v>
      </c>
      <c r="Y1342" t="s">
        <v>45</v>
      </c>
      <c r="Z1342" t="s">
        <v>2335</v>
      </c>
      <c r="AA1342" t="s">
        <v>47</v>
      </c>
      <c r="AB1342" t="s">
        <v>57</v>
      </c>
      <c r="AD1342">
        <v>0</v>
      </c>
      <c r="AE1342">
        <f>Table1[[#This Row],[viccount]]+1</f>
        <v>1</v>
      </c>
      <c r="AF1342">
        <v>0</v>
      </c>
      <c r="AG1342">
        <f>Table1[[#This Row],[offcount]]+1</f>
        <v>1</v>
      </c>
      <c r="AH1342">
        <v>32000</v>
      </c>
      <c r="AI1342" t="s">
        <v>34</v>
      </c>
      <c r="AJ1342" t="s">
        <v>58</v>
      </c>
    </row>
    <row r="1343" spans="1:36">
      <c r="A1343" t="s">
        <v>1614</v>
      </c>
      <c r="B1343" t="s">
        <v>102</v>
      </c>
      <c r="C1343" t="s">
        <v>2307</v>
      </c>
      <c r="D1343" t="s">
        <v>338</v>
      </c>
      <c r="E1343" t="s">
        <v>34</v>
      </c>
      <c r="F1343" t="s">
        <v>339</v>
      </c>
      <c r="G1343" t="s">
        <v>36</v>
      </c>
      <c r="H1343" t="s">
        <v>37</v>
      </c>
      <c r="I1343" t="s">
        <v>38</v>
      </c>
      <c r="J1343">
        <v>1999</v>
      </c>
      <c r="K1343" t="s">
        <v>128</v>
      </c>
      <c r="L1343">
        <v>2</v>
      </c>
      <c r="M1343" t="s">
        <v>40</v>
      </c>
      <c r="N1343" t="s">
        <v>41</v>
      </c>
      <c r="O1343" t="s">
        <v>42</v>
      </c>
      <c r="P1343">
        <v>36</v>
      </c>
      <c r="Q1343">
        <f>IF(Table1[[#This Row],[vicage]]=999,"",Table1[[#This Row],[vicage]])</f>
        <v>36</v>
      </c>
      <c r="R1343" t="s">
        <v>43</v>
      </c>
      <c r="S1343" t="s">
        <v>44</v>
      </c>
      <c r="T1343" t="s">
        <v>45</v>
      </c>
      <c r="U1343">
        <v>999</v>
      </c>
      <c r="V1343" t="str">
        <f>IF(Table1[[#This Row],[offage]]=999,"",Table1[[#This Row],[offage]])</f>
        <v/>
      </c>
      <c r="W1343" t="s">
        <v>46</v>
      </c>
      <c r="X1343" t="s">
        <v>46</v>
      </c>
      <c r="Y1343" t="s">
        <v>45</v>
      </c>
      <c r="Z1343" t="s">
        <v>2336</v>
      </c>
      <c r="AA1343" t="s">
        <v>47</v>
      </c>
      <c r="AB1343" t="s">
        <v>57</v>
      </c>
      <c r="AD1343">
        <v>0</v>
      </c>
      <c r="AE1343">
        <f>Table1[[#This Row],[viccount]]+1</f>
        <v>1</v>
      </c>
      <c r="AF1343">
        <v>0</v>
      </c>
      <c r="AG1343">
        <f>Table1[[#This Row],[offcount]]+1</f>
        <v>1</v>
      </c>
      <c r="AH1343">
        <v>32300</v>
      </c>
      <c r="AI1343" t="s">
        <v>34</v>
      </c>
      <c r="AJ1343" t="s">
        <v>58</v>
      </c>
    </row>
    <row r="1344" spans="1:36">
      <c r="A1344" t="s">
        <v>1615</v>
      </c>
      <c r="B1344" t="s">
        <v>51</v>
      </c>
      <c r="C1344" t="s">
        <v>2304</v>
      </c>
      <c r="D1344" t="s">
        <v>52</v>
      </c>
      <c r="E1344" t="s">
        <v>34</v>
      </c>
      <c r="F1344" t="s">
        <v>53</v>
      </c>
      <c r="G1344" t="s">
        <v>54</v>
      </c>
      <c r="H1344" t="s">
        <v>37</v>
      </c>
      <c r="I1344" t="s">
        <v>38</v>
      </c>
      <c r="J1344">
        <v>1999</v>
      </c>
      <c r="K1344" t="s">
        <v>131</v>
      </c>
      <c r="L1344">
        <v>1</v>
      </c>
      <c r="M1344" t="s">
        <v>40</v>
      </c>
      <c r="N1344" t="s">
        <v>41</v>
      </c>
      <c r="O1344" t="s">
        <v>42</v>
      </c>
      <c r="P1344">
        <v>19</v>
      </c>
      <c r="Q1344">
        <f>IF(Table1[[#This Row],[vicage]]=999,"",Table1[[#This Row],[vicage]])</f>
        <v>19</v>
      </c>
      <c r="R1344" t="s">
        <v>43</v>
      </c>
      <c r="S1344" t="s">
        <v>132</v>
      </c>
      <c r="T1344" t="s">
        <v>45</v>
      </c>
      <c r="U1344">
        <v>999</v>
      </c>
      <c r="V1344" t="str">
        <f>IF(Table1[[#This Row],[offage]]=999,"",Table1[[#This Row],[offage]])</f>
        <v/>
      </c>
      <c r="W1344" t="s">
        <v>46</v>
      </c>
      <c r="X1344" t="s">
        <v>46</v>
      </c>
      <c r="Y1344" t="s">
        <v>45</v>
      </c>
      <c r="Z1344" t="s">
        <v>2335</v>
      </c>
      <c r="AA1344" t="s">
        <v>47</v>
      </c>
      <c r="AB1344" t="s">
        <v>289</v>
      </c>
      <c r="AD1344">
        <v>0</v>
      </c>
      <c r="AE1344">
        <f>Table1[[#This Row],[viccount]]+1</f>
        <v>1</v>
      </c>
      <c r="AF1344">
        <v>0</v>
      </c>
      <c r="AG1344">
        <f>Table1[[#This Row],[offcount]]+1</f>
        <v>1</v>
      </c>
      <c r="AH1344">
        <v>30800</v>
      </c>
      <c r="AI1344" t="s">
        <v>34</v>
      </c>
      <c r="AJ1344" t="s">
        <v>58</v>
      </c>
    </row>
    <row r="1345" spans="1:36">
      <c r="A1345" t="s">
        <v>1616</v>
      </c>
      <c r="B1345" t="s">
        <v>51</v>
      </c>
      <c r="C1345" t="s">
        <v>2304</v>
      </c>
      <c r="D1345" t="s">
        <v>72</v>
      </c>
      <c r="E1345" t="s">
        <v>34</v>
      </c>
      <c r="F1345" t="s">
        <v>73</v>
      </c>
      <c r="G1345" t="s">
        <v>36</v>
      </c>
      <c r="H1345" t="s">
        <v>37</v>
      </c>
      <c r="I1345" t="s">
        <v>38</v>
      </c>
      <c r="J1345">
        <v>1999</v>
      </c>
      <c r="K1345" t="s">
        <v>131</v>
      </c>
      <c r="L1345">
        <v>1</v>
      </c>
      <c r="M1345" t="s">
        <v>40</v>
      </c>
      <c r="N1345" t="s">
        <v>41</v>
      </c>
      <c r="O1345" t="s">
        <v>42</v>
      </c>
      <c r="P1345">
        <v>19</v>
      </c>
      <c r="Q1345">
        <f>IF(Table1[[#This Row],[vicage]]=999,"",Table1[[#This Row],[vicage]])</f>
        <v>19</v>
      </c>
      <c r="R1345" t="s">
        <v>43</v>
      </c>
      <c r="S1345" t="s">
        <v>92</v>
      </c>
      <c r="T1345" t="s">
        <v>45</v>
      </c>
      <c r="U1345">
        <v>999</v>
      </c>
      <c r="V1345" t="str">
        <f>IF(Table1[[#This Row],[offage]]=999,"",Table1[[#This Row],[offage]])</f>
        <v/>
      </c>
      <c r="W1345" t="s">
        <v>46</v>
      </c>
      <c r="X1345" t="s">
        <v>46</v>
      </c>
      <c r="Y1345" t="s">
        <v>45</v>
      </c>
      <c r="Z1345" t="s">
        <v>2335</v>
      </c>
      <c r="AA1345" t="s">
        <v>47</v>
      </c>
      <c r="AB1345" t="s">
        <v>82</v>
      </c>
      <c r="AD1345">
        <v>0</v>
      </c>
      <c r="AE1345">
        <f>Table1[[#This Row],[viccount]]+1</f>
        <v>1</v>
      </c>
      <c r="AF1345">
        <v>0</v>
      </c>
      <c r="AG1345">
        <f>Table1[[#This Row],[offcount]]+1</f>
        <v>1</v>
      </c>
      <c r="AH1345">
        <v>32000</v>
      </c>
      <c r="AI1345" t="s">
        <v>34</v>
      </c>
      <c r="AJ1345" t="s">
        <v>58</v>
      </c>
    </row>
    <row r="1346" spans="1:36">
      <c r="A1346" t="s">
        <v>1617</v>
      </c>
      <c r="B1346" t="s">
        <v>51</v>
      </c>
      <c r="C1346" t="s">
        <v>2304</v>
      </c>
      <c r="D1346" t="s">
        <v>72</v>
      </c>
      <c r="E1346" t="s">
        <v>34</v>
      </c>
      <c r="F1346" t="s">
        <v>73</v>
      </c>
      <c r="G1346" t="s">
        <v>36</v>
      </c>
      <c r="H1346" t="s">
        <v>37</v>
      </c>
      <c r="I1346" t="s">
        <v>38</v>
      </c>
      <c r="J1346">
        <v>1999</v>
      </c>
      <c r="K1346" t="s">
        <v>131</v>
      </c>
      <c r="L1346">
        <v>3</v>
      </c>
      <c r="M1346" t="s">
        <v>40</v>
      </c>
      <c r="N1346" t="s">
        <v>41</v>
      </c>
      <c r="O1346" t="s">
        <v>42</v>
      </c>
      <c r="P1346">
        <v>56</v>
      </c>
      <c r="Q1346">
        <f>IF(Table1[[#This Row],[vicage]]=999,"",Table1[[#This Row],[vicage]])</f>
        <v>56</v>
      </c>
      <c r="R1346" t="s">
        <v>43</v>
      </c>
      <c r="S1346" t="s">
        <v>44</v>
      </c>
      <c r="T1346" t="s">
        <v>45</v>
      </c>
      <c r="U1346">
        <v>999</v>
      </c>
      <c r="V1346" t="str">
        <f>IF(Table1[[#This Row],[offage]]=999,"",Table1[[#This Row],[offage]])</f>
        <v/>
      </c>
      <c r="W1346" t="s">
        <v>46</v>
      </c>
      <c r="X1346" t="s">
        <v>46</v>
      </c>
      <c r="Y1346" t="s">
        <v>45</v>
      </c>
      <c r="Z1346" t="s">
        <v>2335</v>
      </c>
      <c r="AA1346" t="s">
        <v>47</v>
      </c>
      <c r="AB1346" t="s">
        <v>1618</v>
      </c>
      <c r="AD1346">
        <v>0</v>
      </c>
      <c r="AE1346">
        <f>Table1[[#This Row],[viccount]]+1</f>
        <v>1</v>
      </c>
      <c r="AF1346">
        <v>0</v>
      </c>
      <c r="AG1346">
        <f>Table1[[#This Row],[offcount]]+1</f>
        <v>1</v>
      </c>
      <c r="AH1346">
        <v>32000</v>
      </c>
      <c r="AI1346" t="s">
        <v>34</v>
      </c>
      <c r="AJ1346" t="s">
        <v>58</v>
      </c>
    </row>
    <row r="1347" spans="1:36">
      <c r="A1347" t="s">
        <v>1619</v>
      </c>
      <c r="B1347" t="s">
        <v>51</v>
      </c>
      <c r="C1347" t="s">
        <v>2304</v>
      </c>
      <c r="D1347" t="s">
        <v>72</v>
      </c>
      <c r="E1347" t="s">
        <v>34</v>
      </c>
      <c r="F1347" t="s">
        <v>73</v>
      </c>
      <c r="G1347" t="s">
        <v>36</v>
      </c>
      <c r="H1347" t="s">
        <v>37</v>
      </c>
      <c r="I1347" t="s">
        <v>38</v>
      </c>
      <c r="J1347">
        <v>1999</v>
      </c>
      <c r="K1347" t="s">
        <v>131</v>
      </c>
      <c r="L1347">
        <v>4</v>
      </c>
      <c r="M1347" t="s">
        <v>40</v>
      </c>
      <c r="N1347" t="s">
        <v>41</v>
      </c>
      <c r="O1347" t="s">
        <v>42</v>
      </c>
      <c r="P1347">
        <v>30</v>
      </c>
      <c r="Q1347">
        <f>IF(Table1[[#This Row],[vicage]]=999,"",Table1[[#This Row],[vicage]])</f>
        <v>30</v>
      </c>
      <c r="R1347" t="s">
        <v>43</v>
      </c>
      <c r="S1347" t="s">
        <v>132</v>
      </c>
      <c r="T1347" t="s">
        <v>45</v>
      </c>
      <c r="U1347">
        <v>999</v>
      </c>
      <c r="V1347" t="str">
        <f>IF(Table1[[#This Row],[offage]]=999,"",Table1[[#This Row],[offage]])</f>
        <v/>
      </c>
      <c r="W1347" t="s">
        <v>46</v>
      </c>
      <c r="X1347" t="s">
        <v>46</v>
      </c>
      <c r="Y1347" t="s">
        <v>45</v>
      </c>
      <c r="Z1347" t="s">
        <v>2335</v>
      </c>
      <c r="AA1347" t="s">
        <v>47</v>
      </c>
      <c r="AB1347" t="s">
        <v>82</v>
      </c>
      <c r="AD1347">
        <v>0</v>
      </c>
      <c r="AE1347">
        <f>Table1[[#This Row],[viccount]]+1</f>
        <v>1</v>
      </c>
      <c r="AF1347">
        <v>0</v>
      </c>
      <c r="AG1347">
        <f>Table1[[#This Row],[offcount]]+1</f>
        <v>1</v>
      </c>
      <c r="AH1347">
        <v>32000</v>
      </c>
      <c r="AI1347" t="s">
        <v>34</v>
      </c>
      <c r="AJ1347" t="s">
        <v>58</v>
      </c>
    </row>
    <row r="1348" spans="1:36">
      <c r="A1348" t="s">
        <v>1620</v>
      </c>
      <c r="B1348" t="s">
        <v>51</v>
      </c>
      <c r="C1348" t="s">
        <v>2304</v>
      </c>
      <c r="D1348" t="s">
        <v>72</v>
      </c>
      <c r="E1348" t="s">
        <v>34</v>
      </c>
      <c r="F1348" t="s">
        <v>73</v>
      </c>
      <c r="G1348" t="s">
        <v>36</v>
      </c>
      <c r="H1348" t="s">
        <v>37</v>
      </c>
      <c r="I1348" t="s">
        <v>38</v>
      </c>
      <c r="J1348">
        <v>1999</v>
      </c>
      <c r="K1348" t="s">
        <v>131</v>
      </c>
      <c r="L1348">
        <v>5</v>
      </c>
      <c r="M1348" t="s">
        <v>40</v>
      </c>
      <c r="N1348" t="s">
        <v>41</v>
      </c>
      <c r="O1348" t="s">
        <v>42</v>
      </c>
      <c r="P1348">
        <v>0</v>
      </c>
      <c r="Q1348">
        <f>IF(Table1[[#This Row],[vicage]]=999,"",Table1[[#This Row],[vicage]])</f>
        <v>0</v>
      </c>
      <c r="R1348" t="s">
        <v>43</v>
      </c>
      <c r="S1348" t="s">
        <v>92</v>
      </c>
      <c r="T1348" t="s">
        <v>45</v>
      </c>
      <c r="U1348">
        <v>999</v>
      </c>
      <c r="V1348" t="str">
        <f>IF(Table1[[#This Row],[offage]]=999,"",Table1[[#This Row],[offage]])</f>
        <v/>
      </c>
      <c r="W1348" t="s">
        <v>46</v>
      </c>
      <c r="X1348" t="s">
        <v>46</v>
      </c>
      <c r="Y1348" t="s">
        <v>45</v>
      </c>
      <c r="Z1348" t="s">
        <v>2337</v>
      </c>
      <c r="AA1348" t="s">
        <v>47</v>
      </c>
      <c r="AB1348" t="s">
        <v>98</v>
      </c>
      <c r="AD1348">
        <v>0</v>
      </c>
      <c r="AE1348">
        <f>Table1[[#This Row],[viccount]]+1</f>
        <v>1</v>
      </c>
      <c r="AF1348">
        <v>0</v>
      </c>
      <c r="AG1348">
        <f>Table1[[#This Row],[offcount]]+1</f>
        <v>1</v>
      </c>
      <c r="AH1348">
        <v>32000</v>
      </c>
      <c r="AI1348" t="s">
        <v>34</v>
      </c>
      <c r="AJ1348" t="s">
        <v>58</v>
      </c>
    </row>
    <row r="1349" spans="1:36">
      <c r="A1349" t="s">
        <v>1621</v>
      </c>
      <c r="B1349" t="s">
        <v>51</v>
      </c>
      <c r="C1349" t="s">
        <v>2304</v>
      </c>
      <c r="D1349" t="s">
        <v>72</v>
      </c>
      <c r="E1349" t="s">
        <v>34</v>
      </c>
      <c r="F1349" t="s">
        <v>73</v>
      </c>
      <c r="G1349" t="s">
        <v>36</v>
      </c>
      <c r="H1349" t="s">
        <v>37</v>
      </c>
      <c r="I1349" t="s">
        <v>38</v>
      </c>
      <c r="J1349">
        <v>1999</v>
      </c>
      <c r="K1349" t="s">
        <v>140</v>
      </c>
      <c r="L1349">
        <v>1</v>
      </c>
      <c r="M1349" t="s">
        <v>40</v>
      </c>
      <c r="N1349" t="s">
        <v>41</v>
      </c>
      <c r="O1349" t="s">
        <v>42</v>
      </c>
      <c r="P1349">
        <v>26</v>
      </c>
      <c r="Q1349">
        <f>IF(Table1[[#This Row],[vicage]]=999,"",Table1[[#This Row],[vicage]])</f>
        <v>26</v>
      </c>
      <c r="R1349" t="s">
        <v>43</v>
      </c>
      <c r="S1349" t="s">
        <v>44</v>
      </c>
      <c r="T1349" t="s">
        <v>45</v>
      </c>
      <c r="U1349">
        <v>999</v>
      </c>
      <c r="V1349" t="str">
        <f>IF(Table1[[#This Row],[offage]]=999,"",Table1[[#This Row],[offage]])</f>
        <v/>
      </c>
      <c r="W1349" t="s">
        <v>46</v>
      </c>
      <c r="X1349" t="s">
        <v>46</v>
      </c>
      <c r="Y1349" t="s">
        <v>45</v>
      </c>
      <c r="Z1349" t="s">
        <v>2336</v>
      </c>
      <c r="AA1349" t="s">
        <v>47</v>
      </c>
      <c r="AB1349" t="s">
        <v>57</v>
      </c>
      <c r="AD1349">
        <v>0</v>
      </c>
      <c r="AE1349">
        <f>Table1[[#This Row],[viccount]]+1</f>
        <v>1</v>
      </c>
      <c r="AF1349">
        <v>0</v>
      </c>
      <c r="AG1349">
        <f>Table1[[#This Row],[offcount]]+1</f>
        <v>1</v>
      </c>
      <c r="AH1349">
        <v>32000</v>
      </c>
      <c r="AI1349" t="s">
        <v>34</v>
      </c>
      <c r="AJ1349" t="s">
        <v>58</v>
      </c>
    </row>
    <row r="1350" spans="1:36">
      <c r="A1350" t="s">
        <v>1622</v>
      </c>
      <c r="B1350" t="s">
        <v>51</v>
      </c>
      <c r="C1350" t="s">
        <v>2304</v>
      </c>
      <c r="D1350" t="s">
        <v>1583</v>
      </c>
      <c r="E1350" t="s">
        <v>34</v>
      </c>
      <c r="F1350" t="s">
        <v>1584</v>
      </c>
      <c r="G1350" t="s">
        <v>36</v>
      </c>
      <c r="H1350" t="s">
        <v>37</v>
      </c>
      <c r="I1350" t="s">
        <v>38</v>
      </c>
      <c r="J1350">
        <v>1999</v>
      </c>
      <c r="K1350" t="s">
        <v>144</v>
      </c>
      <c r="L1350">
        <v>1</v>
      </c>
      <c r="M1350" t="s">
        <v>40</v>
      </c>
      <c r="N1350" t="s">
        <v>41</v>
      </c>
      <c r="O1350" t="s">
        <v>81</v>
      </c>
      <c r="P1350">
        <v>22</v>
      </c>
      <c r="Q1350">
        <f>IF(Table1[[#This Row],[vicage]]=999,"",Table1[[#This Row],[vicage]])</f>
        <v>22</v>
      </c>
      <c r="R1350" t="s">
        <v>43</v>
      </c>
      <c r="S1350" t="s">
        <v>44</v>
      </c>
      <c r="T1350" t="s">
        <v>45</v>
      </c>
      <c r="U1350">
        <v>999</v>
      </c>
      <c r="V1350" t="str">
        <f>IF(Table1[[#This Row],[offage]]=999,"",Table1[[#This Row],[offage]])</f>
        <v/>
      </c>
      <c r="W1350" t="s">
        <v>46</v>
      </c>
      <c r="X1350" t="s">
        <v>46</v>
      </c>
      <c r="Y1350" t="s">
        <v>45</v>
      </c>
      <c r="Z1350" t="s">
        <v>2335</v>
      </c>
      <c r="AA1350" t="s">
        <v>47</v>
      </c>
      <c r="AB1350" t="s">
        <v>159</v>
      </c>
      <c r="AD1350">
        <v>1</v>
      </c>
      <c r="AE1350">
        <f>Table1[[#This Row],[viccount]]+1</f>
        <v>2</v>
      </c>
      <c r="AF1350">
        <v>0</v>
      </c>
      <c r="AG1350">
        <f>Table1[[#This Row],[offcount]]+1</f>
        <v>1</v>
      </c>
      <c r="AH1350">
        <v>32100</v>
      </c>
      <c r="AI1350" t="s">
        <v>34</v>
      </c>
      <c r="AJ1350" t="s">
        <v>58</v>
      </c>
    </row>
    <row r="1351" spans="1:36">
      <c r="A1351" t="s">
        <v>1622</v>
      </c>
      <c r="B1351" t="s">
        <v>51</v>
      </c>
      <c r="C1351" t="s">
        <v>2304</v>
      </c>
      <c r="D1351" t="s">
        <v>1583</v>
      </c>
      <c r="E1351" t="s">
        <v>34</v>
      </c>
      <c r="F1351" t="s">
        <v>1584</v>
      </c>
      <c r="G1351" t="s">
        <v>36</v>
      </c>
      <c r="H1351" t="s">
        <v>37</v>
      </c>
      <c r="I1351" t="s">
        <v>38</v>
      </c>
      <c r="J1351">
        <v>1999</v>
      </c>
      <c r="K1351" t="s">
        <v>144</v>
      </c>
      <c r="L1351">
        <v>1</v>
      </c>
      <c r="M1351" t="s">
        <v>40</v>
      </c>
      <c r="N1351" t="s">
        <v>41</v>
      </c>
      <c r="O1351" t="s">
        <v>81</v>
      </c>
      <c r="P1351">
        <v>37</v>
      </c>
      <c r="Q1351">
        <f>IF(Table1[[#This Row],[vicage]]=999,"",Table1[[#This Row],[vicage]])</f>
        <v>37</v>
      </c>
      <c r="R1351" t="s">
        <v>43</v>
      </c>
      <c r="S1351" t="s">
        <v>44</v>
      </c>
      <c r="T1351" t="s">
        <v>45</v>
      </c>
      <c r="U1351">
        <v>999</v>
      </c>
      <c r="V1351" t="str">
        <f>IF(Table1[[#This Row],[offage]]=999,"",Table1[[#This Row],[offage]])</f>
        <v/>
      </c>
      <c r="W1351" t="s">
        <v>46</v>
      </c>
      <c r="X1351" t="s">
        <v>46</v>
      </c>
      <c r="Y1351" t="s">
        <v>45</v>
      </c>
      <c r="Z1351" t="s">
        <v>2335</v>
      </c>
      <c r="AA1351" t="s">
        <v>47</v>
      </c>
      <c r="AB1351" t="s">
        <v>159</v>
      </c>
      <c r="AD1351">
        <v>1</v>
      </c>
      <c r="AE1351">
        <f>Table1[[#This Row],[viccount]]+1</f>
        <v>2</v>
      </c>
      <c r="AF1351">
        <v>0</v>
      </c>
      <c r="AG1351">
        <f>Table1[[#This Row],[offcount]]+1</f>
        <v>1</v>
      </c>
      <c r="AH1351">
        <v>32100</v>
      </c>
      <c r="AI1351" t="s">
        <v>34</v>
      </c>
      <c r="AJ1351" t="s">
        <v>58</v>
      </c>
    </row>
    <row r="1352" spans="1:36">
      <c r="A1352" t="s">
        <v>1623</v>
      </c>
      <c r="B1352" t="s">
        <v>51</v>
      </c>
      <c r="C1352" t="s">
        <v>2304</v>
      </c>
      <c r="D1352" t="s">
        <v>72</v>
      </c>
      <c r="E1352" t="s">
        <v>34</v>
      </c>
      <c r="F1352" t="s">
        <v>73</v>
      </c>
      <c r="G1352" t="s">
        <v>36</v>
      </c>
      <c r="H1352" t="s">
        <v>37</v>
      </c>
      <c r="I1352" t="s">
        <v>38</v>
      </c>
      <c r="J1352">
        <v>1999</v>
      </c>
      <c r="K1352" t="s">
        <v>144</v>
      </c>
      <c r="L1352">
        <v>2</v>
      </c>
      <c r="M1352" t="s">
        <v>40</v>
      </c>
      <c r="N1352" t="s">
        <v>41</v>
      </c>
      <c r="O1352" t="s">
        <v>42</v>
      </c>
      <c r="P1352">
        <v>57</v>
      </c>
      <c r="Q1352">
        <f>IF(Table1[[#This Row],[vicage]]=999,"",Table1[[#This Row],[vicage]])</f>
        <v>57</v>
      </c>
      <c r="R1352" t="s">
        <v>43</v>
      </c>
      <c r="S1352" t="s">
        <v>132</v>
      </c>
      <c r="T1352" t="s">
        <v>45</v>
      </c>
      <c r="U1352">
        <v>999</v>
      </c>
      <c r="V1352" t="str">
        <f>IF(Table1[[#This Row],[offage]]=999,"",Table1[[#This Row],[offage]])</f>
        <v/>
      </c>
      <c r="W1352" t="s">
        <v>46</v>
      </c>
      <c r="X1352" t="s">
        <v>46</v>
      </c>
      <c r="Y1352" t="s">
        <v>45</v>
      </c>
      <c r="Z1352" t="s">
        <v>2335</v>
      </c>
      <c r="AA1352" t="s">
        <v>47</v>
      </c>
      <c r="AB1352" t="s">
        <v>57</v>
      </c>
      <c r="AD1352">
        <v>0</v>
      </c>
      <c r="AE1352">
        <f>Table1[[#This Row],[viccount]]+1</f>
        <v>1</v>
      </c>
      <c r="AF1352">
        <v>0</v>
      </c>
      <c r="AG1352">
        <f>Table1[[#This Row],[offcount]]+1</f>
        <v>1</v>
      </c>
      <c r="AH1352">
        <v>32000</v>
      </c>
      <c r="AI1352" t="s">
        <v>34</v>
      </c>
      <c r="AJ1352" t="s">
        <v>58</v>
      </c>
    </row>
    <row r="1353" spans="1:36">
      <c r="A1353" t="s">
        <v>1624</v>
      </c>
      <c r="B1353" t="s">
        <v>51</v>
      </c>
      <c r="C1353" t="s">
        <v>2304</v>
      </c>
      <c r="D1353" t="s">
        <v>1540</v>
      </c>
      <c r="E1353" t="s">
        <v>34</v>
      </c>
      <c r="F1353" t="s">
        <v>1541</v>
      </c>
      <c r="G1353" t="s">
        <v>36</v>
      </c>
      <c r="H1353" t="s">
        <v>37</v>
      </c>
      <c r="I1353" t="s">
        <v>38</v>
      </c>
      <c r="J1353">
        <v>1999</v>
      </c>
      <c r="K1353" t="s">
        <v>208</v>
      </c>
      <c r="L1353">
        <v>1</v>
      </c>
      <c r="M1353" t="s">
        <v>40</v>
      </c>
      <c r="N1353" t="s">
        <v>41</v>
      </c>
      <c r="O1353" t="s">
        <v>42</v>
      </c>
      <c r="P1353">
        <v>36</v>
      </c>
      <c r="Q1353">
        <f>IF(Table1[[#This Row],[vicage]]=999,"",Table1[[#This Row],[vicage]])</f>
        <v>36</v>
      </c>
      <c r="R1353" t="s">
        <v>55</v>
      </c>
      <c r="S1353" t="s">
        <v>44</v>
      </c>
      <c r="T1353" t="s">
        <v>45</v>
      </c>
      <c r="U1353">
        <v>999</v>
      </c>
      <c r="V1353" t="str">
        <f>IF(Table1[[#This Row],[offage]]=999,"",Table1[[#This Row],[offage]])</f>
        <v/>
      </c>
      <c r="W1353" t="s">
        <v>46</v>
      </c>
      <c r="X1353" t="s">
        <v>46</v>
      </c>
      <c r="Y1353" t="s">
        <v>45</v>
      </c>
      <c r="Z1353" t="s">
        <v>142</v>
      </c>
      <c r="AA1353" t="s">
        <v>47</v>
      </c>
      <c r="AB1353" t="s">
        <v>57</v>
      </c>
      <c r="AD1353">
        <v>0</v>
      </c>
      <c r="AE1353">
        <f>Table1[[#This Row],[viccount]]+1</f>
        <v>1</v>
      </c>
      <c r="AF1353">
        <v>0</v>
      </c>
      <c r="AG1353">
        <f>Table1[[#This Row],[offcount]]+1</f>
        <v>1</v>
      </c>
      <c r="AH1353">
        <v>32000</v>
      </c>
      <c r="AI1353" t="s">
        <v>34</v>
      </c>
      <c r="AJ1353" t="s">
        <v>58</v>
      </c>
    </row>
    <row r="1354" spans="1:36">
      <c r="A1354" t="s">
        <v>1625</v>
      </c>
      <c r="B1354" t="s">
        <v>198</v>
      </c>
      <c r="C1354" t="s">
        <v>200</v>
      </c>
      <c r="D1354" t="s">
        <v>261</v>
      </c>
      <c r="E1354" t="s">
        <v>34</v>
      </c>
      <c r="F1354" t="s">
        <v>262</v>
      </c>
      <c r="G1354" t="s">
        <v>54</v>
      </c>
      <c r="H1354" t="s">
        <v>37</v>
      </c>
      <c r="I1354" t="s">
        <v>38</v>
      </c>
      <c r="J1354">
        <v>1999</v>
      </c>
      <c r="K1354" t="s">
        <v>208</v>
      </c>
      <c r="L1354">
        <v>1</v>
      </c>
      <c r="M1354" t="s">
        <v>40</v>
      </c>
      <c r="N1354" t="s">
        <v>41</v>
      </c>
      <c r="O1354" t="s">
        <v>42</v>
      </c>
      <c r="P1354">
        <v>27</v>
      </c>
      <c r="Q1354">
        <f>IF(Table1[[#This Row],[vicage]]=999,"",Table1[[#This Row],[vicage]])</f>
        <v>27</v>
      </c>
      <c r="R1354" t="s">
        <v>43</v>
      </c>
      <c r="S1354" t="s">
        <v>44</v>
      </c>
      <c r="T1354" t="s">
        <v>45</v>
      </c>
      <c r="U1354">
        <v>999</v>
      </c>
      <c r="V1354" t="str">
        <f>IF(Table1[[#This Row],[offage]]=999,"",Table1[[#This Row],[offage]])</f>
        <v/>
      </c>
      <c r="W1354" t="s">
        <v>46</v>
      </c>
      <c r="X1354" t="s">
        <v>46</v>
      </c>
      <c r="Y1354" t="s">
        <v>45</v>
      </c>
      <c r="Z1354" t="s">
        <v>56</v>
      </c>
      <c r="AA1354" t="s">
        <v>47</v>
      </c>
      <c r="AB1354" t="s">
        <v>57</v>
      </c>
      <c r="AD1354">
        <v>0</v>
      </c>
      <c r="AE1354">
        <f>Table1[[#This Row],[viccount]]+1</f>
        <v>1</v>
      </c>
      <c r="AF1354">
        <v>0</v>
      </c>
      <c r="AG1354">
        <f>Table1[[#This Row],[offcount]]+1</f>
        <v>1</v>
      </c>
      <c r="AH1354">
        <v>32300</v>
      </c>
      <c r="AI1354" t="s">
        <v>34</v>
      </c>
      <c r="AJ1354" t="s">
        <v>198</v>
      </c>
    </row>
    <row r="1355" spans="1:36">
      <c r="A1355" t="s">
        <v>1626</v>
      </c>
      <c r="B1355" t="s">
        <v>51</v>
      </c>
      <c r="C1355" t="s">
        <v>2304</v>
      </c>
      <c r="D1355" t="s">
        <v>72</v>
      </c>
      <c r="E1355" t="s">
        <v>34</v>
      </c>
      <c r="F1355" t="s">
        <v>73</v>
      </c>
      <c r="G1355" t="s">
        <v>36</v>
      </c>
      <c r="H1355" t="s">
        <v>37</v>
      </c>
      <c r="I1355" t="s">
        <v>38</v>
      </c>
      <c r="J1355">
        <v>1999</v>
      </c>
      <c r="K1355" t="s">
        <v>208</v>
      </c>
      <c r="L1355">
        <v>5</v>
      </c>
      <c r="M1355" t="s">
        <v>40</v>
      </c>
      <c r="N1355" t="s">
        <v>41</v>
      </c>
      <c r="O1355" t="s">
        <v>81</v>
      </c>
      <c r="P1355">
        <v>26</v>
      </c>
      <c r="Q1355">
        <f>IF(Table1[[#This Row],[vicage]]=999,"",Table1[[#This Row],[vicage]])</f>
        <v>26</v>
      </c>
      <c r="R1355" t="s">
        <v>43</v>
      </c>
      <c r="S1355" t="s">
        <v>132</v>
      </c>
      <c r="T1355" t="s">
        <v>45</v>
      </c>
      <c r="U1355">
        <v>999</v>
      </c>
      <c r="V1355" t="str">
        <f>IF(Table1[[#This Row],[offage]]=999,"",Table1[[#This Row],[offage]])</f>
        <v/>
      </c>
      <c r="W1355" t="s">
        <v>46</v>
      </c>
      <c r="X1355" t="s">
        <v>46</v>
      </c>
      <c r="Y1355" t="s">
        <v>45</v>
      </c>
      <c r="Z1355" t="s">
        <v>2335</v>
      </c>
      <c r="AA1355" t="s">
        <v>47</v>
      </c>
      <c r="AB1355" t="s">
        <v>57</v>
      </c>
      <c r="AD1355">
        <v>1</v>
      </c>
      <c r="AE1355">
        <f>Table1[[#This Row],[viccount]]+1</f>
        <v>2</v>
      </c>
      <c r="AF1355">
        <v>1</v>
      </c>
      <c r="AG1355">
        <f>Table1[[#This Row],[offcount]]+1</f>
        <v>2</v>
      </c>
      <c r="AH1355">
        <v>32800</v>
      </c>
      <c r="AI1355" t="s">
        <v>34</v>
      </c>
      <c r="AJ1355" t="s">
        <v>58</v>
      </c>
    </row>
    <row r="1356" spans="1:36">
      <c r="A1356" t="s">
        <v>1626</v>
      </c>
      <c r="B1356" t="s">
        <v>51</v>
      </c>
      <c r="C1356" t="s">
        <v>2304</v>
      </c>
      <c r="D1356" t="s">
        <v>72</v>
      </c>
      <c r="E1356" t="s">
        <v>34</v>
      </c>
      <c r="F1356" t="s">
        <v>73</v>
      </c>
      <c r="G1356" t="s">
        <v>36</v>
      </c>
      <c r="H1356" t="s">
        <v>37</v>
      </c>
      <c r="I1356" t="s">
        <v>38</v>
      </c>
      <c r="J1356">
        <v>1999</v>
      </c>
      <c r="K1356" t="s">
        <v>208</v>
      </c>
      <c r="L1356">
        <v>5</v>
      </c>
      <c r="M1356" t="s">
        <v>40</v>
      </c>
      <c r="N1356" t="s">
        <v>41</v>
      </c>
      <c r="O1356" t="s">
        <v>81</v>
      </c>
      <c r="P1356">
        <v>33</v>
      </c>
      <c r="Q1356">
        <f>IF(Table1[[#This Row],[vicage]]=999,"",Table1[[#This Row],[vicage]])</f>
        <v>33</v>
      </c>
      <c r="R1356" t="s">
        <v>43</v>
      </c>
      <c r="S1356" t="s">
        <v>132</v>
      </c>
      <c r="T1356" t="s">
        <v>45</v>
      </c>
      <c r="U1356">
        <v>999</v>
      </c>
      <c r="V1356" t="str">
        <f>IF(Table1[[#This Row],[offage]]=999,"",Table1[[#This Row],[offage]])</f>
        <v/>
      </c>
      <c r="W1356" t="s">
        <v>46</v>
      </c>
      <c r="X1356" t="s">
        <v>46</v>
      </c>
      <c r="Y1356" t="s">
        <v>45</v>
      </c>
      <c r="Z1356" t="s">
        <v>2335</v>
      </c>
      <c r="AA1356" t="s">
        <v>47</v>
      </c>
      <c r="AB1356" t="s">
        <v>57</v>
      </c>
      <c r="AD1356">
        <v>1</v>
      </c>
      <c r="AE1356">
        <f>Table1[[#This Row],[viccount]]+1</f>
        <v>2</v>
      </c>
      <c r="AF1356">
        <v>1</v>
      </c>
      <c r="AG1356">
        <f>Table1[[#This Row],[offcount]]+1</f>
        <v>2</v>
      </c>
      <c r="AH1356">
        <v>32800</v>
      </c>
      <c r="AI1356" t="s">
        <v>34</v>
      </c>
      <c r="AJ1356" t="s">
        <v>58</v>
      </c>
    </row>
    <row r="1357" spans="1:36">
      <c r="A1357" t="s">
        <v>1627</v>
      </c>
      <c r="B1357" t="s">
        <v>198</v>
      </c>
      <c r="C1357" t="s">
        <v>200</v>
      </c>
      <c r="D1357" t="s">
        <v>261</v>
      </c>
      <c r="E1357" t="s">
        <v>34</v>
      </c>
      <c r="F1357" t="s">
        <v>262</v>
      </c>
      <c r="G1357" t="s">
        <v>54</v>
      </c>
      <c r="H1357" t="s">
        <v>37</v>
      </c>
      <c r="I1357" t="s">
        <v>38</v>
      </c>
      <c r="J1357">
        <v>2000</v>
      </c>
      <c r="K1357" t="s">
        <v>39</v>
      </c>
      <c r="L1357">
        <v>1</v>
      </c>
      <c r="M1357" t="s">
        <v>40</v>
      </c>
      <c r="N1357" t="s">
        <v>41</v>
      </c>
      <c r="O1357" t="s">
        <v>42</v>
      </c>
      <c r="P1357">
        <v>21</v>
      </c>
      <c r="Q1357">
        <f>IF(Table1[[#This Row],[vicage]]=999,"",Table1[[#This Row],[vicage]])</f>
        <v>21</v>
      </c>
      <c r="R1357" t="s">
        <v>43</v>
      </c>
      <c r="S1357" t="s">
        <v>44</v>
      </c>
      <c r="T1357" t="s">
        <v>45</v>
      </c>
      <c r="U1357">
        <v>999</v>
      </c>
      <c r="V1357" t="str">
        <f>IF(Table1[[#This Row],[offage]]=999,"",Table1[[#This Row],[offage]])</f>
        <v/>
      </c>
      <c r="W1357" t="s">
        <v>46</v>
      </c>
      <c r="X1357" t="s">
        <v>46</v>
      </c>
      <c r="Y1357" t="s">
        <v>45</v>
      </c>
      <c r="Z1357" t="s">
        <v>2335</v>
      </c>
      <c r="AA1357" t="s">
        <v>47</v>
      </c>
      <c r="AB1357" t="s">
        <v>48</v>
      </c>
      <c r="AD1357">
        <v>0</v>
      </c>
      <c r="AE1357">
        <f>Table1[[#This Row],[viccount]]+1</f>
        <v>1</v>
      </c>
      <c r="AF1357">
        <v>0</v>
      </c>
      <c r="AG1357">
        <f>Table1[[#This Row],[offcount]]+1</f>
        <v>1</v>
      </c>
      <c r="AH1357">
        <v>112800</v>
      </c>
      <c r="AI1357" t="s">
        <v>34</v>
      </c>
      <c r="AJ1357" t="s">
        <v>198</v>
      </c>
    </row>
    <row r="1358" spans="1:36">
      <c r="A1358" t="s">
        <v>1628</v>
      </c>
      <c r="B1358" t="s">
        <v>112</v>
      </c>
      <c r="C1358" t="s">
        <v>2308</v>
      </c>
      <c r="D1358" t="s">
        <v>113</v>
      </c>
      <c r="E1358" t="s">
        <v>34</v>
      </c>
      <c r="F1358" t="s">
        <v>114</v>
      </c>
      <c r="G1358" t="s">
        <v>54</v>
      </c>
      <c r="H1358" t="s">
        <v>37</v>
      </c>
      <c r="I1358" t="s">
        <v>38</v>
      </c>
      <c r="J1358">
        <v>2000</v>
      </c>
      <c r="K1358" t="s">
        <v>39</v>
      </c>
      <c r="L1358">
        <v>2</v>
      </c>
      <c r="M1358" t="s">
        <v>40</v>
      </c>
      <c r="N1358" t="s">
        <v>41</v>
      </c>
      <c r="O1358" t="s">
        <v>42</v>
      </c>
      <c r="P1358">
        <v>51</v>
      </c>
      <c r="Q1358">
        <f>IF(Table1[[#This Row],[vicage]]=999,"",Table1[[#This Row],[vicage]])</f>
        <v>51</v>
      </c>
      <c r="R1358" t="s">
        <v>43</v>
      </c>
      <c r="S1358" t="s">
        <v>44</v>
      </c>
      <c r="T1358" t="s">
        <v>45</v>
      </c>
      <c r="U1358">
        <v>999</v>
      </c>
      <c r="V1358" t="str">
        <f>IF(Table1[[#This Row],[offage]]=999,"",Table1[[#This Row],[offage]])</f>
        <v/>
      </c>
      <c r="W1358" t="s">
        <v>46</v>
      </c>
      <c r="X1358" t="s">
        <v>46</v>
      </c>
      <c r="Y1358" t="s">
        <v>45</v>
      </c>
      <c r="Z1358" t="s">
        <v>56</v>
      </c>
      <c r="AA1358" t="s">
        <v>47</v>
      </c>
      <c r="AB1358" t="s">
        <v>57</v>
      </c>
      <c r="AD1358">
        <v>0</v>
      </c>
      <c r="AE1358">
        <f>Table1[[#This Row],[viccount]]+1</f>
        <v>1</v>
      </c>
      <c r="AF1358">
        <v>0</v>
      </c>
      <c r="AG1358">
        <f>Table1[[#This Row],[offcount]]+1</f>
        <v>1</v>
      </c>
      <c r="AH1358">
        <v>42001</v>
      </c>
      <c r="AI1358" t="s">
        <v>34</v>
      </c>
      <c r="AJ1358" t="s">
        <v>58</v>
      </c>
    </row>
    <row r="1359" spans="1:36">
      <c r="A1359" t="s">
        <v>1629</v>
      </c>
      <c r="B1359" t="s">
        <v>125</v>
      </c>
      <c r="C1359" t="s">
        <v>2310</v>
      </c>
      <c r="D1359" t="s">
        <v>206</v>
      </c>
      <c r="E1359" t="s">
        <v>34</v>
      </c>
      <c r="F1359" t="s">
        <v>207</v>
      </c>
      <c r="G1359" t="s">
        <v>36</v>
      </c>
      <c r="H1359" t="s">
        <v>37</v>
      </c>
      <c r="I1359" t="s">
        <v>38</v>
      </c>
      <c r="J1359">
        <v>2000</v>
      </c>
      <c r="K1359" t="s">
        <v>79</v>
      </c>
      <c r="L1359">
        <v>1</v>
      </c>
      <c r="M1359" t="s">
        <v>40</v>
      </c>
      <c r="N1359" t="s">
        <v>41</v>
      </c>
      <c r="O1359" t="s">
        <v>42</v>
      </c>
      <c r="P1359">
        <v>19</v>
      </c>
      <c r="Q1359">
        <f>IF(Table1[[#This Row],[vicage]]=999,"",Table1[[#This Row],[vicage]])</f>
        <v>19</v>
      </c>
      <c r="R1359" t="s">
        <v>43</v>
      </c>
      <c r="S1359" t="s">
        <v>44</v>
      </c>
      <c r="T1359" t="s">
        <v>45</v>
      </c>
      <c r="U1359">
        <v>999</v>
      </c>
      <c r="V1359" t="str">
        <f>IF(Table1[[#This Row],[offage]]=999,"",Table1[[#This Row],[offage]])</f>
        <v/>
      </c>
      <c r="W1359" t="s">
        <v>46</v>
      </c>
      <c r="X1359" t="s">
        <v>46</v>
      </c>
      <c r="Y1359" t="s">
        <v>45</v>
      </c>
      <c r="Z1359" t="s">
        <v>2335</v>
      </c>
      <c r="AA1359" t="s">
        <v>47</v>
      </c>
      <c r="AB1359" t="s">
        <v>57</v>
      </c>
      <c r="AD1359">
        <v>0</v>
      </c>
      <c r="AE1359">
        <f>Table1[[#This Row],[viccount]]+1</f>
        <v>1</v>
      </c>
      <c r="AF1359">
        <v>0</v>
      </c>
      <c r="AG1359">
        <f>Table1[[#This Row],[offcount]]+1</f>
        <v>1</v>
      </c>
      <c r="AH1359">
        <v>22801</v>
      </c>
      <c r="AI1359" t="s">
        <v>34</v>
      </c>
      <c r="AJ1359" t="s">
        <v>129</v>
      </c>
    </row>
    <row r="1360" spans="1:36">
      <c r="A1360" t="s">
        <v>1630</v>
      </c>
      <c r="B1360" t="s">
        <v>102</v>
      </c>
      <c r="C1360" t="s">
        <v>2307</v>
      </c>
      <c r="D1360" t="s">
        <v>171</v>
      </c>
      <c r="E1360" t="s">
        <v>34</v>
      </c>
      <c r="F1360" t="s">
        <v>172</v>
      </c>
      <c r="G1360" t="s">
        <v>54</v>
      </c>
      <c r="H1360" t="s">
        <v>37</v>
      </c>
      <c r="I1360" t="s">
        <v>38</v>
      </c>
      <c r="J1360">
        <v>2000</v>
      </c>
      <c r="K1360" t="s">
        <v>79</v>
      </c>
      <c r="L1360">
        <v>1</v>
      </c>
      <c r="M1360" t="s">
        <v>40</v>
      </c>
      <c r="N1360" t="s">
        <v>41</v>
      </c>
      <c r="O1360" t="s">
        <v>42</v>
      </c>
      <c r="P1360">
        <v>31</v>
      </c>
      <c r="Q1360">
        <f>IF(Table1[[#This Row],[vicage]]=999,"",Table1[[#This Row],[vicage]])</f>
        <v>31</v>
      </c>
      <c r="R1360" t="s">
        <v>55</v>
      </c>
      <c r="S1360" t="s">
        <v>44</v>
      </c>
      <c r="T1360" t="s">
        <v>45</v>
      </c>
      <c r="U1360">
        <v>999</v>
      </c>
      <c r="V1360" t="str">
        <f>IF(Table1[[#This Row],[offage]]=999,"",Table1[[#This Row],[offage]])</f>
        <v/>
      </c>
      <c r="W1360" t="s">
        <v>46</v>
      </c>
      <c r="X1360" t="s">
        <v>46</v>
      </c>
      <c r="Y1360" t="s">
        <v>45</v>
      </c>
      <c r="Z1360" t="s">
        <v>56</v>
      </c>
      <c r="AA1360" t="s">
        <v>47</v>
      </c>
      <c r="AB1360" t="s">
        <v>57</v>
      </c>
      <c r="AD1360">
        <v>0</v>
      </c>
      <c r="AE1360">
        <f>Table1[[#This Row],[viccount]]+1</f>
        <v>1</v>
      </c>
      <c r="AF1360">
        <v>0</v>
      </c>
      <c r="AG1360">
        <f>Table1[[#This Row],[offcount]]+1</f>
        <v>1</v>
      </c>
      <c r="AH1360">
        <v>20601</v>
      </c>
      <c r="AI1360" t="s">
        <v>34</v>
      </c>
      <c r="AJ1360" t="s">
        <v>58</v>
      </c>
    </row>
    <row r="1361" spans="1:36">
      <c r="A1361" t="s">
        <v>1631</v>
      </c>
      <c r="B1361" t="s">
        <v>51</v>
      </c>
      <c r="C1361" t="s">
        <v>2304</v>
      </c>
      <c r="D1361" t="s">
        <v>72</v>
      </c>
      <c r="E1361" t="s">
        <v>34</v>
      </c>
      <c r="F1361" t="s">
        <v>73</v>
      </c>
      <c r="G1361" t="s">
        <v>36</v>
      </c>
      <c r="H1361" t="s">
        <v>37</v>
      </c>
      <c r="I1361" t="s">
        <v>38</v>
      </c>
      <c r="J1361">
        <v>2000</v>
      </c>
      <c r="K1361" t="s">
        <v>79</v>
      </c>
      <c r="L1361">
        <v>1</v>
      </c>
      <c r="M1361" t="s">
        <v>40</v>
      </c>
      <c r="N1361" t="s">
        <v>41</v>
      </c>
      <c r="O1361" t="s">
        <v>42</v>
      </c>
      <c r="P1361">
        <v>28</v>
      </c>
      <c r="Q1361">
        <f>IF(Table1[[#This Row],[vicage]]=999,"",Table1[[#This Row],[vicage]])</f>
        <v>28</v>
      </c>
      <c r="R1361" t="s">
        <v>43</v>
      </c>
      <c r="S1361" t="s">
        <v>132</v>
      </c>
      <c r="T1361" t="s">
        <v>45</v>
      </c>
      <c r="U1361">
        <v>999</v>
      </c>
      <c r="V1361" t="str">
        <f>IF(Table1[[#This Row],[offage]]=999,"",Table1[[#This Row],[offage]])</f>
        <v/>
      </c>
      <c r="W1361" t="s">
        <v>46</v>
      </c>
      <c r="X1361" t="s">
        <v>46</v>
      </c>
      <c r="Y1361" t="s">
        <v>45</v>
      </c>
      <c r="Z1361" t="s">
        <v>2335</v>
      </c>
      <c r="AA1361" t="s">
        <v>47</v>
      </c>
      <c r="AB1361" t="s">
        <v>57</v>
      </c>
      <c r="AD1361">
        <v>0</v>
      </c>
      <c r="AE1361">
        <f>Table1[[#This Row],[viccount]]+1</f>
        <v>1</v>
      </c>
      <c r="AF1361">
        <v>0</v>
      </c>
      <c r="AG1361">
        <f>Table1[[#This Row],[offcount]]+1</f>
        <v>1</v>
      </c>
      <c r="AH1361">
        <v>91900</v>
      </c>
      <c r="AI1361" t="s">
        <v>34</v>
      </c>
      <c r="AJ1361" t="s">
        <v>58</v>
      </c>
    </row>
    <row r="1362" spans="1:36">
      <c r="A1362" t="s">
        <v>1632</v>
      </c>
      <c r="B1362" t="s">
        <v>198</v>
      </c>
      <c r="C1362" t="s">
        <v>200</v>
      </c>
      <c r="D1362" t="s">
        <v>199</v>
      </c>
      <c r="E1362" t="s">
        <v>34</v>
      </c>
      <c r="F1362" t="s">
        <v>200</v>
      </c>
      <c r="G1362" t="s">
        <v>36</v>
      </c>
      <c r="H1362" t="s">
        <v>37</v>
      </c>
      <c r="I1362" t="s">
        <v>38</v>
      </c>
      <c r="J1362">
        <v>2000</v>
      </c>
      <c r="K1362" t="s">
        <v>91</v>
      </c>
      <c r="L1362">
        <v>1</v>
      </c>
      <c r="M1362" t="s">
        <v>40</v>
      </c>
      <c r="N1362" t="s">
        <v>41</v>
      </c>
      <c r="O1362" t="s">
        <v>42</v>
      </c>
      <c r="P1362">
        <v>47</v>
      </c>
      <c r="Q1362">
        <f>IF(Table1[[#This Row],[vicage]]=999,"",Table1[[#This Row],[vicage]])</f>
        <v>47</v>
      </c>
      <c r="R1362" t="s">
        <v>43</v>
      </c>
      <c r="S1362" t="s">
        <v>44</v>
      </c>
      <c r="T1362" t="s">
        <v>45</v>
      </c>
      <c r="U1362">
        <v>999</v>
      </c>
      <c r="V1362" t="str">
        <f>IF(Table1[[#This Row],[offage]]=999,"",Table1[[#This Row],[offage]])</f>
        <v/>
      </c>
      <c r="W1362" t="s">
        <v>46</v>
      </c>
      <c r="X1362" t="s">
        <v>46</v>
      </c>
      <c r="Y1362" t="s">
        <v>45</v>
      </c>
      <c r="Z1362" t="s">
        <v>2336</v>
      </c>
      <c r="AA1362" t="s">
        <v>47</v>
      </c>
      <c r="AB1362" t="s">
        <v>57</v>
      </c>
      <c r="AD1362">
        <v>0</v>
      </c>
      <c r="AE1362">
        <f>Table1[[#This Row],[viccount]]+1</f>
        <v>1</v>
      </c>
      <c r="AF1362">
        <v>0</v>
      </c>
      <c r="AG1362">
        <f>Table1[[#This Row],[offcount]]+1</f>
        <v>1</v>
      </c>
      <c r="AH1362">
        <v>91900</v>
      </c>
      <c r="AI1362" t="s">
        <v>34</v>
      </c>
      <c r="AJ1362" t="s">
        <v>198</v>
      </c>
    </row>
    <row r="1363" spans="1:36">
      <c r="A1363" t="s">
        <v>1633</v>
      </c>
      <c r="B1363" t="s">
        <v>51</v>
      </c>
      <c r="C1363" t="s">
        <v>2304</v>
      </c>
      <c r="D1363" t="s">
        <v>72</v>
      </c>
      <c r="E1363" t="s">
        <v>34</v>
      </c>
      <c r="F1363" t="s">
        <v>73</v>
      </c>
      <c r="G1363" t="s">
        <v>36</v>
      </c>
      <c r="H1363" t="s">
        <v>37</v>
      </c>
      <c r="I1363" t="s">
        <v>38</v>
      </c>
      <c r="J1363">
        <v>2000</v>
      </c>
      <c r="K1363" t="s">
        <v>91</v>
      </c>
      <c r="L1363">
        <v>2</v>
      </c>
      <c r="M1363" t="s">
        <v>40</v>
      </c>
      <c r="N1363" t="s">
        <v>41</v>
      </c>
      <c r="O1363" t="s">
        <v>42</v>
      </c>
      <c r="P1363">
        <v>24</v>
      </c>
      <c r="Q1363">
        <f>IF(Table1[[#This Row],[vicage]]=999,"",Table1[[#This Row],[vicage]])</f>
        <v>24</v>
      </c>
      <c r="R1363" t="s">
        <v>43</v>
      </c>
      <c r="S1363" t="s">
        <v>132</v>
      </c>
      <c r="T1363" t="s">
        <v>45</v>
      </c>
      <c r="U1363">
        <v>999</v>
      </c>
      <c r="V1363" t="str">
        <f>IF(Table1[[#This Row],[offage]]=999,"",Table1[[#This Row],[offage]])</f>
        <v/>
      </c>
      <c r="W1363" t="s">
        <v>46</v>
      </c>
      <c r="X1363" t="s">
        <v>46</v>
      </c>
      <c r="Y1363" t="s">
        <v>45</v>
      </c>
      <c r="Z1363" t="s">
        <v>2337</v>
      </c>
      <c r="AA1363" t="s">
        <v>47</v>
      </c>
      <c r="AB1363" t="s">
        <v>110</v>
      </c>
      <c r="AD1363">
        <v>0</v>
      </c>
      <c r="AE1363">
        <f>Table1[[#This Row],[viccount]]+1</f>
        <v>1</v>
      </c>
      <c r="AF1363">
        <v>0</v>
      </c>
      <c r="AG1363">
        <f>Table1[[#This Row],[offcount]]+1</f>
        <v>1</v>
      </c>
      <c r="AH1363">
        <v>91900</v>
      </c>
      <c r="AI1363" t="s">
        <v>34</v>
      </c>
      <c r="AJ1363" t="s">
        <v>58</v>
      </c>
    </row>
    <row r="1364" spans="1:36">
      <c r="A1364" t="s">
        <v>1634</v>
      </c>
      <c r="B1364" t="s">
        <v>51</v>
      </c>
      <c r="C1364" t="s">
        <v>2304</v>
      </c>
      <c r="D1364" t="s">
        <v>72</v>
      </c>
      <c r="E1364" t="s">
        <v>34</v>
      </c>
      <c r="F1364" t="s">
        <v>73</v>
      </c>
      <c r="G1364" t="s">
        <v>36</v>
      </c>
      <c r="H1364" t="s">
        <v>37</v>
      </c>
      <c r="I1364" t="s">
        <v>38</v>
      </c>
      <c r="J1364">
        <v>2000</v>
      </c>
      <c r="K1364" t="s">
        <v>97</v>
      </c>
      <c r="L1364">
        <v>3</v>
      </c>
      <c r="M1364" t="s">
        <v>40</v>
      </c>
      <c r="N1364" t="s">
        <v>41</v>
      </c>
      <c r="O1364" t="s">
        <v>42</v>
      </c>
      <c r="P1364">
        <v>22</v>
      </c>
      <c r="Q1364">
        <f>IF(Table1[[#This Row],[vicage]]=999,"",Table1[[#This Row],[vicage]])</f>
        <v>22</v>
      </c>
      <c r="R1364" t="s">
        <v>43</v>
      </c>
      <c r="S1364" t="s">
        <v>92</v>
      </c>
      <c r="T1364" t="s">
        <v>45</v>
      </c>
      <c r="U1364">
        <v>999</v>
      </c>
      <c r="V1364" t="str">
        <f>IF(Table1[[#This Row],[offage]]=999,"",Table1[[#This Row],[offage]])</f>
        <v/>
      </c>
      <c r="W1364" t="s">
        <v>46</v>
      </c>
      <c r="X1364" t="s">
        <v>46</v>
      </c>
      <c r="Y1364" t="s">
        <v>45</v>
      </c>
      <c r="Z1364" t="s">
        <v>2335</v>
      </c>
      <c r="AA1364" t="s">
        <v>47</v>
      </c>
      <c r="AB1364" t="s">
        <v>110</v>
      </c>
      <c r="AD1364">
        <v>0</v>
      </c>
      <c r="AE1364">
        <f>Table1[[#This Row],[viccount]]+1</f>
        <v>1</v>
      </c>
      <c r="AF1364">
        <v>0</v>
      </c>
      <c r="AG1364">
        <f>Table1[[#This Row],[offcount]]+1</f>
        <v>1</v>
      </c>
      <c r="AH1364">
        <v>91900</v>
      </c>
      <c r="AI1364" t="s">
        <v>34</v>
      </c>
      <c r="AJ1364" t="s">
        <v>58</v>
      </c>
    </row>
    <row r="1365" spans="1:36">
      <c r="A1365" t="s">
        <v>1635</v>
      </c>
      <c r="B1365" t="s">
        <v>51</v>
      </c>
      <c r="C1365" t="s">
        <v>2304</v>
      </c>
      <c r="D1365" t="s">
        <v>344</v>
      </c>
      <c r="E1365" t="s">
        <v>34</v>
      </c>
      <c r="F1365" t="s">
        <v>345</v>
      </c>
      <c r="G1365" t="s">
        <v>36</v>
      </c>
      <c r="H1365" t="s">
        <v>37</v>
      </c>
      <c r="I1365" t="s">
        <v>38</v>
      </c>
      <c r="J1365">
        <v>2000</v>
      </c>
      <c r="K1365" t="s">
        <v>100</v>
      </c>
      <c r="L1365">
        <v>1</v>
      </c>
      <c r="M1365" t="s">
        <v>40</v>
      </c>
      <c r="N1365" t="s">
        <v>41</v>
      </c>
      <c r="O1365" t="s">
        <v>42</v>
      </c>
      <c r="P1365">
        <v>48</v>
      </c>
      <c r="Q1365">
        <f>IF(Table1[[#This Row],[vicage]]=999,"",Table1[[#This Row],[vicage]])</f>
        <v>48</v>
      </c>
      <c r="R1365" t="s">
        <v>43</v>
      </c>
      <c r="S1365" t="s">
        <v>44</v>
      </c>
      <c r="T1365" t="s">
        <v>45</v>
      </c>
      <c r="U1365">
        <v>999</v>
      </c>
      <c r="V1365" t="str">
        <f>IF(Table1[[#This Row],[offage]]=999,"",Table1[[#This Row],[offage]])</f>
        <v/>
      </c>
      <c r="W1365" t="s">
        <v>46</v>
      </c>
      <c r="X1365" t="s">
        <v>46</v>
      </c>
      <c r="Y1365" t="s">
        <v>45</v>
      </c>
      <c r="Z1365" t="s">
        <v>86</v>
      </c>
      <c r="AA1365" t="s">
        <v>47</v>
      </c>
      <c r="AB1365" t="s">
        <v>69</v>
      </c>
      <c r="AD1365">
        <v>0</v>
      </c>
      <c r="AE1365">
        <f>Table1[[#This Row],[viccount]]+1</f>
        <v>1</v>
      </c>
      <c r="AF1365">
        <v>0</v>
      </c>
      <c r="AG1365">
        <f>Table1[[#This Row],[offcount]]+1</f>
        <v>1</v>
      </c>
      <c r="AH1365">
        <v>12201</v>
      </c>
      <c r="AI1365" t="s">
        <v>34</v>
      </c>
      <c r="AJ1365" t="s">
        <v>58</v>
      </c>
    </row>
    <row r="1366" spans="1:36">
      <c r="A1366" t="s">
        <v>1636</v>
      </c>
      <c r="B1366" t="s">
        <v>66</v>
      </c>
      <c r="C1366" t="s">
        <v>2305</v>
      </c>
      <c r="D1366" t="s">
        <v>732</v>
      </c>
      <c r="E1366" t="s">
        <v>34</v>
      </c>
      <c r="F1366" t="s">
        <v>733</v>
      </c>
      <c r="G1366" t="s">
        <v>36</v>
      </c>
      <c r="H1366" t="s">
        <v>37</v>
      </c>
      <c r="I1366" t="s">
        <v>38</v>
      </c>
      <c r="J1366">
        <v>2000</v>
      </c>
      <c r="K1366" t="s">
        <v>100</v>
      </c>
      <c r="L1366">
        <v>1</v>
      </c>
      <c r="M1366" t="s">
        <v>40</v>
      </c>
      <c r="N1366" t="s">
        <v>41</v>
      </c>
      <c r="O1366" t="s">
        <v>81</v>
      </c>
      <c r="P1366">
        <v>31</v>
      </c>
      <c r="Q1366">
        <f>IF(Table1[[#This Row],[vicage]]=999,"",Table1[[#This Row],[vicage]])</f>
        <v>31</v>
      </c>
      <c r="R1366" t="s">
        <v>43</v>
      </c>
      <c r="S1366" t="s">
        <v>44</v>
      </c>
      <c r="T1366" t="s">
        <v>45</v>
      </c>
      <c r="U1366">
        <v>999</v>
      </c>
      <c r="V1366" t="str">
        <f>IF(Table1[[#This Row],[offage]]=999,"",Table1[[#This Row],[offage]])</f>
        <v/>
      </c>
      <c r="W1366" t="s">
        <v>46</v>
      </c>
      <c r="X1366" t="s">
        <v>46</v>
      </c>
      <c r="Y1366" t="s">
        <v>45</v>
      </c>
      <c r="Z1366" t="s">
        <v>2335</v>
      </c>
      <c r="AA1366" t="s">
        <v>47</v>
      </c>
      <c r="AB1366" t="s">
        <v>57</v>
      </c>
      <c r="AD1366">
        <v>1</v>
      </c>
      <c r="AE1366">
        <f>Table1[[#This Row],[viccount]]+1</f>
        <v>2</v>
      </c>
      <c r="AF1366">
        <v>1</v>
      </c>
      <c r="AG1366">
        <f>Table1[[#This Row],[offcount]]+1</f>
        <v>2</v>
      </c>
      <c r="AH1366">
        <v>120700</v>
      </c>
      <c r="AI1366" t="s">
        <v>34</v>
      </c>
      <c r="AJ1366" t="s">
        <v>70</v>
      </c>
    </row>
    <row r="1367" spans="1:36">
      <c r="A1367" t="s">
        <v>1636</v>
      </c>
      <c r="B1367" t="s">
        <v>66</v>
      </c>
      <c r="C1367" t="s">
        <v>2305</v>
      </c>
      <c r="D1367" t="s">
        <v>732</v>
      </c>
      <c r="E1367" t="s">
        <v>34</v>
      </c>
      <c r="F1367" t="s">
        <v>733</v>
      </c>
      <c r="G1367" t="s">
        <v>36</v>
      </c>
      <c r="H1367" t="s">
        <v>37</v>
      </c>
      <c r="I1367" t="s">
        <v>38</v>
      </c>
      <c r="J1367">
        <v>2000</v>
      </c>
      <c r="K1367" t="s">
        <v>100</v>
      </c>
      <c r="L1367">
        <v>1</v>
      </c>
      <c r="M1367" t="s">
        <v>40</v>
      </c>
      <c r="N1367" t="s">
        <v>41</v>
      </c>
      <c r="O1367" t="s">
        <v>81</v>
      </c>
      <c r="P1367">
        <v>32</v>
      </c>
      <c r="Q1367">
        <f>IF(Table1[[#This Row],[vicage]]=999,"",Table1[[#This Row],[vicage]])</f>
        <v>32</v>
      </c>
      <c r="R1367" t="s">
        <v>55</v>
      </c>
      <c r="S1367" t="s">
        <v>44</v>
      </c>
      <c r="T1367" t="s">
        <v>45</v>
      </c>
      <c r="U1367">
        <v>999</v>
      </c>
      <c r="V1367" t="str">
        <f>IF(Table1[[#This Row],[offage]]=999,"",Table1[[#This Row],[offage]])</f>
        <v/>
      </c>
      <c r="W1367" t="s">
        <v>46</v>
      </c>
      <c r="X1367" t="s">
        <v>46</v>
      </c>
      <c r="Y1367" t="s">
        <v>45</v>
      </c>
      <c r="Z1367" t="s">
        <v>2335</v>
      </c>
      <c r="AA1367" t="s">
        <v>47</v>
      </c>
      <c r="AB1367" t="s">
        <v>57</v>
      </c>
      <c r="AD1367">
        <v>1</v>
      </c>
      <c r="AE1367">
        <f>Table1[[#This Row],[viccount]]+1</f>
        <v>2</v>
      </c>
      <c r="AF1367">
        <v>1</v>
      </c>
      <c r="AG1367">
        <f>Table1[[#This Row],[offcount]]+1</f>
        <v>2</v>
      </c>
      <c r="AH1367">
        <v>120700</v>
      </c>
      <c r="AI1367" t="s">
        <v>34</v>
      </c>
      <c r="AJ1367" t="s">
        <v>70</v>
      </c>
    </row>
    <row r="1368" spans="1:36">
      <c r="A1368" t="s">
        <v>1637</v>
      </c>
      <c r="B1368" t="s">
        <v>51</v>
      </c>
      <c r="C1368" t="s">
        <v>2304</v>
      </c>
      <c r="D1368" t="s">
        <v>72</v>
      </c>
      <c r="E1368" t="s">
        <v>34</v>
      </c>
      <c r="F1368" t="s">
        <v>73</v>
      </c>
      <c r="G1368" t="s">
        <v>36</v>
      </c>
      <c r="H1368" t="s">
        <v>37</v>
      </c>
      <c r="I1368" t="s">
        <v>38</v>
      </c>
      <c r="J1368">
        <v>2000</v>
      </c>
      <c r="K1368" t="s">
        <v>100</v>
      </c>
      <c r="L1368">
        <v>1</v>
      </c>
      <c r="M1368" t="s">
        <v>40</v>
      </c>
      <c r="N1368" t="s">
        <v>41</v>
      </c>
      <c r="O1368" t="s">
        <v>42</v>
      </c>
      <c r="P1368">
        <v>40</v>
      </c>
      <c r="Q1368">
        <f>IF(Table1[[#This Row],[vicage]]=999,"",Table1[[#This Row],[vicage]])</f>
        <v>40</v>
      </c>
      <c r="R1368" t="s">
        <v>55</v>
      </c>
      <c r="S1368" t="s">
        <v>44</v>
      </c>
      <c r="T1368" t="s">
        <v>45</v>
      </c>
      <c r="U1368">
        <v>999</v>
      </c>
      <c r="V1368" t="str">
        <f>IF(Table1[[#This Row],[offage]]=999,"",Table1[[#This Row],[offage]])</f>
        <v/>
      </c>
      <c r="W1368" t="s">
        <v>46</v>
      </c>
      <c r="X1368" t="s">
        <v>46</v>
      </c>
      <c r="Y1368" t="s">
        <v>45</v>
      </c>
      <c r="Z1368" t="s">
        <v>2336</v>
      </c>
      <c r="AA1368" t="s">
        <v>47</v>
      </c>
      <c r="AB1368" t="s">
        <v>57</v>
      </c>
      <c r="AD1368">
        <v>0</v>
      </c>
      <c r="AE1368">
        <f>Table1[[#This Row],[viccount]]+1</f>
        <v>1</v>
      </c>
      <c r="AF1368">
        <v>0</v>
      </c>
      <c r="AG1368">
        <f>Table1[[#This Row],[offcount]]+1</f>
        <v>1</v>
      </c>
      <c r="AH1368">
        <v>120700</v>
      </c>
      <c r="AI1368" t="s">
        <v>34</v>
      </c>
      <c r="AJ1368" t="s">
        <v>58</v>
      </c>
    </row>
    <row r="1369" spans="1:36">
      <c r="A1369" t="s">
        <v>1638</v>
      </c>
      <c r="B1369" t="s">
        <v>66</v>
      </c>
      <c r="C1369" t="s">
        <v>2305</v>
      </c>
      <c r="D1369" t="s">
        <v>67</v>
      </c>
      <c r="E1369" t="s">
        <v>34</v>
      </c>
      <c r="F1369" t="s">
        <v>68</v>
      </c>
      <c r="G1369" t="s">
        <v>54</v>
      </c>
      <c r="H1369" t="s">
        <v>37</v>
      </c>
      <c r="I1369" t="s">
        <v>38</v>
      </c>
      <c r="J1369">
        <v>2000</v>
      </c>
      <c r="K1369" t="s">
        <v>115</v>
      </c>
      <c r="L1369">
        <v>1</v>
      </c>
      <c r="M1369" t="s">
        <v>40</v>
      </c>
      <c r="N1369" t="s">
        <v>41</v>
      </c>
      <c r="O1369" t="s">
        <v>42</v>
      </c>
      <c r="P1369">
        <v>90</v>
      </c>
      <c r="Q1369">
        <f>IF(Table1[[#This Row],[vicage]]=999,"",Table1[[#This Row],[vicage]])</f>
        <v>90</v>
      </c>
      <c r="R1369" t="s">
        <v>55</v>
      </c>
      <c r="S1369" t="s">
        <v>44</v>
      </c>
      <c r="T1369" t="s">
        <v>45</v>
      </c>
      <c r="U1369">
        <v>999</v>
      </c>
      <c r="V1369" t="str">
        <f>IF(Table1[[#This Row],[offage]]=999,"",Table1[[#This Row],[offage]])</f>
        <v/>
      </c>
      <c r="W1369" t="s">
        <v>46</v>
      </c>
      <c r="X1369" t="s">
        <v>46</v>
      </c>
      <c r="Y1369" t="s">
        <v>45</v>
      </c>
      <c r="Z1369" t="s">
        <v>2336</v>
      </c>
      <c r="AA1369" t="s">
        <v>47</v>
      </c>
      <c r="AB1369" t="s">
        <v>57</v>
      </c>
      <c r="AD1369">
        <v>0</v>
      </c>
      <c r="AE1369">
        <f>Table1[[#This Row],[viccount]]+1</f>
        <v>1</v>
      </c>
      <c r="AF1369">
        <v>0</v>
      </c>
      <c r="AG1369">
        <f>Table1[[#This Row],[offcount]]+1</f>
        <v>1</v>
      </c>
      <c r="AH1369">
        <v>40201</v>
      </c>
      <c r="AI1369" t="s">
        <v>34</v>
      </c>
      <c r="AJ1369" t="s">
        <v>70</v>
      </c>
    </row>
    <row r="1370" spans="1:36">
      <c r="A1370" t="s">
        <v>1639</v>
      </c>
      <c r="B1370" t="s">
        <v>106</v>
      </c>
      <c r="C1370" t="s">
        <v>135</v>
      </c>
      <c r="D1370" t="s">
        <v>107</v>
      </c>
      <c r="E1370" t="s">
        <v>34</v>
      </c>
      <c r="F1370" t="s">
        <v>108</v>
      </c>
      <c r="G1370" t="s">
        <v>54</v>
      </c>
      <c r="H1370" t="s">
        <v>37</v>
      </c>
      <c r="I1370" t="s">
        <v>38</v>
      </c>
      <c r="J1370">
        <v>2000</v>
      </c>
      <c r="K1370" t="s">
        <v>115</v>
      </c>
      <c r="L1370">
        <v>1</v>
      </c>
      <c r="M1370" t="s">
        <v>40</v>
      </c>
      <c r="N1370" t="s">
        <v>41</v>
      </c>
      <c r="O1370" t="s">
        <v>42</v>
      </c>
      <c r="P1370">
        <v>48</v>
      </c>
      <c r="Q1370">
        <f>IF(Table1[[#This Row],[vicage]]=999,"",Table1[[#This Row],[vicage]])</f>
        <v>48</v>
      </c>
      <c r="R1370" t="s">
        <v>43</v>
      </c>
      <c r="S1370" t="s">
        <v>44</v>
      </c>
      <c r="T1370" t="s">
        <v>45</v>
      </c>
      <c r="U1370">
        <v>999</v>
      </c>
      <c r="V1370" t="str">
        <f>IF(Table1[[#This Row],[offage]]=999,"",Table1[[#This Row],[offage]])</f>
        <v/>
      </c>
      <c r="W1370" t="s">
        <v>46</v>
      </c>
      <c r="X1370" t="s">
        <v>46</v>
      </c>
      <c r="Y1370" t="s">
        <v>45</v>
      </c>
      <c r="Z1370" t="s">
        <v>2335</v>
      </c>
      <c r="AA1370" t="s">
        <v>47</v>
      </c>
      <c r="AB1370" t="s">
        <v>289</v>
      </c>
      <c r="AD1370">
        <v>0</v>
      </c>
      <c r="AE1370">
        <f>Table1[[#This Row],[viccount]]+1</f>
        <v>1</v>
      </c>
      <c r="AF1370">
        <v>0</v>
      </c>
      <c r="AG1370">
        <f>Table1[[#This Row],[offcount]]+1</f>
        <v>1</v>
      </c>
      <c r="AH1370">
        <v>11301</v>
      </c>
      <c r="AI1370" t="s">
        <v>34</v>
      </c>
      <c r="AJ1370" t="s">
        <v>106</v>
      </c>
    </row>
    <row r="1371" spans="1:36">
      <c r="A1371" t="s">
        <v>1640</v>
      </c>
      <c r="B1371" t="s">
        <v>106</v>
      </c>
      <c r="C1371" t="s">
        <v>135</v>
      </c>
      <c r="D1371" t="s">
        <v>107</v>
      </c>
      <c r="E1371" t="s">
        <v>34</v>
      </c>
      <c r="F1371" t="s">
        <v>108</v>
      </c>
      <c r="G1371" t="s">
        <v>54</v>
      </c>
      <c r="H1371" t="s">
        <v>37</v>
      </c>
      <c r="I1371" t="s">
        <v>38</v>
      </c>
      <c r="J1371">
        <v>2000</v>
      </c>
      <c r="K1371" t="s">
        <v>115</v>
      </c>
      <c r="L1371">
        <v>2</v>
      </c>
      <c r="M1371" t="s">
        <v>40</v>
      </c>
      <c r="N1371" t="s">
        <v>41</v>
      </c>
      <c r="O1371" t="s">
        <v>42</v>
      </c>
      <c r="P1371">
        <v>34</v>
      </c>
      <c r="Q1371">
        <f>IF(Table1[[#This Row],[vicage]]=999,"",Table1[[#This Row],[vicage]])</f>
        <v>34</v>
      </c>
      <c r="R1371" t="s">
        <v>43</v>
      </c>
      <c r="S1371" t="s">
        <v>44</v>
      </c>
      <c r="T1371" t="s">
        <v>45</v>
      </c>
      <c r="U1371">
        <v>999</v>
      </c>
      <c r="V1371" t="str">
        <f>IF(Table1[[#This Row],[offage]]=999,"",Table1[[#This Row],[offage]])</f>
        <v/>
      </c>
      <c r="W1371" t="s">
        <v>46</v>
      </c>
      <c r="X1371" t="s">
        <v>46</v>
      </c>
      <c r="Y1371" t="s">
        <v>45</v>
      </c>
      <c r="Z1371" t="s">
        <v>142</v>
      </c>
      <c r="AA1371" t="s">
        <v>47</v>
      </c>
      <c r="AB1371" t="s">
        <v>57</v>
      </c>
      <c r="AD1371">
        <v>0</v>
      </c>
      <c r="AE1371">
        <f>Table1[[#This Row],[viccount]]+1</f>
        <v>1</v>
      </c>
      <c r="AF1371">
        <v>0</v>
      </c>
      <c r="AG1371">
        <f>Table1[[#This Row],[offcount]]+1</f>
        <v>1</v>
      </c>
      <c r="AH1371">
        <v>11301</v>
      </c>
      <c r="AI1371" t="s">
        <v>34</v>
      </c>
      <c r="AJ1371" t="s">
        <v>106</v>
      </c>
    </row>
    <row r="1372" spans="1:36">
      <c r="A1372" t="s">
        <v>1641</v>
      </c>
      <c r="B1372" t="s">
        <v>125</v>
      </c>
      <c r="C1372" t="s">
        <v>2310</v>
      </c>
      <c r="D1372" t="s">
        <v>206</v>
      </c>
      <c r="E1372" t="s">
        <v>34</v>
      </c>
      <c r="F1372" t="s">
        <v>207</v>
      </c>
      <c r="G1372" t="s">
        <v>36</v>
      </c>
      <c r="H1372" t="s">
        <v>37</v>
      </c>
      <c r="I1372" t="s">
        <v>38</v>
      </c>
      <c r="J1372">
        <v>2000</v>
      </c>
      <c r="K1372" t="s">
        <v>128</v>
      </c>
      <c r="L1372">
        <v>1</v>
      </c>
      <c r="M1372" t="s">
        <v>40</v>
      </c>
      <c r="N1372" t="s">
        <v>41</v>
      </c>
      <c r="O1372" t="s">
        <v>42</v>
      </c>
      <c r="P1372">
        <v>49</v>
      </c>
      <c r="Q1372">
        <f>IF(Table1[[#This Row],[vicage]]=999,"",Table1[[#This Row],[vicage]])</f>
        <v>49</v>
      </c>
      <c r="R1372" t="s">
        <v>43</v>
      </c>
      <c r="S1372" t="s">
        <v>46</v>
      </c>
      <c r="T1372" t="s">
        <v>45</v>
      </c>
      <c r="U1372">
        <v>999</v>
      </c>
      <c r="V1372" t="str">
        <f>IF(Table1[[#This Row],[offage]]=999,"",Table1[[#This Row],[offage]])</f>
        <v/>
      </c>
      <c r="W1372" t="s">
        <v>46</v>
      </c>
      <c r="X1372" t="s">
        <v>46</v>
      </c>
      <c r="Y1372" t="s">
        <v>45</v>
      </c>
      <c r="Z1372" t="s">
        <v>2335</v>
      </c>
      <c r="AA1372" t="s">
        <v>47</v>
      </c>
      <c r="AB1372" t="s">
        <v>57</v>
      </c>
      <c r="AD1372">
        <v>0</v>
      </c>
      <c r="AE1372">
        <f>Table1[[#This Row],[viccount]]+1</f>
        <v>1</v>
      </c>
      <c r="AF1372">
        <v>0</v>
      </c>
      <c r="AG1372">
        <f>Table1[[#This Row],[offcount]]+1</f>
        <v>1</v>
      </c>
      <c r="AH1372">
        <v>30601</v>
      </c>
      <c r="AI1372" t="s">
        <v>34</v>
      </c>
      <c r="AJ1372" t="s">
        <v>129</v>
      </c>
    </row>
    <row r="1373" spans="1:36">
      <c r="A1373" t="s">
        <v>1642</v>
      </c>
      <c r="B1373" t="s">
        <v>51</v>
      </c>
      <c r="C1373" t="s">
        <v>2304</v>
      </c>
      <c r="D1373" t="s">
        <v>52</v>
      </c>
      <c r="E1373" t="s">
        <v>34</v>
      </c>
      <c r="F1373" t="s">
        <v>53</v>
      </c>
      <c r="G1373" t="s">
        <v>54</v>
      </c>
      <c r="H1373" t="s">
        <v>37</v>
      </c>
      <c r="I1373" t="s">
        <v>38</v>
      </c>
      <c r="J1373">
        <v>2000</v>
      </c>
      <c r="K1373" t="s">
        <v>128</v>
      </c>
      <c r="L1373">
        <v>1</v>
      </c>
      <c r="M1373" t="s">
        <v>40</v>
      </c>
      <c r="N1373" t="s">
        <v>41</v>
      </c>
      <c r="O1373" t="s">
        <v>42</v>
      </c>
      <c r="P1373">
        <v>21</v>
      </c>
      <c r="Q1373">
        <f>IF(Table1[[#This Row],[vicage]]=999,"",Table1[[#This Row],[vicage]])</f>
        <v>21</v>
      </c>
      <c r="R1373" t="s">
        <v>43</v>
      </c>
      <c r="S1373" t="s">
        <v>44</v>
      </c>
      <c r="T1373" t="s">
        <v>45</v>
      </c>
      <c r="U1373">
        <v>999</v>
      </c>
      <c r="V1373" t="str">
        <f>IF(Table1[[#This Row],[offage]]=999,"",Table1[[#This Row],[offage]])</f>
        <v/>
      </c>
      <c r="W1373" t="s">
        <v>46</v>
      </c>
      <c r="X1373" t="s">
        <v>46</v>
      </c>
      <c r="Y1373" t="s">
        <v>45</v>
      </c>
      <c r="Z1373" t="s">
        <v>86</v>
      </c>
      <c r="AA1373" t="s">
        <v>47</v>
      </c>
      <c r="AB1373" t="s">
        <v>57</v>
      </c>
      <c r="AD1373">
        <v>0</v>
      </c>
      <c r="AE1373">
        <f>Table1[[#This Row],[viccount]]+1</f>
        <v>1</v>
      </c>
      <c r="AF1373">
        <v>0</v>
      </c>
      <c r="AG1373">
        <f>Table1[[#This Row],[offcount]]+1</f>
        <v>1</v>
      </c>
      <c r="AH1373">
        <v>12201</v>
      </c>
      <c r="AI1373" t="s">
        <v>34</v>
      </c>
      <c r="AJ1373" t="s">
        <v>58</v>
      </c>
    </row>
    <row r="1374" spans="1:36">
      <c r="A1374" t="s">
        <v>1643</v>
      </c>
      <c r="B1374" t="s">
        <v>125</v>
      </c>
      <c r="C1374" t="s">
        <v>2310</v>
      </c>
      <c r="D1374" t="s">
        <v>206</v>
      </c>
      <c r="E1374" t="s">
        <v>34</v>
      </c>
      <c r="F1374" t="s">
        <v>207</v>
      </c>
      <c r="G1374" t="s">
        <v>36</v>
      </c>
      <c r="H1374" t="s">
        <v>37</v>
      </c>
      <c r="I1374" t="s">
        <v>38</v>
      </c>
      <c r="J1374">
        <v>2000</v>
      </c>
      <c r="K1374" t="s">
        <v>131</v>
      </c>
      <c r="L1374">
        <v>1</v>
      </c>
      <c r="M1374" t="s">
        <v>40</v>
      </c>
      <c r="N1374" t="s">
        <v>41</v>
      </c>
      <c r="O1374" t="s">
        <v>42</v>
      </c>
      <c r="P1374">
        <v>67</v>
      </c>
      <c r="Q1374">
        <f>IF(Table1[[#This Row],[vicage]]=999,"",Table1[[#This Row],[vicage]])</f>
        <v>67</v>
      </c>
      <c r="R1374" t="s">
        <v>55</v>
      </c>
      <c r="S1374" t="s">
        <v>44</v>
      </c>
      <c r="T1374" t="s">
        <v>45</v>
      </c>
      <c r="U1374">
        <v>999</v>
      </c>
      <c r="V1374" t="str">
        <f>IF(Table1[[#This Row],[offage]]=999,"",Table1[[#This Row],[offage]])</f>
        <v/>
      </c>
      <c r="W1374" t="s">
        <v>46</v>
      </c>
      <c r="X1374" t="s">
        <v>46</v>
      </c>
      <c r="Y1374" t="s">
        <v>45</v>
      </c>
      <c r="Z1374" t="s">
        <v>2336</v>
      </c>
      <c r="AA1374" t="s">
        <v>47</v>
      </c>
      <c r="AB1374" t="s">
        <v>57</v>
      </c>
      <c r="AD1374">
        <v>0</v>
      </c>
      <c r="AE1374">
        <f>Table1[[#This Row],[viccount]]+1</f>
        <v>1</v>
      </c>
      <c r="AF1374">
        <v>0</v>
      </c>
      <c r="AG1374">
        <f>Table1[[#This Row],[offcount]]+1</f>
        <v>1</v>
      </c>
      <c r="AH1374">
        <v>30601</v>
      </c>
      <c r="AI1374" t="s">
        <v>34</v>
      </c>
      <c r="AJ1374" t="s">
        <v>129</v>
      </c>
    </row>
    <row r="1375" spans="1:36">
      <c r="A1375" t="s">
        <v>1644</v>
      </c>
      <c r="B1375" t="s">
        <v>112</v>
      </c>
      <c r="C1375" t="s">
        <v>2308</v>
      </c>
      <c r="D1375" t="s">
        <v>113</v>
      </c>
      <c r="E1375" t="s">
        <v>34</v>
      </c>
      <c r="F1375" t="s">
        <v>114</v>
      </c>
      <c r="G1375" t="s">
        <v>54</v>
      </c>
      <c r="H1375" t="s">
        <v>37</v>
      </c>
      <c r="I1375" t="s">
        <v>38</v>
      </c>
      <c r="J1375">
        <v>2000</v>
      </c>
      <c r="K1375" t="s">
        <v>131</v>
      </c>
      <c r="L1375">
        <v>2</v>
      </c>
      <c r="M1375" t="s">
        <v>40</v>
      </c>
      <c r="N1375" t="s">
        <v>41</v>
      </c>
      <c r="O1375" t="s">
        <v>42</v>
      </c>
      <c r="P1375">
        <v>18</v>
      </c>
      <c r="Q1375">
        <f>IF(Table1[[#This Row],[vicage]]=999,"",Table1[[#This Row],[vicage]])</f>
        <v>18</v>
      </c>
      <c r="R1375" t="s">
        <v>43</v>
      </c>
      <c r="S1375" t="s">
        <v>44</v>
      </c>
      <c r="T1375" t="s">
        <v>45</v>
      </c>
      <c r="U1375">
        <v>999</v>
      </c>
      <c r="V1375" t="str">
        <f>IF(Table1[[#This Row],[offage]]=999,"",Table1[[#This Row],[offage]])</f>
        <v/>
      </c>
      <c r="W1375" t="s">
        <v>46</v>
      </c>
      <c r="X1375" t="s">
        <v>46</v>
      </c>
      <c r="Y1375" t="s">
        <v>45</v>
      </c>
      <c r="Z1375" t="s">
        <v>2335</v>
      </c>
      <c r="AA1375" t="s">
        <v>47</v>
      </c>
      <c r="AB1375" t="s">
        <v>159</v>
      </c>
      <c r="AD1375">
        <v>0</v>
      </c>
      <c r="AE1375">
        <f>Table1[[#This Row],[viccount]]+1</f>
        <v>1</v>
      </c>
      <c r="AF1375">
        <v>0</v>
      </c>
      <c r="AG1375">
        <f>Table1[[#This Row],[offcount]]+1</f>
        <v>1</v>
      </c>
      <c r="AH1375">
        <v>42001</v>
      </c>
      <c r="AI1375" t="s">
        <v>34</v>
      </c>
      <c r="AJ1375" t="s">
        <v>58</v>
      </c>
    </row>
    <row r="1376" spans="1:36">
      <c r="A1376" t="s">
        <v>1645</v>
      </c>
      <c r="B1376" t="s">
        <v>51</v>
      </c>
      <c r="C1376" t="s">
        <v>2304</v>
      </c>
      <c r="D1376" t="s">
        <v>72</v>
      </c>
      <c r="E1376" t="s">
        <v>34</v>
      </c>
      <c r="F1376" t="s">
        <v>73</v>
      </c>
      <c r="G1376" t="s">
        <v>36</v>
      </c>
      <c r="H1376" t="s">
        <v>37</v>
      </c>
      <c r="I1376" t="s">
        <v>38</v>
      </c>
      <c r="J1376">
        <v>2000</v>
      </c>
      <c r="K1376" t="s">
        <v>131</v>
      </c>
      <c r="L1376">
        <v>3</v>
      </c>
      <c r="M1376" t="s">
        <v>40</v>
      </c>
      <c r="N1376" t="s">
        <v>41</v>
      </c>
      <c r="O1376" t="s">
        <v>42</v>
      </c>
      <c r="P1376">
        <v>17</v>
      </c>
      <c r="Q1376">
        <f>IF(Table1[[#This Row],[vicage]]=999,"",Table1[[#This Row],[vicage]])</f>
        <v>17</v>
      </c>
      <c r="R1376" t="s">
        <v>43</v>
      </c>
      <c r="S1376" t="s">
        <v>92</v>
      </c>
      <c r="T1376" t="s">
        <v>45</v>
      </c>
      <c r="U1376">
        <v>999</v>
      </c>
      <c r="V1376" t="str">
        <f>IF(Table1[[#This Row],[offage]]=999,"",Table1[[#This Row],[offage]])</f>
        <v/>
      </c>
      <c r="W1376" t="s">
        <v>46</v>
      </c>
      <c r="X1376" t="s">
        <v>46</v>
      </c>
      <c r="Y1376" t="s">
        <v>45</v>
      </c>
      <c r="Z1376" t="s">
        <v>2335</v>
      </c>
      <c r="AA1376" t="s">
        <v>47</v>
      </c>
      <c r="AB1376" t="s">
        <v>57</v>
      </c>
      <c r="AD1376">
        <v>0</v>
      </c>
      <c r="AE1376">
        <f>Table1[[#This Row],[viccount]]+1</f>
        <v>1</v>
      </c>
      <c r="AF1376">
        <v>0</v>
      </c>
      <c r="AG1376">
        <f>Table1[[#This Row],[offcount]]+1</f>
        <v>1</v>
      </c>
      <c r="AH1376">
        <v>31301</v>
      </c>
      <c r="AI1376" t="s">
        <v>34</v>
      </c>
      <c r="AJ1376" t="s">
        <v>58</v>
      </c>
    </row>
    <row r="1377" spans="1:36">
      <c r="A1377" t="s">
        <v>1646</v>
      </c>
      <c r="B1377" t="s">
        <v>51</v>
      </c>
      <c r="C1377" t="s">
        <v>2304</v>
      </c>
      <c r="D1377" t="s">
        <v>52</v>
      </c>
      <c r="E1377" t="s">
        <v>34</v>
      </c>
      <c r="F1377" t="s">
        <v>53</v>
      </c>
      <c r="G1377" t="s">
        <v>54</v>
      </c>
      <c r="H1377" t="s">
        <v>37</v>
      </c>
      <c r="I1377" t="s">
        <v>38</v>
      </c>
      <c r="J1377">
        <v>2000</v>
      </c>
      <c r="K1377" t="s">
        <v>140</v>
      </c>
      <c r="L1377">
        <v>1</v>
      </c>
      <c r="M1377" t="s">
        <v>40</v>
      </c>
      <c r="N1377" t="s">
        <v>41</v>
      </c>
      <c r="O1377" t="s">
        <v>42</v>
      </c>
      <c r="P1377">
        <v>23</v>
      </c>
      <c r="Q1377">
        <f>IF(Table1[[#This Row],[vicage]]=999,"",Table1[[#This Row],[vicage]])</f>
        <v>23</v>
      </c>
      <c r="R1377" t="s">
        <v>55</v>
      </c>
      <c r="S1377" t="s">
        <v>44</v>
      </c>
      <c r="T1377" t="s">
        <v>45</v>
      </c>
      <c r="U1377">
        <v>999</v>
      </c>
      <c r="V1377" t="str">
        <f>IF(Table1[[#This Row],[offage]]=999,"",Table1[[#This Row],[offage]])</f>
        <v/>
      </c>
      <c r="W1377" t="s">
        <v>46</v>
      </c>
      <c r="X1377" t="s">
        <v>46</v>
      </c>
      <c r="Y1377" t="s">
        <v>45</v>
      </c>
      <c r="Z1377" t="s">
        <v>2335</v>
      </c>
      <c r="AA1377" t="s">
        <v>47</v>
      </c>
      <c r="AB1377" t="s">
        <v>98</v>
      </c>
      <c r="AD1377">
        <v>0</v>
      </c>
      <c r="AE1377">
        <f>Table1[[#This Row],[viccount]]+1</f>
        <v>1</v>
      </c>
      <c r="AF1377">
        <v>0</v>
      </c>
      <c r="AG1377">
        <f>Table1[[#This Row],[offcount]]+1</f>
        <v>1</v>
      </c>
      <c r="AH1377">
        <v>40401</v>
      </c>
      <c r="AI1377" t="s">
        <v>34</v>
      </c>
      <c r="AJ1377" t="s">
        <v>58</v>
      </c>
    </row>
    <row r="1378" spans="1:36">
      <c r="A1378" t="s">
        <v>1647</v>
      </c>
      <c r="B1378" t="s">
        <v>51</v>
      </c>
      <c r="C1378" t="s">
        <v>2304</v>
      </c>
      <c r="D1378" t="s">
        <v>1377</v>
      </c>
      <c r="E1378" t="s">
        <v>34</v>
      </c>
      <c r="F1378" t="s">
        <v>1378</v>
      </c>
      <c r="G1378" t="s">
        <v>36</v>
      </c>
      <c r="H1378" t="s">
        <v>37</v>
      </c>
      <c r="I1378" t="s">
        <v>38</v>
      </c>
      <c r="J1378">
        <v>2000</v>
      </c>
      <c r="K1378" t="s">
        <v>140</v>
      </c>
      <c r="L1378">
        <v>1</v>
      </c>
      <c r="M1378" t="s">
        <v>40</v>
      </c>
      <c r="N1378" t="s">
        <v>41</v>
      </c>
      <c r="O1378" t="s">
        <v>42</v>
      </c>
      <c r="P1378">
        <v>35</v>
      </c>
      <c r="Q1378">
        <f>IF(Table1[[#This Row],[vicage]]=999,"",Table1[[#This Row],[vicage]])</f>
        <v>35</v>
      </c>
      <c r="R1378" t="s">
        <v>43</v>
      </c>
      <c r="S1378" t="s">
        <v>44</v>
      </c>
      <c r="T1378" t="s">
        <v>45</v>
      </c>
      <c r="U1378">
        <v>999</v>
      </c>
      <c r="V1378" t="str">
        <f>IF(Table1[[#This Row],[offage]]=999,"",Table1[[#This Row],[offage]])</f>
        <v/>
      </c>
      <c r="W1378" t="s">
        <v>46</v>
      </c>
      <c r="X1378" t="s">
        <v>46</v>
      </c>
      <c r="Y1378" t="s">
        <v>45</v>
      </c>
      <c r="Z1378" t="s">
        <v>142</v>
      </c>
      <c r="AA1378" t="s">
        <v>47</v>
      </c>
      <c r="AB1378" t="s">
        <v>48</v>
      </c>
      <c r="AD1378">
        <v>0</v>
      </c>
      <c r="AE1378">
        <f>Table1[[#This Row],[viccount]]+1</f>
        <v>1</v>
      </c>
      <c r="AF1378">
        <v>0</v>
      </c>
      <c r="AG1378">
        <f>Table1[[#This Row],[offcount]]+1</f>
        <v>1</v>
      </c>
      <c r="AH1378">
        <v>32801</v>
      </c>
      <c r="AI1378" t="s">
        <v>34</v>
      </c>
      <c r="AJ1378" t="s">
        <v>58</v>
      </c>
    </row>
    <row r="1379" spans="1:36">
      <c r="A1379" t="s">
        <v>1648</v>
      </c>
      <c r="B1379" t="s">
        <v>51</v>
      </c>
      <c r="C1379" t="s">
        <v>2304</v>
      </c>
      <c r="D1379" t="s">
        <v>72</v>
      </c>
      <c r="E1379" t="s">
        <v>34</v>
      </c>
      <c r="F1379" t="s">
        <v>73</v>
      </c>
      <c r="G1379" t="s">
        <v>36</v>
      </c>
      <c r="H1379" t="s">
        <v>37</v>
      </c>
      <c r="I1379" t="s">
        <v>38</v>
      </c>
      <c r="J1379">
        <v>2000</v>
      </c>
      <c r="K1379" t="s">
        <v>140</v>
      </c>
      <c r="L1379">
        <v>1</v>
      </c>
      <c r="M1379" t="s">
        <v>40</v>
      </c>
      <c r="N1379" t="s">
        <v>41</v>
      </c>
      <c r="O1379" t="s">
        <v>42</v>
      </c>
      <c r="P1379">
        <v>22</v>
      </c>
      <c r="Q1379">
        <f>IF(Table1[[#This Row],[vicage]]=999,"",Table1[[#This Row],[vicage]])</f>
        <v>22</v>
      </c>
      <c r="R1379" t="s">
        <v>43</v>
      </c>
      <c r="S1379" t="s">
        <v>132</v>
      </c>
      <c r="T1379" t="s">
        <v>45</v>
      </c>
      <c r="U1379">
        <v>999</v>
      </c>
      <c r="V1379" t="str">
        <f>IF(Table1[[#This Row],[offage]]=999,"",Table1[[#This Row],[offage]])</f>
        <v/>
      </c>
      <c r="W1379" t="s">
        <v>46</v>
      </c>
      <c r="X1379" t="s">
        <v>46</v>
      </c>
      <c r="Y1379" t="s">
        <v>45</v>
      </c>
      <c r="Z1379" t="s">
        <v>2335</v>
      </c>
      <c r="AA1379" t="s">
        <v>47</v>
      </c>
      <c r="AB1379" t="s">
        <v>82</v>
      </c>
      <c r="AD1379">
        <v>0</v>
      </c>
      <c r="AE1379">
        <f>Table1[[#This Row],[viccount]]+1</f>
        <v>1</v>
      </c>
      <c r="AF1379">
        <v>0</v>
      </c>
      <c r="AG1379">
        <f>Table1[[#This Row],[offcount]]+1</f>
        <v>1</v>
      </c>
      <c r="AH1379">
        <v>31301</v>
      </c>
      <c r="AI1379" t="s">
        <v>34</v>
      </c>
      <c r="AJ1379" t="s">
        <v>58</v>
      </c>
    </row>
    <row r="1380" spans="1:36">
      <c r="A1380" t="s">
        <v>1649</v>
      </c>
      <c r="B1380" t="s">
        <v>393</v>
      </c>
      <c r="C1380" t="s">
        <v>2322</v>
      </c>
      <c r="D1380" t="s">
        <v>394</v>
      </c>
      <c r="E1380" t="s">
        <v>34</v>
      </c>
      <c r="F1380" t="s">
        <v>395</v>
      </c>
      <c r="G1380" t="s">
        <v>54</v>
      </c>
      <c r="H1380" t="s">
        <v>37</v>
      </c>
      <c r="I1380" t="s">
        <v>38</v>
      </c>
      <c r="J1380">
        <v>2000</v>
      </c>
      <c r="K1380" t="s">
        <v>140</v>
      </c>
      <c r="L1380">
        <v>2</v>
      </c>
      <c r="M1380" t="s">
        <v>40</v>
      </c>
      <c r="N1380" t="s">
        <v>41</v>
      </c>
      <c r="O1380" t="s">
        <v>42</v>
      </c>
      <c r="P1380">
        <v>57</v>
      </c>
      <c r="Q1380">
        <f>IF(Table1[[#This Row],[vicage]]=999,"",Table1[[#This Row],[vicage]])</f>
        <v>57</v>
      </c>
      <c r="R1380" t="s">
        <v>55</v>
      </c>
      <c r="S1380" t="s">
        <v>44</v>
      </c>
      <c r="T1380" t="s">
        <v>45</v>
      </c>
      <c r="U1380">
        <v>999</v>
      </c>
      <c r="V1380" t="str">
        <f>IF(Table1[[#This Row],[offage]]=999,"",Table1[[#This Row],[offage]])</f>
        <v/>
      </c>
      <c r="W1380" t="s">
        <v>46</v>
      </c>
      <c r="X1380" t="s">
        <v>46</v>
      </c>
      <c r="Y1380" t="s">
        <v>45</v>
      </c>
      <c r="Z1380" t="s">
        <v>2338</v>
      </c>
      <c r="AA1380" t="s">
        <v>47</v>
      </c>
      <c r="AB1380" t="s">
        <v>159</v>
      </c>
      <c r="AD1380">
        <v>0</v>
      </c>
      <c r="AE1380">
        <f>Table1[[#This Row],[viccount]]+1</f>
        <v>1</v>
      </c>
      <c r="AF1380">
        <v>0</v>
      </c>
      <c r="AG1380">
        <f>Table1[[#This Row],[offcount]]+1</f>
        <v>1</v>
      </c>
      <c r="AH1380">
        <v>33101</v>
      </c>
      <c r="AI1380" t="s">
        <v>34</v>
      </c>
      <c r="AJ1380" t="s">
        <v>49</v>
      </c>
    </row>
    <row r="1381" spans="1:36">
      <c r="A1381" t="s">
        <v>1650</v>
      </c>
      <c r="B1381" t="s">
        <v>51</v>
      </c>
      <c r="C1381" t="s">
        <v>2304</v>
      </c>
      <c r="D1381" t="s">
        <v>72</v>
      </c>
      <c r="E1381" t="s">
        <v>34</v>
      </c>
      <c r="F1381" t="s">
        <v>73</v>
      </c>
      <c r="G1381" t="s">
        <v>36</v>
      </c>
      <c r="H1381" t="s">
        <v>37</v>
      </c>
      <c r="I1381" t="s">
        <v>38</v>
      </c>
      <c r="J1381">
        <v>2000</v>
      </c>
      <c r="K1381" t="s">
        <v>140</v>
      </c>
      <c r="L1381">
        <v>2</v>
      </c>
      <c r="M1381" t="s">
        <v>40</v>
      </c>
      <c r="N1381" t="s">
        <v>41</v>
      </c>
      <c r="O1381" t="s">
        <v>42</v>
      </c>
      <c r="P1381">
        <v>18</v>
      </c>
      <c r="Q1381">
        <f>IF(Table1[[#This Row],[vicage]]=999,"",Table1[[#This Row],[vicage]])</f>
        <v>18</v>
      </c>
      <c r="R1381" t="s">
        <v>43</v>
      </c>
      <c r="S1381" t="s">
        <v>44</v>
      </c>
      <c r="T1381" t="s">
        <v>45</v>
      </c>
      <c r="U1381">
        <v>999</v>
      </c>
      <c r="V1381" t="str">
        <f>IF(Table1[[#This Row],[offage]]=999,"",Table1[[#This Row],[offage]])</f>
        <v/>
      </c>
      <c r="W1381" t="s">
        <v>46</v>
      </c>
      <c r="X1381" t="s">
        <v>46</v>
      </c>
      <c r="Y1381" t="s">
        <v>45</v>
      </c>
      <c r="Z1381" t="s">
        <v>240</v>
      </c>
      <c r="AA1381" t="s">
        <v>47</v>
      </c>
      <c r="AB1381" t="s">
        <v>159</v>
      </c>
      <c r="AD1381">
        <v>0</v>
      </c>
      <c r="AE1381">
        <f>Table1[[#This Row],[viccount]]+1</f>
        <v>1</v>
      </c>
      <c r="AF1381">
        <v>0</v>
      </c>
      <c r="AG1381">
        <f>Table1[[#This Row],[offcount]]+1</f>
        <v>1</v>
      </c>
      <c r="AH1381">
        <v>31301</v>
      </c>
      <c r="AI1381" t="s">
        <v>34</v>
      </c>
      <c r="AJ1381" t="s">
        <v>58</v>
      </c>
    </row>
    <row r="1382" spans="1:36">
      <c r="A1382" t="s">
        <v>1651</v>
      </c>
      <c r="B1382" t="s">
        <v>51</v>
      </c>
      <c r="C1382" t="s">
        <v>2304</v>
      </c>
      <c r="D1382" t="s">
        <v>72</v>
      </c>
      <c r="E1382" t="s">
        <v>34</v>
      </c>
      <c r="F1382" t="s">
        <v>73</v>
      </c>
      <c r="G1382" t="s">
        <v>36</v>
      </c>
      <c r="H1382" t="s">
        <v>37</v>
      </c>
      <c r="I1382" t="s">
        <v>38</v>
      </c>
      <c r="J1382">
        <v>2000</v>
      </c>
      <c r="K1382" t="s">
        <v>140</v>
      </c>
      <c r="L1382">
        <v>3</v>
      </c>
      <c r="M1382" t="s">
        <v>40</v>
      </c>
      <c r="N1382" t="s">
        <v>41</v>
      </c>
      <c r="O1382" t="s">
        <v>42</v>
      </c>
      <c r="P1382">
        <v>31</v>
      </c>
      <c r="Q1382">
        <f>IF(Table1[[#This Row],[vicage]]=999,"",Table1[[#This Row],[vicage]])</f>
        <v>31</v>
      </c>
      <c r="R1382" t="s">
        <v>43</v>
      </c>
      <c r="S1382" t="s">
        <v>132</v>
      </c>
      <c r="T1382" t="s">
        <v>45</v>
      </c>
      <c r="U1382">
        <v>999</v>
      </c>
      <c r="V1382" t="str">
        <f>IF(Table1[[#This Row],[offage]]=999,"",Table1[[#This Row],[offage]])</f>
        <v/>
      </c>
      <c r="W1382" t="s">
        <v>46</v>
      </c>
      <c r="X1382" t="s">
        <v>46</v>
      </c>
      <c r="Y1382" t="s">
        <v>45</v>
      </c>
      <c r="Z1382" t="s">
        <v>2335</v>
      </c>
      <c r="AA1382" t="s">
        <v>47</v>
      </c>
      <c r="AB1382" t="s">
        <v>159</v>
      </c>
      <c r="AD1382">
        <v>0</v>
      </c>
      <c r="AE1382">
        <f>Table1[[#This Row],[viccount]]+1</f>
        <v>1</v>
      </c>
      <c r="AF1382">
        <v>0</v>
      </c>
      <c r="AG1382">
        <f>Table1[[#This Row],[offcount]]+1</f>
        <v>1</v>
      </c>
      <c r="AH1382">
        <v>31301</v>
      </c>
      <c r="AI1382" t="s">
        <v>34</v>
      </c>
      <c r="AJ1382" t="s">
        <v>58</v>
      </c>
    </row>
    <row r="1383" spans="1:36">
      <c r="A1383" t="s">
        <v>1652</v>
      </c>
      <c r="B1383" t="s">
        <v>51</v>
      </c>
      <c r="C1383" t="s">
        <v>2304</v>
      </c>
      <c r="D1383" t="s">
        <v>72</v>
      </c>
      <c r="E1383" t="s">
        <v>34</v>
      </c>
      <c r="F1383" t="s">
        <v>73</v>
      </c>
      <c r="G1383" t="s">
        <v>36</v>
      </c>
      <c r="H1383" t="s">
        <v>37</v>
      </c>
      <c r="I1383" t="s">
        <v>38</v>
      </c>
      <c r="J1383">
        <v>2000</v>
      </c>
      <c r="K1383" t="s">
        <v>140</v>
      </c>
      <c r="L1383">
        <v>4</v>
      </c>
      <c r="M1383" t="s">
        <v>40</v>
      </c>
      <c r="N1383" t="s">
        <v>41</v>
      </c>
      <c r="O1383" t="s">
        <v>42</v>
      </c>
      <c r="P1383">
        <v>41</v>
      </c>
      <c r="Q1383">
        <f>IF(Table1[[#This Row],[vicage]]=999,"",Table1[[#This Row],[vicage]])</f>
        <v>41</v>
      </c>
      <c r="R1383" t="s">
        <v>43</v>
      </c>
      <c r="S1383" t="s">
        <v>132</v>
      </c>
      <c r="T1383" t="s">
        <v>45</v>
      </c>
      <c r="U1383">
        <v>999</v>
      </c>
      <c r="V1383" t="str">
        <f>IF(Table1[[#This Row],[offage]]=999,"",Table1[[#This Row],[offage]])</f>
        <v/>
      </c>
      <c r="W1383" t="s">
        <v>46</v>
      </c>
      <c r="X1383" t="s">
        <v>46</v>
      </c>
      <c r="Y1383" t="s">
        <v>45</v>
      </c>
      <c r="Z1383" t="s">
        <v>86</v>
      </c>
      <c r="AA1383" t="s">
        <v>47</v>
      </c>
      <c r="AB1383" t="s">
        <v>48</v>
      </c>
      <c r="AD1383">
        <v>0</v>
      </c>
      <c r="AE1383">
        <f>Table1[[#This Row],[viccount]]+1</f>
        <v>1</v>
      </c>
      <c r="AF1383">
        <v>0</v>
      </c>
      <c r="AG1383">
        <f>Table1[[#This Row],[offcount]]+1</f>
        <v>1</v>
      </c>
      <c r="AH1383">
        <v>31301</v>
      </c>
      <c r="AI1383" t="s">
        <v>34</v>
      </c>
      <c r="AJ1383" t="s">
        <v>58</v>
      </c>
    </row>
    <row r="1384" spans="1:36">
      <c r="A1384" t="s">
        <v>1653</v>
      </c>
      <c r="B1384" t="s">
        <v>51</v>
      </c>
      <c r="C1384" t="s">
        <v>2304</v>
      </c>
      <c r="D1384" t="s">
        <v>72</v>
      </c>
      <c r="E1384" t="s">
        <v>34</v>
      </c>
      <c r="F1384" t="s">
        <v>73</v>
      </c>
      <c r="G1384" t="s">
        <v>36</v>
      </c>
      <c r="H1384" t="s">
        <v>37</v>
      </c>
      <c r="I1384" t="s">
        <v>38</v>
      </c>
      <c r="J1384">
        <v>2000</v>
      </c>
      <c r="K1384" t="s">
        <v>140</v>
      </c>
      <c r="L1384">
        <v>7</v>
      </c>
      <c r="M1384" t="s">
        <v>40</v>
      </c>
      <c r="N1384" t="s">
        <v>41</v>
      </c>
      <c r="O1384" t="s">
        <v>42</v>
      </c>
      <c r="P1384">
        <v>50</v>
      </c>
      <c r="Q1384">
        <f>IF(Table1[[#This Row],[vicage]]=999,"",Table1[[#This Row],[vicage]])</f>
        <v>50</v>
      </c>
      <c r="R1384" t="s">
        <v>43</v>
      </c>
      <c r="S1384" t="s">
        <v>92</v>
      </c>
      <c r="T1384" t="s">
        <v>45</v>
      </c>
      <c r="U1384">
        <v>999</v>
      </c>
      <c r="V1384" t="str">
        <f>IF(Table1[[#This Row],[offage]]=999,"",Table1[[#This Row],[offage]])</f>
        <v/>
      </c>
      <c r="W1384" t="s">
        <v>46</v>
      </c>
      <c r="X1384" t="s">
        <v>46</v>
      </c>
      <c r="Y1384" t="s">
        <v>45</v>
      </c>
      <c r="Z1384" t="s">
        <v>2335</v>
      </c>
      <c r="AA1384" t="s">
        <v>47</v>
      </c>
      <c r="AB1384" t="s">
        <v>48</v>
      </c>
      <c r="AD1384">
        <v>0</v>
      </c>
      <c r="AE1384">
        <f>Table1[[#This Row],[viccount]]+1</f>
        <v>1</v>
      </c>
      <c r="AF1384">
        <v>0</v>
      </c>
      <c r="AG1384">
        <f>Table1[[#This Row],[offcount]]+1</f>
        <v>1</v>
      </c>
      <c r="AH1384">
        <v>31301</v>
      </c>
      <c r="AI1384" t="s">
        <v>34</v>
      </c>
      <c r="AJ1384" t="s">
        <v>58</v>
      </c>
    </row>
    <row r="1385" spans="1:36">
      <c r="A1385" t="s">
        <v>1654</v>
      </c>
      <c r="B1385" t="s">
        <v>112</v>
      </c>
      <c r="C1385" t="s">
        <v>2308</v>
      </c>
      <c r="D1385" t="s">
        <v>113</v>
      </c>
      <c r="E1385" t="s">
        <v>34</v>
      </c>
      <c r="F1385" t="s">
        <v>114</v>
      </c>
      <c r="G1385" t="s">
        <v>54</v>
      </c>
      <c r="H1385" t="s">
        <v>37</v>
      </c>
      <c r="I1385" t="s">
        <v>38</v>
      </c>
      <c r="J1385">
        <v>2000</v>
      </c>
      <c r="K1385" t="s">
        <v>144</v>
      </c>
      <c r="L1385">
        <v>1</v>
      </c>
      <c r="M1385" t="s">
        <v>40</v>
      </c>
      <c r="N1385" t="s">
        <v>41</v>
      </c>
      <c r="O1385" t="s">
        <v>42</v>
      </c>
      <c r="P1385">
        <v>43</v>
      </c>
      <c r="Q1385">
        <f>IF(Table1[[#This Row],[vicage]]=999,"",Table1[[#This Row],[vicage]])</f>
        <v>43</v>
      </c>
      <c r="R1385" t="s">
        <v>43</v>
      </c>
      <c r="S1385" t="s">
        <v>44</v>
      </c>
      <c r="T1385" t="s">
        <v>45</v>
      </c>
      <c r="U1385">
        <v>999</v>
      </c>
      <c r="V1385" t="str">
        <f>IF(Table1[[#This Row],[offage]]=999,"",Table1[[#This Row],[offage]])</f>
        <v/>
      </c>
      <c r="W1385" t="s">
        <v>46</v>
      </c>
      <c r="X1385" t="s">
        <v>46</v>
      </c>
      <c r="Y1385" t="s">
        <v>45</v>
      </c>
      <c r="Z1385" t="s">
        <v>2335</v>
      </c>
      <c r="AA1385" t="s">
        <v>47</v>
      </c>
      <c r="AB1385" t="s">
        <v>159</v>
      </c>
      <c r="AD1385">
        <v>0</v>
      </c>
      <c r="AE1385">
        <f>Table1[[#This Row],[viccount]]+1</f>
        <v>1</v>
      </c>
      <c r="AF1385">
        <v>0</v>
      </c>
      <c r="AG1385">
        <f>Table1[[#This Row],[offcount]]+1</f>
        <v>1</v>
      </c>
      <c r="AH1385">
        <v>42001</v>
      </c>
      <c r="AI1385" t="s">
        <v>34</v>
      </c>
      <c r="AJ1385" t="s">
        <v>58</v>
      </c>
    </row>
    <row r="1386" spans="1:36">
      <c r="A1386" t="s">
        <v>1655</v>
      </c>
      <c r="B1386" t="s">
        <v>51</v>
      </c>
      <c r="C1386" t="s">
        <v>2304</v>
      </c>
      <c r="D1386" t="s">
        <v>72</v>
      </c>
      <c r="E1386" t="s">
        <v>34</v>
      </c>
      <c r="F1386" t="s">
        <v>73</v>
      </c>
      <c r="G1386" t="s">
        <v>36</v>
      </c>
      <c r="H1386" t="s">
        <v>37</v>
      </c>
      <c r="I1386" t="s">
        <v>38</v>
      </c>
      <c r="J1386">
        <v>2000</v>
      </c>
      <c r="K1386" t="s">
        <v>144</v>
      </c>
      <c r="L1386">
        <v>2</v>
      </c>
      <c r="M1386" t="s">
        <v>40</v>
      </c>
      <c r="N1386" t="s">
        <v>41</v>
      </c>
      <c r="O1386" t="s">
        <v>42</v>
      </c>
      <c r="P1386">
        <v>45</v>
      </c>
      <c r="Q1386">
        <f>IF(Table1[[#This Row],[vicage]]=999,"",Table1[[#This Row],[vicage]])</f>
        <v>45</v>
      </c>
      <c r="R1386" t="s">
        <v>43</v>
      </c>
      <c r="S1386" t="s">
        <v>132</v>
      </c>
      <c r="T1386" t="s">
        <v>45</v>
      </c>
      <c r="U1386">
        <v>999</v>
      </c>
      <c r="V1386" t="str">
        <f>IF(Table1[[#This Row],[offage]]=999,"",Table1[[#This Row],[offage]])</f>
        <v/>
      </c>
      <c r="W1386" t="s">
        <v>46</v>
      </c>
      <c r="X1386" t="s">
        <v>46</v>
      </c>
      <c r="Y1386" t="s">
        <v>45</v>
      </c>
      <c r="Z1386" t="s">
        <v>2335</v>
      </c>
      <c r="AA1386" t="s">
        <v>47</v>
      </c>
      <c r="AB1386" t="s">
        <v>57</v>
      </c>
      <c r="AD1386">
        <v>0</v>
      </c>
      <c r="AE1386">
        <f>Table1[[#This Row],[viccount]]+1</f>
        <v>1</v>
      </c>
      <c r="AF1386">
        <v>0</v>
      </c>
      <c r="AG1386">
        <f>Table1[[#This Row],[offcount]]+1</f>
        <v>1</v>
      </c>
      <c r="AH1386">
        <v>31301</v>
      </c>
      <c r="AI1386" t="s">
        <v>34</v>
      </c>
      <c r="AJ1386" t="s">
        <v>58</v>
      </c>
    </row>
    <row r="1387" spans="1:36">
      <c r="A1387" t="s">
        <v>1656</v>
      </c>
      <c r="B1387" t="s">
        <v>51</v>
      </c>
      <c r="C1387" t="s">
        <v>2304</v>
      </c>
      <c r="D1387" t="s">
        <v>72</v>
      </c>
      <c r="E1387" t="s">
        <v>34</v>
      </c>
      <c r="F1387" t="s">
        <v>73</v>
      </c>
      <c r="G1387" t="s">
        <v>36</v>
      </c>
      <c r="H1387" t="s">
        <v>37</v>
      </c>
      <c r="I1387" t="s">
        <v>38</v>
      </c>
      <c r="J1387">
        <v>2000</v>
      </c>
      <c r="K1387" t="s">
        <v>144</v>
      </c>
      <c r="L1387">
        <v>3</v>
      </c>
      <c r="M1387" t="s">
        <v>40</v>
      </c>
      <c r="N1387" t="s">
        <v>41</v>
      </c>
      <c r="O1387" t="s">
        <v>42</v>
      </c>
      <c r="P1387">
        <v>38</v>
      </c>
      <c r="Q1387">
        <f>IF(Table1[[#This Row],[vicage]]=999,"",Table1[[#This Row],[vicage]])</f>
        <v>38</v>
      </c>
      <c r="R1387" t="s">
        <v>43</v>
      </c>
      <c r="S1387" t="s">
        <v>132</v>
      </c>
      <c r="T1387" t="s">
        <v>45</v>
      </c>
      <c r="U1387">
        <v>999</v>
      </c>
      <c r="V1387" t="str">
        <f>IF(Table1[[#This Row],[offage]]=999,"",Table1[[#This Row],[offage]])</f>
        <v/>
      </c>
      <c r="W1387" t="s">
        <v>46</v>
      </c>
      <c r="X1387" t="s">
        <v>46</v>
      </c>
      <c r="Y1387" t="s">
        <v>45</v>
      </c>
      <c r="Z1387" t="s">
        <v>86</v>
      </c>
      <c r="AA1387" t="s">
        <v>47</v>
      </c>
      <c r="AB1387" t="s">
        <v>57</v>
      </c>
      <c r="AD1387">
        <v>0</v>
      </c>
      <c r="AE1387">
        <f>Table1[[#This Row],[viccount]]+1</f>
        <v>1</v>
      </c>
      <c r="AF1387">
        <v>0</v>
      </c>
      <c r="AG1387">
        <f>Table1[[#This Row],[offcount]]+1</f>
        <v>1</v>
      </c>
      <c r="AH1387">
        <v>31301</v>
      </c>
      <c r="AI1387" t="s">
        <v>34</v>
      </c>
      <c r="AJ1387" t="s">
        <v>58</v>
      </c>
    </row>
    <row r="1388" spans="1:36">
      <c r="A1388" t="s">
        <v>1657</v>
      </c>
      <c r="B1388" t="s">
        <v>1317</v>
      </c>
      <c r="C1388" t="s">
        <v>2332</v>
      </c>
      <c r="D1388" t="s">
        <v>1318</v>
      </c>
      <c r="E1388" t="s">
        <v>34</v>
      </c>
      <c r="F1388" t="s">
        <v>1319</v>
      </c>
      <c r="G1388" t="s">
        <v>54</v>
      </c>
      <c r="H1388" t="s">
        <v>37</v>
      </c>
      <c r="I1388" t="s">
        <v>38</v>
      </c>
      <c r="J1388">
        <v>2000</v>
      </c>
      <c r="K1388" t="s">
        <v>208</v>
      </c>
      <c r="L1388">
        <v>1</v>
      </c>
      <c r="M1388" t="s">
        <v>40</v>
      </c>
      <c r="N1388" t="s">
        <v>41</v>
      </c>
      <c r="O1388" t="s">
        <v>42</v>
      </c>
      <c r="P1388">
        <v>39</v>
      </c>
      <c r="Q1388">
        <f>IF(Table1[[#This Row],[vicage]]=999,"",Table1[[#This Row],[vicage]])</f>
        <v>39</v>
      </c>
      <c r="R1388" t="s">
        <v>43</v>
      </c>
      <c r="S1388" t="s">
        <v>44</v>
      </c>
      <c r="T1388" t="s">
        <v>45</v>
      </c>
      <c r="U1388">
        <v>999</v>
      </c>
      <c r="V1388" t="str">
        <f>IF(Table1[[#This Row],[offage]]=999,"",Table1[[#This Row],[offage]])</f>
        <v/>
      </c>
      <c r="W1388" t="s">
        <v>46</v>
      </c>
      <c r="X1388" t="s">
        <v>46</v>
      </c>
      <c r="Y1388" t="s">
        <v>45</v>
      </c>
      <c r="Z1388" t="s">
        <v>2335</v>
      </c>
      <c r="AA1388" t="s">
        <v>47</v>
      </c>
      <c r="AB1388" t="s">
        <v>57</v>
      </c>
      <c r="AD1388">
        <v>0</v>
      </c>
      <c r="AE1388">
        <f>Table1[[#This Row],[viccount]]+1</f>
        <v>1</v>
      </c>
      <c r="AF1388">
        <v>0</v>
      </c>
      <c r="AG1388">
        <f>Table1[[#This Row],[offcount]]+1</f>
        <v>1</v>
      </c>
      <c r="AH1388">
        <v>33101</v>
      </c>
      <c r="AI1388" t="s">
        <v>34</v>
      </c>
      <c r="AJ1388" t="s">
        <v>49</v>
      </c>
    </row>
    <row r="1389" spans="1:36">
      <c r="A1389" t="s">
        <v>1658</v>
      </c>
      <c r="B1389" t="s">
        <v>51</v>
      </c>
      <c r="C1389" t="s">
        <v>2304</v>
      </c>
      <c r="D1389" t="s">
        <v>72</v>
      </c>
      <c r="E1389" t="s">
        <v>34</v>
      </c>
      <c r="F1389" t="s">
        <v>73</v>
      </c>
      <c r="G1389" t="s">
        <v>36</v>
      </c>
      <c r="H1389" t="s">
        <v>37</v>
      </c>
      <c r="I1389" t="s">
        <v>38</v>
      </c>
      <c r="J1389">
        <v>2000</v>
      </c>
      <c r="K1389" t="s">
        <v>208</v>
      </c>
      <c r="L1389">
        <v>2</v>
      </c>
      <c r="M1389" t="s">
        <v>40</v>
      </c>
      <c r="N1389" t="s">
        <v>41</v>
      </c>
      <c r="O1389" t="s">
        <v>42</v>
      </c>
      <c r="P1389">
        <v>49</v>
      </c>
      <c r="Q1389">
        <f>IF(Table1[[#This Row],[vicage]]=999,"",Table1[[#This Row],[vicage]])</f>
        <v>49</v>
      </c>
      <c r="R1389" t="s">
        <v>43</v>
      </c>
      <c r="S1389" t="s">
        <v>132</v>
      </c>
      <c r="T1389" t="s">
        <v>45</v>
      </c>
      <c r="U1389">
        <v>999</v>
      </c>
      <c r="V1389" t="str">
        <f>IF(Table1[[#This Row],[offage]]=999,"",Table1[[#This Row],[offage]])</f>
        <v/>
      </c>
      <c r="W1389" t="s">
        <v>46</v>
      </c>
      <c r="X1389" t="s">
        <v>46</v>
      </c>
      <c r="Y1389" t="s">
        <v>45</v>
      </c>
      <c r="Z1389" t="s">
        <v>2335</v>
      </c>
      <c r="AA1389" t="s">
        <v>47</v>
      </c>
      <c r="AB1389" t="s">
        <v>159</v>
      </c>
      <c r="AD1389">
        <v>0</v>
      </c>
      <c r="AE1389">
        <f>Table1[[#This Row],[viccount]]+1</f>
        <v>1</v>
      </c>
      <c r="AF1389">
        <v>0</v>
      </c>
      <c r="AG1389">
        <f>Table1[[#This Row],[offcount]]+1</f>
        <v>1</v>
      </c>
      <c r="AH1389">
        <v>40201</v>
      </c>
      <c r="AI1389" t="s">
        <v>34</v>
      </c>
      <c r="AJ1389" t="s">
        <v>58</v>
      </c>
    </row>
    <row r="1390" spans="1:36">
      <c r="A1390" t="s">
        <v>1659</v>
      </c>
      <c r="B1390" t="s">
        <v>51</v>
      </c>
      <c r="C1390" t="s">
        <v>2304</v>
      </c>
      <c r="D1390" t="s">
        <v>60</v>
      </c>
      <c r="E1390" t="s">
        <v>34</v>
      </c>
      <c r="F1390" t="s">
        <v>61</v>
      </c>
      <c r="G1390" t="s">
        <v>36</v>
      </c>
      <c r="H1390" t="s">
        <v>37</v>
      </c>
      <c r="I1390" t="s">
        <v>38</v>
      </c>
      <c r="J1390">
        <v>2001</v>
      </c>
      <c r="K1390" t="s">
        <v>39</v>
      </c>
      <c r="L1390">
        <v>1</v>
      </c>
      <c r="M1390" t="s">
        <v>40</v>
      </c>
      <c r="N1390" t="s">
        <v>41</v>
      </c>
      <c r="O1390" t="s">
        <v>42</v>
      </c>
      <c r="P1390">
        <v>40</v>
      </c>
      <c r="Q1390">
        <f>IF(Table1[[#This Row],[vicage]]=999,"",Table1[[#This Row],[vicage]])</f>
        <v>40</v>
      </c>
      <c r="R1390" t="s">
        <v>43</v>
      </c>
      <c r="S1390" t="s">
        <v>132</v>
      </c>
      <c r="T1390" t="s">
        <v>45</v>
      </c>
      <c r="U1390">
        <v>999</v>
      </c>
      <c r="V1390" t="str">
        <f>IF(Table1[[#This Row],[offage]]=999,"",Table1[[#This Row],[offage]])</f>
        <v/>
      </c>
      <c r="W1390" t="s">
        <v>46</v>
      </c>
      <c r="X1390" t="s">
        <v>46</v>
      </c>
      <c r="Y1390" t="s">
        <v>45</v>
      </c>
      <c r="Z1390" t="s">
        <v>2335</v>
      </c>
      <c r="AA1390" t="s">
        <v>47</v>
      </c>
      <c r="AB1390" t="s">
        <v>289</v>
      </c>
      <c r="AD1390">
        <v>0</v>
      </c>
      <c r="AE1390">
        <f>Table1[[#This Row],[viccount]]+1</f>
        <v>1</v>
      </c>
      <c r="AF1390">
        <v>0</v>
      </c>
      <c r="AG1390">
        <f>Table1[[#This Row],[offcount]]+1</f>
        <v>1</v>
      </c>
      <c r="AH1390">
        <v>31402</v>
      </c>
      <c r="AI1390" t="s">
        <v>34</v>
      </c>
      <c r="AJ1390" t="s">
        <v>58</v>
      </c>
    </row>
    <row r="1391" spans="1:36">
      <c r="A1391" t="s">
        <v>1660</v>
      </c>
      <c r="B1391" t="s">
        <v>51</v>
      </c>
      <c r="C1391" t="s">
        <v>2304</v>
      </c>
      <c r="D1391" t="s">
        <v>1661</v>
      </c>
      <c r="E1391" t="s">
        <v>34</v>
      </c>
      <c r="F1391" t="s">
        <v>1662</v>
      </c>
      <c r="G1391" t="s">
        <v>36</v>
      </c>
      <c r="H1391" t="s">
        <v>37</v>
      </c>
      <c r="I1391" t="s">
        <v>38</v>
      </c>
      <c r="J1391">
        <v>2001</v>
      </c>
      <c r="K1391" t="s">
        <v>39</v>
      </c>
      <c r="L1391">
        <v>1</v>
      </c>
      <c r="M1391" t="s">
        <v>80</v>
      </c>
      <c r="N1391" t="s">
        <v>41</v>
      </c>
      <c r="O1391" t="s">
        <v>42</v>
      </c>
      <c r="P1391">
        <v>40</v>
      </c>
      <c r="Q1391">
        <f>IF(Table1[[#This Row],[vicage]]=999,"",Table1[[#This Row],[vicage]])</f>
        <v>40</v>
      </c>
      <c r="R1391" t="s">
        <v>43</v>
      </c>
      <c r="S1391" t="s">
        <v>44</v>
      </c>
      <c r="T1391" t="s">
        <v>45</v>
      </c>
      <c r="U1391">
        <v>999</v>
      </c>
      <c r="V1391" t="str">
        <f>IF(Table1[[#This Row],[offage]]=999,"",Table1[[#This Row],[offage]])</f>
        <v/>
      </c>
      <c r="W1391" t="s">
        <v>46</v>
      </c>
      <c r="X1391" t="s">
        <v>46</v>
      </c>
      <c r="Y1391" t="s">
        <v>45</v>
      </c>
      <c r="Z1391" t="s">
        <v>86</v>
      </c>
      <c r="AA1391" t="s">
        <v>47</v>
      </c>
      <c r="AB1391" t="s">
        <v>57</v>
      </c>
      <c r="AD1391">
        <v>0</v>
      </c>
      <c r="AE1391">
        <f>Table1[[#This Row],[viccount]]+1</f>
        <v>1</v>
      </c>
      <c r="AF1391">
        <v>0</v>
      </c>
      <c r="AG1391">
        <f>Table1[[#This Row],[offcount]]+1</f>
        <v>1</v>
      </c>
      <c r="AH1391">
        <v>71301</v>
      </c>
      <c r="AI1391" t="s">
        <v>34</v>
      </c>
      <c r="AJ1391" t="s">
        <v>58</v>
      </c>
    </row>
    <row r="1392" spans="1:36">
      <c r="A1392" t="s">
        <v>1663</v>
      </c>
      <c r="B1392" t="s">
        <v>76</v>
      </c>
      <c r="C1392" t="s">
        <v>2306</v>
      </c>
      <c r="D1392" t="s">
        <v>138</v>
      </c>
      <c r="E1392" t="s">
        <v>34</v>
      </c>
      <c r="F1392" t="s">
        <v>139</v>
      </c>
      <c r="G1392" t="s">
        <v>36</v>
      </c>
      <c r="H1392" t="s">
        <v>37</v>
      </c>
      <c r="I1392" t="s">
        <v>38</v>
      </c>
      <c r="J1392">
        <v>2001</v>
      </c>
      <c r="K1392" t="s">
        <v>79</v>
      </c>
      <c r="L1392">
        <v>1</v>
      </c>
      <c r="M1392" t="s">
        <v>40</v>
      </c>
      <c r="N1392" t="s">
        <v>41</v>
      </c>
      <c r="O1392" t="s">
        <v>42</v>
      </c>
      <c r="P1392">
        <v>51</v>
      </c>
      <c r="Q1392">
        <f>IF(Table1[[#This Row],[vicage]]=999,"",Table1[[#This Row],[vicage]])</f>
        <v>51</v>
      </c>
      <c r="R1392" t="s">
        <v>55</v>
      </c>
      <c r="S1392" t="s">
        <v>44</v>
      </c>
      <c r="T1392" t="s">
        <v>45</v>
      </c>
      <c r="U1392">
        <v>999</v>
      </c>
      <c r="V1392" t="str">
        <f>IF(Table1[[#This Row],[offage]]=999,"",Table1[[#This Row],[offage]])</f>
        <v/>
      </c>
      <c r="W1392" t="s">
        <v>46</v>
      </c>
      <c r="X1392" t="s">
        <v>46</v>
      </c>
      <c r="Y1392" t="s">
        <v>45</v>
      </c>
      <c r="Z1392" t="s">
        <v>2336</v>
      </c>
      <c r="AA1392" t="s">
        <v>47</v>
      </c>
      <c r="AB1392" t="s">
        <v>57</v>
      </c>
      <c r="AD1392">
        <v>0</v>
      </c>
      <c r="AE1392">
        <f>Table1[[#This Row],[viccount]]+1</f>
        <v>1</v>
      </c>
      <c r="AF1392">
        <v>0</v>
      </c>
      <c r="AG1392">
        <f>Table1[[#This Row],[offcount]]+1</f>
        <v>1</v>
      </c>
      <c r="AH1392">
        <v>110701</v>
      </c>
      <c r="AI1392" t="s">
        <v>34</v>
      </c>
      <c r="AJ1392" t="s">
        <v>83</v>
      </c>
    </row>
    <row r="1393" spans="1:36">
      <c r="A1393" t="s">
        <v>1664</v>
      </c>
      <c r="B1393" t="s">
        <v>51</v>
      </c>
      <c r="C1393" t="s">
        <v>2304</v>
      </c>
      <c r="D1393" t="s">
        <v>1661</v>
      </c>
      <c r="E1393" t="s">
        <v>34</v>
      </c>
      <c r="F1393" t="s">
        <v>1662</v>
      </c>
      <c r="G1393" t="s">
        <v>36</v>
      </c>
      <c r="H1393" t="s">
        <v>37</v>
      </c>
      <c r="I1393" t="s">
        <v>38</v>
      </c>
      <c r="J1393">
        <v>2001</v>
      </c>
      <c r="K1393" t="s">
        <v>79</v>
      </c>
      <c r="L1393">
        <v>1</v>
      </c>
      <c r="M1393" t="s">
        <v>80</v>
      </c>
      <c r="N1393" t="s">
        <v>41</v>
      </c>
      <c r="O1393" t="s">
        <v>42</v>
      </c>
      <c r="P1393">
        <v>27</v>
      </c>
      <c r="Q1393">
        <f>IF(Table1[[#This Row],[vicage]]=999,"",Table1[[#This Row],[vicage]])</f>
        <v>27</v>
      </c>
      <c r="R1393" t="s">
        <v>55</v>
      </c>
      <c r="S1393" t="s">
        <v>44</v>
      </c>
      <c r="T1393" t="s">
        <v>45</v>
      </c>
      <c r="U1393">
        <v>999</v>
      </c>
      <c r="V1393" t="str">
        <f>IF(Table1[[#This Row],[offage]]=999,"",Table1[[#This Row],[offage]])</f>
        <v/>
      </c>
      <c r="W1393" t="s">
        <v>46</v>
      </c>
      <c r="X1393" t="s">
        <v>46</v>
      </c>
      <c r="Y1393" t="s">
        <v>45</v>
      </c>
      <c r="Z1393" t="s">
        <v>142</v>
      </c>
      <c r="AA1393" t="s">
        <v>47</v>
      </c>
      <c r="AB1393" t="s">
        <v>57</v>
      </c>
      <c r="AD1393">
        <v>0</v>
      </c>
      <c r="AE1393">
        <f>Table1[[#This Row],[viccount]]+1</f>
        <v>1</v>
      </c>
      <c r="AF1393">
        <v>0</v>
      </c>
      <c r="AG1393">
        <f>Table1[[#This Row],[offcount]]+1</f>
        <v>1</v>
      </c>
      <c r="AH1393">
        <v>71301</v>
      </c>
      <c r="AI1393" t="s">
        <v>34</v>
      </c>
      <c r="AJ1393" t="s">
        <v>58</v>
      </c>
    </row>
    <row r="1394" spans="1:36">
      <c r="A1394" t="s">
        <v>1665</v>
      </c>
      <c r="B1394" t="s">
        <v>51</v>
      </c>
      <c r="C1394" t="s">
        <v>2304</v>
      </c>
      <c r="D1394" t="s">
        <v>52</v>
      </c>
      <c r="E1394" t="s">
        <v>34</v>
      </c>
      <c r="F1394" t="s">
        <v>53</v>
      </c>
      <c r="G1394" t="s">
        <v>54</v>
      </c>
      <c r="H1394" t="s">
        <v>37</v>
      </c>
      <c r="I1394" t="s">
        <v>38</v>
      </c>
      <c r="J1394">
        <v>2001</v>
      </c>
      <c r="K1394" t="s">
        <v>91</v>
      </c>
      <c r="L1394">
        <v>1</v>
      </c>
      <c r="M1394" t="s">
        <v>40</v>
      </c>
      <c r="N1394" t="s">
        <v>41</v>
      </c>
      <c r="O1394" t="s">
        <v>42</v>
      </c>
      <c r="P1394">
        <v>22</v>
      </c>
      <c r="Q1394">
        <f>IF(Table1[[#This Row],[vicage]]=999,"",Table1[[#This Row],[vicage]])</f>
        <v>22</v>
      </c>
      <c r="R1394" t="s">
        <v>55</v>
      </c>
      <c r="S1394" t="s">
        <v>44</v>
      </c>
      <c r="T1394" t="s">
        <v>45</v>
      </c>
      <c r="U1394">
        <v>999</v>
      </c>
      <c r="V1394" t="str">
        <f>IF(Table1[[#This Row],[offage]]=999,"",Table1[[#This Row],[offage]])</f>
        <v/>
      </c>
      <c r="W1394" t="s">
        <v>46</v>
      </c>
      <c r="X1394" t="s">
        <v>46</v>
      </c>
      <c r="Y1394" t="s">
        <v>45</v>
      </c>
      <c r="Z1394" t="s">
        <v>56</v>
      </c>
      <c r="AA1394" t="s">
        <v>47</v>
      </c>
      <c r="AB1394" t="s">
        <v>57</v>
      </c>
      <c r="AD1394">
        <v>0</v>
      </c>
      <c r="AE1394">
        <f>Table1[[#This Row],[viccount]]+1</f>
        <v>1</v>
      </c>
      <c r="AF1394">
        <v>0</v>
      </c>
      <c r="AG1394">
        <f>Table1[[#This Row],[offcount]]+1</f>
        <v>1</v>
      </c>
      <c r="AH1394">
        <v>71301</v>
      </c>
      <c r="AI1394" t="s">
        <v>34</v>
      </c>
      <c r="AJ1394" t="s">
        <v>58</v>
      </c>
    </row>
    <row r="1395" spans="1:36">
      <c r="A1395" t="s">
        <v>1666</v>
      </c>
      <c r="B1395" t="s">
        <v>198</v>
      </c>
      <c r="C1395" t="s">
        <v>200</v>
      </c>
      <c r="D1395" t="s">
        <v>261</v>
      </c>
      <c r="E1395" t="s">
        <v>34</v>
      </c>
      <c r="F1395" t="s">
        <v>262</v>
      </c>
      <c r="G1395" t="s">
        <v>54</v>
      </c>
      <c r="H1395" t="s">
        <v>37</v>
      </c>
      <c r="I1395" t="s">
        <v>38</v>
      </c>
      <c r="J1395">
        <v>2001</v>
      </c>
      <c r="K1395" t="s">
        <v>91</v>
      </c>
      <c r="L1395">
        <v>1</v>
      </c>
      <c r="M1395" t="s">
        <v>40</v>
      </c>
      <c r="N1395" t="s">
        <v>41</v>
      </c>
      <c r="O1395" t="s">
        <v>42</v>
      </c>
      <c r="P1395">
        <v>37</v>
      </c>
      <c r="Q1395">
        <f>IF(Table1[[#This Row],[vicage]]=999,"",Table1[[#This Row],[vicage]])</f>
        <v>37</v>
      </c>
      <c r="R1395" t="s">
        <v>43</v>
      </c>
      <c r="S1395" t="s">
        <v>44</v>
      </c>
      <c r="T1395" t="s">
        <v>45</v>
      </c>
      <c r="U1395">
        <v>999</v>
      </c>
      <c r="V1395" t="str">
        <f>IF(Table1[[#This Row],[offage]]=999,"",Table1[[#This Row],[offage]])</f>
        <v/>
      </c>
      <c r="W1395" t="s">
        <v>46</v>
      </c>
      <c r="X1395" t="s">
        <v>46</v>
      </c>
      <c r="Y1395" t="s">
        <v>45</v>
      </c>
      <c r="Z1395" t="s">
        <v>2335</v>
      </c>
      <c r="AA1395" t="s">
        <v>47</v>
      </c>
      <c r="AB1395" t="s">
        <v>48</v>
      </c>
      <c r="AD1395">
        <v>0</v>
      </c>
      <c r="AE1395">
        <f>Table1[[#This Row],[viccount]]+1</f>
        <v>1</v>
      </c>
      <c r="AF1395">
        <v>0</v>
      </c>
      <c r="AG1395">
        <f>Table1[[#This Row],[offcount]]+1</f>
        <v>1</v>
      </c>
      <c r="AH1395">
        <v>102501</v>
      </c>
      <c r="AI1395" t="s">
        <v>34</v>
      </c>
      <c r="AJ1395" t="s">
        <v>198</v>
      </c>
    </row>
    <row r="1396" spans="1:36">
      <c r="A1396" t="s">
        <v>1667</v>
      </c>
      <c r="B1396" t="s">
        <v>51</v>
      </c>
      <c r="C1396" t="s">
        <v>2304</v>
      </c>
      <c r="D1396" t="s">
        <v>52</v>
      </c>
      <c r="E1396" t="s">
        <v>34</v>
      </c>
      <c r="F1396" t="s">
        <v>53</v>
      </c>
      <c r="G1396" t="s">
        <v>54</v>
      </c>
      <c r="H1396" t="s">
        <v>37</v>
      </c>
      <c r="I1396" t="s">
        <v>38</v>
      </c>
      <c r="J1396">
        <v>2001</v>
      </c>
      <c r="K1396" t="s">
        <v>91</v>
      </c>
      <c r="L1396">
        <v>2</v>
      </c>
      <c r="M1396" t="s">
        <v>40</v>
      </c>
      <c r="N1396" t="s">
        <v>41</v>
      </c>
      <c r="O1396" t="s">
        <v>42</v>
      </c>
      <c r="P1396">
        <v>999</v>
      </c>
      <c r="Q1396" t="str">
        <f>IF(Table1[[#This Row],[vicage]]=999,"",Table1[[#This Row],[vicage]])</f>
        <v/>
      </c>
      <c r="R1396" t="s">
        <v>55</v>
      </c>
      <c r="S1396" t="s">
        <v>46</v>
      </c>
      <c r="T1396" t="s">
        <v>45</v>
      </c>
      <c r="U1396">
        <v>999</v>
      </c>
      <c r="V1396" t="str">
        <f>IF(Table1[[#This Row],[offage]]=999,"",Table1[[#This Row],[offage]])</f>
        <v/>
      </c>
      <c r="W1396" t="s">
        <v>46</v>
      </c>
      <c r="X1396" t="s">
        <v>46</v>
      </c>
      <c r="Y1396" t="s">
        <v>45</v>
      </c>
      <c r="Z1396" t="s">
        <v>56</v>
      </c>
      <c r="AA1396" t="s">
        <v>47</v>
      </c>
      <c r="AB1396" t="s">
        <v>57</v>
      </c>
      <c r="AD1396">
        <v>0</v>
      </c>
      <c r="AE1396">
        <f>Table1[[#This Row],[viccount]]+1</f>
        <v>1</v>
      </c>
      <c r="AF1396">
        <v>0</v>
      </c>
      <c r="AG1396">
        <f>Table1[[#This Row],[offcount]]+1</f>
        <v>1</v>
      </c>
      <c r="AH1396">
        <v>71301</v>
      </c>
      <c r="AI1396" t="s">
        <v>34</v>
      </c>
      <c r="AJ1396" t="s">
        <v>58</v>
      </c>
    </row>
    <row r="1397" spans="1:36">
      <c r="A1397" t="s">
        <v>1668</v>
      </c>
      <c r="B1397" t="s">
        <v>198</v>
      </c>
      <c r="C1397" t="s">
        <v>200</v>
      </c>
      <c r="D1397" t="s">
        <v>199</v>
      </c>
      <c r="E1397" t="s">
        <v>34</v>
      </c>
      <c r="F1397" t="s">
        <v>200</v>
      </c>
      <c r="G1397" t="s">
        <v>36</v>
      </c>
      <c r="H1397" t="s">
        <v>37</v>
      </c>
      <c r="I1397" t="s">
        <v>38</v>
      </c>
      <c r="J1397">
        <v>2001</v>
      </c>
      <c r="K1397" t="s">
        <v>91</v>
      </c>
      <c r="L1397">
        <v>2</v>
      </c>
      <c r="M1397" t="s">
        <v>40</v>
      </c>
      <c r="N1397" t="s">
        <v>41</v>
      </c>
      <c r="O1397" t="s">
        <v>42</v>
      </c>
      <c r="P1397">
        <v>40</v>
      </c>
      <c r="Q1397">
        <f>IF(Table1[[#This Row],[vicage]]=999,"",Table1[[#This Row],[vicage]])</f>
        <v>40</v>
      </c>
      <c r="R1397" t="s">
        <v>55</v>
      </c>
      <c r="S1397" t="s">
        <v>44</v>
      </c>
      <c r="T1397" t="s">
        <v>45</v>
      </c>
      <c r="U1397">
        <v>999</v>
      </c>
      <c r="V1397" t="str">
        <f>IF(Table1[[#This Row],[offage]]=999,"",Table1[[#This Row],[offage]])</f>
        <v/>
      </c>
      <c r="W1397" t="s">
        <v>46</v>
      </c>
      <c r="X1397" t="s">
        <v>46</v>
      </c>
      <c r="Y1397" t="s">
        <v>45</v>
      </c>
      <c r="Z1397" t="s">
        <v>56</v>
      </c>
      <c r="AA1397" t="s">
        <v>47</v>
      </c>
      <c r="AB1397" t="s">
        <v>57</v>
      </c>
      <c r="AD1397">
        <v>0</v>
      </c>
      <c r="AE1397">
        <f>Table1[[#This Row],[viccount]]+1</f>
        <v>1</v>
      </c>
      <c r="AF1397">
        <v>0</v>
      </c>
      <c r="AG1397">
        <f>Table1[[#This Row],[offcount]]+1</f>
        <v>1</v>
      </c>
      <c r="AH1397">
        <v>82301</v>
      </c>
      <c r="AI1397" t="s">
        <v>34</v>
      </c>
      <c r="AJ1397" t="s">
        <v>198</v>
      </c>
    </row>
    <row r="1398" spans="1:36">
      <c r="A1398" t="s">
        <v>1669</v>
      </c>
      <c r="B1398" t="s">
        <v>51</v>
      </c>
      <c r="C1398" t="s">
        <v>2304</v>
      </c>
      <c r="D1398" t="s">
        <v>52</v>
      </c>
      <c r="E1398" t="s">
        <v>34</v>
      </c>
      <c r="F1398" t="s">
        <v>53</v>
      </c>
      <c r="G1398" t="s">
        <v>54</v>
      </c>
      <c r="H1398" t="s">
        <v>37</v>
      </c>
      <c r="I1398" t="s">
        <v>38</v>
      </c>
      <c r="J1398">
        <v>2001</v>
      </c>
      <c r="K1398" t="s">
        <v>91</v>
      </c>
      <c r="L1398">
        <v>4</v>
      </c>
      <c r="M1398" t="s">
        <v>40</v>
      </c>
      <c r="N1398" t="s">
        <v>41</v>
      </c>
      <c r="O1398" t="s">
        <v>42</v>
      </c>
      <c r="P1398">
        <v>19</v>
      </c>
      <c r="Q1398">
        <f>IF(Table1[[#This Row],[vicage]]=999,"",Table1[[#This Row],[vicage]])</f>
        <v>19</v>
      </c>
      <c r="R1398" t="s">
        <v>43</v>
      </c>
      <c r="S1398" t="s">
        <v>92</v>
      </c>
      <c r="T1398" t="s">
        <v>45</v>
      </c>
      <c r="U1398">
        <v>999</v>
      </c>
      <c r="V1398" t="str">
        <f>IF(Table1[[#This Row],[offage]]=999,"",Table1[[#This Row],[offage]])</f>
        <v/>
      </c>
      <c r="W1398" t="s">
        <v>46</v>
      </c>
      <c r="X1398" t="s">
        <v>46</v>
      </c>
      <c r="Y1398" t="s">
        <v>45</v>
      </c>
      <c r="Z1398" t="s">
        <v>2338</v>
      </c>
      <c r="AA1398" t="s">
        <v>47</v>
      </c>
      <c r="AB1398" t="s">
        <v>289</v>
      </c>
      <c r="AD1398">
        <v>0</v>
      </c>
      <c r="AE1398">
        <f>Table1[[#This Row],[viccount]]+1</f>
        <v>1</v>
      </c>
      <c r="AF1398">
        <v>0</v>
      </c>
      <c r="AG1398">
        <f>Table1[[#This Row],[offcount]]+1</f>
        <v>1</v>
      </c>
      <c r="AH1398">
        <v>71301</v>
      </c>
      <c r="AI1398" t="s">
        <v>34</v>
      </c>
      <c r="AJ1398" t="s">
        <v>58</v>
      </c>
    </row>
    <row r="1399" spans="1:36">
      <c r="A1399" t="s">
        <v>1670</v>
      </c>
      <c r="B1399" t="s">
        <v>125</v>
      </c>
      <c r="C1399" t="s">
        <v>2310</v>
      </c>
      <c r="D1399" t="s">
        <v>206</v>
      </c>
      <c r="E1399" t="s">
        <v>34</v>
      </c>
      <c r="F1399" t="s">
        <v>207</v>
      </c>
      <c r="G1399" t="s">
        <v>36</v>
      </c>
      <c r="H1399" t="s">
        <v>37</v>
      </c>
      <c r="I1399" t="s">
        <v>38</v>
      </c>
      <c r="J1399">
        <v>2001</v>
      </c>
      <c r="K1399" t="s">
        <v>97</v>
      </c>
      <c r="L1399">
        <v>1</v>
      </c>
      <c r="M1399" t="s">
        <v>40</v>
      </c>
      <c r="N1399" t="s">
        <v>41</v>
      </c>
      <c r="O1399" t="s">
        <v>42</v>
      </c>
      <c r="P1399">
        <v>14</v>
      </c>
      <c r="Q1399">
        <f>IF(Table1[[#This Row],[vicage]]=999,"",Table1[[#This Row],[vicage]])</f>
        <v>14</v>
      </c>
      <c r="R1399" t="s">
        <v>55</v>
      </c>
      <c r="S1399" t="s">
        <v>89</v>
      </c>
      <c r="T1399" t="s">
        <v>45</v>
      </c>
      <c r="U1399">
        <v>999</v>
      </c>
      <c r="V1399" t="str">
        <f>IF(Table1[[#This Row],[offage]]=999,"",Table1[[#This Row],[offage]])</f>
        <v/>
      </c>
      <c r="W1399" t="s">
        <v>46</v>
      </c>
      <c r="X1399" t="s">
        <v>46</v>
      </c>
      <c r="Y1399" t="s">
        <v>45</v>
      </c>
      <c r="Z1399" t="s">
        <v>56</v>
      </c>
      <c r="AA1399" t="s">
        <v>47</v>
      </c>
      <c r="AB1399" t="s">
        <v>57</v>
      </c>
      <c r="AD1399">
        <v>0</v>
      </c>
      <c r="AE1399">
        <f>Table1[[#This Row],[viccount]]+1</f>
        <v>1</v>
      </c>
      <c r="AF1399">
        <v>0</v>
      </c>
      <c r="AG1399">
        <f>Table1[[#This Row],[offcount]]+1</f>
        <v>1</v>
      </c>
      <c r="AH1399">
        <v>82301</v>
      </c>
      <c r="AI1399" t="s">
        <v>34</v>
      </c>
      <c r="AJ1399" t="s">
        <v>129</v>
      </c>
    </row>
    <row r="1400" spans="1:36">
      <c r="A1400" t="s">
        <v>1671</v>
      </c>
      <c r="B1400" t="s">
        <v>51</v>
      </c>
      <c r="C1400" t="s">
        <v>2304</v>
      </c>
      <c r="D1400" t="s">
        <v>1377</v>
      </c>
      <c r="E1400" t="s">
        <v>34</v>
      </c>
      <c r="F1400" t="s">
        <v>1378</v>
      </c>
      <c r="G1400" t="s">
        <v>36</v>
      </c>
      <c r="H1400" t="s">
        <v>37</v>
      </c>
      <c r="I1400" t="s">
        <v>38</v>
      </c>
      <c r="J1400">
        <v>2001</v>
      </c>
      <c r="K1400" t="s">
        <v>97</v>
      </c>
      <c r="L1400">
        <v>1</v>
      </c>
      <c r="M1400" t="s">
        <v>40</v>
      </c>
      <c r="N1400" t="s">
        <v>41</v>
      </c>
      <c r="O1400" t="s">
        <v>42</v>
      </c>
      <c r="P1400">
        <v>23</v>
      </c>
      <c r="Q1400">
        <f>IF(Table1[[#This Row],[vicage]]=999,"",Table1[[#This Row],[vicage]])</f>
        <v>23</v>
      </c>
      <c r="R1400" t="s">
        <v>43</v>
      </c>
      <c r="S1400" t="s">
        <v>44</v>
      </c>
      <c r="T1400" t="s">
        <v>45</v>
      </c>
      <c r="U1400">
        <v>999</v>
      </c>
      <c r="V1400" t="str">
        <f>IF(Table1[[#This Row],[offage]]=999,"",Table1[[#This Row],[offage]])</f>
        <v/>
      </c>
      <c r="W1400" t="s">
        <v>46</v>
      </c>
      <c r="X1400" t="s">
        <v>46</v>
      </c>
      <c r="Y1400" t="s">
        <v>45</v>
      </c>
      <c r="Z1400" t="s">
        <v>74</v>
      </c>
      <c r="AA1400" t="s">
        <v>47</v>
      </c>
      <c r="AB1400" t="s">
        <v>1618</v>
      </c>
      <c r="AD1400">
        <v>0</v>
      </c>
      <c r="AE1400">
        <f>Table1[[#This Row],[viccount]]+1</f>
        <v>1</v>
      </c>
      <c r="AF1400">
        <v>0</v>
      </c>
      <c r="AG1400">
        <f>Table1[[#This Row],[offcount]]+1</f>
        <v>1</v>
      </c>
      <c r="AH1400">
        <v>121901</v>
      </c>
      <c r="AI1400" t="s">
        <v>34</v>
      </c>
      <c r="AJ1400" t="s">
        <v>58</v>
      </c>
    </row>
    <row r="1401" spans="1:36">
      <c r="A1401" t="s">
        <v>1672</v>
      </c>
      <c r="B1401" t="s">
        <v>51</v>
      </c>
      <c r="C1401" t="s">
        <v>2304</v>
      </c>
      <c r="D1401" t="s">
        <v>72</v>
      </c>
      <c r="E1401" t="s">
        <v>34</v>
      </c>
      <c r="F1401" t="s">
        <v>73</v>
      </c>
      <c r="G1401" t="s">
        <v>36</v>
      </c>
      <c r="H1401" t="s">
        <v>37</v>
      </c>
      <c r="I1401" t="s">
        <v>38</v>
      </c>
      <c r="J1401">
        <v>2001</v>
      </c>
      <c r="K1401" t="s">
        <v>97</v>
      </c>
      <c r="L1401">
        <v>2</v>
      </c>
      <c r="M1401" t="s">
        <v>40</v>
      </c>
      <c r="N1401" t="s">
        <v>41</v>
      </c>
      <c r="O1401" t="s">
        <v>42</v>
      </c>
      <c r="P1401">
        <v>25</v>
      </c>
      <c r="Q1401">
        <f>IF(Table1[[#This Row],[vicage]]=999,"",Table1[[#This Row],[vicage]])</f>
        <v>25</v>
      </c>
      <c r="R1401" t="s">
        <v>43</v>
      </c>
      <c r="S1401" t="s">
        <v>92</v>
      </c>
      <c r="T1401" t="s">
        <v>45</v>
      </c>
      <c r="U1401">
        <v>999</v>
      </c>
      <c r="V1401" t="str">
        <f>IF(Table1[[#This Row],[offage]]=999,"",Table1[[#This Row],[offage]])</f>
        <v/>
      </c>
      <c r="W1401" t="s">
        <v>46</v>
      </c>
      <c r="X1401" t="s">
        <v>46</v>
      </c>
      <c r="Y1401" t="s">
        <v>45</v>
      </c>
      <c r="Z1401" t="s">
        <v>2335</v>
      </c>
      <c r="AA1401" t="s">
        <v>47</v>
      </c>
      <c r="AB1401" t="s">
        <v>57</v>
      </c>
      <c r="AD1401">
        <v>0</v>
      </c>
      <c r="AE1401">
        <f>Table1[[#This Row],[viccount]]+1</f>
        <v>1</v>
      </c>
      <c r="AF1401">
        <v>0</v>
      </c>
      <c r="AG1401">
        <f>Table1[[#This Row],[offcount]]+1</f>
        <v>1</v>
      </c>
      <c r="AH1401">
        <v>82301</v>
      </c>
      <c r="AI1401" t="s">
        <v>34</v>
      </c>
      <c r="AJ1401" t="s">
        <v>58</v>
      </c>
    </row>
    <row r="1402" spans="1:36">
      <c r="A1402" t="s">
        <v>1673</v>
      </c>
      <c r="B1402" t="s">
        <v>51</v>
      </c>
      <c r="C1402" t="s">
        <v>2304</v>
      </c>
      <c r="D1402" t="s">
        <v>72</v>
      </c>
      <c r="E1402" t="s">
        <v>34</v>
      </c>
      <c r="F1402" t="s">
        <v>73</v>
      </c>
      <c r="G1402" t="s">
        <v>36</v>
      </c>
      <c r="H1402" t="s">
        <v>37</v>
      </c>
      <c r="I1402" t="s">
        <v>38</v>
      </c>
      <c r="J1402">
        <v>2001</v>
      </c>
      <c r="K1402" t="s">
        <v>100</v>
      </c>
      <c r="L1402">
        <v>1</v>
      </c>
      <c r="M1402" t="s">
        <v>40</v>
      </c>
      <c r="N1402" t="s">
        <v>41</v>
      </c>
      <c r="O1402" t="s">
        <v>42</v>
      </c>
      <c r="P1402">
        <v>21</v>
      </c>
      <c r="Q1402">
        <f>IF(Table1[[#This Row],[vicage]]=999,"",Table1[[#This Row],[vicage]])</f>
        <v>21</v>
      </c>
      <c r="R1402" t="s">
        <v>43</v>
      </c>
      <c r="S1402" t="s">
        <v>132</v>
      </c>
      <c r="T1402" t="s">
        <v>45</v>
      </c>
      <c r="U1402">
        <v>999</v>
      </c>
      <c r="V1402" t="str">
        <f>IF(Table1[[#This Row],[offage]]=999,"",Table1[[#This Row],[offage]])</f>
        <v/>
      </c>
      <c r="W1402" t="s">
        <v>46</v>
      </c>
      <c r="X1402" t="s">
        <v>46</v>
      </c>
      <c r="Y1402" t="s">
        <v>45</v>
      </c>
      <c r="Z1402" t="s">
        <v>2336</v>
      </c>
      <c r="AA1402" t="s">
        <v>47</v>
      </c>
      <c r="AB1402" t="s">
        <v>57</v>
      </c>
      <c r="AD1402">
        <v>0</v>
      </c>
      <c r="AE1402">
        <f>Table1[[#This Row],[viccount]]+1</f>
        <v>1</v>
      </c>
      <c r="AF1402">
        <v>0</v>
      </c>
      <c r="AG1402">
        <f>Table1[[#This Row],[offcount]]+1</f>
        <v>1</v>
      </c>
      <c r="AH1402">
        <v>91801</v>
      </c>
      <c r="AI1402" t="s">
        <v>34</v>
      </c>
      <c r="AJ1402" t="s">
        <v>58</v>
      </c>
    </row>
    <row r="1403" spans="1:36">
      <c r="A1403" t="s">
        <v>1674</v>
      </c>
      <c r="B1403" t="s">
        <v>112</v>
      </c>
      <c r="C1403" t="s">
        <v>2308</v>
      </c>
      <c r="D1403" t="s">
        <v>113</v>
      </c>
      <c r="E1403" t="s">
        <v>34</v>
      </c>
      <c r="F1403" t="s">
        <v>114</v>
      </c>
      <c r="G1403" t="s">
        <v>54</v>
      </c>
      <c r="H1403" t="s">
        <v>37</v>
      </c>
      <c r="I1403" t="s">
        <v>38</v>
      </c>
      <c r="J1403">
        <v>2001</v>
      </c>
      <c r="K1403" t="s">
        <v>100</v>
      </c>
      <c r="L1403">
        <v>2</v>
      </c>
      <c r="M1403" t="s">
        <v>40</v>
      </c>
      <c r="N1403" t="s">
        <v>41</v>
      </c>
      <c r="O1403" t="s">
        <v>81</v>
      </c>
      <c r="P1403">
        <v>24</v>
      </c>
      <c r="Q1403">
        <f>IF(Table1[[#This Row],[vicage]]=999,"",Table1[[#This Row],[vicage]])</f>
        <v>24</v>
      </c>
      <c r="R1403" t="s">
        <v>43</v>
      </c>
      <c r="S1403" t="s">
        <v>132</v>
      </c>
      <c r="T1403" t="s">
        <v>45</v>
      </c>
      <c r="U1403">
        <v>999</v>
      </c>
      <c r="V1403" t="str">
        <f>IF(Table1[[#This Row],[offage]]=999,"",Table1[[#This Row],[offage]])</f>
        <v/>
      </c>
      <c r="W1403" t="s">
        <v>46</v>
      </c>
      <c r="X1403" t="s">
        <v>46</v>
      </c>
      <c r="Y1403" t="s">
        <v>45</v>
      </c>
      <c r="Z1403" t="s">
        <v>2335</v>
      </c>
      <c r="AA1403" t="s">
        <v>47</v>
      </c>
      <c r="AB1403" t="s">
        <v>289</v>
      </c>
      <c r="AD1403">
        <v>1</v>
      </c>
      <c r="AE1403">
        <f>Table1[[#This Row],[viccount]]+1</f>
        <v>2</v>
      </c>
      <c r="AF1403">
        <v>1</v>
      </c>
      <c r="AG1403">
        <f>Table1[[#This Row],[offcount]]+1</f>
        <v>2</v>
      </c>
      <c r="AH1403">
        <v>112901</v>
      </c>
      <c r="AI1403" t="s">
        <v>34</v>
      </c>
      <c r="AJ1403" t="s">
        <v>58</v>
      </c>
    </row>
    <row r="1404" spans="1:36">
      <c r="A1404" t="s">
        <v>1674</v>
      </c>
      <c r="B1404" t="s">
        <v>112</v>
      </c>
      <c r="C1404" t="s">
        <v>2308</v>
      </c>
      <c r="D1404" t="s">
        <v>113</v>
      </c>
      <c r="E1404" t="s">
        <v>34</v>
      </c>
      <c r="F1404" t="s">
        <v>114</v>
      </c>
      <c r="G1404" t="s">
        <v>54</v>
      </c>
      <c r="H1404" t="s">
        <v>37</v>
      </c>
      <c r="I1404" t="s">
        <v>38</v>
      </c>
      <c r="J1404">
        <v>2001</v>
      </c>
      <c r="K1404" t="s">
        <v>100</v>
      </c>
      <c r="L1404">
        <v>2</v>
      </c>
      <c r="M1404" t="s">
        <v>40</v>
      </c>
      <c r="N1404" t="s">
        <v>41</v>
      </c>
      <c r="O1404" t="s">
        <v>81</v>
      </c>
      <c r="P1404">
        <v>25</v>
      </c>
      <c r="Q1404">
        <f>IF(Table1[[#This Row],[vicage]]=999,"",Table1[[#This Row],[vicage]])</f>
        <v>25</v>
      </c>
      <c r="R1404" t="s">
        <v>43</v>
      </c>
      <c r="S1404" t="s">
        <v>132</v>
      </c>
      <c r="T1404" t="s">
        <v>45</v>
      </c>
      <c r="U1404">
        <v>999</v>
      </c>
      <c r="V1404" t="str">
        <f>IF(Table1[[#This Row],[offage]]=999,"",Table1[[#This Row],[offage]])</f>
        <v/>
      </c>
      <c r="W1404" t="s">
        <v>46</v>
      </c>
      <c r="X1404" t="s">
        <v>46</v>
      </c>
      <c r="Y1404" t="s">
        <v>45</v>
      </c>
      <c r="Z1404" t="s">
        <v>2335</v>
      </c>
      <c r="AA1404" t="s">
        <v>47</v>
      </c>
      <c r="AB1404" t="s">
        <v>289</v>
      </c>
      <c r="AD1404">
        <v>1</v>
      </c>
      <c r="AE1404">
        <f>Table1[[#This Row],[viccount]]+1</f>
        <v>2</v>
      </c>
      <c r="AF1404">
        <v>1</v>
      </c>
      <c r="AG1404">
        <f>Table1[[#This Row],[offcount]]+1</f>
        <v>2</v>
      </c>
      <c r="AH1404">
        <v>112901</v>
      </c>
      <c r="AI1404" t="s">
        <v>34</v>
      </c>
      <c r="AJ1404" t="s">
        <v>58</v>
      </c>
    </row>
    <row r="1405" spans="1:36">
      <c r="A1405" t="s">
        <v>1675</v>
      </c>
      <c r="B1405" t="s">
        <v>51</v>
      </c>
      <c r="C1405" t="s">
        <v>2304</v>
      </c>
      <c r="D1405" t="s">
        <v>1540</v>
      </c>
      <c r="E1405" t="s">
        <v>34</v>
      </c>
      <c r="F1405" t="s">
        <v>1541</v>
      </c>
      <c r="G1405" t="s">
        <v>36</v>
      </c>
      <c r="H1405" t="s">
        <v>37</v>
      </c>
      <c r="I1405" t="s">
        <v>38</v>
      </c>
      <c r="J1405">
        <v>2001</v>
      </c>
      <c r="K1405" t="s">
        <v>115</v>
      </c>
      <c r="L1405">
        <v>1</v>
      </c>
      <c r="M1405" t="s">
        <v>40</v>
      </c>
      <c r="N1405" t="s">
        <v>41</v>
      </c>
      <c r="O1405" t="s">
        <v>42</v>
      </c>
      <c r="P1405">
        <v>55</v>
      </c>
      <c r="Q1405">
        <f>IF(Table1[[#This Row],[vicage]]=999,"",Table1[[#This Row],[vicage]])</f>
        <v>55</v>
      </c>
      <c r="R1405" t="s">
        <v>43</v>
      </c>
      <c r="S1405" t="s">
        <v>44</v>
      </c>
      <c r="T1405" t="s">
        <v>45</v>
      </c>
      <c r="U1405">
        <v>999</v>
      </c>
      <c r="V1405" t="str">
        <f>IF(Table1[[#This Row],[offage]]=999,"",Table1[[#This Row],[offage]])</f>
        <v/>
      </c>
      <c r="W1405" t="s">
        <v>46</v>
      </c>
      <c r="X1405" t="s">
        <v>46</v>
      </c>
      <c r="Y1405" t="s">
        <v>45</v>
      </c>
      <c r="Z1405" t="s">
        <v>2336</v>
      </c>
      <c r="AA1405" t="s">
        <v>47</v>
      </c>
      <c r="AB1405" t="s">
        <v>57</v>
      </c>
      <c r="AD1405">
        <v>0</v>
      </c>
      <c r="AE1405">
        <f>Table1[[#This Row],[viccount]]+1</f>
        <v>1</v>
      </c>
      <c r="AF1405">
        <v>0</v>
      </c>
      <c r="AG1405">
        <f>Table1[[#This Row],[offcount]]+1</f>
        <v>1</v>
      </c>
      <c r="AH1405">
        <v>112901</v>
      </c>
      <c r="AI1405" t="s">
        <v>34</v>
      </c>
      <c r="AJ1405" t="s">
        <v>58</v>
      </c>
    </row>
    <row r="1406" spans="1:36">
      <c r="A1406" t="s">
        <v>1676</v>
      </c>
      <c r="B1406" t="s">
        <v>102</v>
      </c>
      <c r="C1406" t="s">
        <v>2307</v>
      </c>
      <c r="D1406" t="s">
        <v>171</v>
      </c>
      <c r="E1406" t="s">
        <v>34</v>
      </c>
      <c r="F1406" t="s">
        <v>172</v>
      </c>
      <c r="G1406" t="s">
        <v>54</v>
      </c>
      <c r="H1406" t="s">
        <v>37</v>
      </c>
      <c r="I1406" t="s">
        <v>38</v>
      </c>
      <c r="J1406">
        <v>2001</v>
      </c>
      <c r="K1406" t="s">
        <v>115</v>
      </c>
      <c r="L1406">
        <v>1</v>
      </c>
      <c r="M1406" t="s">
        <v>40</v>
      </c>
      <c r="N1406" t="s">
        <v>41</v>
      </c>
      <c r="O1406" t="s">
        <v>42</v>
      </c>
      <c r="P1406">
        <v>22</v>
      </c>
      <c r="Q1406">
        <f>IF(Table1[[#This Row],[vicage]]=999,"",Table1[[#This Row],[vicage]])</f>
        <v>22</v>
      </c>
      <c r="R1406" t="s">
        <v>43</v>
      </c>
      <c r="S1406" t="s">
        <v>44</v>
      </c>
      <c r="T1406" t="s">
        <v>45</v>
      </c>
      <c r="U1406">
        <v>999</v>
      </c>
      <c r="V1406" t="str">
        <f>IF(Table1[[#This Row],[offage]]=999,"",Table1[[#This Row],[offage]])</f>
        <v/>
      </c>
      <c r="W1406" t="s">
        <v>46</v>
      </c>
      <c r="X1406" t="s">
        <v>46</v>
      </c>
      <c r="Y1406" t="s">
        <v>45</v>
      </c>
      <c r="Z1406" t="s">
        <v>2335</v>
      </c>
      <c r="AA1406" t="s">
        <v>47</v>
      </c>
      <c r="AB1406" t="s">
        <v>57</v>
      </c>
      <c r="AD1406">
        <v>0</v>
      </c>
      <c r="AE1406">
        <f>Table1[[#This Row],[viccount]]+1</f>
        <v>1</v>
      </c>
      <c r="AF1406">
        <v>0</v>
      </c>
      <c r="AG1406">
        <f>Table1[[#This Row],[offcount]]+1</f>
        <v>1</v>
      </c>
      <c r="AH1406">
        <v>112901</v>
      </c>
      <c r="AI1406" t="s">
        <v>34</v>
      </c>
      <c r="AJ1406" t="s">
        <v>58</v>
      </c>
    </row>
    <row r="1407" spans="1:36">
      <c r="A1407" t="s">
        <v>1677</v>
      </c>
      <c r="B1407" t="s">
        <v>51</v>
      </c>
      <c r="C1407" t="s">
        <v>2304</v>
      </c>
      <c r="D1407" t="s">
        <v>72</v>
      </c>
      <c r="E1407" t="s">
        <v>34</v>
      </c>
      <c r="F1407" t="s">
        <v>73</v>
      </c>
      <c r="G1407" t="s">
        <v>36</v>
      </c>
      <c r="H1407" t="s">
        <v>37</v>
      </c>
      <c r="I1407" t="s">
        <v>38</v>
      </c>
      <c r="J1407">
        <v>2001</v>
      </c>
      <c r="K1407" t="s">
        <v>115</v>
      </c>
      <c r="L1407">
        <v>1</v>
      </c>
      <c r="M1407" t="s">
        <v>40</v>
      </c>
      <c r="N1407" t="s">
        <v>41</v>
      </c>
      <c r="O1407" t="s">
        <v>42</v>
      </c>
      <c r="P1407">
        <v>25</v>
      </c>
      <c r="Q1407">
        <f>IF(Table1[[#This Row],[vicage]]=999,"",Table1[[#This Row],[vicage]])</f>
        <v>25</v>
      </c>
      <c r="R1407" t="s">
        <v>43</v>
      </c>
      <c r="S1407" t="s">
        <v>92</v>
      </c>
      <c r="T1407" t="s">
        <v>45</v>
      </c>
      <c r="U1407">
        <v>999</v>
      </c>
      <c r="V1407" t="str">
        <f>IF(Table1[[#This Row],[offage]]=999,"",Table1[[#This Row],[offage]])</f>
        <v/>
      </c>
      <c r="W1407" t="s">
        <v>46</v>
      </c>
      <c r="X1407" t="s">
        <v>46</v>
      </c>
      <c r="Y1407" t="s">
        <v>45</v>
      </c>
      <c r="Z1407" t="s">
        <v>2335</v>
      </c>
      <c r="AA1407" t="s">
        <v>47</v>
      </c>
      <c r="AB1407" t="s">
        <v>57</v>
      </c>
      <c r="AD1407">
        <v>0</v>
      </c>
      <c r="AE1407">
        <f>Table1[[#This Row],[viccount]]+1</f>
        <v>1</v>
      </c>
      <c r="AF1407">
        <v>0</v>
      </c>
      <c r="AG1407">
        <f>Table1[[#This Row],[offcount]]+1</f>
        <v>1</v>
      </c>
      <c r="AH1407">
        <v>82301</v>
      </c>
      <c r="AI1407" t="s">
        <v>34</v>
      </c>
      <c r="AJ1407" t="s">
        <v>58</v>
      </c>
    </row>
    <row r="1408" spans="1:36">
      <c r="A1408" t="s">
        <v>1678</v>
      </c>
      <c r="B1408" t="s">
        <v>66</v>
      </c>
      <c r="C1408" t="s">
        <v>2305</v>
      </c>
      <c r="D1408" t="s">
        <v>67</v>
      </c>
      <c r="E1408" t="s">
        <v>34</v>
      </c>
      <c r="F1408" t="s">
        <v>68</v>
      </c>
      <c r="G1408" t="s">
        <v>54</v>
      </c>
      <c r="H1408" t="s">
        <v>37</v>
      </c>
      <c r="I1408" t="s">
        <v>38</v>
      </c>
      <c r="J1408">
        <v>2001</v>
      </c>
      <c r="K1408" t="s">
        <v>122</v>
      </c>
      <c r="L1408">
        <v>1</v>
      </c>
      <c r="M1408" t="s">
        <v>40</v>
      </c>
      <c r="N1408" t="s">
        <v>41</v>
      </c>
      <c r="O1408" t="s">
        <v>42</v>
      </c>
      <c r="P1408">
        <v>64</v>
      </c>
      <c r="Q1408">
        <f>IF(Table1[[#This Row],[vicage]]=999,"",Table1[[#This Row],[vicage]])</f>
        <v>64</v>
      </c>
      <c r="R1408" t="s">
        <v>55</v>
      </c>
      <c r="S1408" t="s">
        <v>44</v>
      </c>
      <c r="T1408" t="s">
        <v>45</v>
      </c>
      <c r="U1408">
        <v>999</v>
      </c>
      <c r="V1408" t="str">
        <f>IF(Table1[[#This Row],[offage]]=999,"",Table1[[#This Row],[offage]])</f>
        <v/>
      </c>
      <c r="W1408" t="s">
        <v>46</v>
      </c>
      <c r="X1408" t="s">
        <v>46</v>
      </c>
      <c r="Y1408" t="s">
        <v>45</v>
      </c>
      <c r="Z1408" t="s">
        <v>86</v>
      </c>
      <c r="AA1408" t="s">
        <v>47</v>
      </c>
      <c r="AB1408" t="s">
        <v>57</v>
      </c>
      <c r="AD1408">
        <v>0</v>
      </c>
      <c r="AE1408">
        <f>Table1[[#This Row],[viccount]]+1</f>
        <v>1</v>
      </c>
      <c r="AF1408">
        <v>0</v>
      </c>
      <c r="AG1408">
        <f>Table1[[#This Row],[offcount]]+1</f>
        <v>1</v>
      </c>
      <c r="AH1408">
        <v>13102</v>
      </c>
      <c r="AI1408" t="s">
        <v>34</v>
      </c>
      <c r="AJ1408" t="s">
        <v>70</v>
      </c>
    </row>
    <row r="1409" spans="1:36">
      <c r="A1409" t="s">
        <v>1679</v>
      </c>
      <c r="B1409" t="s">
        <v>102</v>
      </c>
      <c r="C1409" t="s">
        <v>2307</v>
      </c>
      <c r="D1409" t="s">
        <v>171</v>
      </c>
      <c r="E1409" t="s">
        <v>34</v>
      </c>
      <c r="F1409" t="s">
        <v>172</v>
      </c>
      <c r="G1409" t="s">
        <v>54</v>
      </c>
      <c r="H1409" t="s">
        <v>37</v>
      </c>
      <c r="I1409" t="s">
        <v>38</v>
      </c>
      <c r="J1409">
        <v>2001</v>
      </c>
      <c r="K1409" t="s">
        <v>122</v>
      </c>
      <c r="L1409">
        <v>1</v>
      </c>
      <c r="M1409" t="s">
        <v>40</v>
      </c>
      <c r="N1409" t="s">
        <v>41</v>
      </c>
      <c r="O1409" t="s">
        <v>42</v>
      </c>
      <c r="P1409">
        <v>47</v>
      </c>
      <c r="Q1409">
        <f>IF(Table1[[#This Row],[vicage]]=999,"",Table1[[#This Row],[vicage]])</f>
        <v>47</v>
      </c>
      <c r="R1409" t="s">
        <v>43</v>
      </c>
      <c r="S1409" t="s">
        <v>44</v>
      </c>
      <c r="T1409" t="s">
        <v>45</v>
      </c>
      <c r="U1409">
        <v>999</v>
      </c>
      <c r="V1409" t="str">
        <f>IF(Table1[[#This Row],[offage]]=999,"",Table1[[#This Row],[offage]])</f>
        <v/>
      </c>
      <c r="W1409" t="s">
        <v>46</v>
      </c>
      <c r="X1409" t="s">
        <v>46</v>
      </c>
      <c r="Y1409" t="s">
        <v>45</v>
      </c>
      <c r="Z1409" t="s">
        <v>2335</v>
      </c>
      <c r="AA1409" t="s">
        <v>47</v>
      </c>
      <c r="AB1409" t="s">
        <v>57</v>
      </c>
      <c r="AD1409">
        <v>0</v>
      </c>
      <c r="AE1409">
        <f>Table1[[#This Row],[viccount]]+1</f>
        <v>1</v>
      </c>
      <c r="AF1409">
        <v>0</v>
      </c>
      <c r="AG1409">
        <f>Table1[[#This Row],[offcount]]+1</f>
        <v>1</v>
      </c>
      <c r="AH1409">
        <v>31302</v>
      </c>
      <c r="AI1409" t="s">
        <v>34</v>
      </c>
      <c r="AJ1409" t="s">
        <v>58</v>
      </c>
    </row>
    <row r="1410" spans="1:36">
      <c r="A1410" t="s">
        <v>1680</v>
      </c>
      <c r="B1410" t="s">
        <v>51</v>
      </c>
      <c r="C1410" t="s">
        <v>2304</v>
      </c>
      <c r="D1410" t="s">
        <v>72</v>
      </c>
      <c r="E1410" t="s">
        <v>34</v>
      </c>
      <c r="F1410" t="s">
        <v>73</v>
      </c>
      <c r="G1410" t="s">
        <v>36</v>
      </c>
      <c r="H1410" t="s">
        <v>37</v>
      </c>
      <c r="I1410" t="s">
        <v>38</v>
      </c>
      <c r="J1410">
        <v>2001</v>
      </c>
      <c r="K1410" t="s">
        <v>122</v>
      </c>
      <c r="L1410">
        <v>1</v>
      </c>
      <c r="M1410" t="s">
        <v>40</v>
      </c>
      <c r="N1410" t="s">
        <v>41</v>
      </c>
      <c r="O1410" t="s">
        <v>42</v>
      </c>
      <c r="P1410">
        <v>23</v>
      </c>
      <c r="Q1410">
        <f>IF(Table1[[#This Row],[vicage]]=999,"",Table1[[#This Row],[vicage]])</f>
        <v>23</v>
      </c>
      <c r="R1410" t="s">
        <v>43</v>
      </c>
      <c r="S1410" t="s">
        <v>92</v>
      </c>
      <c r="T1410" t="s">
        <v>45</v>
      </c>
      <c r="U1410">
        <v>999</v>
      </c>
      <c r="V1410" t="str">
        <f>IF(Table1[[#This Row],[offage]]=999,"",Table1[[#This Row],[offage]])</f>
        <v/>
      </c>
      <c r="W1410" t="s">
        <v>46</v>
      </c>
      <c r="X1410" t="s">
        <v>46</v>
      </c>
      <c r="Y1410" t="s">
        <v>45</v>
      </c>
      <c r="Z1410" t="s">
        <v>2335</v>
      </c>
      <c r="AA1410" t="s">
        <v>47</v>
      </c>
      <c r="AB1410" t="s">
        <v>57</v>
      </c>
      <c r="AD1410">
        <v>0</v>
      </c>
      <c r="AE1410">
        <f>Table1[[#This Row],[viccount]]+1</f>
        <v>1</v>
      </c>
      <c r="AF1410">
        <v>0</v>
      </c>
      <c r="AG1410">
        <f>Table1[[#This Row],[offcount]]+1</f>
        <v>1</v>
      </c>
      <c r="AH1410">
        <v>13102</v>
      </c>
      <c r="AI1410" t="s">
        <v>34</v>
      </c>
      <c r="AJ1410" t="s">
        <v>58</v>
      </c>
    </row>
    <row r="1411" spans="1:36">
      <c r="A1411" t="s">
        <v>1681</v>
      </c>
      <c r="B1411" t="s">
        <v>247</v>
      </c>
      <c r="C1411" t="s">
        <v>2316</v>
      </c>
      <c r="D1411" t="s">
        <v>1072</v>
      </c>
      <c r="E1411" t="s">
        <v>34</v>
      </c>
      <c r="F1411" t="s">
        <v>1073</v>
      </c>
      <c r="G1411" t="s">
        <v>36</v>
      </c>
      <c r="H1411" t="s">
        <v>37</v>
      </c>
      <c r="I1411" t="s">
        <v>38</v>
      </c>
      <c r="J1411">
        <v>2001</v>
      </c>
      <c r="K1411" t="s">
        <v>122</v>
      </c>
      <c r="L1411">
        <v>2</v>
      </c>
      <c r="M1411" t="s">
        <v>40</v>
      </c>
      <c r="N1411" t="s">
        <v>41</v>
      </c>
      <c r="O1411" t="s">
        <v>42</v>
      </c>
      <c r="P1411">
        <v>26</v>
      </c>
      <c r="Q1411">
        <f>IF(Table1[[#This Row],[vicage]]=999,"",Table1[[#This Row],[vicage]])</f>
        <v>26</v>
      </c>
      <c r="R1411" t="s">
        <v>43</v>
      </c>
      <c r="S1411" t="s">
        <v>132</v>
      </c>
      <c r="T1411" t="s">
        <v>45</v>
      </c>
      <c r="U1411">
        <v>999</v>
      </c>
      <c r="V1411" t="str">
        <f>IF(Table1[[#This Row],[offage]]=999,"",Table1[[#This Row],[offage]])</f>
        <v/>
      </c>
      <c r="W1411" t="s">
        <v>46</v>
      </c>
      <c r="X1411" t="s">
        <v>46</v>
      </c>
      <c r="Y1411" t="s">
        <v>45</v>
      </c>
      <c r="Z1411" t="s">
        <v>56</v>
      </c>
      <c r="AA1411" t="s">
        <v>47</v>
      </c>
      <c r="AB1411" t="s">
        <v>57</v>
      </c>
      <c r="AD1411">
        <v>0</v>
      </c>
      <c r="AE1411">
        <f>Table1[[#This Row],[viccount]]+1</f>
        <v>1</v>
      </c>
      <c r="AF1411">
        <v>0</v>
      </c>
      <c r="AG1411">
        <f>Table1[[#This Row],[offcount]]+1</f>
        <v>1</v>
      </c>
      <c r="AH1411">
        <v>31902</v>
      </c>
      <c r="AI1411" t="s">
        <v>34</v>
      </c>
      <c r="AJ1411" t="s">
        <v>250</v>
      </c>
    </row>
    <row r="1412" spans="1:36">
      <c r="A1412" t="s">
        <v>1682</v>
      </c>
      <c r="B1412" t="s">
        <v>112</v>
      </c>
      <c r="C1412" t="s">
        <v>2308</v>
      </c>
      <c r="D1412" t="s">
        <v>856</v>
      </c>
      <c r="E1412" t="s">
        <v>34</v>
      </c>
      <c r="F1412" t="s">
        <v>857</v>
      </c>
      <c r="G1412" t="s">
        <v>36</v>
      </c>
      <c r="H1412" t="s">
        <v>37</v>
      </c>
      <c r="I1412" t="s">
        <v>38</v>
      </c>
      <c r="J1412">
        <v>2001</v>
      </c>
      <c r="K1412" t="s">
        <v>128</v>
      </c>
      <c r="L1412">
        <v>1</v>
      </c>
      <c r="M1412" t="s">
        <v>40</v>
      </c>
      <c r="N1412" t="s">
        <v>41</v>
      </c>
      <c r="O1412" t="s">
        <v>42</v>
      </c>
      <c r="P1412">
        <v>30</v>
      </c>
      <c r="Q1412">
        <f>IF(Table1[[#This Row],[vicage]]=999,"",Table1[[#This Row],[vicage]])</f>
        <v>30</v>
      </c>
      <c r="R1412" t="s">
        <v>55</v>
      </c>
      <c r="S1412" t="s">
        <v>44</v>
      </c>
      <c r="T1412" t="s">
        <v>45</v>
      </c>
      <c r="U1412">
        <v>999</v>
      </c>
      <c r="V1412" t="str">
        <f>IF(Table1[[#This Row],[offage]]=999,"",Table1[[#This Row],[offage]])</f>
        <v/>
      </c>
      <c r="W1412" t="s">
        <v>46</v>
      </c>
      <c r="X1412" t="s">
        <v>46</v>
      </c>
      <c r="Y1412" t="s">
        <v>45</v>
      </c>
      <c r="Z1412" t="s">
        <v>142</v>
      </c>
      <c r="AA1412" t="s">
        <v>47</v>
      </c>
      <c r="AB1412" t="s">
        <v>57</v>
      </c>
      <c r="AD1412">
        <v>0</v>
      </c>
      <c r="AE1412">
        <f>Table1[[#This Row],[viccount]]+1</f>
        <v>1</v>
      </c>
      <c r="AF1412">
        <v>0</v>
      </c>
      <c r="AG1412">
        <f>Table1[[#This Row],[offcount]]+1</f>
        <v>1</v>
      </c>
      <c r="AH1412">
        <v>30502</v>
      </c>
      <c r="AI1412" t="s">
        <v>34</v>
      </c>
      <c r="AJ1412" t="s">
        <v>58</v>
      </c>
    </row>
    <row r="1413" spans="1:36">
      <c r="A1413" t="s">
        <v>1683</v>
      </c>
      <c r="B1413" t="s">
        <v>51</v>
      </c>
      <c r="C1413" t="s">
        <v>2304</v>
      </c>
      <c r="D1413" t="s">
        <v>72</v>
      </c>
      <c r="E1413" t="s">
        <v>34</v>
      </c>
      <c r="F1413" t="s">
        <v>73</v>
      </c>
      <c r="G1413" t="s">
        <v>36</v>
      </c>
      <c r="H1413" t="s">
        <v>37</v>
      </c>
      <c r="I1413" t="s">
        <v>38</v>
      </c>
      <c r="J1413">
        <v>2001</v>
      </c>
      <c r="K1413" t="s">
        <v>128</v>
      </c>
      <c r="L1413">
        <v>6</v>
      </c>
      <c r="M1413" t="s">
        <v>40</v>
      </c>
      <c r="N1413" t="s">
        <v>41</v>
      </c>
      <c r="O1413" t="s">
        <v>42</v>
      </c>
      <c r="P1413">
        <v>28</v>
      </c>
      <c r="Q1413">
        <f>IF(Table1[[#This Row],[vicage]]=999,"",Table1[[#This Row],[vicage]])</f>
        <v>28</v>
      </c>
      <c r="R1413" t="s">
        <v>43</v>
      </c>
      <c r="S1413" t="s">
        <v>132</v>
      </c>
      <c r="T1413" t="s">
        <v>45</v>
      </c>
      <c r="U1413">
        <v>999</v>
      </c>
      <c r="V1413" t="str">
        <f>IF(Table1[[#This Row],[offage]]=999,"",Table1[[#This Row],[offage]])</f>
        <v/>
      </c>
      <c r="W1413" t="s">
        <v>46</v>
      </c>
      <c r="X1413" t="s">
        <v>46</v>
      </c>
      <c r="Y1413" t="s">
        <v>45</v>
      </c>
      <c r="Z1413" t="s">
        <v>2335</v>
      </c>
      <c r="AA1413" t="s">
        <v>47</v>
      </c>
      <c r="AB1413" t="s">
        <v>57</v>
      </c>
      <c r="AD1413">
        <v>0</v>
      </c>
      <c r="AE1413">
        <f>Table1[[#This Row],[viccount]]+1</f>
        <v>1</v>
      </c>
      <c r="AF1413">
        <v>0</v>
      </c>
      <c r="AG1413">
        <f>Table1[[#This Row],[offcount]]+1</f>
        <v>1</v>
      </c>
      <c r="AH1413">
        <v>13102</v>
      </c>
      <c r="AI1413" t="s">
        <v>34</v>
      </c>
      <c r="AJ1413" t="s">
        <v>58</v>
      </c>
    </row>
    <row r="1414" spans="1:36">
      <c r="A1414" t="s">
        <v>1684</v>
      </c>
      <c r="B1414" t="s">
        <v>51</v>
      </c>
      <c r="C1414" t="s">
        <v>2304</v>
      </c>
      <c r="D1414" t="s">
        <v>72</v>
      </c>
      <c r="E1414" t="s">
        <v>34</v>
      </c>
      <c r="F1414" t="s">
        <v>73</v>
      </c>
      <c r="G1414" t="s">
        <v>36</v>
      </c>
      <c r="H1414" t="s">
        <v>37</v>
      </c>
      <c r="I1414" t="s">
        <v>38</v>
      </c>
      <c r="J1414">
        <v>2001</v>
      </c>
      <c r="K1414" t="s">
        <v>131</v>
      </c>
      <c r="L1414">
        <v>1</v>
      </c>
      <c r="M1414" t="s">
        <v>40</v>
      </c>
      <c r="N1414" t="s">
        <v>41</v>
      </c>
      <c r="O1414" t="s">
        <v>42</v>
      </c>
      <c r="P1414">
        <v>27</v>
      </c>
      <c r="Q1414">
        <f>IF(Table1[[#This Row],[vicage]]=999,"",Table1[[#This Row],[vicage]])</f>
        <v>27</v>
      </c>
      <c r="R1414" t="s">
        <v>43</v>
      </c>
      <c r="S1414" t="s">
        <v>44</v>
      </c>
      <c r="T1414" t="s">
        <v>45</v>
      </c>
      <c r="U1414">
        <v>999</v>
      </c>
      <c r="V1414" t="str">
        <f>IF(Table1[[#This Row],[offage]]=999,"",Table1[[#This Row],[offage]])</f>
        <v/>
      </c>
      <c r="W1414" t="s">
        <v>46</v>
      </c>
      <c r="X1414" t="s">
        <v>46</v>
      </c>
      <c r="Y1414" t="s">
        <v>45</v>
      </c>
      <c r="Z1414" t="s">
        <v>2335</v>
      </c>
      <c r="AA1414" t="s">
        <v>47</v>
      </c>
      <c r="AB1414" t="s">
        <v>82</v>
      </c>
      <c r="AD1414">
        <v>0</v>
      </c>
      <c r="AE1414">
        <f>Table1[[#This Row],[viccount]]+1</f>
        <v>1</v>
      </c>
      <c r="AF1414">
        <v>0</v>
      </c>
      <c r="AG1414">
        <f>Table1[[#This Row],[offcount]]+1</f>
        <v>1</v>
      </c>
      <c r="AH1414">
        <v>13102</v>
      </c>
      <c r="AI1414" t="s">
        <v>34</v>
      </c>
      <c r="AJ1414" t="s">
        <v>58</v>
      </c>
    </row>
    <row r="1415" spans="1:36">
      <c r="A1415" t="s">
        <v>1685</v>
      </c>
      <c r="B1415" t="s">
        <v>51</v>
      </c>
      <c r="C1415" t="s">
        <v>2304</v>
      </c>
      <c r="D1415" t="s">
        <v>72</v>
      </c>
      <c r="E1415" t="s">
        <v>34</v>
      </c>
      <c r="F1415" t="s">
        <v>73</v>
      </c>
      <c r="G1415" t="s">
        <v>36</v>
      </c>
      <c r="H1415" t="s">
        <v>37</v>
      </c>
      <c r="I1415" t="s">
        <v>38</v>
      </c>
      <c r="J1415">
        <v>2001</v>
      </c>
      <c r="K1415" t="s">
        <v>140</v>
      </c>
      <c r="L1415">
        <v>1</v>
      </c>
      <c r="M1415" t="s">
        <v>40</v>
      </c>
      <c r="N1415" t="s">
        <v>41</v>
      </c>
      <c r="O1415" t="s">
        <v>42</v>
      </c>
      <c r="P1415">
        <v>49</v>
      </c>
      <c r="Q1415">
        <f>IF(Table1[[#This Row],[vicage]]=999,"",Table1[[#This Row],[vicage]])</f>
        <v>49</v>
      </c>
      <c r="R1415" t="s">
        <v>43</v>
      </c>
      <c r="S1415" t="s">
        <v>44</v>
      </c>
      <c r="T1415" t="s">
        <v>45</v>
      </c>
      <c r="U1415">
        <v>999</v>
      </c>
      <c r="V1415" t="str">
        <f>IF(Table1[[#This Row],[offage]]=999,"",Table1[[#This Row],[offage]])</f>
        <v/>
      </c>
      <c r="W1415" t="s">
        <v>46</v>
      </c>
      <c r="X1415" t="s">
        <v>46</v>
      </c>
      <c r="Y1415" t="s">
        <v>45</v>
      </c>
      <c r="Z1415" t="s">
        <v>2335</v>
      </c>
      <c r="AA1415" t="s">
        <v>47</v>
      </c>
      <c r="AB1415" t="s">
        <v>57</v>
      </c>
      <c r="AD1415">
        <v>0</v>
      </c>
      <c r="AE1415">
        <f>Table1[[#This Row],[viccount]]+1</f>
        <v>1</v>
      </c>
      <c r="AF1415">
        <v>0</v>
      </c>
      <c r="AG1415">
        <f>Table1[[#This Row],[offcount]]+1</f>
        <v>1</v>
      </c>
      <c r="AH1415">
        <v>21302</v>
      </c>
      <c r="AI1415" t="s">
        <v>34</v>
      </c>
      <c r="AJ1415" t="s">
        <v>58</v>
      </c>
    </row>
    <row r="1416" spans="1:36">
      <c r="A1416" t="s">
        <v>1686</v>
      </c>
      <c r="B1416" t="s">
        <v>51</v>
      </c>
      <c r="C1416" t="s">
        <v>2304</v>
      </c>
      <c r="D1416" t="s">
        <v>72</v>
      </c>
      <c r="E1416" t="s">
        <v>34</v>
      </c>
      <c r="F1416" t="s">
        <v>73</v>
      </c>
      <c r="G1416" t="s">
        <v>36</v>
      </c>
      <c r="H1416" t="s">
        <v>37</v>
      </c>
      <c r="I1416" t="s">
        <v>38</v>
      </c>
      <c r="J1416">
        <v>2001</v>
      </c>
      <c r="K1416" t="s">
        <v>140</v>
      </c>
      <c r="L1416">
        <v>2</v>
      </c>
      <c r="M1416" t="s">
        <v>40</v>
      </c>
      <c r="N1416" t="s">
        <v>41</v>
      </c>
      <c r="O1416" t="s">
        <v>42</v>
      </c>
      <c r="P1416">
        <v>28</v>
      </c>
      <c r="Q1416">
        <f>IF(Table1[[#This Row],[vicage]]=999,"",Table1[[#This Row],[vicage]])</f>
        <v>28</v>
      </c>
      <c r="R1416" t="s">
        <v>43</v>
      </c>
      <c r="S1416" t="s">
        <v>132</v>
      </c>
      <c r="T1416" t="s">
        <v>45</v>
      </c>
      <c r="U1416">
        <v>999</v>
      </c>
      <c r="V1416" t="str">
        <f>IF(Table1[[#This Row],[offage]]=999,"",Table1[[#This Row],[offage]])</f>
        <v/>
      </c>
      <c r="W1416" t="s">
        <v>46</v>
      </c>
      <c r="X1416" t="s">
        <v>46</v>
      </c>
      <c r="Y1416" t="s">
        <v>45</v>
      </c>
      <c r="Z1416" t="s">
        <v>2336</v>
      </c>
      <c r="AA1416" t="s">
        <v>47</v>
      </c>
      <c r="AB1416" t="s">
        <v>82</v>
      </c>
      <c r="AD1416">
        <v>0</v>
      </c>
      <c r="AE1416">
        <f>Table1[[#This Row],[viccount]]+1</f>
        <v>1</v>
      </c>
      <c r="AF1416">
        <v>0</v>
      </c>
      <c r="AG1416">
        <f>Table1[[#This Row],[offcount]]+1</f>
        <v>1</v>
      </c>
      <c r="AH1416">
        <v>21302</v>
      </c>
      <c r="AI1416" t="s">
        <v>34</v>
      </c>
      <c r="AJ1416" t="s">
        <v>58</v>
      </c>
    </row>
    <row r="1417" spans="1:36">
      <c r="A1417" t="s">
        <v>1687</v>
      </c>
      <c r="B1417" t="s">
        <v>51</v>
      </c>
      <c r="C1417" t="s">
        <v>2304</v>
      </c>
      <c r="D1417" t="s">
        <v>72</v>
      </c>
      <c r="E1417" t="s">
        <v>34</v>
      </c>
      <c r="F1417" t="s">
        <v>73</v>
      </c>
      <c r="G1417" t="s">
        <v>36</v>
      </c>
      <c r="H1417" t="s">
        <v>37</v>
      </c>
      <c r="I1417" t="s">
        <v>38</v>
      </c>
      <c r="J1417">
        <v>2001</v>
      </c>
      <c r="K1417" t="s">
        <v>140</v>
      </c>
      <c r="L1417">
        <v>4</v>
      </c>
      <c r="M1417" t="s">
        <v>40</v>
      </c>
      <c r="N1417" t="s">
        <v>41</v>
      </c>
      <c r="O1417" t="s">
        <v>42</v>
      </c>
      <c r="P1417">
        <v>21</v>
      </c>
      <c r="Q1417">
        <f>IF(Table1[[#This Row],[vicage]]=999,"",Table1[[#This Row],[vicage]])</f>
        <v>21</v>
      </c>
      <c r="R1417" t="s">
        <v>43</v>
      </c>
      <c r="S1417" t="s">
        <v>44</v>
      </c>
      <c r="T1417" t="s">
        <v>45</v>
      </c>
      <c r="U1417">
        <v>999</v>
      </c>
      <c r="V1417" t="str">
        <f>IF(Table1[[#This Row],[offage]]=999,"",Table1[[#This Row],[offage]])</f>
        <v/>
      </c>
      <c r="W1417" t="s">
        <v>46</v>
      </c>
      <c r="X1417" t="s">
        <v>46</v>
      </c>
      <c r="Y1417" t="s">
        <v>45</v>
      </c>
      <c r="Z1417" t="s">
        <v>2335</v>
      </c>
      <c r="AA1417" t="s">
        <v>47</v>
      </c>
      <c r="AB1417" t="s">
        <v>82</v>
      </c>
      <c r="AD1417">
        <v>0</v>
      </c>
      <c r="AE1417">
        <f>Table1[[#This Row],[viccount]]+1</f>
        <v>1</v>
      </c>
      <c r="AF1417">
        <v>0</v>
      </c>
      <c r="AG1417">
        <f>Table1[[#This Row],[offcount]]+1</f>
        <v>1</v>
      </c>
      <c r="AH1417">
        <v>21302</v>
      </c>
      <c r="AI1417" t="s">
        <v>34</v>
      </c>
      <c r="AJ1417" t="s">
        <v>58</v>
      </c>
    </row>
    <row r="1418" spans="1:36">
      <c r="A1418" t="s">
        <v>1688</v>
      </c>
      <c r="B1418" t="s">
        <v>198</v>
      </c>
      <c r="C1418" t="s">
        <v>200</v>
      </c>
      <c r="D1418" t="s">
        <v>199</v>
      </c>
      <c r="E1418" t="s">
        <v>34</v>
      </c>
      <c r="F1418" t="s">
        <v>200</v>
      </c>
      <c r="G1418" t="s">
        <v>36</v>
      </c>
      <c r="H1418" t="s">
        <v>37</v>
      </c>
      <c r="I1418" t="s">
        <v>38</v>
      </c>
      <c r="J1418">
        <v>2001</v>
      </c>
      <c r="K1418" t="s">
        <v>144</v>
      </c>
      <c r="L1418">
        <v>1</v>
      </c>
      <c r="M1418" t="s">
        <v>40</v>
      </c>
      <c r="N1418" t="s">
        <v>41</v>
      </c>
      <c r="O1418" t="s">
        <v>81</v>
      </c>
      <c r="P1418">
        <v>7</v>
      </c>
      <c r="Q1418">
        <f>IF(Table1[[#This Row],[vicage]]=999,"",Table1[[#This Row],[vicage]])</f>
        <v>7</v>
      </c>
      <c r="R1418" t="s">
        <v>55</v>
      </c>
      <c r="S1418" t="s">
        <v>44</v>
      </c>
      <c r="T1418" t="s">
        <v>45</v>
      </c>
      <c r="U1418">
        <v>999</v>
      </c>
      <c r="V1418" t="str">
        <f>IF(Table1[[#This Row],[offage]]=999,"",Table1[[#This Row],[offage]])</f>
        <v/>
      </c>
      <c r="W1418" t="s">
        <v>46</v>
      </c>
      <c r="X1418" t="s">
        <v>46</v>
      </c>
      <c r="Y1418" t="s">
        <v>45</v>
      </c>
      <c r="Z1418" t="s">
        <v>56</v>
      </c>
      <c r="AA1418" t="s">
        <v>47</v>
      </c>
      <c r="AB1418" t="s">
        <v>57</v>
      </c>
      <c r="AD1418">
        <v>1</v>
      </c>
      <c r="AE1418">
        <f>Table1[[#This Row],[viccount]]+1</f>
        <v>2</v>
      </c>
      <c r="AF1418">
        <v>0</v>
      </c>
      <c r="AG1418">
        <f>Table1[[#This Row],[offcount]]+1</f>
        <v>1</v>
      </c>
      <c r="AH1418">
        <v>30502</v>
      </c>
      <c r="AI1418" t="s">
        <v>34</v>
      </c>
      <c r="AJ1418" t="s">
        <v>198</v>
      </c>
    </row>
    <row r="1419" spans="1:36">
      <c r="A1419" t="s">
        <v>1688</v>
      </c>
      <c r="B1419" t="s">
        <v>198</v>
      </c>
      <c r="C1419" t="s">
        <v>200</v>
      </c>
      <c r="D1419" t="s">
        <v>199</v>
      </c>
      <c r="E1419" t="s">
        <v>34</v>
      </c>
      <c r="F1419" t="s">
        <v>200</v>
      </c>
      <c r="G1419" t="s">
        <v>36</v>
      </c>
      <c r="H1419" t="s">
        <v>37</v>
      </c>
      <c r="I1419" t="s">
        <v>38</v>
      </c>
      <c r="J1419">
        <v>2001</v>
      </c>
      <c r="K1419" t="s">
        <v>144</v>
      </c>
      <c r="L1419">
        <v>1</v>
      </c>
      <c r="M1419" t="s">
        <v>40</v>
      </c>
      <c r="N1419" t="s">
        <v>41</v>
      </c>
      <c r="O1419" t="s">
        <v>81</v>
      </c>
      <c r="P1419">
        <v>25</v>
      </c>
      <c r="Q1419">
        <f>IF(Table1[[#This Row],[vicage]]=999,"",Table1[[#This Row],[vicage]])</f>
        <v>25</v>
      </c>
      <c r="R1419" t="s">
        <v>55</v>
      </c>
      <c r="S1419" t="s">
        <v>44</v>
      </c>
      <c r="T1419" t="s">
        <v>45</v>
      </c>
      <c r="U1419">
        <v>999</v>
      </c>
      <c r="V1419" t="str">
        <f>IF(Table1[[#This Row],[offage]]=999,"",Table1[[#This Row],[offage]])</f>
        <v/>
      </c>
      <c r="W1419" t="s">
        <v>46</v>
      </c>
      <c r="X1419" t="s">
        <v>46</v>
      </c>
      <c r="Y1419" t="s">
        <v>45</v>
      </c>
      <c r="Z1419" t="s">
        <v>56</v>
      </c>
      <c r="AA1419" t="s">
        <v>47</v>
      </c>
      <c r="AB1419" t="s">
        <v>57</v>
      </c>
      <c r="AD1419">
        <v>1</v>
      </c>
      <c r="AE1419">
        <f>Table1[[#This Row],[viccount]]+1</f>
        <v>2</v>
      </c>
      <c r="AF1419">
        <v>0</v>
      </c>
      <c r="AG1419">
        <f>Table1[[#This Row],[offcount]]+1</f>
        <v>1</v>
      </c>
      <c r="AH1419">
        <v>30502</v>
      </c>
      <c r="AI1419" t="s">
        <v>34</v>
      </c>
      <c r="AJ1419" t="s">
        <v>198</v>
      </c>
    </row>
    <row r="1420" spans="1:36">
      <c r="A1420" t="s">
        <v>1689</v>
      </c>
      <c r="B1420" t="s">
        <v>51</v>
      </c>
      <c r="C1420" t="s">
        <v>2304</v>
      </c>
      <c r="D1420" t="s">
        <v>72</v>
      </c>
      <c r="E1420" t="s">
        <v>34</v>
      </c>
      <c r="F1420" t="s">
        <v>73</v>
      </c>
      <c r="G1420" t="s">
        <v>36</v>
      </c>
      <c r="H1420" t="s">
        <v>37</v>
      </c>
      <c r="I1420" t="s">
        <v>38</v>
      </c>
      <c r="J1420">
        <v>2001</v>
      </c>
      <c r="K1420" t="s">
        <v>144</v>
      </c>
      <c r="L1420">
        <v>2</v>
      </c>
      <c r="M1420" t="s">
        <v>40</v>
      </c>
      <c r="N1420" t="s">
        <v>41</v>
      </c>
      <c r="O1420" t="s">
        <v>42</v>
      </c>
      <c r="P1420">
        <v>54</v>
      </c>
      <c r="Q1420">
        <f>IF(Table1[[#This Row],[vicage]]=999,"",Table1[[#This Row],[vicage]])</f>
        <v>54</v>
      </c>
      <c r="R1420" t="s">
        <v>55</v>
      </c>
      <c r="S1420" t="s">
        <v>44</v>
      </c>
      <c r="T1420" t="s">
        <v>45</v>
      </c>
      <c r="U1420">
        <v>999</v>
      </c>
      <c r="V1420" t="str">
        <f>IF(Table1[[#This Row],[offage]]=999,"",Table1[[#This Row],[offage]])</f>
        <v/>
      </c>
      <c r="W1420" t="s">
        <v>46</v>
      </c>
      <c r="X1420" t="s">
        <v>46</v>
      </c>
      <c r="Y1420" t="s">
        <v>45</v>
      </c>
      <c r="Z1420" t="s">
        <v>86</v>
      </c>
      <c r="AA1420" t="s">
        <v>47</v>
      </c>
      <c r="AB1420" t="s">
        <v>57</v>
      </c>
      <c r="AD1420">
        <v>0</v>
      </c>
      <c r="AE1420">
        <f>Table1[[#This Row],[viccount]]+1</f>
        <v>1</v>
      </c>
      <c r="AF1420">
        <v>0</v>
      </c>
      <c r="AG1420">
        <f>Table1[[#This Row],[offcount]]+1</f>
        <v>1</v>
      </c>
      <c r="AH1420">
        <v>30502</v>
      </c>
      <c r="AI1420" t="s">
        <v>34</v>
      </c>
      <c r="AJ1420" t="s">
        <v>58</v>
      </c>
    </row>
    <row r="1421" spans="1:36">
      <c r="A1421" t="s">
        <v>1690</v>
      </c>
      <c r="B1421" t="s">
        <v>51</v>
      </c>
      <c r="C1421" t="s">
        <v>2304</v>
      </c>
      <c r="D1421" t="s">
        <v>72</v>
      </c>
      <c r="E1421" t="s">
        <v>34</v>
      </c>
      <c r="F1421" t="s">
        <v>73</v>
      </c>
      <c r="G1421" t="s">
        <v>36</v>
      </c>
      <c r="H1421" t="s">
        <v>37</v>
      </c>
      <c r="I1421" t="s">
        <v>38</v>
      </c>
      <c r="J1421">
        <v>2001</v>
      </c>
      <c r="K1421" t="s">
        <v>144</v>
      </c>
      <c r="L1421">
        <v>4</v>
      </c>
      <c r="M1421" t="s">
        <v>40</v>
      </c>
      <c r="N1421" t="s">
        <v>41</v>
      </c>
      <c r="O1421" t="s">
        <v>42</v>
      </c>
      <c r="P1421">
        <v>52</v>
      </c>
      <c r="Q1421">
        <f>IF(Table1[[#This Row],[vicage]]=999,"",Table1[[#This Row],[vicage]])</f>
        <v>52</v>
      </c>
      <c r="R1421" t="s">
        <v>55</v>
      </c>
      <c r="S1421" t="s">
        <v>44</v>
      </c>
      <c r="T1421" t="s">
        <v>45</v>
      </c>
      <c r="U1421">
        <v>999</v>
      </c>
      <c r="V1421" t="str">
        <f>IF(Table1[[#This Row],[offage]]=999,"",Table1[[#This Row],[offage]])</f>
        <v/>
      </c>
      <c r="W1421" t="s">
        <v>46</v>
      </c>
      <c r="X1421" t="s">
        <v>46</v>
      </c>
      <c r="Y1421" t="s">
        <v>45</v>
      </c>
      <c r="Z1421" t="s">
        <v>2335</v>
      </c>
      <c r="AA1421" t="s">
        <v>47</v>
      </c>
      <c r="AB1421" t="s">
        <v>57</v>
      </c>
      <c r="AD1421">
        <v>0</v>
      </c>
      <c r="AE1421">
        <f>Table1[[#This Row],[viccount]]+1</f>
        <v>1</v>
      </c>
      <c r="AF1421">
        <v>0</v>
      </c>
      <c r="AG1421">
        <f>Table1[[#This Row],[offcount]]+1</f>
        <v>1</v>
      </c>
      <c r="AH1421">
        <v>30502</v>
      </c>
      <c r="AI1421" t="s">
        <v>34</v>
      </c>
      <c r="AJ1421" t="s">
        <v>58</v>
      </c>
    </row>
    <row r="1422" spans="1:36">
      <c r="A1422" t="s">
        <v>1691</v>
      </c>
      <c r="B1422" t="s">
        <v>198</v>
      </c>
      <c r="C1422" t="s">
        <v>200</v>
      </c>
      <c r="D1422" t="s">
        <v>199</v>
      </c>
      <c r="E1422" t="s">
        <v>34</v>
      </c>
      <c r="F1422" t="s">
        <v>200</v>
      </c>
      <c r="G1422" t="s">
        <v>36</v>
      </c>
      <c r="H1422" t="s">
        <v>37</v>
      </c>
      <c r="I1422" t="s">
        <v>38</v>
      </c>
      <c r="J1422">
        <v>2001</v>
      </c>
      <c r="K1422" t="s">
        <v>208</v>
      </c>
      <c r="L1422">
        <v>1</v>
      </c>
      <c r="M1422" t="s">
        <v>40</v>
      </c>
      <c r="N1422" t="s">
        <v>41</v>
      </c>
      <c r="O1422" t="s">
        <v>42</v>
      </c>
      <c r="P1422">
        <v>72</v>
      </c>
      <c r="Q1422">
        <f>IF(Table1[[#This Row],[vicage]]=999,"",Table1[[#This Row],[vicage]])</f>
        <v>72</v>
      </c>
      <c r="R1422" t="s">
        <v>43</v>
      </c>
      <c r="S1422" t="s">
        <v>44</v>
      </c>
      <c r="T1422" t="s">
        <v>45</v>
      </c>
      <c r="U1422">
        <v>999</v>
      </c>
      <c r="V1422" t="str">
        <f>IF(Table1[[#This Row],[offage]]=999,"",Table1[[#This Row],[offage]])</f>
        <v/>
      </c>
      <c r="W1422" t="s">
        <v>46</v>
      </c>
      <c r="X1422" t="s">
        <v>46</v>
      </c>
      <c r="Y1422" t="s">
        <v>45</v>
      </c>
      <c r="Z1422" t="s">
        <v>2338</v>
      </c>
      <c r="AA1422" t="s">
        <v>47</v>
      </c>
      <c r="AB1422" t="s">
        <v>57</v>
      </c>
      <c r="AD1422">
        <v>0</v>
      </c>
      <c r="AE1422">
        <f>Table1[[#This Row],[viccount]]+1</f>
        <v>1</v>
      </c>
      <c r="AF1422">
        <v>0</v>
      </c>
      <c r="AG1422">
        <f>Table1[[#This Row],[offcount]]+1</f>
        <v>1</v>
      </c>
      <c r="AH1422">
        <v>30502</v>
      </c>
      <c r="AI1422" t="s">
        <v>34</v>
      </c>
      <c r="AJ1422" t="s">
        <v>198</v>
      </c>
    </row>
    <row r="1423" spans="1:36">
      <c r="A1423" t="s">
        <v>1692</v>
      </c>
      <c r="B1423" t="s">
        <v>51</v>
      </c>
      <c r="C1423" t="s">
        <v>2304</v>
      </c>
      <c r="D1423" t="s">
        <v>72</v>
      </c>
      <c r="E1423" t="s">
        <v>34</v>
      </c>
      <c r="F1423" t="s">
        <v>73</v>
      </c>
      <c r="G1423" t="s">
        <v>36</v>
      </c>
      <c r="H1423" t="s">
        <v>37</v>
      </c>
      <c r="I1423" t="s">
        <v>38</v>
      </c>
      <c r="J1423">
        <v>2002</v>
      </c>
      <c r="K1423" t="s">
        <v>39</v>
      </c>
      <c r="L1423">
        <v>3</v>
      </c>
      <c r="M1423" t="s">
        <v>40</v>
      </c>
      <c r="N1423" t="s">
        <v>41</v>
      </c>
      <c r="O1423" t="s">
        <v>42</v>
      </c>
      <c r="P1423">
        <v>30</v>
      </c>
      <c r="Q1423">
        <f>IF(Table1[[#This Row],[vicage]]=999,"",Table1[[#This Row],[vicage]])</f>
        <v>30</v>
      </c>
      <c r="R1423" t="s">
        <v>55</v>
      </c>
      <c r="S1423" t="s">
        <v>89</v>
      </c>
      <c r="T1423" t="s">
        <v>45</v>
      </c>
      <c r="U1423">
        <v>999</v>
      </c>
      <c r="V1423" t="str">
        <f>IF(Table1[[#This Row],[offage]]=999,"",Table1[[#This Row],[offage]])</f>
        <v/>
      </c>
      <c r="W1423" t="s">
        <v>46</v>
      </c>
      <c r="X1423" t="s">
        <v>46</v>
      </c>
      <c r="Y1423" t="s">
        <v>45</v>
      </c>
      <c r="Z1423" t="s">
        <v>86</v>
      </c>
      <c r="AA1423" t="s">
        <v>47</v>
      </c>
      <c r="AB1423" t="s">
        <v>57</v>
      </c>
      <c r="AD1423">
        <v>0</v>
      </c>
      <c r="AE1423">
        <f>Table1[[#This Row],[viccount]]+1</f>
        <v>1</v>
      </c>
      <c r="AF1423">
        <v>0</v>
      </c>
      <c r="AG1423">
        <f>Table1[[#This Row],[offcount]]+1</f>
        <v>1</v>
      </c>
      <c r="AH1423">
        <v>81602</v>
      </c>
      <c r="AI1423" t="s">
        <v>34</v>
      </c>
      <c r="AJ1423" t="s">
        <v>58</v>
      </c>
    </row>
    <row r="1424" spans="1:36">
      <c r="A1424" t="s">
        <v>1693</v>
      </c>
      <c r="B1424" t="s">
        <v>51</v>
      </c>
      <c r="C1424" t="s">
        <v>2304</v>
      </c>
      <c r="D1424" t="s">
        <v>1377</v>
      </c>
      <c r="E1424" t="s">
        <v>34</v>
      </c>
      <c r="F1424" t="s">
        <v>1378</v>
      </c>
      <c r="G1424" t="s">
        <v>36</v>
      </c>
      <c r="H1424" t="s">
        <v>37</v>
      </c>
      <c r="I1424" t="s">
        <v>38</v>
      </c>
      <c r="J1424">
        <v>2002</v>
      </c>
      <c r="K1424" t="s">
        <v>79</v>
      </c>
      <c r="L1424">
        <v>1</v>
      </c>
      <c r="M1424" t="s">
        <v>40</v>
      </c>
      <c r="N1424" t="s">
        <v>41</v>
      </c>
      <c r="O1424" t="s">
        <v>42</v>
      </c>
      <c r="P1424">
        <v>43</v>
      </c>
      <c r="Q1424">
        <f>IF(Table1[[#This Row],[vicage]]=999,"",Table1[[#This Row],[vicage]])</f>
        <v>43</v>
      </c>
      <c r="R1424" t="s">
        <v>55</v>
      </c>
      <c r="S1424" t="s">
        <v>132</v>
      </c>
      <c r="T1424" t="s">
        <v>45</v>
      </c>
      <c r="U1424">
        <v>999</v>
      </c>
      <c r="V1424" t="str">
        <f>IF(Table1[[#This Row],[offage]]=999,"",Table1[[#This Row],[offage]])</f>
        <v/>
      </c>
      <c r="W1424" t="s">
        <v>46</v>
      </c>
      <c r="X1424" t="s">
        <v>46</v>
      </c>
      <c r="Y1424" t="s">
        <v>45</v>
      </c>
      <c r="Z1424" t="s">
        <v>2337</v>
      </c>
      <c r="AA1424" t="s">
        <v>47</v>
      </c>
      <c r="AB1424" t="s">
        <v>57</v>
      </c>
      <c r="AD1424">
        <v>0</v>
      </c>
      <c r="AE1424">
        <f>Table1[[#This Row],[viccount]]+1</f>
        <v>1</v>
      </c>
      <c r="AF1424">
        <v>0</v>
      </c>
      <c r="AG1424">
        <f>Table1[[#This Row],[offcount]]+1</f>
        <v>1</v>
      </c>
      <c r="AH1424">
        <v>80702</v>
      </c>
      <c r="AI1424" t="s">
        <v>34</v>
      </c>
      <c r="AJ1424" t="s">
        <v>58</v>
      </c>
    </row>
    <row r="1425" spans="1:36">
      <c r="A1425" t="s">
        <v>1694</v>
      </c>
      <c r="B1425" t="s">
        <v>112</v>
      </c>
      <c r="C1425" t="s">
        <v>2308</v>
      </c>
      <c r="D1425" t="s">
        <v>113</v>
      </c>
      <c r="E1425" t="s">
        <v>34</v>
      </c>
      <c r="F1425" t="s">
        <v>114</v>
      </c>
      <c r="G1425" t="s">
        <v>54</v>
      </c>
      <c r="H1425" t="s">
        <v>37</v>
      </c>
      <c r="I1425" t="s">
        <v>38</v>
      </c>
      <c r="J1425">
        <v>2002</v>
      </c>
      <c r="K1425" t="s">
        <v>79</v>
      </c>
      <c r="L1425">
        <v>1</v>
      </c>
      <c r="M1425" t="s">
        <v>40</v>
      </c>
      <c r="N1425" t="s">
        <v>41</v>
      </c>
      <c r="O1425" t="s">
        <v>42</v>
      </c>
      <c r="P1425">
        <v>29</v>
      </c>
      <c r="Q1425">
        <f>IF(Table1[[#This Row],[vicage]]=999,"",Table1[[#This Row],[vicage]])</f>
        <v>29</v>
      </c>
      <c r="R1425" t="s">
        <v>43</v>
      </c>
      <c r="S1425" t="s">
        <v>44</v>
      </c>
      <c r="T1425" t="s">
        <v>45</v>
      </c>
      <c r="U1425">
        <v>999</v>
      </c>
      <c r="V1425" t="str">
        <f>IF(Table1[[#This Row],[offage]]=999,"",Table1[[#This Row],[offage]])</f>
        <v/>
      </c>
      <c r="W1425" t="s">
        <v>46</v>
      </c>
      <c r="X1425" t="s">
        <v>46</v>
      </c>
      <c r="Y1425" t="s">
        <v>45</v>
      </c>
      <c r="Z1425" t="s">
        <v>2335</v>
      </c>
      <c r="AA1425" t="s">
        <v>47</v>
      </c>
      <c r="AB1425" t="s">
        <v>159</v>
      </c>
      <c r="AD1425">
        <v>0</v>
      </c>
      <c r="AE1425">
        <f>Table1[[#This Row],[viccount]]+1</f>
        <v>1</v>
      </c>
      <c r="AF1425">
        <v>0</v>
      </c>
      <c r="AG1425">
        <f>Table1[[#This Row],[offcount]]+1</f>
        <v>1</v>
      </c>
      <c r="AH1425">
        <v>80902</v>
      </c>
      <c r="AI1425" t="s">
        <v>34</v>
      </c>
      <c r="AJ1425" t="s">
        <v>58</v>
      </c>
    </row>
    <row r="1426" spans="1:36">
      <c r="A1426" t="s">
        <v>1695</v>
      </c>
      <c r="B1426" t="s">
        <v>51</v>
      </c>
      <c r="C1426" t="s">
        <v>2304</v>
      </c>
      <c r="D1426" t="s">
        <v>72</v>
      </c>
      <c r="E1426" t="s">
        <v>34</v>
      </c>
      <c r="F1426" t="s">
        <v>73</v>
      </c>
      <c r="G1426" t="s">
        <v>36</v>
      </c>
      <c r="H1426" t="s">
        <v>37</v>
      </c>
      <c r="I1426" t="s">
        <v>38</v>
      </c>
      <c r="J1426">
        <v>2002</v>
      </c>
      <c r="K1426" t="s">
        <v>79</v>
      </c>
      <c r="L1426">
        <v>3</v>
      </c>
      <c r="M1426" t="s">
        <v>40</v>
      </c>
      <c r="N1426" t="s">
        <v>41</v>
      </c>
      <c r="O1426" t="s">
        <v>42</v>
      </c>
      <c r="P1426">
        <v>31</v>
      </c>
      <c r="Q1426">
        <f>IF(Table1[[#This Row],[vicage]]=999,"",Table1[[#This Row],[vicage]])</f>
        <v>31</v>
      </c>
      <c r="R1426" t="s">
        <v>43</v>
      </c>
      <c r="S1426" t="s">
        <v>44</v>
      </c>
      <c r="T1426" t="s">
        <v>45</v>
      </c>
      <c r="U1426">
        <v>999</v>
      </c>
      <c r="V1426" t="str">
        <f>IF(Table1[[#This Row],[offage]]=999,"",Table1[[#This Row],[offage]])</f>
        <v/>
      </c>
      <c r="W1426" t="s">
        <v>46</v>
      </c>
      <c r="X1426" t="s">
        <v>46</v>
      </c>
      <c r="Y1426" t="s">
        <v>45</v>
      </c>
      <c r="Z1426" t="s">
        <v>2335</v>
      </c>
      <c r="AA1426" t="s">
        <v>47</v>
      </c>
      <c r="AB1426" t="s">
        <v>57</v>
      </c>
      <c r="AD1426">
        <v>0</v>
      </c>
      <c r="AE1426">
        <f>Table1[[#This Row],[viccount]]+1</f>
        <v>1</v>
      </c>
      <c r="AF1426">
        <v>0</v>
      </c>
      <c r="AG1426">
        <f>Table1[[#This Row],[offcount]]+1</f>
        <v>1</v>
      </c>
      <c r="AH1426">
        <v>73102</v>
      </c>
      <c r="AI1426" t="s">
        <v>34</v>
      </c>
      <c r="AJ1426" t="s">
        <v>58</v>
      </c>
    </row>
    <row r="1427" spans="1:36">
      <c r="A1427" t="s">
        <v>1696</v>
      </c>
      <c r="B1427" t="s">
        <v>112</v>
      </c>
      <c r="C1427" t="s">
        <v>2308</v>
      </c>
      <c r="D1427" t="s">
        <v>113</v>
      </c>
      <c r="E1427" t="s">
        <v>34</v>
      </c>
      <c r="F1427" t="s">
        <v>114</v>
      </c>
      <c r="G1427" t="s">
        <v>54</v>
      </c>
      <c r="H1427" t="s">
        <v>37</v>
      </c>
      <c r="I1427" t="s">
        <v>38</v>
      </c>
      <c r="J1427">
        <v>2002</v>
      </c>
      <c r="K1427" t="s">
        <v>91</v>
      </c>
      <c r="L1427">
        <v>1</v>
      </c>
      <c r="M1427" t="s">
        <v>40</v>
      </c>
      <c r="N1427" t="s">
        <v>41</v>
      </c>
      <c r="O1427" t="s">
        <v>42</v>
      </c>
      <c r="P1427">
        <v>39</v>
      </c>
      <c r="Q1427">
        <f>IF(Table1[[#This Row],[vicage]]=999,"",Table1[[#This Row],[vicage]])</f>
        <v>39</v>
      </c>
      <c r="R1427" t="s">
        <v>46</v>
      </c>
      <c r="S1427" t="s">
        <v>46</v>
      </c>
      <c r="T1427" t="s">
        <v>45</v>
      </c>
      <c r="U1427">
        <v>999</v>
      </c>
      <c r="V1427" t="str">
        <f>IF(Table1[[#This Row],[offage]]=999,"",Table1[[#This Row],[offage]])</f>
        <v/>
      </c>
      <c r="W1427" t="s">
        <v>46</v>
      </c>
      <c r="X1427" t="s">
        <v>46</v>
      </c>
      <c r="Y1427" t="s">
        <v>45</v>
      </c>
      <c r="Z1427" t="s">
        <v>142</v>
      </c>
      <c r="AA1427" t="s">
        <v>47</v>
      </c>
      <c r="AB1427" t="s">
        <v>57</v>
      </c>
      <c r="AD1427">
        <v>0</v>
      </c>
      <c r="AE1427">
        <f>Table1[[#This Row],[viccount]]+1</f>
        <v>1</v>
      </c>
      <c r="AF1427">
        <v>0</v>
      </c>
      <c r="AG1427">
        <f>Table1[[#This Row],[offcount]]+1</f>
        <v>1</v>
      </c>
      <c r="AH1427">
        <v>80902</v>
      </c>
      <c r="AI1427" t="s">
        <v>34</v>
      </c>
      <c r="AJ1427" t="s">
        <v>58</v>
      </c>
    </row>
    <row r="1428" spans="1:36">
      <c r="A1428" t="s">
        <v>1697</v>
      </c>
      <c r="B1428" t="s">
        <v>51</v>
      </c>
      <c r="C1428" t="s">
        <v>2304</v>
      </c>
      <c r="D1428" t="s">
        <v>72</v>
      </c>
      <c r="E1428" t="s">
        <v>34</v>
      </c>
      <c r="F1428" t="s">
        <v>73</v>
      </c>
      <c r="G1428" t="s">
        <v>36</v>
      </c>
      <c r="H1428" t="s">
        <v>37</v>
      </c>
      <c r="I1428" t="s">
        <v>38</v>
      </c>
      <c r="J1428">
        <v>2002</v>
      </c>
      <c r="K1428" t="s">
        <v>91</v>
      </c>
      <c r="L1428">
        <v>1</v>
      </c>
      <c r="M1428" t="s">
        <v>40</v>
      </c>
      <c r="N1428" t="s">
        <v>41</v>
      </c>
      <c r="O1428" t="s">
        <v>42</v>
      </c>
      <c r="P1428">
        <v>22</v>
      </c>
      <c r="Q1428">
        <f>IF(Table1[[#This Row],[vicage]]=999,"",Table1[[#This Row],[vicage]])</f>
        <v>22</v>
      </c>
      <c r="R1428" t="s">
        <v>43</v>
      </c>
      <c r="S1428" t="s">
        <v>132</v>
      </c>
      <c r="T1428" t="s">
        <v>45</v>
      </c>
      <c r="U1428">
        <v>999</v>
      </c>
      <c r="V1428" t="str">
        <f>IF(Table1[[#This Row],[offage]]=999,"",Table1[[#This Row],[offage]])</f>
        <v/>
      </c>
      <c r="W1428" t="s">
        <v>46</v>
      </c>
      <c r="X1428" t="s">
        <v>46</v>
      </c>
      <c r="Y1428" t="s">
        <v>45</v>
      </c>
      <c r="Z1428" t="s">
        <v>2335</v>
      </c>
      <c r="AA1428" t="s">
        <v>47</v>
      </c>
      <c r="AB1428" t="s">
        <v>82</v>
      </c>
      <c r="AD1428">
        <v>0</v>
      </c>
      <c r="AE1428">
        <f>Table1[[#This Row],[viccount]]+1</f>
        <v>1</v>
      </c>
      <c r="AF1428">
        <v>0</v>
      </c>
      <c r="AG1428">
        <f>Table1[[#This Row],[offcount]]+1</f>
        <v>1</v>
      </c>
      <c r="AH1428">
        <v>80702</v>
      </c>
      <c r="AI1428" t="s">
        <v>34</v>
      </c>
      <c r="AJ1428" t="s">
        <v>58</v>
      </c>
    </row>
    <row r="1429" spans="1:36">
      <c r="A1429" t="s">
        <v>1698</v>
      </c>
      <c r="B1429" t="s">
        <v>51</v>
      </c>
      <c r="C1429" t="s">
        <v>2304</v>
      </c>
      <c r="D1429" t="s">
        <v>52</v>
      </c>
      <c r="E1429" t="s">
        <v>34</v>
      </c>
      <c r="F1429" t="s">
        <v>53</v>
      </c>
      <c r="G1429" t="s">
        <v>54</v>
      </c>
      <c r="H1429" t="s">
        <v>37</v>
      </c>
      <c r="I1429" t="s">
        <v>38</v>
      </c>
      <c r="J1429">
        <v>2002</v>
      </c>
      <c r="K1429" t="s">
        <v>91</v>
      </c>
      <c r="L1429">
        <v>2</v>
      </c>
      <c r="M1429" t="s">
        <v>40</v>
      </c>
      <c r="N1429" t="s">
        <v>41</v>
      </c>
      <c r="O1429" t="s">
        <v>42</v>
      </c>
      <c r="P1429">
        <v>999</v>
      </c>
      <c r="Q1429" t="str">
        <f>IF(Table1[[#This Row],[vicage]]=999,"",Table1[[#This Row],[vicage]])</f>
        <v/>
      </c>
      <c r="R1429" t="s">
        <v>46</v>
      </c>
      <c r="S1429" t="s">
        <v>46</v>
      </c>
      <c r="T1429" t="s">
        <v>45</v>
      </c>
      <c r="U1429">
        <v>999</v>
      </c>
      <c r="V1429" t="str">
        <f>IF(Table1[[#This Row],[offage]]=999,"",Table1[[#This Row],[offage]])</f>
        <v/>
      </c>
      <c r="W1429" t="s">
        <v>46</v>
      </c>
      <c r="X1429" t="s">
        <v>46</v>
      </c>
      <c r="Y1429" t="s">
        <v>45</v>
      </c>
      <c r="Z1429" t="s">
        <v>56</v>
      </c>
      <c r="AA1429" t="s">
        <v>47</v>
      </c>
      <c r="AB1429" t="s">
        <v>57</v>
      </c>
      <c r="AD1429">
        <v>0</v>
      </c>
      <c r="AE1429">
        <f>Table1[[#This Row],[viccount]]+1</f>
        <v>1</v>
      </c>
      <c r="AF1429">
        <v>0</v>
      </c>
      <c r="AG1429">
        <f>Table1[[#This Row],[offcount]]+1</f>
        <v>1</v>
      </c>
      <c r="AH1429">
        <v>121802</v>
      </c>
      <c r="AI1429" t="s">
        <v>34</v>
      </c>
      <c r="AJ1429" t="s">
        <v>58</v>
      </c>
    </row>
    <row r="1430" spans="1:36">
      <c r="A1430" t="s">
        <v>1699</v>
      </c>
      <c r="B1430" t="s">
        <v>51</v>
      </c>
      <c r="C1430" t="s">
        <v>2304</v>
      </c>
      <c r="D1430" t="s">
        <v>72</v>
      </c>
      <c r="E1430" t="s">
        <v>34</v>
      </c>
      <c r="F1430" t="s">
        <v>73</v>
      </c>
      <c r="G1430" t="s">
        <v>36</v>
      </c>
      <c r="H1430" t="s">
        <v>37</v>
      </c>
      <c r="I1430" t="s">
        <v>38</v>
      </c>
      <c r="J1430">
        <v>2002</v>
      </c>
      <c r="K1430" t="s">
        <v>91</v>
      </c>
      <c r="L1430">
        <v>3</v>
      </c>
      <c r="M1430" t="s">
        <v>80</v>
      </c>
      <c r="N1430" t="s">
        <v>961</v>
      </c>
      <c r="O1430" t="s">
        <v>42</v>
      </c>
      <c r="P1430">
        <v>32</v>
      </c>
      <c r="Q1430">
        <f>IF(Table1[[#This Row],[vicage]]=999,"",Table1[[#This Row],[vicage]])</f>
        <v>32</v>
      </c>
      <c r="R1430" t="s">
        <v>55</v>
      </c>
      <c r="S1430" t="s">
        <v>132</v>
      </c>
      <c r="T1430" t="s">
        <v>45</v>
      </c>
      <c r="U1430">
        <v>999</v>
      </c>
      <c r="V1430" t="str">
        <f>IF(Table1[[#This Row],[offage]]=999,"",Table1[[#This Row],[offage]])</f>
        <v/>
      </c>
      <c r="W1430" t="s">
        <v>46</v>
      </c>
      <c r="X1430" t="s">
        <v>46</v>
      </c>
      <c r="Y1430" t="s">
        <v>45</v>
      </c>
      <c r="Z1430" t="s">
        <v>2335</v>
      </c>
      <c r="AA1430" t="s">
        <v>47</v>
      </c>
      <c r="AB1430" t="s">
        <v>1700</v>
      </c>
      <c r="AD1430">
        <v>0</v>
      </c>
      <c r="AE1430">
        <f>Table1[[#This Row],[viccount]]+1</f>
        <v>1</v>
      </c>
      <c r="AF1430">
        <v>0</v>
      </c>
      <c r="AG1430">
        <f>Table1[[#This Row],[offcount]]+1</f>
        <v>1</v>
      </c>
      <c r="AH1430">
        <v>30703</v>
      </c>
      <c r="AI1430" t="s">
        <v>34</v>
      </c>
      <c r="AJ1430" t="s">
        <v>58</v>
      </c>
    </row>
    <row r="1431" spans="1:36">
      <c r="A1431" t="s">
        <v>1701</v>
      </c>
      <c r="B1431" t="s">
        <v>51</v>
      </c>
      <c r="C1431" t="s">
        <v>2304</v>
      </c>
      <c r="D1431" t="s">
        <v>60</v>
      </c>
      <c r="E1431" t="s">
        <v>34</v>
      </c>
      <c r="F1431" t="s">
        <v>61</v>
      </c>
      <c r="G1431" t="s">
        <v>36</v>
      </c>
      <c r="H1431" t="s">
        <v>37</v>
      </c>
      <c r="I1431" t="s">
        <v>38</v>
      </c>
      <c r="J1431">
        <v>2002</v>
      </c>
      <c r="K1431" t="s">
        <v>97</v>
      </c>
      <c r="L1431">
        <v>1</v>
      </c>
      <c r="M1431" t="s">
        <v>40</v>
      </c>
      <c r="N1431" t="s">
        <v>41</v>
      </c>
      <c r="O1431" t="s">
        <v>42</v>
      </c>
      <c r="P1431">
        <v>25</v>
      </c>
      <c r="Q1431">
        <f>IF(Table1[[#This Row],[vicage]]=999,"",Table1[[#This Row],[vicage]])</f>
        <v>25</v>
      </c>
      <c r="R1431" t="s">
        <v>43</v>
      </c>
      <c r="S1431" t="s">
        <v>44</v>
      </c>
      <c r="T1431" t="s">
        <v>45</v>
      </c>
      <c r="U1431">
        <v>999</v>
      </c>
      <c r="V1431" t="str">
        <f>IF(Table1[[#This Row],[offage]]=999,"",Table1[[#This Row],[offage]])</f>
        <v/>
      </c>
      <c r="W1431" t="s">
        <v>46</v>
      </c>
      <c r="X1431" t="s">
        <v>46</v>
      </c>
      <c r="Y1431" t="s">
        <v>45</v>
      </c>
      <c r="Z1431" t="s">
        <v>2335</v>
      </c>
      <c r="AA1431" t="s">
        <v>47</v>
      </c>
      <c r="AB1431" t="s">
        <v>48</v>
      </c>
      <c r="AD1431">
        <v>0</v>
      </c>
      <c r="AE1431">
        <f>Table1[[#This Row],[viccount]]+1</f>
        <v>1</v>
      </c>
      <c r="AF1431">
        <v>0</v>
      </c>
      <c r="AG1431">
        <f>Table1[[#This Row],[offcount]]+1</f>
        <v>1</v>
      </c>
      <c r="AH1431">
        <v>82802</v>
      </c>
      <c r="AI1431" t="s">
        <v>34</v>
      </c>
      <c r="AJ1431" t="s">
        <v>58</v>
      </c>
    </row>
    <row r="1432" spans="1:36">
      <c r="A1432" t="s">
        <v>1702</v>
      </c>
      <c r="B1432" t="s">
        <v>51</v>
      </c>
      <c r="C1432" t="s">
        <v>2304</v>
      </c>
      <c r="D1432" t="s">
        <v>72</v>
      </c>
      <c r="E1432" t="s">
        <v>34</v>
      </c>
      <c r="F1432" t="s">
        <v>73</v>
      </c>
      <c r="G1432" t="s">
        <v>36</v>
      </c>
      <c r="H1432" t="s">
        <v>37</v>
      </c>
      <c r="I1432" t="s">
        <v>38</v>
      </c>
      <c r="J1432">
        <v>2002</v>
      </c>
      <c r="K1432" t="s">
        <v>97</v>
      </c>
      <c r="L1432">
        <v>3</v>
      </c>
      <c r="M1432" t="s">
        <v>40</v>
      </c>
      <c r="N1432" t="s">
        <v>41</v>
      </c>
      <c r="O1432" t="s">
        <v>42</v>
      </c>
      <c r="P1432">
        <v>22</v>
      </c>
      <c r="Q1432">
        <f>IF(Table1[[#This Row],[vicage]]=999,"",Table1[[#This Row],[vicage]])</f>
        <v>22</v>
      </c>
      <c r="R1432" t="s">
        <v>43</v>
      </c>
      <c r="S1432" t="s">
        <v>44</v>
      </c>
      <c r="T1432" t="s">
        <v>45</v>
      </c>
      <c r="U1432">
        <v>999</v>
      </c>
      <c r="V1432" t="str">
        <f>IF(Table1[[#This Row],[offage]]=999,"",Table1[[#This Row],[offage]])</f>
        <v/>
      </c>
      <c r="W1432" t="s">
        <v>46</v>
      </c>
      <c r="X1432" t="s">
        <v>46</v>
      </c>
      <c r="Y1432" t="s">
        <v>45</v>
      </c>
      <c r="Z1432" t="s">
        <v>2337</v>
      </c>
      <c r="AA1432" t="s">
        <v>47</v>
      </c>
      <c r="AB1432" t="s">
        <v>82</v>
      </c>
      <c r="AD1432">
        <v>0</v>
      </c>
      <c r="AE1432">
        <f>Table1[[#This Row],[viccount]]+1</f>
        <v>1</v>
      </c>
      <c r="AF1432">
        <v>0</v>
      </c>
      <c r="AG1432">
        <f>Table1[[#This Row],[offcount]]+1</f>
        <v>1</v>
      </c>
      <c r="AH1432">
        <v>73102</v>
      </c>
      <c r="AI1432" t="s">
        <v>34</v>
      </c>
      <c r="AJ1432" t="s">
        <v>58</v>
      </c>
    </row>
    <row r="1433" spans="1:36">
      <c r="A1433" t="s">
        <v>1703</v>
      </c>
      <c r="B1433" t="s">
        <v>51</v>
      </c>
      <c r="C1433" t="s">
        <v>2304</v>
      </c>
      <c r="D1433" t="s">
        <v>72</v>
      </c>
      <c r="E1433" t="s">
        <v>34</v>
      </c>
      <c r="F1433" t="s">
        <v>73</v>
      </c>
      <c r="G1433" t="s">
        <v>36</v>
      </c>
      <c r="H1433" t="s">
        <v>37</v>
      </c>
      <c r="I1433" t="s">
        <v>38</v>
      </c>
      <c r="J1433">
        <v>2002</v>
      </c>
      <c r="K1433" t="s">
        <v>97</v>
      </c>
      <c r="L1433">
        <v>6</v>
      </c>
      <c r="M1433" t="s">
        <v>40</v>
      </c>
      <c r="N1433" t="s">
        <v>41</v>
      </c>
      <c r="O1433" t="s">
        <v>42</v>
      </c>
      <c r="P1433">
        <v>50</v>
      </c>
      <c r="Q1433">
        <f>IF(Table1[[#This Row],[vicage]]=999,"",Table1[[#This Row],[vicage]])</f>
        <v>50</v>
      </c>
      <c r="R1433" t="s">
        <v>55</v>
      </c>
      <c r="S1433" t="s">
        <v>92</v>
      </c>
      <c r="T1433" t="s">
        <v>45</v>
      </c>
      <c r="U1433">
        <v>999</v>
      </c>
      <c r="V1433" t="str">
        <f>IF(Table1[[#This Row],[offage]]=999,"",Table1[[#This Row],[offage]])</f>
        <v/>
      </c>
      <c r="W1433" t="s">
        <v>46</v>
      </c>
      <c r="X1433" t="s">
        <v>46</v>
      </c>
      <c r="Y1433" t="s">
        <v>45</v>
      </c>
      <c r="Z1433" t="s">
        <v>86</v>
      </c>
      <c r="AA1433" t="s">
        <v>47</v>
      </c>
      <c r="AB1433" t="s">
        <v>57</v>
      </c>
      <c r="AD1433">
        <v>0</v>
      </c>
      <c r="AE1433">
        <f>Table1[[#This Row],[viccount]]+1</f>
        <v>1</v>
      </c>
      <c r="AF1433">
        <v>0</v>
      </c>
      <c r="AG1433">
        <f>Table1[[#This Row],[offcount]]+1</f>
        <v>1</v>
      </c>
      <c r="AH1433">
        <v>73102</v>
      </c>
      <c r="AI1433" t="s">
        <v>34</v>
      </c>
      <c r="AJ1433" t="s">
        <v>58</v>
      </c>
    </row>
    <row r="1434" spans="1:36">
      <c r="A1434" t="s">
        <v>1704</v>
      </c>
      <c r="B1434" t="s">
        <v>313</v>
      </c>
      <c r="C1434" t="s">
        <v>2319</v>
      </c>
      <c r="D1434" t="s">
        <v>314</v>
      </c>
      <c r="E1434" t="s">
        <v>34</v>
      </c>
      <c r="F1434" t="s">
        <v>315</v>
      </c>
      <c r="G1434" t="s">
        <v>36</v>
      </c>
      <c r="H1434" t="s">
        <v>37</v>
      </c>
      <c r="I1434" t="s">
        <v>38</v>
      </c>
      <c r="J1434">
        <v>2002</v>
      </c>
      <c r="K1434" t="s">
        <v>100</v>
      </c>
      <c r="L1434">
        <v>1</v>
      </c>
      <c r="M1434" t="s">
        <v>40</v>
      </c>
      <c r="N1434" t="s">
        <v>41</v>
      </c>
      <c r="O1434" t="s">
        <v>42</v>
      </c>
      <c r="P1434">
        <v>50</v>
      </c>
      <c r="Q1434">
        <f>IF(Table1[[#This Row],[vicage]]=999,"",Table1[[#This Row],[vicage]])</f>
        <v>50</v>
      </c>
      <c r="R1434" t="s">
        <v>43</v>
      </c>
      <c r="S1434" t="s">
        <v>44</v>
      </c>
      <c r="T1434" t="s">
        <v>45</v>
      </c>
      <c r="U1434">
        <v>999</v>
      </c>
      <c r="V1434" t="str">
        <f>IF(Table1[[#This Row],[offage]]=999,"",Table1[[#This Row],[offage]])</f>
        <v/>
      </c>
      <c r="W1434" t="s">
        <v>46</v>
      </c>
      <c r="X1434" t="s">
        <v>46</v>
      </c>
      <c r="Y1434" t="s">
        <v>45</v>
      </c>
      <c r="Z1434" t="s">
        <v>2335</v>
      </c>
      <c r="AA1434" t="s">
        <v>47</v>
      </c>
      <c r="AB1434" t="s">
        <v>98</v>
      </c>
      <c r="AD1434">
        <v>0</v>
      </c>
      <c r="AE1434">
        <f>Table1[[#This Row],[viccount]]+1</f>
        <v>1</v>
      </c>
      <c r="AF1434">
        <v>0</v>
      </c>
      <c r="AG1434">
        <f>Table1[[#This Row],[offcount]]+1</f>
        <v>1</v>
      </c>
      <c r="AH1434">
        <v>82602</v>
      </c>
      <c r="AI1434" t="s">
        <v>34</v>
      </c>
      <c r="AJ1434" t="s">
        <v>83</v>
      </c>
    </row>
    <row r="1435" spans="1:36">
      <c r="A1435" t="s">
        <v>1705</v>
      </c>
      <c r="B1435" t="s">
        <v>51</v>
      </c>
      <c r="C1435" t="s">
        <v>2304</v>
      </c>
      <c r="D1435" t="s">
        <v>535</v>
      </c>
      <c r="E1435" t="s">
        <v>34</v>
      </c>
      <c r="F1435" t="s">
        <v>536</v>
      </c>
      <c r="G1435" t="s">
        <v>36</v>
      </c>
      <c r="H1435" t="s">
        <v>37</v>
      </c>
      <c r="I1435" t="s">
        <v>38</v>
      </c>
      <c r="J1435">
        <v>2002</v>
      </c>
      <c r="K1435" t="s">
        <v>100</v>
      </c>
      <c r="L1435">
        <v>1</v>
      </c>
      <c r="M1435" t="s">
        <v>80</v>
      </c>
      <c r="N1435" t="s">
        <v>41</v>
      </c>
      <c r="O1435" t="s">
        <v>81</v>
      </c>
      <c r="P1435">
        <v>17</v>
      </c>
      <c r="Q1435">
        <f>IF(Table1[[#This Row],[vicage]]=999,"",Table1[[#This Row],[vicage]])</f>
        <v>17</v>
      </c>
      <c r="R1435" t="s">
        <v>43</v>
      </c>
      <c r="S1435" t="s">
        <v>44</v>
      </c>
      <c r="T1435" t="s">
        <v>45</v>
      </c>
      <c r="U1435">
        <v>999</v>
      </c>
      <c r="V1435" t="str">
        <f>IF(Table1[[#This Row],[offage]]=999,"",Table1[[#This Row],[offage]])</f>
        <v/>
      </c>
      <c r="W1435" t="s">
        <v>46</v>
      </c>
      <c r="X1435" t="s">
        <v>46</v>
      </c>
      <c r="Y1435" t="s">
        <v>45</v>
      </c>
      <c r="Z1435" t="s">
        <v>86</v>
      </c>
      <c r="AA1435" t="s">
        <v>47</v>
      </c>
      <c r="AB1435" t="s">
        <v>57</v>
      </c>
      <c r="AD1435">
        <v>2</v>
      </c>
      <c r="AE1435">
        <f>Table1[[#This Row],[viccount]]+1</f>
        <v>3</v>
      </c>
      <c r="AF1435">
        <v>0</v>
      </c>
      <c r="AG1435">
        <f>Table1[[#This Row],[offcount]]+1</f>
        <v>1</v>
      </c>
      <c r="AH1435">
        <v>103102</v>
      </c>
      <c r="AI1435" t="s">
        <v>34</v>
      </c>
      <c r="AJ1435" t="s">
        <v>58</v>
      </c>
    </row>
    <row r="1436" spans="1:36">
      <c r="A1436" t="s">
        <v>1705</v>
      </c>
      <c r="B1436" t="s">
        <v>51</v>
      </c>
      <c r="C1436" t="s">
        <v>2304</v>
      </c>
      <c r="D1436" t="s">
        <v>535</v>
      </c>
      <c r="E1436" t="s">
        <v>34</v>
      </c>
      <c r="F1436" t="s">
        <v>536</v>
      </c>
      <c r="G1436" t="s">
        <v>36</v>
      </c>
      <c r="H1436" t="s">
        <v>37</v>
      </c>
      <c r="I1436" t="s">
        <v>38</v>
      </c>
      <c r="J1436">
        <v>2002</v>
      </c>
      <c r="K1436" t="s">
        <v>100</v>
      </c>
      <c r="L1436">
        <v>1</v>
      </c>
      <c r="M1436" t="s">
        <v>80</v>
      </c>
      <c r="N1436" t="s">
        <v>41</v>
      </c>
      <c r="O1436" t="s">
        <v>81</v>
      </c>
      <c r="P1436">
        <v>23</v>
      </c>
      <c r="Q1436">
        <f>IF(Table1[[#This Row],[vicage]]=999,"",Table1[[#This Row],[vicage]])</f>
        <v>23</v>
      </c>
      <c r="R1436" t="s">
        <v>43</v>
      </c>
      <c r="S1436" t="s">
        <v>44</v>
      </c>
      <c r="T1436" t="s">
        <v>45</v>
      </c>
      <c r="U1436">
        <v>999</v>
      </c>
      <c r="V1436" t="str">
        <f>IF(Table1[[#This Row],[offage]]=999,"",Table1[[#This Row],[offage]])</f>
        <v/>
      </c>
      <c r="W1436" t="s">
        <v>46</v>
      </c>
      <c r="X1436" t="s">
        <v>46</v>
      </c>
      <c r="Y1436" t="s">
        <v>45</v>
      </c>
      <c r="Z1436" t="s">
        <v>86</v>
      </c>
      <c r="AA1436" t="s">
        <v>47</v>
      </c>
      <c r="AB1436" t="s">
        <v>57</v>
      </c>
      <c r="AD1436">
        <v>2</v>
      </c>
      <c r="AE1436">
        <f>Table1[[#This Row],[viccount]]+1</f>
        <v>3</v>
      </c>
      <c r="AF1436">
        <v>0</v>
      </c>
      <c r="AG1436">
        <f>Table1[[#This Row],[offcount]]+1</f>
        <v>1</v>
      </c>
      <c r="AH1436">
        <v>103102</v>
      </c>
      <c r="AI1436" t="s">
        <v>34</v>
      </c>
      <c r="AJ1436" t="s">
        <v>58</v>
      </c>
    </row>
    <row r="1437" spans="1:36">
      <c r="A1437" t="s">
        <v>1705</v>
      </c>
      <c r="B1437" t="s">
        <v>51</v>
      </c>
      <c r="C1437" t="s">
        <v>2304</v>
      </c>
      <c r="D1437" t="s">
        <v>535</v>
      </c>
      <c r="E1437" t="s">
        <v>34</v>
      </c>
      <c r="F1437" t="s">
        <v>536</v>
      </c>
      <c r="G1437" t="s">
        <v>36</v>
      </c>
      <c r="H1437" t="s">
        <v>37</v>
      </c>
      <c r="I1437" t="s">
        <v>38</v>
      </c>
      <c r="J1437">
        <v>2002</v>
      </c>
      <c r="K1437" t="s">
        <v>100</v>
      </c>
      <c r="L1437">
        <v>1</v>
      </c>
      <c r="M1437" t="s">
        <v>80</v>
      </c>
      <c r="N1437" t="s">
        <v>41</v>
      </c>
      <c r="O1437" t="s">
        <v>81</v>
      </c>
      <c r="P1437">
        <v>23</v>
      </c>
      <c r="Q1437">
        <f>IF(Table1[[#This Row],[vicage]]=999,"",Table1[[#This Row],[vicage]])</f>
        <v>23</v>
      </c>
      <c r="R1437" t="s">
        <v>43</v>
      </c>
      <c r="S1437" t="s">
        <v>44</v>
      </c>
      <c r="T1437" t="s">
        <v>45</v>
      </c>
      <c r="U1437">
        <v>999</v>
      </c>
      <c r="V1437" t="str">
        <f>IF(Table1[[#This Row],[offage]]=999,"",Table1[[#This Row],[offage]])</f>
        <v/>
      </c>
      <c r="W1437" t="s">
        <v>46</v>
      </c>
      <c r="X1437" t="s">
        <v>46</v>
      </c>
      <c r="Y1437" t="s">
        <v>45</v>
      </c>
      <c r="Z1437" t="s">
        <v>86</v>
      </c>
      <c r="AA1437" t="s">
        <v>47</v>
      </c>
      <c r="AB1437" t="s">
        <v>57</v>
      </c>
      <c r="AD1437">
        <v>2</v>
      </c>
      <c r="AE1437">
        <f>Table1[[#This Row],[viccount]]+1</f>
        <v>3</v>
      </c>
      <c r="AF1437">
        <v>0</v>
      </c>
      <c r="AG1437">
        <f>Table1[[#This Row],[offcount]]+1</f>
        <v>1</v>
      </c>
      <c r="AH1437">
        <v>103102</v>
      </c>
      <c r="AI1437" t="s">
        <v>34</v>
      </c>
      <c r="AJ1437" t="s">
        <v>58</v>
      </c>
    </row>
    <row r="1438" spans="1:36">
      <c r="A1438" t="s">
        <v>1706</v>
      </c>
      <c r="B1438" t="s">
        <v>51</v>
      </c>
      <c r="C1438" t="s">
        <v>2304</v>
      </c>
      <c r="D1438" t="s">
        <v>72</v>
      </c>
      <c r="E1438" t="s">
        <v>34</v>
      </c>
      <c r="F1438" t="s">
        <v>73</v>
      </c>
      <c r="G1438" t="s">
        <v>36</v>
      </c>
      <c r="H1438" t="s">
        <v>37</v>
      </c>
      <c r="I1438" t="s">
        <v>38</v>
      </c>
      <c r="J1438">
        <v>2002</v>
      </c>
      <c r="K1438" t="s">
        <v>100</v>
      </c>
      <c r="L1438">
        <v>1</v>
      </c>
      <c r="M1438" t="s">
        <v>40</v>
      </c>
      <c r="N1438" t="s">
        <v>41</v>
      </c>
      <c r="O1438" t="s">
        <v>42</v>
      </c>
      <c r="P1438">
        <v>19</v>
      </c>
      <c r="Q1438">
        <f>IF(Table1[[#This Row],[vicage]]=999,"",Table1[[#This Row],[vicage]])</f>
        <v>19</v>
      </c>
      <c r="R1438" t="s">
        <v>43</v>
      </c>
      <c r="S1438" t="s">
        <v>132</v>
      </c>
      <c r="T1438" t="s">
        <v>45</v>
      </c>
      <c r="U1438">
        <v>999</v>
      </c>
      <c r="V1438" t="str">
        <f>IF(Table1[[#This Row],[offage]]=999,"",Table1[[#This Row],[offage]])</f>
        <v/>
      </c>
      <c r="W1438" t="s">
        <v>46</v>
      </c>
      <c r="X1438" t="s">
        <v>46</v>
      </c>
      <c r="Y1438" t="s">
        <v>45</v>
      </c>
      <c r="Z1438" t="s">
        <v>2335</v>
      </c>
      <c r="AA1438" t="s">
        <v>47</v>
      </c>
      <c r="AB1438" t="s">
        <v>82</v>
      </c>
      <c r="AD1438">
        <v>0</v>
      </c>
      <c r="AE1438">
        <f>Table1[[#This Row],[viccount]]+1</f>
        <v>1</v>
      </c>
      <c r="AF1438">
        <v>0</v>
      </c>
      <c r="AG1438">
        <f>Table1[[#This Row],[offcount]]+1</f>
        <v>1</v>
      </c>
      <c r="AH1438">
        <v>80702</v>
      </c>
      <c r="AI1438" t="s">
        <v>34</v>
      </c>
      <c r="AJ1438" t="s">
        <v>58</v>
      </c>
    </row>
    <row r="1439" spans="1:36">
      <c r="A1439" t="s">
        <v>1707</v>
      </c>
      <c r="B1439" t="s">
        <v>51</v>
      </c>
      <c r="C1439" t="s">
        <v>2304</v>
      </c>
      <c r="D1439" t="s">
        <v>52</v>
      </c>
      <c r="E1439" t="s">
        <v>34</v>
      </c>
      <c r="F1439" t="s">
        <v>53</v>
      </c>
      <c r="G1439" t="s">
        <v>54</v>
      </c>
      <c r="H1439" t="s">
        <v>37</v>
      </c>
      <c r="I1439" t="s">
        <v>38</v>
      </c>
      <c r="J1439">
        <v>2002</v>
      </c>
      <c r="K1439" t="s">
        <v>100</v>
      </c>
      <c r="L1439">
        <v>2</v>
      </c>
      <c r="M1439" t="s">
        <v>40</v>
      </c>
      <c r="N1439" t="s">
        <v>41</v>
      </c>
      <c r="O1439" t="s">
        <v>42</v>
      </c>
      <c r="P1439">
        <v>18</v>
      </c>
      <c r="Q1439">
        <f>IF(Table1[[#This Row],[vicage]]=999,"",Table1[[#This Row],[vicage]])</f>
        <v>18</v>
      </c>
      <c r="R1439" t="s">
        <v>43</v>
      </c>
      <c r="S1439" t="s">
        <v>92</v>
      </c>
      <c r="T1439" t="s">
        <v>45</v>
      </c>
      <c r="U1439">
        <v>999</v>
      </c>
      <c r="V1439" t="str">
        <f>IF(Table1[[#This Row],[offage]]=999,"",Table1[[#This Row],[offage]])</f>
        <v/>
      </c>
      <c r="W1439" t="s">
        <v>46</v>
      </c>
      <c r="X1439" t="s">
        <v>46</v>
      </c>
      <c r="Y1439" t="s">
        <v>45</v>
      </c>
      <c r="Z1439" t="s">
        <v>2335</v>
      </c>
      <c r="AA1439" t="s">
        <v>47</v>
      </c>
      <c r="AB1439" t="s">
        <v>289</v>
      </c>
      <c r="AD1439">
        <v>0</v>
      </c>
      <c r="AE1439">
        <f>Table1[[#This Row],[viccount]]+1</f>
        <v>1</v>
      </c>
      <c r="AF1439">
        <v>0</v>
      </c>
      <c r="AG1439">
        <f>Table1[[#This Row],[offcount]]+1</f>
        <v>1</v>
      </c>
      <c r="AH1439">
        <v>121802</v>
      </c>
      <c r="AI1439" t="s">
        <v>34</v>
      </c>
      <c r="AJ1439" t="s">
        <v>58</v>
      </c>
    </row>
    <row r="1440" spans="1:36">
      <c r="A1440" t="s">
        <v>1708</v>
      </c>
      <c r="B1440" t="s">
        <v>51</v>
      </c>
      <c r="C1440" t="s">
        <v>2304</v>
      </c>
      <c r="D1440" t="s">
        <v>72</v>
      </c>
      <c r="E1440" t="s">
        <v>34</v>
      </c>
      <c r="F1440" t="s">
        <v>73</v>
      </c>
      <c r="G1440" t="s">
        <v>36</v>
      </c>
      <c r="H1440" t="s">
        <v>37</v>
      </c>
      <c r="I1440" t="s">
        <v>38</v>
      </c>
      <c r="J1440">
        <v>2002</v>
      </c>
      <c r="K1440" t="s">
        <v>115</v>
      </c>
      <c r="L1440">
        <v>1</v>
      </c>
      <c r="M1440" t="s">
        <v>40</v>
      </c>
      <c r="N1440" t="s">
        <v>41</v>
      </c>
      <c r="O1440" t="s">
        <v>42</v>
      </c>
      <c r="P1440">
        <v>59</v>
      </c>
      <c r="Q1440">
        <f>IF(Table1[[#This Row],[vicage]]=999,"",Table1[[#This Row],[vicage]])</f>
        <v>59</v>
      </c>
      <c r="R1440" t="s">
        <v>55</v>
      </c>
      <c r="S1440" t="s">
        <v>44</v>
      </c>
      <c r="T1440" t="s">
        <v>45</v>
      </c>
      <c r="U1440">
        <v>999</v>
      </c>
      <c r="V1440" t="str">
        <f>IF(Table1[[#This Row],[offage]]=999,"",Table1[[#This Row],[offage]])</f>
        <v/>
      </c>
      <c r="W1440" t="s">
        <v>46</v>
      </c>
      <c r="X1440" t="s">
        <v>46</v>
      </c>
      <c r="Y1440" t="s">
        <v>45</v>
      </c>
      <c r="Z1440" t="s">
        <v>56</v>
      </c>
      <c r="AA1440" t="s">
        <v>47</v>
      </c>
      <c r="AB1440" t="s">
        <v>57</v>
      </c>
      <c r="AD1440">
        <v>0</v>
      </c>
      <c r="AE1440">
        <f>Table1[[#This Row],[viccount]]+1</f>
        <v>1</v>
      </c>
      <c r="AF1440">
        <v>0</v>
      </c>
      <c r="AG1440">
        <f>Table1[[#This Row],[offcount]]+1</f>
        <v>1</v>
      </c>
      <c r="AH1440">
        <v>81602</v>
      </c>
      <c r="AI1440" t="s">
        <v>34</v>
      </c>
      <c r="AJ1440" t="s">
        <v>58</v>
      </c>
    </row>
    <row r="1441" spans="1:36">
      <c r="A1441" t="s">
        <v>1709</v>
      </c>
      <c r="B1441" t="s">
        <v>198</v>
      </c>
      <c r="C1441" t="s">
        <v>200</v>
      </c>
      <c r="D1441" t="s">
        <v>199</v>
      </c>
      <c r="E1441" t="s">
        <v>34</v>
      </c>
      <c r="F1441" t="s">
        <v>200</v>
      </c>
      <c r="G1441" t="s">
        <v>36</v>
      </c>
      <c r="H1441" t="s">
        <v>37</v>
      </c>
      <c r="I1441" t="s">
        <v>38</v>
      </c>
      <c r="J1441">
        <v>2002</v>
      </c>
      <c r="K1441" t="s">
        <v>115</v>
      </c>
      <c r="L1441">
        <v>3</v>
      </c>
      <c r="M1441" t="s">
        <v>40</v>
      </c>
      <c r="N1441" t="s">
        <v>41</v>
      </c>
      <c r="O1441" t="s">
        <v>42</v>
      </c>
      <c r="P1441">
        <v>32</v>
      </c>
      <c r="Q1441">
        <f>IF(Table1[[#This Row],[vicage]]=999,"",Table1[[#This Row],[vicage]])</f>
        <v>32</v>
      </c>
      <c r="R1441" t="s">
        <v>43</v>
      </c>
      <c r="S1441" t="s">
        <v>132</v>
      </c>
      <c r="T1441" t="s">
        <v>45</v>
      </c>
      <c r="U1441">
        <v>999</v>
      </c>
      <c r="V1441" t="str">
        <f>IF(Table1[[#This Row],[offage]]=999,"",Table1[[#This Row],[offage]])</f>
        <v/>
      </c>
      <c r="W1441" t="s">
        <v>46</v>
      </c>
      <c r="X1441" t="s">
        <v>46</v>
      </c>
      <c r="Y1441" t="s">
        <v>45</v>
      </c>
      <c r="Z1441" t="s">
        <v>2338</v>
      </c>
      <c r="AA1441" t="s">
        <v>47</v>
      </c>
      <c r="AB1441" t="s">
        <v>289</v>
      </c>
      <c r="AD1441">
        <v>0</v>
      </c>
      <c r="AE1441">
        <f>Table1[[#This Row],[viccount]]+1</f>
        <v>1</v>
      </c>
      <c r="AF1441">
        <v>0</v>
      </c>
      <c r="AG1441">
        <f>Table1[[#This Row],[offcount]]+1</f>
        <v>1</v>
      </c>
      <c r="AH1441">
        <v>81602</v>
      </c>
      <c r="AI1441" t="s">
        <v>34</v>
      </c>
      <c r="AJ1441" t="s">
        <v>198</v>
      </c>
    </row>
    <row r="1442" spans="1:36">
      <c r="A1442" t="s">
        <v>1710</v>
      </c>
      <c r="B1442" t="s">
        <v>295</v>
      </c>
      <c r="C1442" t="s">
        <v>2318</v>
      </c>
      <c r="D1442" t="s">
        <v>296</v>
      </c>
      <c r="E1442" t="s">
        <v>34</v>
      </c>
      <c r="F1442" t="s">
        <v>297</v>
      </c>
      <c r="G1442" t="s">
        <v>54</v>
      </c>
      <c r="H1442" t="s">
        <v>37</v>
      </c>
      <c r="I1442" t="s">
        <v>38</v>
      </c>
      <c r="J1442">
        <v>2002</v>
      </c>
      <c r="K1442" t="s">
        <v>122</v>
      </c>
      <c r="L1442">
        <v>1</v>
      </c>
      <c r="M1442" t="s">
        <v>40</v>
      </c>
      <c r="N1442" t="s">
        <v>41</v>
      </c>
      <c r="O1442" t="s">
        <v>42</v>
      </c>
      <c r="P1442">
        <v>47</v>
      </c>
      <c r="Q1442">
        <f>IF(Table1[[#This Row],[vicage]]=999,"",Table1[[#This Row],[vicage]])</f>
        <v>47</v>
      </c>
      <c r="R1442" t="s">
        <v>43</v>
      </c>
      <c r="S1442" t="s">
        <v>44</v>
      </c>
      <c r="T1442" t="s">
        <v>45</v>
      </c>
      <c r="U1442">
        <v>999</v>
      </c>
      <c r="V1442" t="str">
        <f>IF(Table1[[#This Row],[offage]]=999,"",Table1[[#This Row],[offage]])</f>
        <v/>
      </c>
      <c r="W1442" t="s">
        <v>46</v>
      </c>
      <c r="X1442" t="s">
        <v>46</v>
      </c>
      <c r="Y1442" t="s">
        <v>45</v>
      </c>
      <c r="Z1442" t="s">
        <v>2335</v>
      </c>
      <c r="AA1442" t="s">
        <v>47</v>
      </c>
      <c r="AB1442" t="s">
        <v>98</v>
      </c>
      <c r="AD1442">
        <v>0</v>
      </c>
      <c r="AE1442">
        <f>Table1[[#This Row],[viccount]]+1</f>
        <v>1</v>
      </c>
      <c r="AF1442">
        <v>0</v>
      </c>
      <c r="AG1442">
        <f>Table1[[#This Row],[offcount]]+1</f>
        <v>1</v>
      </c>
      <c r="AH1442">
        <v>12103</v>
      </c>
      <c r="AI1442" t="s">
        <v>34</v>
      </c>
      <c r="AJ1442" t="s">
        <v>49</v>
      </c>
    </row>
    <row r="1443" spans="1:36">
      <c r="A1443" t="s">
        <v>1711</v>
      </c>
      <c r="B1443" t="s">
        <v>319</v>
      </c>
      <c r="C1443" t="s">
        <v>2320</v>
      </c>
      <c r="D1443" t="s">
        <v>1164</v>
      </c>
      <c r="E1443" t="s">
        <v>34</v>
      </c>
      <c r="F1443" t="s">
        <v>1165</v>
      </c>
      <c r="G1443" t="s">
        <v>54</v>
      </c>
      <c r="H1443" t="s">
        <v>37</v>
      </c>
      <c r="I1443" t="s">
        <v>38</v>
      </c>
      <c r="J1443">
        <v>2002</v>
      </c>
      <c r="K1443" t="s">
        <v>128</v>
      </c>
      <c r="L1443">
        <v>1</v>
      </c>
      <c r="M1443" t="s">
        <v>40</v>
      </c>
      <c r="N1443" t="s">
        <v>41</v>
      </c>
      <c r="O1443" t="s">
        <v>42</v>
      </c>
      <c r="P1443">
        <v>38</v>
      </c>
      <c r="Q1443">
        <f>IF(Table1[[#This Row],[vicage]]=999,"",Table1[[#This Row],[vicage]])</f>
        <v>38</v>
      </c>
      <c r="R1443" t="s">
        <v>55</v>
      </c>
      <c r="S1443" t="s">
        <v>44</v>
      </c>
      <c r="T1443" t="s">
        <v>45</v>
      </c>
      <c r="U1443">
        <v>999</v>
      </c>
      <c r="V1443" t="str">
        <f>IF(Table1[[#This Row],[offage]]=999,"",Table1[[#This Row],[offage]])</f>
        <v/>
      </c>
      <c r="W1443" t="s">
        <v>46</v>
      </c>
      <c r="X1443" t="s">
        <v>46</v>
      </c>
      <c r="Y1443" t="s">
        <v>45</v>
      </c>
      <c r="Z1443" t="s">
        <v>56</v>
      </c>
      <c r="AA1443" t="s">
        <v>47</v>
      </c>
      <c r="AB1443" t="s">
        <v>57</v>
      </c>
      <c r="AD1443">
        <v>0</v>
      </c>
      <c r="AE1443">
        <f>Table1[[#This Row],[viccount]]+1</f>
        <v>1</v>
      </c>
      <c r="AF1443">
        <v>0</v>
      </c>
      <c r="AG1443">
        <f>Table1[[#This Row],[offcount]]+1</f>
        <v>1</v>
      </c>
      <c r="AH1443">
        <v>12303</v>
      </c>
      <c r="AI1443" t="s">
        <v>34</v>
      </c>
      <c r="AJ1443" t="s">
        <v>49</v>
      </c>
    </row>
    <row r="1444" spans="1:36">
      <c r="A1444" t="s">
        <v>1712</v>
      </c>
      <c r="B1444" t="s">
        <v>112</v>
      </c>
      <c r="C1444" t="s">
        <v>2308</v>
      </c>
      <c r="D1444" t="s">
        <v>146</v>
      </c>
      <c r="E1444" t="s">
        <v>34</v>
      </c>
      <c r="F1444" t="s">
        <v>147</v>
      </c>
      <c r="G1444" t="s">
        <v>36</v>
      </c>
      <c r="H1444" t="s">
        <v>37</v>
      </c>
      <c r="I1444" t="s">
        <v>38</v>
      </c>
      <c r="J1444">
        <v>2002</v>
      </c>
      <c r="K1444" t="s">
        <v>128</v>
      </c>
      <c r="L1444">
        <v>1</v>
      </c>
      <c r="M1444" t="s">
        <v>40</v>
      </c>
      <c r="N1444" t="s">
        <v>41</v>
      </c>
      <c r="O1444" t="s">
        <v>42</v>
      </c>
      <c r="P1444">
        <v>32</v>
      </c>
      <c r="Q1444">
        <f>IF(Table1[[#This Row],[vicage]]=999,"",Table1[[#This Row],[vicage]])</f>
        <v>32</v>
      </c>
      <c r="R1444" t="s">
        <v>43</v>
      </c>
      <c r="S1444" t="s">
        <v>92</v>
      </c>
      <c r="T1444" t="s">
        <v>45</v>
      </c>
      <c r="U1444">
        <v>999</v>
      </c>
      <c r="V1444" t="str">
        <f>IF(Table1[[#This Row],[offage]]=999,"",Table1[[#This Row],[offage]])</f>
        <v/>
      </c>
      <c r="W1444" t="s">
        <v>46</v>
      </c>
      <c r="X1444" t="s">
        <v>46</v>
      </c>
      <c r="Y1444" t="s">
        <v>45</v>
      </c>
      <c r="Z1444" t="s">
        <v>2336</v>
      </c>
      <c r="AA1444" t="s">
        <v>47</v>
      </c>
      <c r="AB1444" t="s">
        <v>57</v>
      </c>
      <c r="AD1444">
        <v>0</v>
      </c>
      <c r="AE1444">
        <f>Table1[[#This Row],[viccount]]+1</f>
        <v>1</v>
      </c>
      <c r="AF1444">
        <v>0</v>
      </c>
      <c r="AG1444">
        <f>Table1[[#This Row],[offcount]]+1</f>
        <v>1</v>
      </c>
      <c r="AH1444">
        <v>12903</v>
      </c>
      <c r="AI1444" t="s">
        <v>34</v>
      </c>
      <c r="AJ1444" t="s">
        <v>58</v>
      </c>
    </row>
    <row r="1445" spans="1:36">
      <c r="A1445" t="s">
        <v>1713</v>
      </c>
      <c r="B1445" t="s">
        <v>51</v>
      </c>
      <c r="C1445" t="s">
        <v>2304</v>
      </c>
      <c r="D1445" t="s">
        <v>72</v>
      </c>
      <c r="E1445" t="s">
        <v>34</v>
      </c>
      <c r="F1445" t="s">
        <v>73</v>
      </c>
      <c r="G1445" t="s">
        <v>36</v>
      </c>
      <c r="H1445" t="s">
        <v>37</v>
      </c>
      <c r="I1445" t="s">
        <v>38</v>
      </c>
      <c r="J1445">
        <v>2002</v>
      </c>
      <c r="K1445" t="s">
        <v>128</v>
      </c>
      <c r="L1445">
        <v>1</v>
      </c>
      <c r="M1445" t="s">
        <v>40</v>
      </c>
      <c r="N1445" t="s">
        <v>41</v>
      </c>
      <c r="O1445" t="s">
        <v>42</v>
      </c>
      <c r="P1445">
        <v>24</v>
      </c>
      <c r="Q1445">
        <f>IF(Table1[[#This Row],[vicage]]=999,"",Table1[[#This Row],[vicage]])</f>
        <v>24</v>
      </c>
      <c r="R1445" t="s">
        <v>43</v>
      </c>
      <c r="S1445" t="s">
        <v>132</v>
      </c>
      <c r="T1445" t="s">
        <v>45</v>
      </c>
      <c r="U1445">
        <v>999</v>
      </c>
      <c r="V1445" t="str">
        <f>IF(Table1[[#This Row],[offage]]=999,"",Table1[[#This Row],[offage]])</f>
        <v/>
      </c>
      <c r="W1445" t="s">
        <v>46</v>
      </c>
      <c r="X1445" t="s">
        <v>46</v>
      </c>
      <c r="Y1445" t="s">
        <v>45</v>
      </c>
      <c r="Z1445" t="s">
        <v>2335</v>
      </c>
      <c r="AA1445" t="s">
        <v>47</v>
      </c>
      <c r="AB1445" t="s">
        <v>159</v>
      </c>
      <c r="AD1445">
        <v>0</v>
      </c>
      <c r="AE1445">
        <f>Table1[[#This Row],[viccount]]+1</f>
        <v>1</v>
      </c>
      <c r="AF1445">
        <v>0</v>
      </c>
      <c r="AG1445">
        <f>Table1[[#This Row],[offcount]]+1</f>
        <v>1</v>
      </c>
      <c r="AH1445">
        <v>22503</v>
      </c>
      <c r="AI1445" t="s">
        <v>34</v>
      </c>
      <c r="AJ1445" t="s">
        <v>58</v>
      </c>
    </row>
    <row r="1446" spans="1:36">
      <c r="A1446" t="s">
        <v>1714</v>
      </c>
      <c r="B1446" t="s">
        <v>51</v>
      </c>
      <c r="C1446" t="s">
        <v>2304</v>
      </c>
      <c r="D1446" t="s">
        <v>72</v>
      </c>
      <c r="E1446" t="s">
        <v>34</v>
      </c>
      <c r="F1446" t="s">
        <v>73</v>
      </c>
      <c r="G1446" t="s">
        <v>36</v>
      </c>
      <c r="H1446" t="s">
        <v>37</v>
      </c>
      <c r="I1446" t="s">
        <v>38</v>
      </c>
      <c r="J1446">
        <v>2002</v>
      </c>
      <c r="K1446" t="s">
        <v>128</v>
      </c>
      <c r="L1446">
        <v>2</v>
      </c>
      <c r="M1446" t="s">
        <v>40</v>
      </c>
      <c r="N1446" t="s">
        <v>41</v>
      </c>
      <c r="O1446" t="s">
        <v>42</v>
      </c>
      <c r="P1446">
        <v>14</v>
      </c>
      <c r="Q1446">
        <f>IF(Table1[[#This Row],[vicage]]=999,"",Table1[[#This Row],[vicage]])</f>
        <v>14</v>
      </c>
      <c r="R1446" t="s">
        <v>43</v>
      </c>
      <c r="S1446" t="s">
        <v>92</v>
      </c>
      <c r="T1446" t="s">
        <v>45</v>
      </c>
      <c r="U1446">
        <v>999</v>
      </c>
      <c r="V1446" t="str">
        <f>IF(Table1[[#This Row],[offage]]=999,"",Table1[[#This Row],[offage]])</f>
        <v/>
      </c>
      <c r="W1446" t="s">
        <v>46</v>
      </c>
      <c r="X1446" t="s">
        <v>46</v>
      </c>
      <c r="Y1446" t="s">
        <v>45</v>
      </c>
      <c r="Z1446" t="s">
        <v>2335</v>
      </c>
      <c r="AA1446" t="s">
        <v>47</v>
      </c>
      <c r="AB1446" t="s">
        <v>1201</v>
      </c>
      <c r="AD1446">
        <v>0</v>
      </c>
      <c r="AE1446">
        <f>Table1[[#This Row],[viccount]]+1</f>
        <v>1</v>
      </c>
      <c r="AF1446">
        <v>0</v>
      </c>
      <c r="AG1446">
        <f>Table1[[#This Row],[offcount]]+1</f>
        <v>1</v>
      </c>
      <c r="AH1446">
        <v>22503</v>
      </c>
      <c r="AI1446" t="s">
        <v>34</v>
      </c>
      <c r="AJ1446" t="s">
        <v>58</v>
      </c>
    </row>
    <row r="1447" spans="1:36">
      <c r="A1447" t="s">
        <v>1715</v>
      </c>
      <c r="B1447" t="s">
        <v>51</v>
      </c>
      <c r="C1447" t="s">
        <v>2304</v>
      </c>
      <c r="D1447" t="s">
        <v>72</v>
      </c>
      <c r="E1447" t="s">
        <v>34</v>
      </c>
      <c r="F1447" t="s">
        <v>73</v>
      </c>
      <c r="G1447" t="s">
        <v>36</v>
      </c>
      <c r="H1447" t="s">
        <v>37</v>
      </c>
      <c r="I1447" t="s">
        <v>38</v>
      </c>
      <c r="J1447">
        <v>2002</v>
      </c>
      <c r="K1447" t="s">
        <v>128</v>
      </c>
      <c r="L1447">
        <v>3</v>
      </c>
      <c r="M1447" t="s">
        <v>40</v>
      </c>
      <c r="N1447" t="s">
        <v>41</v>
      </c>
      <c r="O1447" t="s">
        <v>81</v>
      </c>
      <c r="P1447">
        <v>20</v>
      </c>
      <c r="Q1447">
        <f>IF(Table1[[#This Row],[vicage]]=999,"",Table1[[#This Row],[vicage]])</f>
        <v>20</v>
      </c>
      <c r="R1447" t="s">
        <v>43</v>
      </c>
      <c r="S1447" t="s">
        <v>92</v>
      </c>
      <c r="T1447" t="s">
        <v>45</v>
      </c>
      <c r="U1447">
        <v>999</v>
      </c>
      <c r="V1447" t="str">
        <f>IF(Table1[[#This Row],[offage]]=999,"",Table1[[#This Row],[offage]])</f>
        <v/>
      </c>
      <c r="W1447" t="s">
        <v>46</v>
      </c>
      <c r="X1447" t="s">
        <v>46</v>
      </c>
      <c r="Y1447" t="s">
        <v>45</v>
      </c>
      <c r="Z1447" t="s">
        <v>2335</v>
      </c>
      <c r="AA1447" t="s">
        <v>47</v>
      </c>
      <c r="AB1447" t="s">
        <v>289</v>
      </c>
      <c r="AD1447">
        <v>1</v>
      </c>
      <c r="AE1447">
        <f>Table1[[#This Row],[viccount]]+1</f>
        <v>2</v>
      </c>
      <c r="AF1447">
        <v>1</v>
      </c>
      <c r="AG1447">
        <f>Table1[[#This Row],[offcount]]+1</f>
        <v>2</v>
      </c>
      <c r="AH1447">
        <v>22503</v>
      </c>
      <c r="AI1447" t="s">
        <v>34</v>
      </c>
      <c r="AJ1447" t="s">
        <v>58</v>
      </c>
    </row>
    <row r="1448" spans="1:36">
      <c r="A1448" t="s">
        <v>1715</v>
      </c>
      <c r="B1448" t="s">
        <v>51</v>
      </c>
      <c r="C1448" t="s">
        <v>2304</v>
      </c>
      <c r="D1448" t="s">
        <v>72</v>
      </c>
      <c r="E1448" t="s">
        <v>34</v>
      </c>
      <c r="F1448" t="s">
        <v>73</v>
      </c>
      <c r="G1448" t="s">
        <v>36</v>
      </c>
      <c r="H1448" t="s">
        <v>37</v>
      </c>
      <c r="I1448" t="s">
        <v>38</v>
      </c>
      <c r="J1448">
        <v>2002</v>
      </c>
      <c r="K1448" t="s">
        <v>128</v>
      </c>
      <c r="L1448">
        <v>3</v>
      </c>
      <c r="M1448" t="s">
        <v>40</v>
      </c>
      <c r="N1448" t="s">
        <v>41</v>
      </c>
      <c r="O1448" t="s">
        <v>81</v>
      </c>
      <c r="P1448">
        <v>23</v>
      </c>
      <c r="Q1448">
        <f>IF(Table1[[#This Row],[vicage]]=999,"",Table1[[#This Row],[vicage]])</f>
        <v>23</v>
      </c>
      <c r="R1448" t="s">
        <v>43</v>
      </c>
      <c r="S1448" t="s">
        <v>92</v>
      </c>
      <c r="T1448" t="s">
        <v>45</v>
      </c>
      <c r="U1448">
        <v>999</v>
      </c>
      <c r="V1448" t="str">
        <f>IF(Table1[[#This Row],[offage]]=999,"",Table1[[#This Row],[offage]])</f>
        <v/>
      </c>
      <c r="W1448" t="s">
        <v>46</v>
      </c>
      <c r="X1448" t="s">
        <v>46</v>
      </c>
      <c r="Y1448" t="s">
        <v>45</v>
      </c>
      <c r="Z1448" t="s">
        <v>2335</v>
      </c>
      <c r="AA1448" t="s">
        <v>47</v>
      </c>
      <c r="AB1448" t="s">
        <v>289</v>
      </c>
      <c r="AD1448">
        <v>1</v>
      </c>
      <c r="AE1448">
        <f>Table1[[#This Row],[viccount]]+1</f>
        <v>2</v>
      </c>
      <c r="AF1448">
        <v>1</v>
      </c>
      <c r="AG1448">
        <f>Table1[[#This Row],[offcount]]+1</f>
        <v>2</v>
      </c>
      <c r="AH1448">
        <v>22503</v>
      </c>
      <c r="AI1448" t="s">
        <v>34</v>
      </c>
      <c r="AJ1448" t="s">
        <v>58</v>
      </c>
    </row>
    <row r="1449" spans="1:36">
      <c r="A1449" t="s">
        <v>1716</v>
      </c>
      <c r="B1449" t="s">
        <v>393</v>
      </c>
      <c r="C1449" t="s">
        <v>2322</v>
      </c>
      <c r="D1449" t="s">
        <v>791</v>
      </c>
      <c r="E1449" t="s">
        <v>34</v>
      </c>
      <c r="F1449" t="s">
        <v>792</v>
      </c>
      <c r="G1449" t="s">
        <v>36</v>
      </c>
      <c r="H1449" t="s">
        <v>37</v>
      </c>
      <c r="I1449" t="s">
        <v>38</v>
      </c>
      <c r="J1449">
        <v>2002</v>
      </c>
      <c r="K1449" t="s">
        <v>131</v>
      </c>
      <c r="L1449">
        <v>1</v>
      </c>
      <c r="M1449" t="s">
        <v>40</v>
      </c>
      <c r="N1449" t="s">
        <v>41</v>
      </c>
      <c r="O1449" t="s">
        <v>42</v>
      </c>
      <c r="P1449">
        <v>18</v>
      </c>
      <c r="Q1449">
        <f>IF(Table1[[#This Row],[vicage]]=999,"",Table1[[#This Row],[vicage]])</f>
        <v>18</v>
      </c>
      <c r="R1449" t="s">
        <v>43</v>
      </c>
      <c r="S1449" t="s">
        <v>44</v>
      </c>
      <c r="T1449" t="s">
        <v>45</v>
      </c>
      <c r="U1449">
        <v>999</v>
      </c>
      <c r="V1449" t="str">
        <f>IF(Table1[[#This Row],[offage]]=999,"",Table1[[#This Row],[offage]])</f>
        <v/>
      </c>
      <c r="W1449" t="s">
        <v>46</v>
      </c>
      <c r="X1449" t="s">
        <v>46</v>
      </c>
      <c r="Y1449" t="s">
        <v>45</v>
      </c>
      <c r="Z1449" t="s">
        <v>2336</v>
      </c>
      <c r="AA1449" t="s">
        <v>47</v>
      </c>
      <c r="AB1449" t="s">
        <v>57</v>
      </c>
      <c r="AD1449">
        <v>0</v>
      </c>
      <c r="AE1449">
        <f>Table1[[#This Row],[viccount]]+1</f>
        <v>1</v>
      </c>
      <c r="AF1449">
        <v>0</v>
      </c>
      <c r="AG1449">
        <f>Table1[[#This Row],[offcount]]+1</f>
        <v>1</v>
      </c>
      <c r="AH1449">
        <v>30403</v>
      </c>
      <c r="AI1449" t="s">
        <v>34</v>
      </c>
      <c r="AJ1449" t="s">
        <v>49</v>
      </c>
    </row>
    <row r="1450" spans="1:36">
      <c r="A1450" t="s">
        <v>1717</v>
      </c>
      <c r="B1450" t="s">
        <v>198</v>
      </c>
      <c r="C1450" t="s">
        <v>200</v>
      </c>
      <c r="D1450" t="s">
        <v>199</v>
      </c>
      <c r="E1450" t="s">
        <v>34</v>
      </c>
      <c r="F1450" t="s">
        <v>200</v>
      </c>
      <c r="G1450" t="s">
        <v>36</v>
      </c>
      <c r="H1450" t="s">
        <v>37</v>
      </c>
      <c r="I1450" t="s">
        <v>38</v>
      </c>
      <c r="J1450">
        <v>2002</v>
      </c>
      <c r="K1450" t="s">
        <v>131</v>
      </c>
      <c r="L1450">
        <v>1</v>
      </c>
      <c r="M1450" t="s">
        <v>40</v>
      </c>
      <c r="N1450" t="s">
        <v>41</v>
      </c>
      <c r="O1450" t="s">
        <v>42</v>
      </c>
      <c r="P1450">
        <v>70</v>
      </c>
      <c r="Q1450">
        <f>IF(Table1[[#This Row],[vicage]]=999,"",Table1[[#This Row],[vicage]])</f>
        <v>70</v>
      </c>
      <c r="R1450" t="s">
        <v>43</v>
      </c>
      <c r="S1450" t="s">
        <v>44</v>
      </c>
      <c r="T1450" t="s">
        <v>45</v>
      </c>
      <c r="U1450">
        <v>999</v>
      </c>
      <c r="V1450" t="str">
        <f>IF(Table1[[#This Row],[offage]]=999,"",Table1[[#This Row],[offage]])</f>
        <v/>
      </c>
      <c r="W1450" t="s">
        <v>46</v>
      </c>
      <c r="X1450" t="s">
        <v>46</v>
      </c>
      <c r="Y1450" t="s">
        <v>45</v>
      </c>
      <c r="Z1450" t="s">
        <v>56</v>
      </c>
      <c r="AA1450" t="s">
        <v>47</v>
      </c>
      <c r="AB1450" t="s">
        <v>48</v>
      </c>
      <c r="AD1450">
        <v>0</v>
      </c>
      <c r="AE1450">
        <f>Table1[[#This Row],[viccount]]+1</f>
        <v>1</v>
      </c>
      <c r="AF1450">
        <v>0</v>
      </c>
      <c r="AG1450">
        <f>Table1[[#This Row],[offcount]]+1</f>
        <v>1</v>
      </c>
      <c r="AH1450">
        <v>12903</v>
      </c>
      <c r="AI1450" t="s">
        <v>34</v>
      </c>
      <c r="AJ1450" t="s">
        <v>198</v>
      </c>
    </row>
    <row r="1451" spans="1:36">
      <c r="A1451" t="s">
        <v>1718</v>
      </c>
      <c r="B1451" t="s">
        <v>106</v>
      </c>
      <c r="C1451" t="s">
        <v>135</v>
      </c>
      <c r="D1451" t="s">
        <v>1161</v>
      </c>
      <c r="E1451" t="s">
        <v>34</v>
      </c>
      <c r="F1451" t="s">
        <v>1162</v>
      </c>
      <c r="G1451" t="s">
        <v>36</v>
      </c>
      <c r="H1451" t="s">
        <v>37</v>
      </c>
      <c r="I1451" t="s">
        <v>38</v>
      </c>
      <c r="J1451">
        <v>2002</v>
      </c>
      <c r="K1451" t="s">
        <v>131</v>
      </c>
      <c r="L1451">
        <v>1</v>
      </c>
      <c r="M1451" t="s">
        <v>40</v>
      </c>
      <c r="N1451" t="s">
        <v>41</v>
      </c>
      <c r="O1451" t="s">
        <v>42</v>
      </c>
      <c r="P1451">
        <v>53</v>
      </c>
      <c r="Q1451">
        <f>IF(Table1[[#This Row],[vicage]]=999,"",Table1[[#This Row],[vicage]])</f>
        <v>53</v>
      </c>
      <c r="R1451" t="s">
        <v>55</v>
      </c>
      <c r="S1451" t="s">
        <v>44</v>
      </c>
      <c r="T1451" t="s">
        <v>45</v>
      </c>
      <c r="U1451">
        <v>999</v>
      </c>
      <c r="V1451" t="str">
        <f>IF(Table1[[#This Row],[offage]]=999,"",Table1[[#This Row],[offage]])</f>
        <v/>
      </c>
      <c r="W1451" t="s">
        <v>46</v>
      </c>
      <c r="X1451" t="s">
        <v>46</v>
      </c>
      <c r="Y1451" t="s">
        <v>45</v>
      </c>
      <c r="Z1451" t="s">
        <v>86</v>
      </c>
      <c r="AA1451" t="s">
        <v>47</v>
      </c>
      <c r="AB1451" t="s">
        <v>48</v>
      </c>
      <c r="AD1451">
        <v>0</v>
      </c>
      <c r="AE1451">
        <f>Table1[[#This Row],[viccount]]+1</f>
        <v>1</v>
      </c>
      <c r="AF1451">
        <v>0</v>
      </c>
      <c r="AG1451">
        <f>Table1[[#This Row],[offcount]]+1</f>
        <v>1</v>
      </c>
      <c r="AH1451">
        <v>21903</v>
      </c>
      <c r="AI1451" t="s">
        <v>34</v>
      </c>
      <c r="AJ1451" t="s">
        <v>106</v>
      </c>
    </row>
    <row r="1452" spans="1:36">
      <c r="A1452" t="s">
        <v>1719</v>
      </c>
      <c r="B1452" t="s">
        <v>51</v>
      </c>
      <c r="C1452" t="s">
        <v>2304</v>
      </c>
      <c r="D1452" t="s">
        <v>72</v>
      </c>
      <c r="E1452" t="s">
        <v>34</v>
      </c>
      <c r="F1452" t="s">
        <v>73</v>
      </c>
      <c r="G1452" t="s">
        <v>36</v>
      </c>
      <c r="H1452" t="s">
        <v>37</v>
      </c>
      <c r="I1452" t="s">
        <v>38</v>
      </c>
      <c r="J1452">
        <v>2002</v>
      </c>
      <c r="K1452" t="s">
        <v>131</v>
      </c>
      <c r="L1452">
        <v>2</v>
      </c>
      <c r="M1452" t="s">
        <v>40</v>
      </c>
      <c r="N1452" t="s">
        <v>41</v>
      </c>
      <c r="O1452" t="s">
        <v>42</v>
      </c>
      <c r="P1452">
        <v>32</v>
      </c>
      <c r="Q1452">
        <f>IF(Table1[[#This Row],[vicage]]=999,"",Table1[[#This Row],[vicage]])</f>
        <v>32</v>
      </c>
      <c r="R1452" t="s">
        <v>43</v>
      </c>
      <c r="S1452" t="s">
        <v>132</v>
      </c>
      <c r="T1452" t="s">
        <v>45</v>
      </c>
      <c r="U1452">
        <v>999</v>
      </c>
      <c r="V1452" t="str">
        <f>IF(Table1[[#This Row],[offage]]=999,"",Table1[[#This Row],[offage]])</f>
        <v/>
      </c>
      <c r="W1452" t="s">
        <v>46</v>
      </c>
      <c r="X1452" t="s">
        <v>46</v>
      </c>
      <c r="Y1452" t="s">
        <v>45</v>
      </c>
      <c r="Z1452" t="s">
        <v>2335</v>
      </c>
      <c r="AA1452" t="s">
        <v>47</v>
      </c>
      <c r="AB1452" t="s">
        <v>57</v>
      </c>
      <c r="AD1452">
        <v>0</v>
      </c>
      <c r="AE1452">
        <f>Table1[[#This Row],[viccount]]+1</f>
        <v>1</v>
      </c>
      <c r="AF1452">
        <v>0</v>
      </c>
      <c r="AG1452">
        <f>Table1[[#This Row],[offcount]]+1</f>
        <v>1</v>
      </c>
      <c r="AH1452">
        <v>12903</v>
      </c>
      <c r="AI1452" t="s">
        <v>34</v>
      </c>
      <c r="AJ1452" t="s">
        <v>58</v>
      </c>
    </row>
    <row r="1453" spans="1:36">
      <c r="A1453" t="s">
        <v>1720</v>
      </c>
      <c r="B1453" t="s">
        <v>161</v>
      </c>
      <c r="C1453" t="s">
        <v>2311</v>
      </c>
      <c r="D1453" t="s">
        <v>162</v>
      </c>
      <c r="E1453" t="s">
        <v>34</v>
      </c>
      <c r="F1453" t="s">
        <v>163</v>
      </c>
      <c r="G1453" t="s">
        <v>54</v>
      </c>
      <c r="H1453" t="s">
        <v>37</v>
      </c>
      <c r="I1453" t="s">
        <v>38</v>
      </c>
      <c r="J1453">
        <v>2002</v>
      </c>
      <c r="K1453" t="s">
        <v>140</v>
      </c>
      <c r="L1453">
        <v>1</v>
      </c>
      <c r="M1453" t="s">
        <v>40</v>
      </c>
      <c r="N1453" t="s">
        <v>41</v>
      </c>
      <c r="O1453" t="s">
        <v>42</v>
      </c>
      <c r="P1453">
        <v>39</v>
      </c>
      <c r="Q1453">
        <f>IF(Table1[[#This Row],[vicage]]=999,"",Table1[[#This Row],[vicage]])</f>
        <v>39</v>
      </c>
      <c r="R1453" t="s">
        <v>43</v>
      </c>
      <c r="S1453" t="s">
        <v>44</v>
      </c>
      <c r="T1453" t="s">
        <v>45</v>
      </c>
      <c r="U1453">
        <v>999</v>
      </c>
      <c r="V1453" t="str">
        <f>IF(Table1[[#This Row],[offage]]=999,"",Table1[[#This Row],[offage]])</f>
        <v/>
      </c>
      <c r="W1453" t="s">
        <v>46</v>
      </c>
      <c r="X1453" t="s">
        <v>46</v>
      </c>
      <c r="Y1453" t="s">
        <v>45</v>
      </c>
      <c r="Z1453" t="s">
        <v>2335</v>
      </c>
      <c r="AA1453" t="s">
        <v>47</v>
      </c>
      <c r="AB1453" t="s">
        <v>69</v>
      </c>
      <c r="AD1453">
        <v>0</v>
      </c>
      <c r="AE1453">
        <f>Table1[[#This Row],[viccount]]+1</f>
        <v>1</v>
      </c>
      <c r="AF1453">
        <v>0</v>
      </c>
      <c r="AG1453">
        <f>Table1[[#This Row],[offcount]]+1</f>
        <v>1</v>
      </c>
      <c r="AH1453">
        <v>12103</v>
      </c>
      <c r="AI1453" t="s">
        <v>34</v>
      </c>
      <c r="AJ1453" t="s">
        <v>164</v>
      </c>
    </row>
    <row r="1454" spans="1:36">
      <c r="A1454" t="s">
        <v>1721</v>
      </c>
      <c r="B1454" t="s">
        <v>51</v>
      </c>
      <c r="C1454" t="s">
        <v>2304</v>
      </c>
      <c r="D1454" t="s">
        <v>52</v>
      </c>
      <c r="E1454" t="s">
        <v>34</v>
      </c>
      <c r="F1454" t="s">
        <v>53</v>
      </c>
      <c r="G1454" t="s">
        <v>54</v>
      </c>
      <c r="H1454" t="s">
        <v>37</v>
      </c>
      <c r="I1454" t="s">
        <v>38</v>
      </c>
      <c r="J1454">
        <v>2002</v>
      </c>
      <c r="K1454" t="s">
        <v>140</v>
      </c>
      <c r="L1454">
        <v>1</v>
      </c>
      <c r="M1454" t="s">
        <v>40</v>
      </c>
      <c r="N1454" t="s">
        <v>41</v>
      </c>
      <c r="O1454" t="s">
        <v>42</v>
      </c>
      <c r="P1454">
        <v>40</v>
      </c>
      <c r="Q1454">
        <f>IF(Table1[[#This Row],[vicage]]=999,"",Table1[[#This Row],[vicage]])</f>
        <v>40</v>
      </c>
      <c r="R1454" t="s">
        <v>43</v>
      </c>
      <c r="S1454" t="s">
        <v>44</v>
      </c>
      <c r="T1454" t="s">
        <v>45</v>
      </c>
      <c r="U1454">
        <v>999</v>
      </c>
      <c r="V1454" t="str">
        <f>IF(Table1[[#This Row],[offage]]=999,"",Table1[[#This Row],[offage]])</f>
        <v/>
      </c>
      <c r="W1454" t="s">
        <v>46</v>
      </c>
      <c r="X1454" t="s">
        <v>46</v>
      </c>
      <c r="Y1454" t="s">
        <v>45</v>
      </c>
      <c r="Z1454" t="s">
        <v>56</v>
      </c>
      <c r="AA1454" t="s">
        <v>47</v>
      </c>
      <c r="AB1454" t="s">
        <v>57</v>
      </c>
      <c r="AD1454">
        <v>0</v>
      </c>
      <c r="AE1454">
        <f>Table1[[#This Row],[viccount]]+1</f>
        <v>1</v>
      </c>
      <c r="AF1454">
        <v>0</v>
      </c>
      <c r="AG1454">
        <f>Table1[[#This Row],[offcount]]+1</f>
        <v>1</v>
      </c>
      <c r="AH1454">
        <v>20803</v>
      </c>
      <c r="AI1454" t="s">
        <v>34</v>
      </c>
      <c r="AJ1454" t="s">
        <v>58</v>
      </c>
    </row>
    <row r="1455" spans="1:36">
      <c r="A1455" t="s">
        <v>1722</v>
      </c>
      <c r="B1455" t="s">
        <v>112</v>
      </c>
      <c r="C1455" t="s">
        <v>2308</v>
      </c>
      <c r="D1455" t="s">
        <v>113</v>
      </c>
      <c r="E1455" t="s">
        <v>34</v>
      </c>
      <c r="F1455" t="s">
        <v>114</v>
      </c>
      <c r="G1455" t="s">
        <v>54</v>
      </c>
      <c r="H1455" t="s">
        <v>37</v>
      </c>
      <c r="I1455" t="s">
        <v>38</v>
      </c>
      <c r="J1455">
        <v>2002</v>
      </c>
      <c r="K1455" t="s">
        <v>140</v>
      </c>
      <c r="L1455">
        <v>1</v>
      </c>
      <c r="M1455" t="s">
        <v>80</v>
      </c>
      <c r="N1455" t="s">
        <v>41</v>
      </c>
      <c r="O1455" t="s">
        <v>42</v>
      </c>
      <c r="P1455">
        <v>38</v>
      </c>
      <c r="Q1455">
        <f>IF(Table1[[#This Row],[vicage]]=999,"",Table1[[#This Row],[vicage]])</f>
        <v>38</v>
      </c>
      <c r="R1455" t="s">
        <v>43</v>
      </c>
      <c r="S1455" t="s">
        <v>44</v>
      </c>
      <c r="T1455" t="s">
        <v>45</v>
      </c>
      <c r="U1455">
        <v>999</v>
      </c>
      <c r="V1455" t="str">
        <f>IF(Table1[[#This Row],[offage]]=999,"",Table1[[#This Row],[offage]])</f>
        <v/>
      </c>
      <c r="W1455" t="s">
        <v>46</v>
      </c>
      <c r="X1455" t="s">
        <v>46</v>
      </c>
      <c r="Y1455" t="s">
        <v>45</v>
      </c>
      <c r="Z1455" t="s">
        <v>2335</v>
      </c>
      <c r="AA1455" t="s">
        <v>47</v>
      </c>
      <c r="AB1455" t="s">
        <v>57</v>
      </c>
      <c r="AD1455">
        <v>0</v>
      </c>
      <c r="AE1455">
        <f>Table1[[#This Row],[viccount]]+1</f>
        <v>1</v>
      </c>
      <c r="AF1455">
        <v>0</v>
      </c>
      <c r="AG1455">
        <f>Table1[[#This Row],[offcount]]+1</f>
        <v>1</v>
      </c>
      <c r="AH1455">
        <v>41003</v>
      </c>
      <c r="AI1455" t="s">
        <v>34</v>
      </c>
      <c r="AJ1455" t="s">
        <v>58</v>
      </c>
    </row>
    <row r="1456" spans="1:36">
      <c r="A1456" t="s">
        <v>1723</v>
      </c>
      <c r="B1456" t="s">
        <v>106</v>
      </c>
      <c r="C1456" t="s">
        <v>135</v>
      </c>
      <c r="D1456" t="s">
        <v>107</v>
      </c>
      <c r="E1456" t="s">
        <v>34</v>
      </c>
      <c r="F1456" t="s">
        <v>108</v>
      </c>
      <c r="G1456" t="s">
        <v>54</v>
      </c>
      <c r="H1456" t="s">
        <v>37</v>
      </c>
      <c r="I1456" t="s">
        <v>38</v>
      </c>
      <c r="J1456">
        <v>2002</v>
      </c>
      <c r="K1456" t="s">
        <v>140</v>
      </c>
      <c r="L1456">
        <v>1</v>
      </c>
      <c r="M1456" t="s">
        <v>40</v>
      </c>
      <c r="N1456" t="s">
        <v>41</v>
      </c>
      <c r="O1456" t="s">
        <v>42</v>
      </c>
      <c r="P1456">
        <v>26</v>
      </c>
      <c r="Q1456">
        <f>IF(Table1[[#This Row],[vicage]]=999,"",Table1[[#This Row],[vicage]])</f>
        <v>26</v>
      </c>
      <c r="R1456" t="s">
        <v>43</v>
      </c>
      <c r="S1456" t="s">
        <v>44</v>
      </c>
      <c r="T1456" t="s">
        <v>45</v>
      </c>
      <c r="U1456">
        <v>999</v>
      </c>
      <c r="V1456" t="str">
        <f>IF(Table1[[#This Row],[offage]]=999,"",Table1[[#This Row],[offage]])</f>
        <v/>
      </c>
      <c r="W1456" t="s">
        <v>46</v>
      </c>
      <c r="X1456" t="s">
        <v>46</v>
      </c>
      <c r="Y1456" t="s">
        <v>45</v>
      </c>
      <c r="Z1456" t="s">
        <v>2335</v>
      </c>
      <c r="AA1456" t="s">
        <v>47</v>
      </c>
      <c r="AB1456" t="s">
        <v>57</v>
      </c>
      <c r="AD1456">
        <v>0</v>
      </c>
      <c r="AE1456">
        <f>Table1[[#This Row],[viccount]]+1</f>
        <v>1</v>
      </c>
      <c r="AF1456">
        <v>0</v>
      </c>
      <c r="AG1456">
        <f>Table1[[#This Row],[offcount]]+1</f>
        <v>1</v>
      </c>
      <c r="AH1456">
        <v>30403</v>
      </c>
      <c r="AI1456" t="s">
        <v>34</v>
      </c>
      <c r="AJ1456" t="s">
        <v>106</v>
      </c>
    </row>
    <row r="1457" spans="1:36">
      <c r="A1457" t="s">
        <v>1724</v>
      </c>
      <c r="B1457" t="s">
        <v>112</v>
      </c>
      <c r="C1457" t="s">
        <v>2308</v>
      </c>
      <c r="D1457" t="s">
        <v>146</v>
      </c>
      <c r="E1457" t="s">
        <v>34</v>
      </c>
      <c r="F1457" t="s">
        <v>147</v>
      </c>
      <c r="G1457" t="s">
        <v>36</v>
      </c>
      <c r="H1457" t="s">
        <v>37</v>
      </c>
      <c r="I1457" t="s">
        <v>38</v>
      </c>
      <c r="J1457">
        <v>2002</v>
      </c>
      <c r="K1457" t="s">
        <v>144</v>
      </c>
      <c r="L1457">
        <v>3</v>
      </c>
      <c r="M1457" t="s">
        <v>40</v>
      </c>
      <c r="N1457" t="s">
        <v>41</v>
      </c>
      <c r="O1457" t="s">
        <v>81</v>
      </c>
      <c r="P1457">
        <v>5</v>
      </c>
      <c r="Q1457">
        <f>IF(Table1[[#This Row],[vicage]]=999,"",Table1[[#This Row],[vicage]])</f>
        <v>5</v>
      </c>
      <c r="R1457" t="s">
        <v>43</v>
      </c>
      <c r="S1457" t="s">
        <v>92</v>
      </c>
      <c r="T1457" t="s">
        <v>45</v>
      </c>
      <c r="U1457">
        <v>999</v>
      </c>
      <c r="V1457" t="str">
        <f>IF(Table1[[#This Row],[offage]]=999,"",Table1[[#This Row],[offage]])</f>
        <v/>
      </c>
      <c r="W1457" t="s">
        <v>46</v>
      </c>
      <c r="X1457" t="s">
        <v>46</v>
      </c>
      <c r="Y1457" t="s">
        <v>45</v>
      </c>
      <c r="Z1457" t="s">
        <v>2335</v>
      </c>
      <c r="AA1457" t="s">
        <v>47</v>
      </c>
      <c r="AB1457" t="s">
        <v>57</v>
      </c>
      <c r="AD1457">
        <v>1</v>
      </c>
      <c r="AE1457">
        <f>Table1[[#This Row],[viccount]]+1</f>
        <v>2</v>
      </c>
      <c r="AF1457">
        <v>1</v>
      </c>
      <c r="AG1457">
        <f>Table1[[#This Row],[offcount]]+1</f>
        <v>2</v>
      </c>
      <c r="AH1457">
        <v>22103</v>
      </c>
      <c r="AI1457" t="s">
        <v>34</v>
      </c>
      <c r="AJ1457" t="s">
        <v>58</v>
      </c>
    </row>
    <row r="1458" spans="1:36">
      <c r="A1458" t="s">
        <v>1724</v>
      </c>
      <c r="B1458" t="s">
        <v>112</v>
      </c>
      <c r="C1458" t="s">
        <v>2308</v>
      </c>
      <c r="D1458" t="s">
        <v>146</v>
      </c>
      <c r="E1458" t="s">
        <v>34</v>
      </c>
      <c r="F1458" t="s">
        <v>147</v>
      </c>
      <c r="G1458" t="s">
        <v>36</v>
      </c>
      <c r="H1458" t="s">
        <v>37</v>
      </c>
      <c r="I1458" t="s">
        <v>38</v>
      </c>
      <c r="J1458">
        <v>2002</v>
      </c>
      <c r="K1458" t="s">
        <v>144</v>
      </c>
      <c r="L1458">
        <v>3</v>
      </c>
      <c r="M1458" t="s">
        <v>40</v>
      </c>
      <c r="N1458" t="s">
        <v>41</v>
      </c>
      <c r="O1458" t="s">
        <v>81</v>
      </c>
      <c r="P1458">
        <v>19</v>
      </c>
      <c r="Q1458">
        <f>IF(Table1[[#This Row],[vicage]]=999,"",Table1[[#This Row],[vicage]])</f>
        <v>19</v>
      </c>
      <c r="R1458" t="s">
        <v>55</v>
      </c>
      <c r="S1458" t="s">
        <v>92</v>
      </c>
      <c r="T1458" t="s">
        <v>45</v>
      </c>
      <c r="U1458">
        <v>999</v>
      </c>
      <c r="V1458" t="str">
        <f>IF(Table1[[#This Row],[offage]]=999,"",Table1[[#This Row],[offage]])</f>
        <v/>
      </c>
      <c r="W1458" t="s">
        <v>46</v>
      </c>
      <c r="X1458" t="s">
        <v>46</v>
      </c>
      <c r="Y1458" t="s">
        <v>45</v>
      </c>
      <c r="Z1458" t="s">
        <v>2335</v>
      </c>
      <c r="AA1458" t="s">
        <v>47</v>
      </c>
      <c r="AB1458" t="s">
        <v>57</v>
      </c>
      <c r="AD1458">
        <v>1</v>
      </c>
      <c r="AE1458">
        <f>Table1[[#This Row],[viccount]]+1</f>
        <v>2</v>
      </c>
      <c r="AF1458">
        <v>1</v>
      </c>
      <c r="AG1458">
        <f>Table1[[#This Row],[offcount]]+1</f>
        <v>2</v>
      </c>
      <c r="AH1458">
        <v>22103</v>
      </c>
      <c r="AI1458" t="s">
        <v>34</v>
      </c>
      <c r="AJ1458" t="s">
        <v>58</v>
      </c>
    </row>
    <row r="1459" spans="1:36">
      <c r="A1459" t="s">
        <v>1725</v>
      </c>
      <c r="B1459" t="s">
        <v>51</v>
      </c>
      <c r="C1459" t="s">
        <v>2304</v>
      </c>
      <c r="D1459" t="s">
        <v>72</v>
      </c>
      <c r="E1459" t="s">
        <v>34</v>
      </c>
      <c r="F1459" t="s">
        <v>73</v>
      </c>
      <c r="G1459" t="s">
        <v>36</v>
      </c>
      <c r="H1459" t="s">
        <v>37</v>
      </c>
      <c r="I1459" t="s">
        <v>38</v>
      </c>
      <c r="J1459">
        <v>2002</v>
      </c>
      <c r="K1459" t="s">
        <v>144</v>
      </c>
      <c r="L1459">
        <v>3</v>
      </c>
      <c r="M1459" t="s">
        <v>40</v>
      </c>
      <c r="N1459" t="s">
        <v>41</v>
      </c>
      <c r="O1459" t="s">
        <v>42</v>
      </c>
      <c r="P1459">
        <v>51</v>
      </c>
      <c r="Q1459">
        <f>IF(Table1[[#This Row],[vicage]]=999,"",Table1[[#This Row],[vicage]])</f>
        <v>51</v>
      </c>
      <c r="R1459" t="s">
        <v>43</v>
      </c>
      <c r="S1459" t="s">
        <v>44</v>
      </c>
      <c r="T1459" t="s">
        <v>45</v>
      </c>
      <c r="U1459">
        <v>999</v>
      </c>
      <c r="V1459" t="str">
        <f>IF(Table1[[#This Row],[offage]]=999,"",Table1[[#This Row],[offage]])</f>
        <v/>
      </c>
      <c r="W1459" t="s">
        <v>46</v>
      </c>
      <c r="X1459" t="s">
        <v>46</v>
      </c>
      <c r="Y1459" t="s">
        <v>45</v>
      </c>
      <c r="Z1459" t="s">
        <v>2335</v>
      </c>
      <c r="AA1459" t="s">
        <v>47</v>
      </c>
      <c r="AB1459" t="s">
        <v>57</v>
      </c>
      <c r="AD1459">
        <v>0</v>
      </c>
      <c r="AE1459">
        <f>Table1[[#This Row],[viccount]]+1</f>
        <v>1</v>
      </c>
      <c r="AF1459">
        <v>0</v>
      </c>
      <c r="AG1459">
        <f>Table1[[#This Row],[offcount]]+1</f>
        <v>1</v>
      </c>
      <c r="AH1459">
        <v>22503</v>
      </c>
      <c r="AI1459" t="s">
        <v>34</v>
      </c>
      <c r="AJ1459" t="s">
        <v>58</v>
      </c>
    </row>
    <row r="1460" spans="1:36">
      <c r="A1460" t="s">
        <v>1726</v>
      </c>
      <c r="B1460" t="s">
        <v>393</v>
      </c>
      <c r="C1460" t="s">
        <v>2322</v>
      </c>
      <c r="D1460" t="s">
        <v>791</v>
      </c>
      <c r="E1460" t="s">
        <v>34</v>
      </c>
      <c r="F1460" t="s">
        <v>792</v>
      </c>
      <c r="G1460" t="s">
        <v>36</v>
      </c>
      <c r="H1460" t="s">
        <v>37</v>
      </c>
      <c r="I1460" t="s">
        <v>38</v>
      </c>
      <c r="J1460">
        <v>2002</v>
      </c>
      <c r="K1460" t="s">
        <v>208</v>
      </c>
      <c r="L1460">
        <v>1</v>
      </c>
      <c r="M1460" t="s">
        <v>40</v>
      </c>
      <c r="N1460" t="s">
        <v>41</v>
      </c>
      <c r="O1460" t="s">
        <v>42</v>
      </c>
      <c r="P1460">
        <v>89</v>
      </c>
      <c r="Q1460">
        <f>IF(Table1[[#This Row],[vicage]]=999,"",Table1[[#This Row],[vicage]])</f>
        <v>89</v>
      </c>
      <c r="R1460" t="s">
        <v>43</v>
      </c>
      <c r="S1460" t="s">
        <v>44</v>
      </c>
      <c r="T1460" t="s">
        <v>45</v>
      </c>
      <c r="U1460">
        <v>999</v>
      </c>
      <c r="V1460" t="str">
        <f>IF(Table1[[#This Row],[offage]]=999,"",Table1[[#This Row],[offage]])</f>
        <v/>
      </c>
      <c r="W1460" t="s">
        <v>46</v>
      </c>
      <c r="X1460" t="s">
        <v>46</v>
      </c>
      <c r="Y1460" t="s">
        <v>45</v>
      </c>
      <c r="Z1460" t="s">
        <v>2336</v>
      </c>
      <c r="AA1460" t="s">
        <v>47</v>
      </c>
      <c r="AB1460" t="s">
        <v>57</v>
      </c>
      <c r="AD1460">
        <v>0</v>
      </c>
      <c r="AE1460">
        <f>Table1[[#This Row],[viccount]]+1</f>
        <v>1</v>
      </c>
      <c r="AF1460">
        <v>0</v>
      </c>
      <c r="AG1460">
        <f>Table1[[#This Row],[offcount]]+1</f>
        <v>1</v>
      </c>
      <c r="AH1460">
        <v>31503</v>
      </c>
      <c r="AI1460" t="s">
        <v>34</v>
      </c>
      <c r="AJ1460" t="s">
        <v>49</v>
      </c>
    </row>
    <row r="1461" spans="1:36">
      <c r="A1461" t="s">
        <v>1727</v>
      </c>
      <c r="B1461" t="s">
        <v>119</v>
      </c>
      <c r="C1461" t="s">
        <v>2309</v>
      </c>
      <c r="D1461" t="s">
        <v>120</v>
      </c>
      <c r="E1461" t="s">
        <v>34</v>
      </c>
      <c r="F1461" t="s">
        <v>121</v>
      </c>
      <c r="G1461" t="s">
        <v>54</v>
      </c>
      <c r="H1461" t="s">
        <v>37</v>
      </c>
      <c r="I1461" t="s">
        <v>38</v>
      </c>
      <c r="J1461">
        <v>2002</v>
      </c>
      <c r="K1461" t="s">
        <v>208</v>
      </c>
      <c r="L1461">
        <v>2</v>
      </c>
      <c r="M1461" t="s">
        <v>40</v>
      </c>
      <c r="N1461" t="s">
        <v>41</v>
      </c>
      <c r="O1461" t="s">
        <v>42</v>
      </c>
      <c r="P1461">
        <v>24</v>
      </c>
      <c r="Q1461">
        <f>IF(Table1[[#This Row],[vicage]]=999,"",Table1[[#This Row],[vicage]])</f>
        <v>24</v>
      </c>
      <c r="R1461" t="s">
        <v>43</v>
      </c>
      <c r="S1461" t="s">
        <v>44</v>
      </c>
      <c r="T1461" t="s">
        <v>45</v>
      </c>
      <c r="U1461">
        <v>999</v>
      </c>
      <c r="V1461" t="str">
        <f>IF(Table1[[#This Row],[offage]]=999,"",Table1[[#This Row],[offage]])</f>
        <v/>
      </c>
      <c r="W1461" t="s">
        <v>46</v>
      </c>
      <c r="X1461" t="s">
        <v>46</v>
      </c>
      <c r="Y1461" t="s">
        <v>45</v>
      </c>
      <c r="Z1461" t="s">
        <v>2335</v>
      </c>
      <c r="AA1461" t="s">
        <v>47</v>
      </c>
      <c r="AB1461" t="s">
        <v>57</v>
      </c>
      <c r="AD1461">
        <v>0</v>
      </c>
      <c r="AE1461">
        <f>Table1[[#This Row],[viccount]]+1</f>
        <v>1</v>
      </c>
      <c r="AF1461">
        <v>0</v>
      </c>
      <c r="AG1461">
        <f>Table1[[#This Row],[offcount]]+1</f>
        <v>1</v>
      </c>
      <c r="AH1461">
        <v>41003</v>
      </c>
      <c r="AI1461" t="s">
        <v>34</v>
      </c>
      <c r="AJ1461" t="s">
        <v>123</v>
      </c>
    </row>
    <row r="1462" spans="1:36">
      <c r="A1462" t="s">
        <v>1728</v>
      </c>
      <c r="B1462" t="s">
        <v>51</v>
      </c>
      <c r="C1462" t="s">
        <v>2304</v>
      </c>
      <c r="D1462" t="s">
        <v>72</v>
      </c>
      <c r="E1462" t="s">
        <v>34</v>
      </c>
      <c r="F1462" t="s">
        <v>73</v>
      </c>
      <c r="G1462" t="s">
        <v>36</v>
      </c>
      <c r="H1462" t="s">
        <v>37</v>
      </c>
      <c r="I1462" t="s">
        <v>38</v>
      </c>
      <c r="J1462">
        <v>2002</v>
      </c>
      <c r="K1462" t="s">
        <v>208</v>
      </c>
      <c r="L1462">
        <v>2</v>
      </c>
      <c r="M1462" t="s">
        <v>40</v>
      </c>
      <c r="N1462" t="s">
        <v>41</v>
      </c>
      <c r="O1462" t="s">
        <v>42</v>
      </c>
      <c r="P1462">
        <v>25</v>
      </c>
      <c r="Q1462">
        <f>IF(Table1[[#This Row],[vicage]]=999,"",Table1[[#This Row],[vicage]])</f>
        <v>25</v>
      </c>
      <c r="R1462" t="s">
        <v>43</v>
      </c>
      <c r="S1462" t="s">
        <v>132</v>
      </c>
      <c r="T1462" t="s">
        <v>45</v>
      </c>
      <c r="U1462">
        <v>999</v>
      </c>
      <c r="V1462" t="str">
        <f>IF(Table1[[#This Row],[offage]]=999,"",Table1[[#This Row],[offage]])</f>
        <v/>
      </c>
      <c r="W1462" t="s">
        <v>46</v>
      </c>
      <c r="X1462" t="s">
        <v>46</v>
      </c>
      <c r="Y1462" t="s">
        <v>45</v>
      </c>
      <c r="Z1462" t="s">
        <v>2335</v>
      </c>
      <c r="AA1462" t="s">
        <v>47</v>
      </c>
      <c r="AB1462" t="s">
        <v>57</v>
      </c>
      <c r="AD1462">
        <v>0</v>
      </c>
      <c r="AE1462">
        <f>Table1[[#This Row],[viccount]]+1</f>
        <v>1</v>
      </c>
      <c r="AF1462">
        <v>0</v>
      </c>
      <c r="AG1462">
        <f>Table1[[#This Row],[offcount]]+1</f>
        <v>1</v>
      </c>
      <c r="AH1462">
        <v>31303</v>
      </c>
      <c r="AI1462" t="s">
        <v>34</v>
      </c>
      <c r="AJ1462" t="s">
        <v>58</v>
      </c>
    </row>
    <row r="1463" spans="1:36">
      <c r="A1463" t="s">
        <v>1729</v>
      </c>
      <c r="B1463" t="s">
        <v>51</v>
      </c>
      <c r="C1463" t="s">
        <v>2304</v>
      </c>
      <c r="D1463" t="s">
        <v>52</v>
      </c>
      <c r="E1463" t="s">
        <v>34</v>
      </c>
      <c r="F1463" t="s">
        <v>53</v>
      </c>
      <c r="G1463" t="s">
        <v>54</v>
      </c>
      <c r="H1463" t="s">
        <v>37</v>
      </c>
      <c r="I1463" t="s">
        <v>38</v>
      </c>
      <c r="J1463">
        <v>2003</v>
      </c>
      <c r="K1463" t="s">
        <v>39</v>
      </c>
      <c r="L1463">
        <v>1</v>
      </c>
      <c r="M1463" t="s">
        <v>40</v>
      </c>
      <c r="N1463" t="s">
        <v>41</v>
      </c>
      <c r="O1463" t="s">
        <v>42</v>
      </c>
      <c r="P1463">
        <v>999</v>
      </c>
      <c r="Q1463" t="str">
        <f>IF(Table1[[#This Row],[vicage]]=999,"",Table1[[#This Row],[vicage]])</f>
        <v/>
      </c>
      <c r="R1463" t="s">
        <v>46</v>
      </c>
      <c r="S1463" t="s">
        <v>46</v>
      </c>
      <c r="T1463" t="s">
        <v>45</v>
      </c>
      <c r="U1463">
        <v>999</v>
      </c>
      <c r="V1463" t="str">
        <f>IF(Table1[[#This Row],[offage]]=999,"",Table1[[#This Row],[offage]])</f>
        <v/>
      </c>
      <c r="W1463" t="s">
        <v>46</v>
      </c>
      <c r="X1463" t="s">
        <v>46</v>
      </c>
      <c r="Y1463" t="s">
        <v>45</v>
      </c>
      <c r="Z1463" t="s">
        <v>56</v>
      </c>
      <c r="AA1463" t="s">
        <v>47</v>
      </c>
      <c r="AB1463" t="s">
        <v>57</v>
      </c>
      <c r="AD1463">
        <v>0</v>
      </c>
      <c r="AE1463">
        <f>Table1[[#This Row],[viccount]]+1</f>
        <v>1</v>
      </c>
      <c r="AF1463">
        <v>0</v>
      </c>
      <c r="AG1463">
        <f>Table1[[#This Row],[offcount]]+1</f>
        <v>1</v>
      </c>
      <c r="AH1463">
        <v>82503</v>
      </c>
      <c r="AI1463" t="s">
        <v>34</v>
      </c>
      <c r="AJ1463" t="s">
        <v>58</v>
      </c>
    </row>
    <row r="1464" spans="1:36">
      <c r="A1464" t="s">
        <v>1730</v>
      </c>
      <c r="B1464" t="s">
        <v>198</v>
      </c>
      <c r="C1464" t="s">
        <v>200</v>
      </c>
      <c r="D1464" t="s">
        <v>199</v>
      </c>
      <c r="E1464" t="s">
        <v>34</v>
      </c>
      <c r="F1464" t="s">
        <v>200</v>
      </c>
      <c r="G1464" t="s">
        <v>36</v>
      </c>
      <c r="H1464" t="s">
        <v>37</v>
      </c>
      <c r="I1464" t="s">
        <v>38</v>
      </c>
      <c r="J1464">
        <v>2003</v>
      </c>
      <c r="K1464" t="s">
        <v>39</v>
      </c>
      <c r="L1464">
        <v>1</v>
      </c>
      <c r="M1464" t="s">
        <v>40</v>
      </c>
      <c r="N1464" t="s">
        <v>41</v>
      </c>
      <c r="O1464" t="s">
        <v>42</v>
      </c>
      <c r="P1464">
        <v>29</v>
      </c>
      <c r="Q1464">
        <f>IF(Table1[[#This Row],[vicage]]=999,"",Table1[[#This Row],[vicage]])</f>
        <v>29</v>
      </c>
      <c r="R1464" t="s">
        <v>43</v>
      </c>
      <c r="S1464" t="s">
        <v>44</v>
      </c>
      <c r="T1464" t="s">
        <v>45</v>
      </c>
      <c r="U1464">
        <v>999</v>
      </c>
      <c r="V1464" t="str">
        <f>IF(Table1[[#This Row],[offage]]=999,"",Table1[[#This Row],[offage]])</f>
        <v/>
      </c>
      <c r="W1464" t="s">
        <v>46</v>
      </c>
      <c r="X1464" t="s">
        <v>46</v>
      </c>
      <c r="Y1464" t="s">
        <v>45</v>
      </c>
      <c r="Z1464" t="s">
        <v>56</v>
      </c>
      <c r="AA1464" t="s">
        <v>47</v>
      </c>
      <c r="AB1464" t="s">
        <v>159</v>
      </c>
      <c r="AD1464">
        <v>0</v>
      </c>
      <c r="AE1464">
        <f>Table1[[#This Row],[viccount]]+1</f>
        <v>1</v>
      </c>
      <c r="AF1464">
        <v>0</v>
      </c>
      <c r="AG1464">
        <f>Table1[[#This Row],[offcount]]+1</f>
        <v>1</v>
      </c>
      <c r="AH1464">
        <v>72403</v>
      </c>
      <c r="AI1464" t="s">
        <v>34</v>
      </c>
      <c r="AJ1464" t="s">
        <v>198</v>
      </c>
    </row>
    <row r="1465" spans="1:36">
      <c r="A1465" t="s">
        <v>1731</v>
      </c>
      <c r="B1465" t="s">
        <v>125</v>
      </c>
      <c r="C1465" t="s">
        <v>2310</v>
      </c>
      <c r="D1465" t="s">
        <v>126</v>
      </c>
      <c r="E1465" t="s">
        <v>34</v>
      </c>
      <c r="F1465" t="s">
        <v>127</v>
      </c>
      <c r="G1465" t="s">
        <v>54</v>
      </c>
      <c r="H1465" t="s">
        <v>37</v>
      </c>
      <c r="I1465" t="s">
        <v>38</v>
      </c>
      <c r="J1465">
        <v>2003</v>
      </c>
      <c r="K1465" t="s">
        <v>79</v>
      </c>
      <c r="L1465">
        <v>1</v>
      </c>
      <c r="M1465" t="s">
        <v>40</v>
      </c>
      <c r="N1465" t="s">
        <v>41</v>
      </c>
      <c r="O1465" t="s">
        <v>42</v>
      </c>
      <c r="P1465">
        <v>21</v>
      </c>
      <c r="Q1465">
        <f>IF(Table1[[#This Row],[vicage]]=999,"",Table1[[#This Row],[vicage]])</f>
        <v>21</v>
      </c>
      <c r="R1465" t="s">
        <v>43</v>
      </c>
      <c r="S1465" t="s">
        <v>44</v>
      </c>
      <c r="T1465" t="s">
        <v>45</v>
      </c>
      <c r="U1465">
        <v>999</v>
      </c>
      <c r="V1465" t="str">
        <f>IF(Table1[[#This Row],[offage]]=999,"",Table1[[#This Row],[offage]])</f>
        <v/>
      </c>
      <c r="W1465" t="s">
        <v>46</v>
      </c>
      <c r="X1465" t="s">
        <v>46</v>
      </c>
      <c r="Y1465" t="s">
        <v>45</v>
      </c>
      <c r="Z1465" t="s">
        <v>2335</v>
      </c>
      <c r="AA1465" t="s">
        <v>47</v>
      </c>
      <c r="AB1465" t="s">
        <v>153</v>
      </c>
      <c r="AD1465">
        <v>0</v>
      </c>
      <c r="AE1465">
        <f>Table1[[#This Row],[viccount]]+1</f>
        <v>1</v>
      </c>
      <c r="AF1465">
        <v>0</v>
      </c>
      <c r="AG1465">
        <f>Table1[[#This Row],[offcount]]+1</f>
        <v>1</v>
      </c>
      <c r="AH1465">
        <v>72403</v>
      </c>
      <c r="AI1465" t="s">
        <v>34</v>
      </c>
      <c r="AJ1465" t="s">
        <v>129</v>
      </c>
    </row>
    <row r="1466" spans="1:36">
      <c r="A1466" t="s">
        <v>1732</v>
      </c>
      <c r="B1466" t="s">
        <v>51</v>
      </c>
      <c r="C1466" t="s">
        <v>2304</v>
      </c>
      <c r="D1466" t="s">
        <v>72</v>
      </c>
      <c r="E1466" t="s">
        <v>34</v>
      </c>
      <c r="F1466" t="s">
        <v>73</v>
      </c>
      <c r="G1466" t="s">
        <v>36</v>
      </c>
      <c r="H1466" t="s">
        <v>37</v>
      </c>
      <c r="I1466" t="s">
        <v>38</v>
      </c>
      <c r="J1466">
        <v>2003</v>
      </c>
      <c r="K1466" t="s">
        <v>79</v>
      </c>
      <c r="L1466">
        <v>3</v>
      </c>
      <c r="M1466" t="s">
        <v>40</v>
      </c>
      <c r="N1466" t="s">
        <v>41</v>
      </c>
      <c r="O1466" t="s">
        <v>42</v>
      </c>
      <c r="P1466">
        <v>23</v>
      </c>
      <c r="Q1466">
        <f>IF(Table1[[#This Row],[vicage]]=999,"",Table1[[#This Row],[vicage]])</f>
        <v>23</v>
      </c>
      <c r="R1466" t="s">
        <v>43</v>
      </c>
      <c r="S1466" t="s">
        <v>92</v>
      </c>
      <c r="T1466" t="s">
        <v>45</v>
      </c>
      <c r="U1466">
        <v>999</v>
      </c>
      <c r="V1466" t="str">
        <f>IF(Table1[[#This Row],[offage]]=999,"",Table1[[#This Row],[offage]])</f>
        <v/>
      </c>
      <c r="W1466" t="s">
        <v>46</v>
      </c>
      <c r="X1466" t="s">
        <v>46</v>
      </c>
      <c r="Y1466" t="s">
        <v>45</v>
      </c>
      <c r="Z1466" t="s">
        <v>2335</v>
      </c>
      <c r="AA1466" t="s">
        <v>47</v>
      </c>
      <c r="AB1466" t="s">
        <v>289</v>
      </c>
      <c r="AD1466">
        <v>0</v>
      </c>
      <c r="AE1466">
        <f>Table1[[#This Row],[viccount]]+1</f>
        <v>1</v>
      </c>
      <c r="AF1466">
        <v>0</v>
      </c>
      <c r="AG1466">
        <f>Table1[[#This Row],[offcount]]+1</f>
        <v>1</v>
      </c>
      <c r="AH1466">
        <v>72403</v>
      </c>
      <c r="AI1466" t="s">
        <v>34</v>
      </c>
      <c r="AJ1466" t="s">
        <v>58</v>
      </c>
    </row>
    <row r="1467" spans="1:36">
      <c r="A1467" t="s">
        <v>1733</v>
      </c>
      <c r="B1467" t="s">
        <v>51</v>
      </c>
      <c r="C1467" t="s">
        <v>2304</v>
      </c>
      <c r="D1467" t="s">
        <v>72</v>
      </c>
      <c r="E1467" t="s">
        <v>34</v>
      </c>
      <c r="F1467" t="s">
        <v>73</v>
      </c>
      <c r="G1467" t="s">
        <v>36</v>
      </c>
      <c r="H1467" t="s">
        <v>37</v>
      </c>
      <c r="I1467" t="s">
        <v>38</v>
      </c>
      <c r="J1467">
        <v>2003</v>
      </c>
      <c r="K1467" t="s">
        <v>91</v>
      </c>
      <c r="L1467">
        <v>1</v>
      </c>
      <c r="M1467" t="s">
        <v>40</v>
      </c>
      <c r="N1467" t="s">
        <v>41</v>
      </c>
      <c r="O1467" t="s">
        <v>42</v>
      </c>
      <c r="P1467">
        <v>22</v>
      </c>
      <c r="Q1467">
        <f>IF(Table1[[#This Row],[vicage]]=999,"",Table1[[#This Row],[vicage]])</f>
        <v>22</v>
      </c>
      <c r="R1467" t="s">
        <v>43</v>
      </c>
      <c r="S1467" t="s">
        <v>132</v>
      </c>
      <c r="T1467" t="s">
        <v>45</v>
      </c>
      <c r="U1467">
        <v>999</v>
      </c>
      <c r="V1467" t="str">
        <f>IF(Table1[[#This Row],[offage]]=999,"",Table1[[#This Row],[offage]])</f>
        <v/>
      </c>
      <c r="W1467" t="s">
        <v>46</v>
      </c>
      <c r="X1467" t="s">
        <v>46</v>
      </c>
      <c r="Y1467" t="s">
        <v>45</v>
      </c>
      <c r="Z1467" t="s">
        <v>2335</v>
      </c>
      <c r="AA1467" t="s">
        <v>47</v>
      </c>
      <c r="AB1467" t="s">
        <v>57</v>
      </c>
      <c r="AD1467">
        <v>0</v>
      </c>
      <c r="AE1467">
        <f>Table1[[#This Row],[viccount]]+1</f>
        <v>1</v>
      </c>
      <c r="AF1467">
        <v>0</v>
      </c>
      <c r="AG1467">
        <f>Table1[[#This Row],[offcount]]+1</f>
        <v>1</v>
      </c>
      <c r="AH1467">
        <v>72403</v>
      </c>
      <c r="AI1467" t="s">
        <v>34</v>
      </c>
      <c r="AJ1467" t="s">
        <v>58</v>
      </c>
    </row>
    <row r="1468" spans="1:36">
      <c r="A1468" t="s">
        <v>1734</v>
      </c>
      <c r="B1468" t="s">
        <v>51</v>
      </c>
      <c r="C1468" t="s">
        <v>2304</v>
      </c>
      <c r="D1468" t="s">
        <v>72</v>
      </c>
      <c r="E1468" t="s">
        <v>34</v>
      </c>
      <c r="F1468" t="s">
        <v>73</v>
      </c>
      <c r="G1468" t="s">
        <v>36</v>
      </c>
      <c r="H1468" t="s">
        <v>37</v>
      </c>
      <c r="I1468" t="s">
        <v>38</v>
      </c>
      <c r="J1468">
        <v>2003</v>
      </c>
      <c r="K1468" t="s">
        <v>91</v>
      </c>
      <c r="L1468">
        <v>3</v>
      </c>
      <c r="M1468" t="s">
        <v>40</v>
      </c>
      <c r="N1468" t="s">
        <v>41</v>
      </c>
      <c r="O1468" t="s">
        <v>42</v>
      </c>
      <c r="P1468">
        <v>19</v>
      </c>
      <c r="Q1468">
        <f>IF(Table1[[#This Row],[vicage]]=999,"",Table1[[#This Row],[vicage]])</f>
        <v>19</v>
      </c>
      <c r="R1468" t="s">
        <v>43</v>
      </c>
      <c r="S1468" t="s">
        <v>92</v>
      </c>
      <c r="T1468" t="s">
        <v>45</v>
      </c>
      <c r="U1468">
        <v>999</v>
      </c>
      <c r="V1468" t="str">
        <f>IF(Table1[[#This Row],[offage]]=999,"",Table1[[#This Row],[offage]])</f>
        <v/>
      </c>
      <c r="W1468" t="s">
        <v>46</v>
      </c>
      <c r="X1468" t="s">
        <v>46</v>
      </c>
      <c r="Y1468" t="s">
        <v>45</v>
      </c>
      <c r="Z1468" t="s">
        <v>2335</v>
      </c>
      <c r="AA1468" t="s">
        <v>47</v>
      </c>
      <c r="AB1468" t="s">
        <v>289</v>
      </c>
      <c r="AD1468">
        <v>0</v>
      </c>
      <c r="AE1468">
        <f>Table1[[#This Row],[viccount]]+1</f>
        <v>1</v>
      </c>
      <c r="AF1468">
        <v>0</v>
      </c>
      <c r="AG1468">
        <f>Table1[[#This Row],[offcount]]+1</f>
        <v>1</v>
      </c>
      <c r="AH1468">
        <v>72403</v>
      </c>
      <c r="AI1468" t="s">
        <v>34</v>
      </c>
      <c r="AJ1468" t="s">
        <v>58</v>
      </c>
    </row>
    <row r="1469" spans="1:36">
      <c r="A1469" t="s">
        <v>1735</v>
      </c>
      <c r="B1469" t="s">
        <v>106</v>
      </c>
      <c r="C1469" t="s">
        <v>135</v>
      </c>
      <c r="D1469" t="s">
        <v>1161</v>
      </c>
      <c r="E1469" t="s">
        <v>34</v>
      </c>
      <c r="F1469" t="s">
        <v>1162</v>
      </c>
      <c r="G1469" t="s">
        <v>36</v>
      </c>
      <c r="H1469" t="s">
        <v>37</v>
      </c>
      <c r="I1469" t="s">
        <v>38</v>
      </c>
      <c r="J1469">
        <v>2003</v>
      </c>
      <c r="K1469" t="s">
        <v>97</v>
      </c>
      <c r="L1469">
        <v>1</v>
      </c>
      <c r="M1469" t="s">
        <v>40</v>
      </c>
      <c r="N1469" t="s">
        <v>41</v>
      </c>
      <c r="O1469" t="s">
        <v>42</v>
      </c>
      <c r="P1469">
        <v>46</v>
      </c>
      <c r="Q1469">
        <f>IF(Table1[[#This Row],[vicage]]=999,"",Table1[[#This Row],[vicage]])</f>
        <v>46</v>
      </c>
      <c r="R1469" t="s">
        <v>43</v>
      </c>
      <c r="S1469" t="s">
        <v>89</v>
      </c>
      <c r="T1469" t="s">
        <v>45</v>
      </c>
      <c r="U1469">
        <v>999</v>
      </c>
      <c r="V1469" t="str">
        <f>IF(Table1[[#This Row],[offage]]=999,"",Table1[[#This Row],[offage]])</f>
        <v/>
      </c>
      <c r="W1469" t="s">
        <v>46</v>
      </c>
      <c r="X1469" t="s">
        <v>46</v>
      </c>
      <c r="Y1469" t="s">
        <v>45</v>
      </c>
      <c r="Z1469" t="s">
        <v>56</v>
      </c>
      <c r="AA1469" t="s">
        <v>47</v>
      </c>
      <c r="AB1469" t="s">
        <v>57</v>
      </c>
      <c r="AD1469">
        <v>0</v>
      </c>
      <c r="AE1469">
        <f>Table1[[#This Row],[viccount]]+1</f>
        <v>1</v>
      </c>
      <c r="AF1469">
        <v>0</v>
      </c>
      <c r="AG1469">
        <f>Table1[[#This Row],[offcount]]+1</f>
        <v>1</v>
      </c>
      <c r="AH1469">
        <v>120203</v>
      </c>
      <c r="AI1469" t="s">
        <v>34</v>
      </c>
      <c r="AJ1469" t="s">
        <v>106</v>
      </c>
    </row>
    <row r="1470" spans="1:36">
      <c r="A1470" t="s">
        <v>1736</v>
      </c>
      <c r="B1470" t="s">
        <v>106</v>
      </c>
      <c r="C1470" t="s">
        <v>135</v>
      </c>
      <c r="D1470" t="s">
        <v>134</v>
      </c>
      <c r="E1470" t="s">
        <v>34</v>
      </c>
      <c r="F1470" t="s">
        <v>135</v>
      </c>
      <c r="G1470" t="s">
        <v>36</v>
      </c>
      <c r="H1470" t="s">
        <v>37</v>
      </c>
      <c r="I1470" t="s">
        <v>38</v>
      </c>
      <c r="J1470">
        <v>2003</v>
      </c>
      <c r="K1470" t="s">
        <v>97</v>
      </c>
      <c r="L1470">
        <v>1</v>
      </c>
      <c r="M1470" t="s">
        <v>40</v>
      </c>
      <c r="N1470" t="s">
        <v>41</v>
      </c>
      <c r="O1470" t="s">
        <v>42</v>
      </c>
      <c r="P1470">
        <v>62</v>
      </c>
      <c r="Q1470">
        <f>IF(Table1[[#This Row],[vicage]]=999,"",Table1[[#This Row],[vicage]])</f>
        <v>62</v>
      </c>
      <c r="R1470" t="s">
        <v>43</v>
      </c>
      <c r="S1470" t="s">
        <v>44</v>
      </c>
      <c r="T1470" t="s">
        <v>45</v>
      </c>
      <c r="U1470">
        <v>999</v>
      </c>
      <c r="V1470" t="str">
        <f>IF(Table1[[#This Row],[offage]]=999,"",Table1[[#This Row],[offage]])</f>
        <v/>
      </c>
      <c r="W1470" t="s">
        <v>46</v>
      </c>
      <c r="X1470" t="s">
        <v>46</v>
      </c>
      <c r="Y1470" t="s">
        <v>45</v>
      </c>
      <c r="Z1470" t="s">
        <v>142</v>
      </c>
      <c r="AA1470" t="s">
        <v>47</v>
      </c>
      <c r="AB1470" t="s">
        <v>48</v>
      </c>
      <c r="AD1470">
        <v>0</v>
      </c>
      <c r="AE1470">
        <f>Table1[[#This Row],[viccount]]+1</f>
        <v>1</v>
      </c>
      <c r="AF1470">
        <v>0</v>
      </c>
      <c r="AG1470">
        <f>Table1[[#This Row],[offcount]]+1</f>
        <v>1</v>
      </c>
      <c r="AH1470">
        <v>121003</v>
      </c>
      <c r="AI1470" t="s">
        <v>34</v>
      </c>
      <c r="AJ1470" t="s">
        <v>106</v>
      </c>
    </row>
    <row r="1471" spans="1:36">
      <c r="A1471" t="s">
        <v>1737</v>
      </c>
      <c r="B1471" t="s">
        <v>51</v>
      </c>
      <c r="C1471" t="s">
        <v>2304</v>
      </c>
      <c r="D1471" t="s">
        <v>72</v>
      </c>
      <c r="E1471" t="s">
        <v>34</v>
      </c>
      <c r="F1471" t="s">
        <v>73</v>
      </c>
      <c r="G1471" t="s">
        <v>36</v>
      </c>
      <c r="H1471" t="s">
        <v>37</v>
      </c>
      <c r="I1471" t="s">
        <v>38</v>
      </c>
      <c r="J1471">
        <v>2003</v>
      </c>
      <c r="K1471" t="s">
        <v>97</v>
      </c>
      <c r="L1471">
        <v>1</v>
      </c>
      <c r="M1471" t="s">
        <v>40</v>
      </c>
      <c r="N1471" t="s">
        <v>41</v>
      </c>
      <c r="O1471" t="s">
        <v>42</v>
      </c>
      <c r="P1471">
        <v>40</v>
      </c>
      <c r="Q1471">
        <f>IF(Table1[[#This Row],[vicage]]=999,"",Table1[[#This Row],[vicage]])</f>
        <v>40</v>
      </c>
      <c r="R1471" t="s">
        <v>43</v>
      </c>
      <c r="S1471" t="s">
        <v>44</v>
      </c>
      <c r="T1471" t="s">
        <v>45</v>
      </c>
      <c r="U1471">
        <v>999</v>
      </c>
      <c r="V1471" t="str">
        <f>IF(Table1[[#This Row],[offage]]=999,"",Table1[[#This Row],[offage]])</f>
        <v/>
      </c>
      <c r="W1471" t="s">
        <v>46</v>
      </c>
      <c r="X1471" t="s">
        <v>46</v>
      </c>
      <c r="Y1471" t="s">
        <v>45</v>
      </c>
      <c r="Z1471" t="s">
        <v>86</v>
      </c>
      <c r="AA1471" t="s">
        <v>47</v>
      </c>
      <c r="AB1471" t="s">
        <v>57</v>
      </c>
      <c r="AD1471">
        <v>0</v>
      </c>
      <c r="AE1471">
        <f>Table1[[#This Row],[viccount]]+1</f>
        <v>1</v>
      </c>
      <c r="AF1471">
        <v>0</v>
      </c>
      <c r="AG1471">
        <f>Table1[[#This Row],[offcount]]+1</f>
        <v>1</v>
      </c>
      <c r="AH1471">
        <v>72403</v>
      </c>
      <c r="AI1471" t="s">
        <v>34</v>
      </c>
      <c r="AJ1471" t="s">
        <v>58</v>
      </c>
    </row>
    <row r="1472" spans="1:36">
      <c r="A1472" t="s">
        <v>1738</v>
      </c>
      <c r="B1472" t="s">
        <v>51</v>
      </c>
      <c r="C1472" t="s">
        <v>2304</v>
      </c>
      <c r="D1472" t="s">
        <v>72</v>
      </c>
      <c r="E1472" t="s">
        <v>34</v>
      </c>
      <c r="F1472" t="s">
        <v>73</v>
      </c>
      <c r="G1472" t="s">
        <v>36</v>
      </c>
      <c r="H1472" t="s">
        <v>37</v>
      </c>
      <c r="I1472" t="s">
        <v>38</v>
      </c>
      <c r="J1472">
        <v>2003</v>
      </c>
      <c r="K1472" t="s">
        <v>100</v>
      </c>
      <c r="L1472">
        <v>3</v>
      </c>
      <c r="M1472" t="s">
        <v>40</v>
      </c>
      <c r="N1472" t="s">
        <v>41</v>
      </c>
      <c r="O1472" t="s">
        <v>42</v>
      </c>
      <c r="P1472">
        <v>24</v>
      </c>
      <c r="Q1472">
        <f>IF(Table1[[#This Row],[vicage]]=999,"",Table1[[#This Row],[vicage]])</f>
        <v>24</v>
      </c>
      <c r="R1472" t="s">
        <v>43</v>
      </c>
      <c r="S1472" t="s">
        <v>132</v>
      </c>
      <c r="T1472" t="s">
        <v>45</v>
      </c>
      <c r="U1472">
        <v>999</v>
      </c>
      <c r="V1472" t="str">
        <f>IF(Table1[[#This Row],[offage]]=999,"",Table1[[#This Row],[offage]])</f>
        <v/>
      </c>
      <c r="W1472" t="s">
        <v>46</v>
      </c>
      <c r="X1472" t="s">
        <v>46</v>
      </c>
      <c r="Y1472" t="s">
        <v>45</v>
      </c>
      <c r="Z1472" t="s">
        <v>56</v>
      </c>
      <c r="AA1472" t="s">
        <v>47</v>
      </c>
      <c r="AB1472" t="s">
        <v>57</v>
      </c>
      <c r="AD1472">
        <v>0</v>
      </c>
      <c r="AE1472">
        <f>Table1[[#This Row],[viccount]]+1</f>
        <v>1</v>
      </c>
      <c r="AF1472">
        <v>0</v>
      </c>
      <c r="AG1472">
        <f>Table1[[#This Row],[offcount]]+1</f>
        <v>1</v>
      </c>
      <c r="AH1472">
        <v>72403</v>
      </c>
      <c r="AI1472" t="s">
        <v>34</v>
      </c>
      <c r="AJ1472" t="s">
        <v>58</v>
      </c>
    </row>
    <row r="1473" spans="1:36">
      <c r="A1473" t="s">
        <v>1739</v>
      </c>
      <c r="B1473" t="s">
        <v>51</v>
      </c>
      <c r="C1473" t="s">
        <v>2304</v>
      </c>
      <c r="D1473" t="s">
        <v>52</v>
      </c>
      <c r="E1473" t="s">
        <v>34</v>
      </c>
      <c r="F1473" t="s">
        <v>53</v>
      </c>
      <c r="G1473" t="s">
        <v>54</v>
      </c>
      <c r="H1473" t="s">
        <v>37</v>
      </c>
      <c r="I1473" t="s">
        <v>38</v>
      </c>
      <c r="J1473">
        <v>2003</v>
      </c>
      <c r="K1473" t="s">
        <v>115</v>
      </c>
      <c r="L1473">
        <v>1</v>
      </c>
      <c r="M1473" t="s">
        <v>40</v>
      </c>
      <c r="N1473" t="s">
        <v>41</v>
      </c>
      <c r="O1473" t="s">
        <v>42</v>
      </c>
      <c r="P1473">
        <v>50</v>
      </c>
      <c r="Q1473">
        <f>IF(Table1[[#This Row],[vicage]]=999,"",Table1[[#This Row],[vicage]])</f>
        <v>50</v>
      </c>
      <c r="R1473" t="s">
        <v>55</v>
      </c>
      <c r="S1473" t="s">
        <v>44</v>
      </c>
      <c r="T1473" t="s">
        <v>45</v>
      </c>
      <c r="U1473">
        <v>999</v>
      </c>
      <c r="V1473" t="str">
        <f>IF(Table1[[#This Row],[offage]]=999,"",Table1[[#This Row],[offage]])</f>
        <v/>
      </c>
      <c r="W1473" t="s">
        <v>46</v>
      </c>
      <c r="X1473" t="s">
        <v>46</v>
      </c>
      <c r="Y1473" t="s">
        <v>45</v>
      </c>
      <c r="Z1473" t="s">
        <v>56</v>
      </c>
      <c r="AA1473" t="s">
        <v>47</v>
      </c>
      <c r="AB1473" t="s">
        <v>57</v>
      </c>
      <c r="AD1473">
        <v>0</v>
      </c>
      <c r="AE1473">
        <f>Table1[[#This Row],[viccount]]+1</f>
        <v>1</v>
      </c>
      <c r="AF1473">
        <v>0</v>
      </c>
      <c r="AG1473">
        <f>Table1[[#This Row],[offcount]]+1</f>
        <v>1</v>
      </c>
      <c r="AH1473">
        <v>90403</v>
      </c>
      <c r="AI1473" t="s">
        <v>34</v>
      </c>
      <c r="AJ1473" t="s">
        <v>58</v>
      </c>
    </row>
    <row r="1474" spans="1:36">
      <c r="A1474" t="s">
        <v>1740</v>
      </c>
      <c r="B1474" t="s">
        <v>51</v>
      </c>
      <c r="C1474" t="s">
        <v>2304</v>
      </c>
      <c r="D1474" t="s">
        <v>72</v>
      </c>
      <c r="E1474" t="s">
        <v>34</v>
      </c>
      <c r="F1474" t="s">
        <v>73</v>
      </c>
      <c r="G1474" t="s">
        <v>36</v>
      </c>
      <c r="H1474" t="s">
        <v>37</v>
      </c>
      <c r="I1474" t="s">
        <v>38</v>
      </c>
      <c r="J1474">
        <v>2003</v>
      </c>
      <c r="K1474" t="s">
        <v>115</v>
      </c>
      <c r="L1474">
        <v>1</v>
      </c>
      <c r="M1474" t="s">
        <v>40</v>
      </c>
      <c r="N1474" t="s">
        <v>41</v>
      </c>
      <c r="O1474" t="s">
        <v>42</v>
      </c>
      <c r="P1474">
        <v>36</v>
      </c>
      <c r="Q1474">
        <f>IF(Table1[[#This Row],[vicage]]=999,"",Table1[[#This Row],[vicage]])</f>
        <v>36</v>
      </c>
      <c r="R1474" t="s">
        <v>43</v>
      </c>
      <c r="S1474" t="s">
        <v>92</v>
      </c>
      <c r="T1474" t="s">
        <v>45</v>
      </c>
      <c r="U1474">
        <v>999</v>
      </c>
      <c r="V1474" t="str">
        <f>IF(Table1[[#This Row],[offage]]=999,"",Table1[[#This Row],[offage]])</f>
        <v/>
      </c>
      <c r="W1474" t="s">
        <v>46</v>
      </c>
      <c r="X1474" t="s">
        <v>46</v>
      </c>
      <c r="Y1474" t="s">
        <v>45</v>
      </c>
      <c r="Z1474" t="s">
        <v>2335</v>
      </c>
      <c r="AA1474" t="s">
        <v>47</v>
      </c>
      <c r="AB1474" t="s">
        <v>48</v>
      </c>
      <c r="AD1474">
        <v>0</v>
      </c>
      <c r="AE1474">
        <f>Table1[[#This Row],[viccount]]+1</f>
        <v>1</v>
      </c>
      <c r="AF1474">
        <v>0</v>
      </c>
      <c r="AG1474">
        <f>Table1[[#This Row],[offcount]]+1</f>
        <v>1</v>
      </c>
      <c r="AH1474">
        <v>82003</v>
      </c>
      <c r="AI1474" t="s">
        <v>34</v>
      </c>
      <c r="AJ1474" t="s">
        <v>58</v>
      </c>
    </row>
    <row r="1475" spans="1:36">
      <c r="A1475" t="s">
        <v>1741</v>
      </c>
      <c r="B1475" t="s">
        <v>51</v>
      </c>
      <c r="C1475" t="s">
        <v>2304</v>
      </c>
      <c r="D1475" t="s">
        <v>344</v>
      </c>
      <c r="E1475" t="s">
        <v>34</v>
      </c>
      <c r="F1475" t="s">
        <v>345</v>
      </c>
      <c r="G1475" t="s">
        <v>36</v>
      </c>
      <c r="H1475" t="s">
        <v>37</v>
      </c>
      <c r="I1475" t="s">
        <v>38</v>
      </c>
      <c r="J1475">
        <v>2003</v>
      </c>
      <c r="K1475" t="s">
        <v>115</v>
      </c>
      <c r="L1475">
        <v>2</v>
      </c>
      <c r="M1475" t="s">
        <v>40</v>
      </c>
      <c r="N1475" t="s">
        <v>41</v>
      </c>
      <c r="O1475" t="s">
        <v>42</v>
      </c>
      <c r="P1475">
        <v>47</v>
      </c>
      <c r="Q1475">
        <f>IF(Table1[[#This Row],[vicage]]=999,"",Table1[[#This Row],[vicage]])</f>
        <v>47</v>
      </c>
      <c r="R1475" t="s">
        <v>43</v>
      </c>
      <c r="S1475" t="s">
        <v>44</v>
      </c>
      <c r="T1475" t="s">
        <v>45</v>
      </c>
      <c r="U1475">
        <v>999</v>
      </c>
      <c r="V1475" t="str">
        <f>IF(Table1[[#This Row],[offage]]=999,"",Table1[[#This Row],[offage]])</f>
        <v/>
      </c>
      <c r="W1475" t="s">
        <v>46</v>
      </c>
      <c r="X1475" t="s">
        <v>46</v>
      </c>
      <c r="Y1475" t="s">
        <v>45</v>
      </c>
      <c r="Z1475" t="s">
        <v>2335</v>
      </c>
      <c r="AA1475" t="s">
        <v>47</v>
      </c>
      <c r="AB1475" t="s">
        <v>69</v>
      </c>
      <c r="AD1475">
        <v>0</v>
      </c>
      <c r="AE1475">
        <f>Table1[[#This Row],[viccount]]+1</f>
        <v>1</v>
      </c>
      <c r="AF1475">
        <v>0</v>
      </c>
      <c r="AG1475">
        <f>Table1[[#This Row],[offcount]]+1</f>
        <v>1</v>
      </c>
      <c r="AH1475">
        <v>112603</v>
      </c>
      <c r="AI1475" t="s">
        <v>34</v>
      </c>
      <c r="AJ1475" t="s">
        <v>58</v>
      </c>
    </row>
    <row r="1476" spans="1:36">
      <c r="A1476" t="s">
        <v>1742</v>
      </c>
      <c r="B1476" t="s">
        <v>102</v>
      </c>
      <c r="C1476" t="s">
        <v>2307</v>
      </c>
      <c r="D1476" t="s">
        <v>171</v>
      </c>
      <c r="E1476" t="s">
        <v>34</v>
      </c>
      <c r="F1476" t="s">
        <v>172</v>
      </c>
      <c r="G1476" t="s">
        <v>54</v>
      </c>
      <c r="H1476" t="s">
        <v>37</v>
      </c>
      <c r="I1476" t="s">
        <v>38</v>
      </c>
      <c r="J1476">
        <v>2003</v>
      </c>
      <c r="K1476" t="s">
        <v>122</v>
      </c>
      <c r="L1476">
        <v>1</v>
      </c>
      <c r="M1476" t="s">
        <v>40</v>
      </c>
      <c r="N1476" t="s">
        <v>41</v>
      </c>
      <c r="O1476" t="s">
        <v>42</v>
      </c>
      <c r="P1476">
        <v>43</v>
      </c>
      <c r="Q1476">
        <f>IF(Table1[[#This Row],[vicage]]=999,"",Table1[[#This Row],[vicage]])</f>
        <v>43</v>
      </c>
      <c r="R1476" t="s">
        <v>43</v>
      </c>
      <c r="S1476" t="s">
        <v>44</v>
      </c>
      <c r="T1476" t="s">
        <v>45</v>
      </c>
      <c r="U1476">
        <v>999</v>
      </c>
      <c r="V1476" t="str">
        <f>IF(Table1[[#This Row],[offage]]=999,"",Table1[[#This Row],[offage]])</f>
        <v/>
      </c>
      <c r="W1476" t="s">
        <v>46</v>
      </c>
      <c r="X1476" t="s">
        <v>46</v>
      </c>
      <c r="Y1476" t="s">
        <v>45</v>
      </c>
      <c r="Z1476" t="s">
        <v>142</v>
      </c>
      <c r="AA1476" t="s">
        <v>47</v>
      </c>
      <c r="AB1476" t="s">
        <v>57</v>
      </c>
      <c r="AD1476">
        <v>0</v>
      </c>
      <c r="AE1476">
        <f>Table1[[#This Row],[viccount]]+1</f>
        <v>1</v>
      </c>
      <c r="AF1476">
        <v>0</v>
      </c>
      <c r="AG1476">
        <f>Table1[[#This Row],[offcount]]+1</f>
        <v>1</v>
      </c>
      <c r="AH1476">
        <v>31704</v>
      </c>
      <c r="AI1476" t="s">
        <v>34</v>
      </c>
      <c r="AJ1476" t="s">
        <v>58</v>
      </c>
    </row>
    <row r="1477" spans="1:36">
      <c r="A1477" t="s">
        <v>1743</v>
      </c>
      <c r="B1477" t="s">
        <v>198</v>
      </c>
      <c r="C1477" t="s">
        <v>200</v>
      </c>
      <c r="D1477" t="s">
        <v>199</v>
      </c>
      <c r="E1477" t="s">
        <v>34</v>
      </c>
      <c r="F1477" t="s">
        <v>200</v>
      </c>
      <c r="G1477" t="s">
        <v>36</v>
      </c>
      <c r="H1477" t="s">
        <v>37</v>
      </c>
      <c r="I1477" t="s">
        <v>38</v>
      </c>
      <c r="J1477">
        <v>2003</v>
      </c>
      <c r="K1477" t="s">
        <v>122</v>
      </c>
      <c r="L1477">
        <v>3</v>
      </c>
      <c r="M1477" t="s">
        <v>40</v>
      </c>
      <c r="N1477" t="s">
        <v>41</v>
      </c>
      <c r="O1477" t="s">
        <v>81</v>
      </c>
      <c r="P1477">
        <v>34</v>
      </c>
      <c r="Q1477">
        <f>IF(Table1[[#This Row],[vicage]]=999,"",Table1[[#This Row],[vicage]])</f>
        <v>34</v>
      </c>
      <c r="R1477" t="s">
        <v>55</v>
      </c>
      <c r="S1477" t="s">
        <v>44</v>
      </c>
      <c r="T1477" t="s">
        <v>45</v>
      </c>
      <c r="U1477">
        <v>999</v>
      </c>
      <c r="V1477" t="str">
        <f>IF(Table1[[#This Row],[offage]]=999,"",Table1[[#This Row],[offage]])</f>
        <v/>
      </c>
      <c r="W1477" t="s">
        <v>46</v>
      </c>
      <c r="X1477" t="s">
        <v>46</v>
      </c>
      <c r="Y1477" t="s">
        <v>45</v>
      </c>
      <c r="Z1477" t="s">
        <v>56</v>
      </c>
      <c r="AA1477" t="s">
        <v>47</v>
      </c>
      <c r="AB1477" t="s">
        <v>57</v>
      </c>
      <c r="AD1477">
        <v>1</v>
      </c>
      <c r="AE1477">
        <f>Table1[[#This Row],[viccount]]+1</f>
        <v>2</v>
      </c>
      <c r="AF1477">
        <v>1</v>
      </c>
      <c r="AG1477">
        <f>Table1[[#This Row],[offcount]]+1</f>
        <v>2</v>
      </c>
      <c r="AH1477">
        <v>121003</v>
      </c>
      <c r="AI1477" t="s">
        <v>34</v>
      </c>
      <c r="AJ1477" t="s">
        <v>198</v>
      </c>
    </row>
    <row r="1478" spans="1:36">
      <c r="A1478" t="s">
        <v>1743</v>
      </c>
      <c r="B1478" t="s">
        <v>198</v>
      </c>
      <c r="C1478" t="s">
        <v>200</v>
      </c>
      <c r="D1478" t="s">
        <v>199</v>
      </c>
      <c r="E1478" t="s">
        <v>34</v>
      </c>
      <c r="F1478" t="s">
        <v>200</v>
      </c>
      <c r="G1478" t="s">
        <v>36</v>
      </c>
      <c r="H1478" t="s">
        <v>37</v>
      </c>
      <c r="I1478" t="s">
        <v>38</v>
      </c>
      <c r="J1478">
        <v>2003</v>
      </c>
      <c r="K1478" t="s">
        <v>122</v>
      </c>
      <c r="L1478">
        <v>3</v>
      </c>
      <c r="M1478" t="s">
        <v>40</v>
      </c>
      <c r="N1478" t="s">
        <v>41</v>
      </c>
      <c r="O1478" t="s">
        <v>81</v>
      </c>
      <c r="P1478">
        <v>41</v>
      </c>
      <c r="Q1478">
        <f>IF(Table1[[#This Row],[vicage]]=999,"",Table1[[#This Row],[vicage]])</f>
        <v>41</v>
      </c>
      <c r="R1478" t="s">
        <v>43</v>
      </c>
      <c r="S1478" t="s">
        <v>44</v>
      </c>
      <c r="T1478" t="s">
        <v>45</v>
      </c>
      <c r="U1478">
        <v>999</v>
      </c>
      <c r="V1478" t="str">
        <f>IF(Table1[[#This Row],[offage]]=999,"",Table1[[#This Row],[offage]])</f>
        <v/>
      </c>
      <c r="W1478" t="s">
        <v>46</v>
      </c>
      <c r="X1478" t="s">
        <v>46</v>
      </c>
      <c r="Y1478" t="s">
        <v>45</v>
      </c>
      <c r="Z1478" t="s">
        <v>56</v>
      </c>
      <c r="AA1478" t="s">
        <v>47</v>
      </c>
      <c r="AB1478" t="s">
        <v>57</v>
      </c>
      <c r="AD1478">
        <v>1</v>
      </c>
      <c r="AE1478">
        <f>Table1[[#This Row],[viccount]]+1</f>
        <v>2</v>
      </c>
      <c r="AF1478">
        <v>1</v>
      </c>
      <c r="AG1478">
        <f>Table1[[#This Row],[offcount]]+1</f>
        <v>2</v>
      </c>
      <c r="AH1478">
        <v>121003</v>
      </c>
      <c r="AI1478" t="s">
        <v>34</v>
      </c>
      <c r="AJ1478" t="s">
        <v>198</v>
      </c>
    </row>
    <row r="1479" spans="1:36">
      <c r="A1479" t="s">
        <v>1744</v>
      </c>
      <c r="B1479" t="s">
        <v>51</v>
      </c>
      <c r="C1479" t="s">
        <v>2304</v>
      </c>
      <c r="D1479" t="s">
        <v>72</v>
      </c>
      <c r="E1479" t="s">
        <v>34</v>
      </c>
      <c r="F1479" t="s">
        <v>73</v>
      </c>
      <c r="G1479" t="s">
        <v>36</v>
      </c>
      <c r="H1479" t="s">
        <v>37</v>
      </c>
      <c r="I1479" t="s">
        <v>38</v>
      </c>
      <c r="J1479">
        <v>2003</v>
      </c>
      <c r="K1479" t="s">
        <v>122</v>
      </c>
      <c r="L1479">
        <v>3</v>
      </c>
      <c r="M1479" t="s">
        <v>40</v>
      </c>
      <c r="N1479" t="s">
        <v>41</v>
      </c>
      <c r="O1479" t="s">
        <v>42</v>
      </c>
      <c r="P1479">
        <v>45</v>
      </c>
      <c r="Q1479">
        <f>IF(Table1[[#This Row],[vicage]]=999,"",Table1[[#This Row],[vicage]])</f>
        <v>45</v>
      </c>
      <c r="R1479" t="s">
        <v>55</v>
      </c>
      <c r="S1479" t="s">
        <v>89</v>
      </c>
      <c r="T1479" t="s">
        <v>45</v>
      </c>
      <c r="U1479">
        <v>999</v>
      </c>
      <c r="V1479" t="str">
        <f>IF(Table1[[#This Row],[offage]]=999,"",Table1[[#This Row],[offage]])</f>
        <v/>
      </c>
      <c r="W1479" t="s">
        <v>46</v>
      </c>
      <c r="X1479" t="s">
        <v>46</v>
      </c>
      <c r="Y1479" t="s">
        <v>45</v>
      </c>
      <c r="Z1479" t="s">
        <v>2335</v>
      </c>
      <c r="AA1479" t="s">
        <v>47</v>
      </c>
      <c r="AB1479" t="s">
        <v>57</v>
      </c>
      <c r="AD1479">
        <v>0</v>
      </c>
      <c r="AE1479">
        <f>Table1[[#This Row],[viccount]]+1</f>
        <v>1</v>
      </c>
      <c r="AF1479">
        <v>0</v>
      </c>
      <c r="AG1479">
        <f>Table1[[#This Row],[offcount]]+1</f>
        <v>1</v>
      </c>
      <c r="AH1479">
        <v>121003</v>
      </c>
      <c r="AI1479" t="s">
        <v>34</v>
      </c>
      <c r="AJ1479" t="s">
        <v>58</v>
      </c>
    </row>
    <row r="1480" spans="1:36">
      <c r="A1480" t="s">
        <v>1745</v>
      </c>
      <c r="B1480" t="s">
        <v>51</v>
      </c>
      <c r="C1480" t="s">
        <v>2304</v>
      </c>
      <c r="D1480" t="s">
        <v>72</v>
      </c>
      <c r="E1480" t="s">
        <v>34</v>
      </c>
      <c r="F1480" t="s">
        <v>73</v>
      </c>
      <c r="G1480" t="s">
        <v>36</v>
      </c>
      <c r="H1480" t="s">
        <v>37</v>
      </c>
      <c r="I1480" t="s">
        <v>38</v>
      </c>
      <c r="J1480">
        <v>2003</v>
      </c>
      <c r="K1480" t="s">
        <v>122</v>
      </c>
      <c r="L1480">
        <v>4</v>
      </c>
      <c r="M1480" t="s">
        <v>40</v>
      </c>
      <c r="N1480" t="s">
        <v>41</v>
      </c>
      <c r="O1480" t="s">
        <v>42</v>
      </c>
      <c r="P1480">
        <v>38</v>
      </c>
      <c r="Q1480">
        <f>IF(Table1[[#This Row],[vicage]]=999,"",Table1[[#This Row],[vicage]])</f>
        <v>38</v>
      </c>
      <c r="R1480" t="s">
        <v>43</v>
      </c>
      <c r="S1480" t="s">
        <v>132</v>
      </c>
      <c r="T1480" t="s">
        <v>45</v>
      </c>
      <c r="U1480">
        <v>999</v>
      </c>
      <c r="V1480" t="str">
        <f>IF(Table1[[#This Row],[offage]]=999,"",Table1[[#This Row],[offage]])</f>
        <v/>
      </c>
      <c r="W1480" t="s">
        <v>46</v>
      </c>
      <c r="X1480" t="s">
        <v>46</v>
      </c>
      <c r="Y1480" t="s">
        <v>45</v>
      </c>
      <c r="Z1480" t="s">
        <v>2335</v>
      </c>
      <c r="AA1480" t="s">
        <v>47</v>
      </c>
      <c r="AB1480" t="s">
        <v>57</v>
      </c>
      <c r="AD1480">
        <v>0</v>
      </c>
      <c r="AE1480">
        <f>Table1[[#This Row],[viccount]]+1</f>
        <v>1</v>
      </c>
      <c r="AF1480">
        <v>0</v>
      </c>
      <c r="AG1480">
        <f>Table1[[#This Row],[offcount]]+1</f>
        <v>1</v>
      </c>
      <c r="AH1480">
        <v>121003</v>
      </c>
      <c r="AI1480" t="s">
        <v>34</v>
      </c>
      <c r="AJ1480" t="s">
        <v>58</v>
      </c>
    </row>
    <row r="1481" spans="1:36">
      <c r="A1481" t="s">
        <v>1746</v>
      </c>
      <c r="B1481" t="s">
        <v>125</v>
      </c>
      <c r="C1481" t="s">
        <v>2310</v>
      </c>
      <c r="D1481" t="s">
        <v>206</v>
      </c>
      <c r="E1481" t="s">
        <v>34</v>
      </c>
      <c r="F1481" t="s">
        <v>207</v>
      </c>
      <c r="G1481" t="s">
        <v>36</v>
      </c>
      <c r="H1481" t="s">
        <v>37</v>
      </c>
      <c r="I1481" t="s">
        <v>38</v>
      </c>
      <c r="J1481">
        <v>2003</v>
      </c>
      <c r="K1481" t="s">
        <v>128</v>
      </c>
      <c r="L1481">
        <v>1</v>
      </c>
      <c r="M1481" t="s">
        <v>40</v>
      </c>
      <c r="N1481" t="s">
        <v>41</v>
      </c>
      <c r="O1481" t="s">
        <v>42</v>
      </c>
      <c r="P1481">
        <v>24</v>
      </c>
      <c r="Q1481">
        <f>IF(Table1[[#This Row],[vicage]]=999,"",Table1[[#This Row],[vicage]])</f>
        <v>24</v>
      </c>
      <c r="R1481" t="s">
        <v>43</v>
      </c>
      <c r="S1481" t="s">
        <v>92</v>
      </c>
      <c r="T1481" t="s">
        <v>45</v>
      </c>
      <c r="U1481">
        <v>999</v>
      </c>
      <c r="V1481" t="str">
        <f>IF(Table1[[#This Row],[offage]]=999,"",Table1[[#This Row],[offage]])</f>
        <v/>
      </c>
      <c r="W1481" t="s">
        <v>46</v>
      </c>
      <c r="X1481" t="s">
        <v>46</v>
      </c>
      <c r="Y1481" t="s">
        <v>45</v>
      </c>
      <c r="Z1481" t="s">
        <v>2335</v>
      </c>
      <c r="AA1481" t="s">
        <v>47</v>
      </c>
      <c r="AB1481" t="s">
        <v>57</v>
      </c>
      <c r="AD1481">
        <v>0</v>
      </c>
      <c r="AE1481">
        <f>Table1[[#This Row],[viccount]]+1</f>
        <v>1</v>
      </c>
      <c r="AF1481">
        <v>0</v>
      </c>
      <c r="AG1481">
        <f>Table1[[#This Row],[offcount]]+1</f>
        <v>1</v>
      </c>
      <c r="AH1481">
        <v>121003</v>
      </c>
      <c r="AI1481" t="s">
        <v>34</v>
      </c>
      <c r="AJ1481" t="s">
        <v>129</v>
      </c>
    </row>
    <row r="1482" spans="1:36">
      <c r="A1482" t="s">
        <v>1747</v>
      </c>
      <c r="B1482" t="s">
        <v>51</v>
      </c>
      <c r="C1482" t="s">
        <v>2304</v>
      </c>
      <c r="D1482" t="s">
        <v>52</v>
      </c>
      <c r="E1482" t="s">
        <v>34</v>
      </c>
      <c r="F1482" t="s">
        <v>53</v>
      </c>
      <c r="G1482" t="s">
        <v>54</v>
      </c>
      <c r="H1482" t="s">
        <v>37</v>
      </c>
      <c r="I1482" t="s">
        <v>38</v>
      </c>
      <c r="J1482">
        <v>2003</v>
      </c>
      <c r="K1482" t="s">
        <v>128</v>
      </c>
      <c r="L1482">
        <v>1</v>
      </c>
      <c r="M1482" t="s">
        <v>40</v>
      </c>
      <c r="N1482" t="s">
        <v>41</v>
      </c>
      <c r="O1482" t="s">
        <v>42</v>
      </c>
      <c r="P1482">
        <v>16</v>
      </c>
      <c r="Q1482">
        <f>IF(Table1[[#This Row],[vicage]]=999,"",Table1[[#This Row],[vicage]])</f>
        <v>16</v>
      </c>
      <c r="R1482" t="s">
        <v>55</v>
      </c>
      <c r="S1482" t="s">
        <v>132</v>
      </c>
      <c r="T1482" t="s">
        <v>45</v>
      </c>
      <c r="U1482">
        <v>999</v>
      </c>
      <c r="V1482" t="str">
        <f>IF(Table1[[#This Row],[offage]]=999,"",Table1[[#This Row],[offage]])</f>
        <v/>
      </c>
      <c r="W1482" t="s">
        <v>46</v>
      </c>
      <c r="X1482" t="s">
        <v>46</v>
      </c>
      <c r="Y1482" t="s">
        <v>45</v>
      </c>
      <c r="Z1482" t="s">
        <v>56</v>
      </c>
      <c r="AA1482" t="s">
        <v>47</v>
      </c>
      <c r="AB1482" t="s">
        <v>57</v>
      </c>
      <c r="AD1482">
        <v>0</v>
      </c>
      <c r="AE1482">
        <f>Table1[[#This Row],[viccount]]+1</f>
        <v>1</v>
      </c>
      <c r="AF1482">
        <v>0</v>
      </c>
      <c r="AG1482">
        <f>Table1[[#This Row],[offcount]]+1</f>
        <v>1</v>
      </c>
      <c r="AH1482">
        <v>22304</v>
      </c>
      <c r="AI1482" t="s">
        <v>34</v>
      </c>
      <c r="AJ1482" t="s">
        <v>58</v>
      </c>
    </row>
    <row r="1483" spans="1:36">
      <c r="A1483" t="s">
        <v>1748</v>
      </c>
      <c r="B1483" t="s">
        <v>925</v>
      </c>
      <c r="C1483" t="s">
        <v>2327</v>
      </c>
      <c r="D1483" t="s">
        <v>926</v>
      </c>
      <c r="E1483" t="s">
        <v>34</v>
      </c>
      <c r="F1483" t="s">
        <v>927</v>
      </c>
      <c r="G1483" t="s">
        <v>54</v>
      </c>
      <c r="H1483" t="s">
        <v>37</v>
      </c>
      <c r="I1483" t="s">
        <v>38</v>
      </c>
      <c r="J1483">
        <v>2003</v>
      </c>
      <c r="K1483" t="s">
        <v>128</v>
      </c>
      <c r="L1483">
        <v>1</v>
      </c>
      <c r="M1483" t="s">
        <v>40</v>
      </c>
      <c r="N1483" t="s">
        <v>41</v>
      </c>
      <c r="O1483" t="s">
        <v>42</v>
      </c>
      <c r="P1483">
        <v>24</v>
      </c>
      <c r="Q1483">
        <f>IF(Table1[[#This Row],[vicage]]=999,"",Table1[[#This Row],[vicage]])</f>
        <v>24</v>
      </c>
      <c r="R1483" t="s">
        <v>43</v>
      </c>
      <c r="S1483" t="s">
        <v>44</v>
      </c>
      <c r="T1483" t="s">
        <v>45</v>
      </c>
      <c r="U1483">
        <v>999</v>
      </c>
      <c r="V1483" t="str">
        <f>IF(Table1[[#This Row],[offage]]=999,"",Table1[[#This Row],[offage]])</f>
        <v/>
      </c>
      <c r="W1483" t="s">
        <v>46</v>
      </c>
      <c r="X1483" t="s">
        <v>46</v>
      </c>
      <c r="Y1483" t="s">
        <v>45</v>
      </c>
      <c r="Z1483" t="s">
        <v>56</v>
      </c>
      <c r="AA1483" t="s">
        <v>47</v>
      </c>
      <c r="AB1483" t="s">
        <v>57</v>
      </c>
      <c r="AD1483">
        <v>0</v>
      </c>
      <c r="AE1483">
        <f>Table1[[#This Row],[viccount]]+1</f>
        <v>1</v>
      </c>
      <c r="AF1483">
        <v>0</v>
      </c>
      <c r="AG1483">
        <f>Table1[[#This Row],[offcount]]+1</f>
        <v>1</v>
      </c>
      <c r="AH1483">
        <v>121603</v>
      </c>
      <c r="AI1483" t="s">
        <v>34</v>
      </c>
      <c r="AJ1483" t="s">
        <v>49</v>
      </c>
    </row>
    <row r="1484" spans="1:36">
      <c r="A1484" t="s">
        <v>1749</v>
      </c>
      <c r="B1484" t="s">
        <v>51</v>
      </c>
      <c r="C1484" t="s">
        <v>2304</v>
      </c>
      <c r="D1484" t="s">
        <v>52</v>
      </c>
      <c r="E1484" t="s">
        <v>34</v>
      </c>
      <c r="F1484" t="s">
        <v>53</v>
      </c>
      <c r="G1484" t="s">
        <v>54</v>
      </c>
      <c r="H1484" t="s">
        <v>37</v>
      </c>
      <c r="I1484" t="s">
        <v>38</v>
      </c>
      <c r="J1484">
        <v>2003</v>
      </c>
      <c r="K1484" t="s">
        <v>128</v>
      </c>
      <c r="L1484">
        <v>2</v>
      </c>
      <c r="M1484" t="s">
        <v>40</v>
      </c>
      <c r="N1484" t="s">
        <v>41</v>
      </c>
      <c r="O1484" t="s">
        <v>42</v>
      </c>
      <c r="P1484">
        <v>999</v>
      </c>
      <c r="Q1484" t="str">
        <f>IF(Table1[[#This Row],[vicage]]=999,"",Table1[[#This Row],[vicage]])</f>
        <v/>
      </c>
      <c r="R1484" t="s">
        <v>46</v>
      </c>
      <c r="S1484" t="s">
        <v>46</v>
      </c>
      <c r="T1484" t="s">
        <v>45</v>
      </c>
      <c r="U1484">
        <v>999</v>
      </c>
      <c r="V1484" t="str">
        <f>IF(Table1[[#This Row],[offage]]=999,"",Table1[[#This Row],[offage]])</f>
        <v/>
      </c>
      <c r="W1484" t="s">
        <v>46</v>
      </c>
      <c r="X1484" t="s">
        <v>46</v>
      </c>
      <c r="Y1484" t="s">
        <v>45</v>
      </c>
      <c r="Z1484" t="s">
        <v>56</v>
      </c>
      <c r="AA1484" t="s">
        <v>47</v>
      </c>
      <c r="AB1484" t="s">
        <v>57</v>
      </c>
      <c r="AD1484">
        <v>0</v>
      </c>
      <c r="AE1484">
        <f>Table1[[#This Row],[viccount]]+1</f>
        <v>1</v>
      </c>
      <c r="AF1484">
        <v>0</v>
      </c>
      <c r="AG1484">
        <f>Table1[[#This Row],[offcount]]+1</f>
        <v>1</v>
      </c>
      <c r="AH1484">
        <v>22304</v>
      </c>
      <c r="AI1484" t="s">
        <v>34</v>
      </c>
      <c r="AJ1484" t="s">
        <v>58</v>
      </c>
    </row>
    <row r="1485" spans="1:36">
      <c r="A1485" t="s">
        <v>1750</v>
      </c>
      <c r="B1485" t="s">
        <v>51</v>
      </c>
      <c r="C1485" t="s">
        <v>2304</v>
      </c>
      <c r="D1485" t="s">
        <v>52</v>
      </c>
      <c r="E1485" t="s">
        <v>34</v>
      </c>
      <c r="F1485" t="s">
        <v>53</v>
      </c>
      <c r="G1485" t="s">
        <v>54</v>
      </c>
      <c r="H1485" t="s">
        <v>37</v>
      </c>
      <c r="I1485" t="s">
        <v>38</v>
      </c>
      <c r="J1485">
        <v>2003</v>
      </c>
      <c r="K1485" t="s">
        <v>128</v>
      </c>
      <c r="L1485">
        <v>3</v>
      </c>
      <c r="M1485" t="s">
        <v>40</v>
      </c>
      <c r="N1485" t="s">
        <v>41</v>
      </c>
      <c r="O1485" t="s">
        <v>42</v>
      </c>
      <c r="P1485">
        <v>16</v>
      </c>
      <c r="Q1485">
        <f>IF(Table1[[#This Row],[vicage]]=999,"",Table1[[#This Row],[vicage]])</f>
        <v>16</v>
      </c>
      <c r="R1485" t="s">
        <v>55</v>
      </c>
      <c r="S1485" t="s">
        <v>44</v>
      </c>
      <c r="T1485" t="s">
        <v>45</v>
      </c>
      <c r="U1485">
        <v>999</v>
      </c>
      <c r="V1485" t="str">
        <f>IF(Table1[[#This Row],[offage]]=999,"",Table1[[#This Row],[offage]])</f>
        <v/>
      </c>
      <c r="W1485" t="s">
        <v>46</v>
      </c>
      <c r="X1485" t="s">
        <v>46</v>
      </c>
      <c r="Y1485" t="s">
        <v>45</v>
      </c>
      <c r="Z1485" t="s">
        <v>56</v>
      </c>
      <c r="AA1485" t="s">
        <v>47</v>
      </c>
      <c r="AB1485" t="s">
        <v>57</v>
      </c>
      <c r="AD1485">
        <v>0</v>
      </c>
      <c r="AE1485">
        <f>Table1[[#This Row],[viccount]]+1</f>
        <v>1</v>
      </c>
      <c r="AF1485">
        <v>0</v>
      </c>
      <c r="AG1485">
        <f>Table1[[#This Row],[offcount]]+1</f>
        <v>1</v>
      </c>
      <c r="AH1485">
        <v>22304</v>
      </c>
      <c r="AI1485" t="s">
        <v>34</v>
      </c>
      <c r="AJ1485" t="s">
        <v>58</v>
      </c>
    </row>
    <row r="1486" spans="1:36">
      <c r="A1486" t="s">
        <v>1751</v>
      </c>
      <c r="B1486" t="s">
        <v>102</v>
      </c>
      <c r="C1486" t="s">
        <v>2307</v>
      </c>
      <c r="D1486" t="s">
        <v>338</v>
      </c>
      <c r="E1486" t="s">
        <v>34</v>
      </c>
      <c r="F1486" t="s">
        <v>339</v>
      </c>
      <c r="G1486" t="s">
        <v>36</v>
      </c>
      <c r="H1486" t="s">
        <v>37</v>
      </c>
      <c r="I1486" t="s">
        <v>38</v>
      </c>
      <c r="J1486">
        <v>2003</v>
      </c>
      <c r="K1486" t="s">
        <v>131</v>
      </c>
      <c r="L1486">
        <v>1</v>
      </c>
      <c r="M1486" t="s">
        <v>40</v>
      </c>
      <c r="N1486" t="s">
        <v>41</v>
      </c>
      <c r="O1486" t="s">
        <v>42</v>
      </c>
      <c r="P1486">
        <v>24</v>
      </c>
      <c r="Q1486">
        <f>IF(Table1[[#This Row],[vicage]]=999,"",Table1[[#This Row],[vicage]])</f>
        <v>24</v>
      </c>
      <c r="R1486" t="s">
        <v>43</v>
      </c>
      <c r="S1486" t="s">
        <v>44</v>
      </c>
      <c r="T1486" t="s">
        <v>45</v>
      </c>
      <c r="U1486">
        <v>999</v>
      </c>
      <c r="V1486" t="str">
        <f>IF(Table1[[#This Row],[offage]]=999,"",Table1[[#This Row],[offage]])</f>
        <v/>
      </c>
      <c r="W1486" t="s">
        <v>46</v>
      </c>
      <c r="X1486" t="s">
        <v>46</v>
      </c>
      <c r="Y1486" t="s">
        <v>45</v>
      </c>
      <c r="Z1486" t="s">
        <v>2335</v>
      </c>
      <c r="AA1486" t="s">
        <v>47</v>
      </c>
      <c r="AB1486" t="s">
        <v>57</v>
      </c>
      <c r="AD1486">
        <v>0</v>
      </c>
      <c r="AE1486">
        <f>Table1[[#This Row],[viccount]]+1</f>
        <v>1</v>
      </c>
      <c r="AF1486">
        <v>0</v>
      </c>
      <c r="AG1486">
        <f>Table1[[#This Row],[offcount]]+1</f>
        <v>1</v>
      </c>
      <c r="AH1486">
        <v>31704</v>
      </c>
      <c r="AI1486" t="s">
        <v>34</v>
      </c>
      <c r="AJ1486" t="s">
        <v>58</v>
      </c>
    </row>
    <row r="1487" spans="1:36">
      <c r="A1487" t="s">
        <v>1752</v>
      </c>
      <c r="B1487" t="s">
        <v>51</v>
      </c>
      <c r="C1487" t="s">
        <v>2304</v>
      </c>
      <c r="D1487" t="s">
        <v>52</v>
      </c>
      <c r="E1487" t="s">
        <v>34</v>
      </c>
      <c r="F1487" t="s">
        <v>53</v>
      </c>
      <c r="G1487" t="s">
        <v>54</v>
      </c>
      <c r="H1487" t="s">
        <v>37</v>
      </c>
      <c r="I1487" t="s">
        <v>38</v>
      </c>
      <c r="J1487">
        <v>2003</v>
      </c>
      <c r="K1487" t="s">
        <v>131</v>
      </c>
      <c r="L1487">
        <v>3</v>
      </c>
      <c r="M1487" t="s">
        <v>40</v>
      </c>
      <c r="N1487" t="s">
        <v>41</v>
      </c>
      <c r="O1487" t="s">
        <v>42</v>
      </c>
      <c r="P1487">
        <v>18</v>
      </c>
      <c r="Q1487">
        <f>IF(Table1[[#This Row],[vicage]]=999,"",Table1[[#This Row],[vicage]])</f>
        <v>18</v>
      </c>
      <c r="R1487" t="s">
        <v>55</v>
      </c>
      <c r="S1487" t="s">
        <v>92</v>
      </c>
      <c r="T1487" t="s">
        <v>45</v>
      </c>
      <c r="U1487">
        <v>999</v>
      </c>
      <c r="V1487" t="str">
        <f>IF(Table1[[#This Row],[offage]]=999,"",Table1[[#This Row],[offage]])</f>
        <v/>
      </c>
      <c r="W1487" t="s">
        <v>46</v>
      </c>
      <c r="X1487" t="s">
        <v>46</v>
      </c>
      <c r="Y1487" t="s">
        <v>45</v>
      </c>
      <c r="Z1487" t="s">
        <v>56</v>
      </c>
      <c r="AA1487" t="s">
        <v>47</v>
      </c>
      <c r="AB1487" t="s">
        <v>57</v>
      </c>
      <c r="AD1487">
        <v>0</v>
      </c>
      <c r="AE1487">
        <f>Table1[[#This Row],[viccount]]+1</f>
        <v>1</v>
      </c>
      <c r="AF1487">
        <v>0</v>
      </c>
      <c r="AG1487">
        <f>Table1[[#This Row],[offcount]]+1</f>
        <v>1</v>
      </c>
      <c r="AH1487">
        <v>21204</v>
      </c>
      <c r="AI1487" t="s">
        <v>34</v>
      </c>
      <c r="AJ1487" t="s">
        <v>58</v>
      </c>
    </row>
    <row r="1488" spans="1:36">
      <c r="A1488" t="s">
        <v>1753</v>
      </c>
      <c r="B1488" t="s">
        <v>51</v>
      </c>
      <c r="C1488" t="s">
        <v>2304</v>
      </c>
      <c r="D1488" t="s">
        <v>52</v>
      </c>
      <c r="E1488" t="s">
        <v>34</v>
      </c>
      <c r="F1488" t="s">
        <v>53</v>
      </c>
      <c r="G1488" t="s">
        <v>54</v>
      </c>
      <c r="H1488" t="s">
        <v>37</v>
      </c>
      <c r="I1488" t="s">
        <v>38</v>
      </c>
      <c r="J1488">
        <v>2003</v>
      </c>
      <c r="K1488" t="s">
        <v>140</v>
      </c>
      <c r="L1488">
        <v>1</v>
      </c>
      <c r="M1488" t="s">
        <v>40</v>
      </c>
      <c r="N1488" t="s">
        <v>41</v>
      </c>
      <c r="O1488" t="s">
        <v>42</v>
      </c>
      <c r="P1488">
        <v>20</v>
      </c>
      <c r="Q1488">
        <f>IF(Table1[[#This Row],[vicage]]=999,"",Table1[[#This Row],[vicage]])</f>
        <v>20</v>
      </c>
      <c r="R1488" t="s">
        <v>43</v>
      </c>
      <c r="S1488" t="s">
        <v>44</v>
      </c>
      <c r="T1488" t="s">
        <v>45</v>
      </c>
      <c r="U1488">
        <v>999</v>
      </c>
      <c r="V1488" t="str">
        <f>IF(Table1[[#This Row],[offage]]=999,"",Table1[[#This Row],[offage]])</f>
        <v/>
      </c>
      <c r="W1488" t="s">
        <v>46</v>
      </c>
      <c r="X1488" t="s">
        <v>46</v>
      </c>
      <c r="Y1488" t="s">
        <v>45</v>
      </c>
      <c r="Z1488" t="s">
        <v>2335</v>
      </c>
      <c r="AA1488" t="s">
        <v>47</v>
      </c>
      <c r="AB1488" t="s">
        <v>82</v>
      </c>
      <c r="AD1488">
        <v>0</v>
      </c>
      <c r="AE1488">
        <f>Table1[[#This Row],[viccount]]+1</f>
        <v>1</v>
      </c>
      <c r="AF1488">
        <v>0</v>
      </c>
      <c r="AG1488">
        <f>Table1[[#This Row],[offcount]]+1</f>
        <v>1</v>
      </c>
      <c r="AH1488">
        <v>10504</v>
      </c>
      <c r="AI1488" t="s">
        <v>34</v>
      </c>
      <c r="AJ1488" t="s">
        <v>58</v>
      </c>
    </row>
    <row r="1489" spans="1:36">
      <c r="A1489" t="s">
        <v>1754</v>
      </c>
      <c r="B1489" t="s">
        <v>51</v>
      </c>
      <c r="C1489" t="s">
        <v>2304</v>
      </c>
      <c r="D1489" t="s">
        <v>72</v>
      </c>
      <c r="E1489" t="s">
        <v>34</v>
      </c>
      <c r="F1489" t="s">
        <v>73</v>
      </c>
      <c r="G1489" t="s">
        <v>36</v>
      </c>
      <c r="H1489" t="s">
        <v>37</v>
      </c>
      <c r="I1489" t="s">
        <v>38</v>
      </c>
      <c r="J1489">
        <v>2003</v>
      </c>
      <c r="K1489" t="s">
        <v>140</v>
      </c>
      <c r="L1489">
        <v>1</v>
      </c>
      <c r="M1489" t="s">
        <v>40</v>
      </c>
      <c r="N1489" t="s">
        <v>41</v>
      </c>
      <c r="O1489" t="s">
        <v>42</v>
      </c>
      <c r="P1489">
        <v>48</v>
      </c>
      <c r="Q1489">
        <f>IF(Table1[[#This Row],[vicage]]=999,"",Table1[[#This Row],[vicage]])</f>
        <v>48</v>
      </c>
      <c r="R1489" t="s">
        <v>43</v>
      </c>
      <c r="S1489" t="s">
        <v>44</v>
      </c>
      <c r="T1489" t="s">
        <v>45</v>
      </c>
      <c r="U1489">
        <v>999</v>
      </c>
      <c r="V1489" t="str">
        <f>IF(Table1[[#This Row],[offage]]=999,"",Table1[[#This Row],[offage]])</f>
        <v/>
      </c>
      <c r="W1489" t="s">
        <v>46</v>
      </c>
      <c r="X1489" t="s">
        <v>46</v>
      </c>
      <c r="Y1489" t="s">
        <v>45</v>
      </c>
      <c r="Z1489" t="s">
        <v>86</v>
      </c>
      <c r="AA1489" t="s">
        <v>47</v>
      </c>
      <c r="AB1489" t="s">
        <v>82</v>
      </c>
      <c r="AD1489">
        <v>0</v>
      </c>
      <c r="AE1489">
        <f>Table1[[#This Row],[viccount]]+1</f>
        <v>1</v>
      </c>
      <c r="AF1489">
        <v>0</v>
      </c>
      <c r="AG1489">
        <f>Table1[[#This Row],[offcount]]+1</f>
        <v>1</v>
      </c>
      <c r="AH1489">
        <v>12404</v>
      </c>
      <c r="AI1489" t="s">
        <v>34</v>
      </c>
      <c r="AJ1489" t="s">
        <v>58</v>
      </c>
    </row>
    <row r="1490" spans="1:36">
      <c r="A1490" t="s">
        <v>1755</v>
      </c>
      <c r="B1490" t="s">
        <v>51</v>
      </c>
      <c r="C1490" t="s">
        <v>2304</v>
      </c>
      <c r="D1490" t="s">
        <v>72</v>
      </c>
      <c r="E1490" t="s">
        <v>34</v>
      </c>
      <c r="F1490" t="s">
        <v>73</v>
      </c>
      <c r="G1490" t="s">
        <v>36</v>
      </c>
      <c r="H1490" t="s">
        <v>37</v>
      </c>
      <c r="I1490" t="s">
        <v>38</v>
      </c>
      <c r="J1490">
        <v>2003</v>
      </c>
      <c r="K1490" t="s">
        <v>140</v>
      </c>
      <c r="L1490">
        <v>2</v>
      </c>
      <c r="M1490" t="s">
        <v>40</v>
      </c>
      <c r="N1490" t="s">
        <v>41</v>
      </c>
      <c r="O1490" t="s">
        <v>42</v>
      </c>
      <c r="P1490">
        <v>49</v>
      </c>
      <c r="Q1490">
        <f>IF(Table1[[#This Row],[vicage]]=999,"",Table1[[#This Row],[vicage]])</f>
        <v>49</v>
      </c>
      <c r="R1490" t="s">
        <v>43</v>
      </c>
      <c r="S1490" t="s">
        <v>44</v>
      </c>
      <c r="T1490" t="s">
        <v>45</v>
      </c>
      <c r="U1490">
        <v>999</v>
      </c>
      <c r="V1490" t="str">
        <f>IF(Table1[[#This Row],[offage]]=999,"",Table1[[#This Row],[offage]])</f>
        <v/>
      </c>
      <c r="W1490" t="s">
        <v>46</v>
      </c>
      <c r="X1490" t="s">
        <v>46</v>
      </c>
      <c r="Y1490" t="s">
        <v>45</v>
      </c>
      <c r="Z1490" t="s">
        <v>2337</v>
      </c>
      <c r="AA1490" t="s">
        <v>47</v>
      </c>
      <c r="AB1490" t="s">
        <v>216</v>
      </c>
      <c r="AD1490">
        <v>0</v>
      </c>
      <c r="AE1490">
        <f>Table1[[#This Row],[viccount]]+1</f>
        <v>1</v>
      </c>
      <c r="AF1490">
        <v>0</v>
      </c>
      <c r="AG1490">
        <f>Table1[[#This Row],[offcount]]+1</f>
        <v>1</v>
      </c>
      <c r="AH1490">
        <v>12404</v>
      </c>
      <c r="AI1490" t="s">
        <v>34</v>
      </c>
      <c r="AJ1490" t="s">
        <v>58</v>
      </c>
    </row>
    <row r="1491" spans="1:36">
      <c r="A1491" t="s">
        <v>1756</v>
      </c>
      <c r="B1491" t="s">
        <v>112</v>
      </c>
      <c r="C1491" t="s">
        <v>2308</v>
      </c>
      <c r="D1491" t="s">
        <v>146</v>
      </c>
      <c r="E1491" t="s">
        <v>34</v>
      </c>
      <c r="F1491" t="s">
        <v>147</v>
      </c>
      <c r="G1491" t="s">
        <v>36</v>
      </c>
      <c r="H1491" t="s">
        <v>37</v>
      </c>
      <c r="I1491" t="s">
        <v>38</v>
      </c>
      <c r="J1491">
        <v>2003</v>
      </c>
      <c r="K1491" t="s">
        <v>140</v>
      </c>
      <c r="L1491">
        <v>3</v>
      </c>
      <c r="M1491" t="s">
        <v>40</v>
      </c>
      <c r="N1491" t="s">
        <v>41</v>
      </c>
      <c r="O1491" t="s">
        <v>42</v>
      </c>
      <c r="P1491">
        <v>51</v>
      </c>
      <c r="Q1491">
        <f>IF(Table1[[#This Row],[vicage]]=999,"",Table1[[#This Row],[vicage]])</f>
        <v>51</v>
      </c>
      <c r="R1491" t="s">
        <v>43</v>
      </c>
      <c r="S1491" t="s">
        <v>44</v>
      </c>
      <c r="T1491" t="s">
        <v>45</v>
      </c>
      <c r="U1491">
        <v>999</v>
      </c>
      <c r="V1491" t="str">
        <f>IF(Table1[[#This Row],[offage]]=999,"",Table1[[#This Row],[offage]])</f>
        <v/>
      </c>
      <c r="W1491" t="s">
        <v>46</v>
      </c>
      <c r="X1491" t="s">
        <v>46</v>
      </c>
      <c r="Y1491" t="s">
        <v>45</v>
      </c>
      <c r="Z1491" t="s">
        <v>2338</v>
      </c>
      <c r="AA1491" t="s">
        <v>47</v>
      </c>
      <c r="AB1491" t="s">
        <v>48</v>
      </c>
      <c r="AD1491">
        <v>0</v>
      </c>
      <c r="AE1491">
        <f>Table1[[#This Row],[viccount]]+1</f>
        <v>1</v>
      </c>
      <c r="AF1491">
        <v>0</v>
      </c>
      <c r="AG1491">
        <f>Table1[[#This Row],[offcount]]+1</f>
        <v>1</v>
      </c>
      <c r="AH1491">
        <v>11504</v>
      </c>
      <c r="AI1491" t="s">
        <v>34</v>
      </c>
      <c r="AJ1491" t="s">
        <v>58</v>
      </c>
    </row>
    <row r="1492" spans="1:36">
      <c r="A1492" t="s">
        <v>1757</v>
      </c>
      <c r="B1492" t="s">
        <v>161</v>
      </c>
      <c r="C1492" t="s">
        <v>2311</v>
      </c>
      <c r="D1492" t="s">
        <v>845</v>
      </c>
      <c r="E1492" t="s">
        <v>34</v>
      </c>
      <c r="F1492" t="s">
        <v>846</v>
      </c>
      <c r="G1492" t="s">
        <v>36</v>
      </c>
      <c r="H1492" t="s">
        <v>37</v>
      </c>
      <c r="I1492" t="s">
        <v>38</v>
      </c>
      <c r="J1492">
        <v>2003</v>
      </c>
      <c r="K1492" t="s">
        <v>144</v>
      </c>
      <c r="L1492">
        <v>1</v>
      </c>
      <c r="M1492" t="s">
        <v>40</v>
      </c>
      <c r="N1492" t="s">
        <v>41</v>
      </c>
      <c r="O1492" t="s">
        <v>42</v>
      </c>
      <c r="P1492">
        <v>51</v>
      </c>
      <c r="Q1492">
        <f>IF(Table1[[#This Row],[vicage]]=999,"",Table1[[#This Row],[vicage]])</f>
        <v>51</v>
      </c>
      <c r="R1492" t="s">
        <v>43</v>
      </c>
      <c r="S1492" t="s">
        <v>44</v>
      </c>
      <c r="T1492" t="s">
        <v>45</v>
      </c>
      <c r="U1492">
        <v>999</v>
      </c>
      <c r="V1492" t="str">
        <f>IF(Table1[[#This Row],[offage]]=999,"",Table1[[#This Row],[offage]])</f>
        <v/>
      </c>
      <c r="W1492" t="s">
        <v>46</v>
      </c>
      <c r="X1492" t="s">
        <v>46</v>
      </c>
      <c r="Y1492" t="s">
        <v>45</v>
      </c>
      <c r="Z1492" t="s">
        <v>86</v>
      </c>
      <c r="AA1492" t="s">
        <v>47</v>
      </c>
      <c r="AB1492" t="s">
        <v>69</v>
      </c>
      <c r="AD1492">
        <v>0</v>
      </c>
      <c r="AE1492">
        <f>Table1[[#This Row],[viccount]]+1</f>
        <v>1</v>
      </c>
      <c r="AF1492">
        <v>0</v>
      </c>
      <c r="AG1492">
        <f>Table1[[#This Row],[offcount]]+1</f>
        <v>1</v>
      </c>
      <c r="AH1492">
        <v>30304</v>
      </c>
      <c r="AI1492" t="s">
        <v>34</v>
      </c>
      <c r="AJ1492" t="s">
        <v>164</v>
      </c>
    </row>
    <row r="1493" spans="1:36">
      <c r="A1493" t="s">
        <v>1758</v>
      </c>
      <c r="B1493" t="s">
        <v>198</v>
      </c>
      <c r="C1493" t="s">
        <v>200</v>
      </c>
      <c r="D1493" t="s">
        <v>199</v>
      </c>
      <c r="E1493" t="s">
        <v>34</v>
      </c>
      <c r="F1493" t="s">
        <v>200</v>
      </c>
      <c r="G1493" t="s">
        <v>36</v>
      </c>
      <c r="H1493" t="s">
        <v>37</v>
      </c>
      <c r="I1493" t="s">
        <v>38</v>
      </c>
      <c r="J1493">
        <v>2003</v>
      </c>
      <c r="K1493" t="s">
        <v>144</v>
      </c>
      <c r="L1493">
        <v>1</v>
      </c>
      <c r="M1493" t="s">
        <v>40</v>
      </c>
      <c r="N1493" t="s">
        <v>41</v>
      </c>
      <c r="O1493" t="s">
        <v>42</v>
      </c>
      <c r="P1493">
        <v>54</v>
      </c>
      <c r="Q1493">
        <f>IF(Table1[[#This Row],[vicage]]=999,"",Table1[[#This Row],[vicage]])</f>
        <v>54</v>
      </c>
      <c r="R1493" t="s">
        <v>43</v>
      </c>
      <c r="S1493" t="s">
        <v>44</v>
      </c>
      <c r="T1493" t="s">
        <v>45</v>
      </c>
      <c r="U1493">
        <v>999</v>
      </c>
      <c r="V1493" t="str">
        <f>IF(Table1[[#This Row],[offage]]=999,"",Table1[[#This Row],[offage]])</f>
        <v/>
      </c>
      <c r="W1493" t="s">
        <v>46</v>
      </c>
      <c r="X1493" t="s">
        <v>46</v>
      </c>
      <c r="Y1493" t="s">
        <v>45</v>
      </c>
      <c r="Z1493" t="s">
        <v>86</v>
      </c>
      <c r="AA1493" t="s">
        <v>47</v>
      </c>
      <c r="AB1493" t="s">
        <v>48</v>
      </c>
      <c r="AD1493">
        <v>0</v>
      </c>
      <c r="AE1493">
        <f>Table1[[#This Row],[viccount]]+1</f>
        <v>1</v>
      </c>
      <c r="AF1493">
        <v>0</v>
      </c>
      <c r="AG1493">
        <f>Table1[[#This Row],[offcount]]+1</f>
        <v>1</v>
      </c>
      <c r="AH1493">
        <v>10504</v>
      </c>
      <c r="AI1493" t="s">
        <v>34</v>
      </c>
      <c r="AJ1493" t="s">
        <v>198</v>
      </c>
    </row>
    <row r="1494" spans="1:36">
      <c r="A1494" t="s">
        <v>1759</v>
      </c>
      <c r="B1494" t="s">
        <v>51</v>
      </c>
      <c r="C1494" t="s">
        <v>2304</v>
      </c>
      <c r="D1494" t="s">
        <v>72</v>
      </c>
      <c r="E1494" t="s">
        <v>34</v>
      </c>
      <c r="F1494" t="s">
        <v>73</v>
      </c>
      <c r="G1494" t="s">
        <v>36</v>
      </c>
      <c r="H1494" t="s">
        <v>37</v>
      </c>
      <c r="I1494" t="s">
        <v>38</v>
      </c>
      <c r="J1494">
        <v>2003</v>
      </c>
      <c r="K1494" t="s">
        <v>144</v>
      </c>
      <c r="L1494">
        <v>1</v>
      </c>
      <c r="M1494" t="s">
        <v>40</v>
      </c>
      <c r="N1494" t="s">
        <v>41</v>
      </c>
      <c r="O1494" t="s">
        <v>42</v>
      </c>
      <c r="P1494">
        <v>44</v>
      </c>
      <c r="Q1494">
        <f>IF(Table1[[#This Row],[vicage]]=999,"",Table1[[#This Row],[vicage]])</f>
        <v>44</v>
      </c>
      <c r="R1494" t="s">
        <v>43</v>
      </c>
      <c r="S1494" t="s">
        <v>44</v>
      </c>
      <c r="T1494" t="s">
        <v>45</v>
      </c>
      <c r="U1494">
        <v>999</v>
      </c>
      <c r="V1494" t="str">
        <f>IF(Table1[[#This Row],[offage]]=999,"",Table1[[#This Row],[offage]])</f>
        <v/>
      </c>
      <c r="W1494" t="s">
        <v>46</v>
      </c>
      <c r="X1494" t="s">
        <v>46</v>
      </c>
      <c r="Y1494" t="s">
        <v>45</v>
      </c>
      <c r="Z1494" t="s">
        <v>2335</v>
      </c>
      <c r="AA1494" t="s">
        <v>47</v>
      </c>
      <c r="AB1494" t="s">
        <v>57</v>
      </c>
      <c r="AD1494">
        <v>0</v>
      </c>
      <c r="AE1494">
        <f>Table1[[#This Row],[viccount]]+1</f>
        <v>1</v>
      </c>
      <c r="AF1494">
        <v>0</v>
      </c>
      <c r="AG1494">
        <f>Table1[[#This Row],[offcount]]+1</f>
        <v>1</v>
      </c>
      <c r="AH1494">
        <v>20204</v>
      </c>
      <c r="AI1494" t="s">
        <v>34</v>
      </c>
      <c r="AJ1494" t="s">
        <v>58</v>
      </c>
    </row>
    <row r="1495" spans="1:36">
      <c r="A1495" t="s">
        <v>1760</v>
      </c>
      <c r="B1495" t="s">
        <v>51</v>
      </c>
      <c r="C1495" t="s">
        <v>2304</v>
      </c>
      <c r="D1495" t="s">
        <v>72</v>
      </c>
      <c r="E1495" t="s">
        <v>34</v>
      </c>
      <c r="F1495" t="s">
        <v>73</v>
      </c>
      <c r="G1495" t="s">
        <v>36</v>
      </c>
      <c r="H1495" t="s">
        <v>37</v>
      </c>
      <c r="I1495" t="s">
        <v>38</v>
      </c>
      <c r="J1495">
        <v>2003</v>
      </c>
      <c r="K1495" t="s">
        <v>144</v>
      </c>
      <c r="L1495">
        <v>2</v>
      </c>
      <c r="M1495" t="s">
        <v>40</v>
      </c>
      <c r="N1495" t="s">
        <v>41</v>
      </c>
      <c r="O1495" t="s">
        <v>42</v>
      </c>
      <c r="P1495">
        <v>22</v>
      </c>
      <c r="Q1495">
        <f>IF(Table1[[#This Row],[vicage]]=999,"",Table1[[#This Row],[vicage]])</f>
        <v>22</v>
      </c>
      <c r="R1495" t="s">
        <v>43</v>
      </c>
      <c r="S1495" t="s">
        <v>44</v>
      </c>
      <c r="T1495" t="s">
        <v>45</v>
      </c>
      <c r="U1495">
        <v>999</v>
      </c>
      <c r="V1495" t="str">
        <f>IF(Table1[[#This Row],[offage]]=999,"",Table1[[#This Row],[offage]])</f>
        <v/>
      </c>
      <c r="W1495" t="s">
        <v>46</v>
      </c>
      <c r="X1495" t="s">
        <v>46</v>
      </c>
      <c r="Y1495" t="s">
        <v>45</v>
      </c>
      <c r="Z1495" t="s">
        <v>2335</v>
      </c>
      <c r="AA1495" t="s">
        <v>47</v>
      </c>
      <c r="AB1495" t="s">
        <v>57</v>
      </c>
      <c r="AD1495">
        <v>0</v>
      </c>
      <c r="AE1495">
        <f>Table1[[#This Row],[viccount]]+1</f>
        <v>1</v>
      </c>
      <c r="AF1495">
        <v>0</v>
      </c>
      <c r="AG1495">
        <f>Table1[[#This Row],[offcount]]+1</f>
        <v>1</v>
      </c>
      <c r="AH1495">
        <v>20204</v>
      </c>
      <c r="AI1495" t="s">
        <v>34</v>
      </c>
      <c r="AJ1495" t="s">
        <v>58</v>
      </c>
    </row>
    <row r="1496" spans="1:36">
      <c r="A1496" t="s">
        <v>1761</v>
      </c>
      <c r="B1496" t="s">
        <v>51</v>
      </c>
      <c r="C1496" t="s">
        <v>2304</v>
      </c>
      <c r="D1496" t="s">
        <v>72</v>
      </c>
      <c r="E1496" t="s">
        <v>34</v>
      </c>
      <c r="F1496" t="s">
        <v>73</v>
      </c>
      <c r="G1496" t="s">
        <v>36</v>
      </c>
      <c r="H1496" t="s">
        <v>37</v>
      </c>
      <c r="I1496" t="s">
        <v>38</v>
      </c>
      <c r="J1496">
        <v>2003</v>
      </c>
      <c r="K1496" t="s">
        <v>208</v>
      </c>
      <c r="L1496">
        <v>1</v>
      </c>
      <c r="M1496" t="s">
        <v>40</v>
      </c>
      <c r="N1496" t="s">
        <v>41</v>
      </c>
      <c r="O1496" t="s">
        <v>42</v>
      </c>
      <c r="P1496">
        <v>29</v>
      </c>
      <c r="Q1496">
        <f>IF(Table1[[#This Row],[vicage]]=999,"",Table1[[#This Row],[vicage]])</f>
        <v>29</v>
      </c>
      <c r="R1496" t="s">
        <v>43</v>
      </c>
      <c r="S1496" t="s">
        <v>132</v>
      </c>
      <c r="T1496" t="s">
        <v>45</v>
      </c>
      <c r="U1496">
        <v>999</v>
      </c>
      <c r="V1496" t="str">
        <f>IF(Table1[[#This Row],[offage]]=999,"",Table1[[#This Row],[offage]])</f>
        <v/>
      </c>
      <c r="W1496" t="s">
        <v>46</v>
      </c>
      <c r="X1496" t="s">
        <v>46</v>
      </c>
      <c r="Y1496" t="s">
        <v>45</v>
      </c>
      <c r="Z1496" t="s">
        <v>2335</v>
      </c>
      <c r="AA1496" t="s">
        <v>47</v>
      </c>
      <c r="AB1496" t="s">
        <v>159</v>
      </c>
      <c r="AD1496">
        <v>0</v>
      </c>
      <c r="AE1496">
        <f>Table1[[#This Row],[viccount]]+1</f>
        <v>1</v>
      </c>
      <c r="AF1496">
        <v>0</v>
      </c>
      <c r="AG1496">
        <f>Table1[[#This Row],[offcount]]+1</f>
        <v>1</v>
      </c>
      <c r="AH1496">
        <v>21204</v>
      </c>
      <c r="AI1496" t="s">
        <v>34</v>
      </c>
      <c r="AJ1496" t="s">
        <v>58</v>
      </c>
    </row>
    <row r="1497" spans="1:36">
      <c r="A1497" t="s">
        <v>1762</v>
      </c>
      <c r="B1497" t="s">
        <v>51</v>
      </c>
      <c r="C1497" t="s">
        <v>2304</v>
      </c>
      <c r="D1497" t="s">
        <v>94</v>
      </c>
      <c r="E1497" t="s">
        <v>34</v>
      </c>
      <c r="F1497" t="s">
        <v>95</v>
      </c>
      <c r="G1497" t="s">
        <v>36</v>
      </c>
      <c r="H1497" t="s">
        <v>37</v>
      </c>
      <c r="I1497" t="s">
        <v>38</v>
      </c>
      <c r="J1497">
        <v>2004</v>
      </c>
      <c r="K1497" t="s">
        <v>39</v>
      </c>
      <c r="L1497">
        <v>1</v>
      </c>
      <c r="M1497" t="s">
        <v>40</v>
      </c>
      <c r="N1497" t="s">
        <v>41</v>
      </c>
      <c r="O1497" t="s">
        <v>42</v>
      </c>
      <c r="P1497">
        <v>17</v>
      </c>
      <c r="Q1497">
        <f>IF(Table1[[#This Row],[vicage]]=999,"",Table1[[#This Row],[vicage]])</f>
        <v>17</v>
      </c>
      <c r="R1497" t="s">
        <v>43</v>
      </c>
      <c r="S1497" t="s">
        <v>132</v>
      </c>
      <c r="T1497" t="s">
        <v>45</v>
      </c>
      <c r="U1497">
        <v>999</v>
      </c>
      <c r="V1497" t="str">
        <f>IF(Table1[[#This Row],[offage]]=999,"",Table1[[#This Row],[offage]])</f>
        <v/>
      </c>
      <c r="W1497" t="s">
        <v>46</v>
      </c>
      <c r="X1497" t="s">
        <v>46</v>
      </c>
      <c r="Y1497" t="s">
        <v>45</v>
      </c>
      <c r="Z1497" t="s">
        <v>2338</v>
      </c>
      <c r="AA1497" t="s">
        <v>47</v>
      </c>
      <c r="AB1497" t="s">
        <v>1201</v>
      </c>
      <c r="AD1497">
        <v>0</v>
      </c>
      <c r="AE1497">
        <f>Table1[[#This Row],[viccount]]+1</f>
        <v>1</v>
      </c>
      <c r="AF1497">
        <v>0</v>
      </c>
      <c r="AG1497">
        <f>Table1[[#This Row],[offcount]]+1</f>
        <v>1</v>
      </c>
      <c r="AH1497">
        <v>82504</v>
      </c>
      <c r="AI1497" t="s">
        <v>34</v>
      </c>
      <c r="AJ1497" t="s">
        <v>58</v>
      </c>
    </row>
    <row r="1498" spans="1:36">
      <c r="A1498" t="s">
        <v>1763</v>
      </c>
      <c r="B1498" t="s">
        <v>51</v>
      </c>
      <c r="C1498" t="s">
        <v>2304</v>
      </c>
      <c r="D1498" t="s">
        <v>52</v>
      </c>
      <c r="E1498" t="s">
        <v>34</v>
      </c>
      <c r="F1498" t="s">
        <v>53</v>
      </c>
      <c r="G1498" t="s">
        <v>54</v>
      </c>
      <c r="H1498" t="s">
        <v>37</v>
      </c>
      <c r="I1498" t="s">
        <v>38</v>
      </c>
      <c r="J1498">
        <v>2004</v>
      </c>
      <c r="K1498" t="s">
        <v>39</v>
      </c>
      <c r="L1498">
        <v>2</v>
      </c>
      <c r="M1498" t="s">
        <v>40</v>
      </c>
      <c r="N1498" t="s">
        <v>41</v>
      </c>
      <c r="O1498" t="s">
        <v>42</v>
      </c>
      <c r="P1498">
        <v>57</v>
      </c>
      <c r="Q1498">
        <f>IF(Table1[[#This Row],[vicage]]=999,"",Table1[[#This Row],[vicage]])</f>
        <v>57</v>
      </c>
      <c r="R1498" t="s">
        <v>43</v>
      </c>
      <c r="S1498" t="s">
        <v>44</v>
      </c>
      <c r="T1498" t="s">
        <v>45</v>
      </c>
      <c r="U1498">
        <v>999</v>
      </c>
      <c r="V1498" t="str">
        <f>IF(Table1[[#This Row],[offage]]=999,"",Table1[[#This Row],[offage]])</f>
        <v/>
      </c>
      <c r="W1498" t="s">
        <v>46</v>
      </c>
      <c r="X1498" t="s">
        <v>46</v>
      </c>
      <c r="Y1498" t="s">
        <v>45</v>
      </c>
      <c r="Z1498" t="s">
        <v>56</v>
      </c>
      <c r="AA1498" t="s">
        <v>47</v>
      </c>
      <c r="AB1498" t="s">
        <v>57</v>
      </c>
      <c r="AD1498">
        <v>0</v>
      </c>
      <c r="AE1498">
        <f>Table1[[#This Row],[viccount]]+1</f>
        <v>1</v>
      </c>
      <c r="AF1498">
        <v>0</v>
      </c>
      <c r="AG1498">
        <f>Table1[[#This Row],[offcount]]+1</f>
        <v>1</v>
      </c>
      <c r="AH1498">
        <v>82304</v>
      </c>
      <c r="AI1498" t="s">
        <v>34</v>
      </c>
      <c r="AJ1498" t="s">
        <v>58</v>
      </c>
    </row>
    <row r="1499" spans="1:36">
      <c r="A1499" t="s">
        <v>1764</v>
      </c>
      <c r="B1499" t="s">
        <v>51</v>
      </c>
      <c r="C1499" t="s">
        <v>2304</v>
      </c>
      <c r="D1499" t="s">
        <v>72</v>
      </c>
      <c r="E1499" t="s">
        <v>34</v>
      </c>
      <c r="F1499" t="s">
        <v>73</v>
      </c>
      <c r="G1499" t="s">
        <v>36</v>
      </c>
      <c r="H1499" t="s">
        <v>37</v>
      </c>
      <c r="I1499" t="s">
        <v>38</v>
      </c>
      <c r="J1499">
        <v>2004</v>
      </c>
      <c r="K1499" t="s">
        <v>39</v>
      </c>
      <c r="L1499">
        <v>2</v>
      </c>
      <c r="M1499" t="s">
        <v>40</v>
      </c>
      <c r="N1499" t="s">
        <v>41</v>
      </c>
      <c r="O1499" t="s">
        <v>42</v>
      </c>
      <c r="P1499">
        <v>20</v>
      </c>
      <c r="Q1499">
        <f>IF(Table1[[#This Row],[vicage]]=999,"",Table1[[#This Row],[vicage]])</f>
        <v>20</v>
      </c>
      <c r="R1499" t="s">
        <v>43</v>
      </c>
      <c r="S1499" t="s">
        <v>92</v>
      </c>
      <c r="T1499" t="s">
        <v>45</v>
      </c>
      <c r="U1499">
        <v>999</v>
      </c>
      <c r="V1499" t="str">
        <f>IF(Table1[[#This Row],[offage]]=999,"",Table1[[#This Row],[offage]])</f>
        <v/>
      </c>
      <c r="W1499" t="s">
        <v>46</v>
      </c>
      <c r="X1499" t="s">
        <v>46</v>
      </c>
      <c r="Y1499" t="s">
        <v>45</v>
      </c>
      <c r="Z1499" t="s">
        <v>2335</v>
      </c>
      <c r="AA1499" t="s">
        <v>47</v>
      </c>
      <c r="AB1499" t="s">
        <v>289</v>
      </c>
      <c r="AD1499">
        <v>0</v>
      </c>
      <c r="AE1499">
        <f>Table1[[#This Row],[viccount]]+1</f>
        <v>1</v>
      </c>
      <c r="AF1499">
        <v>0</v>
      </c>
      <c r="AG1499">
        <f>Table1[[#This Row],[offcount]]+1</f>
        <v>1</v>
      </c>
      <c r="AH1499">
        <v>82304</v>
      </c>
      <c r="AI1499" t="s">
        <v>34</v>
      </c>
      <c r="AJ1499" t="s">
        <v>58</v>
      </c>
    </row>
    <row r="1500" spans="1:36">
      <c r="A1500" t="s">
        <v>1765</v>
      </c>
      <c r="B1500" t="s">
        <v>51</v>
      </c>
      <c r="C1500" t="s">
        <v>2304</v>
      </c>
      <c r="D1500" t="s">
        <v>72</v>
      </c>
      <c r="E1500" t="s">
        <v>34</v>
      </c>
      <c r="F1500" t="s">
        <v>73</v>
      </c>
      <c r="G1500" t="s">
        <v>36</v>
      </c>
      <c r="H1500" t="s">
        <v>37</v>
      </c>
      <c r="I1500" t="s">
        <v>38</v>
      </c>
      <c r="J1500">
        <v>2004</v>
      </c>
      <c r="K1500" t="s">
        <v>39</v>
      </c>
      <c r="L1500">
        <v>4</v>
      </c>
      <c r="M1500" t="s">
        <v>40</v>
      </c>
      <c r="N1500" t="s">
        <v>41</v>
      </c>
      <c r="O1500" t="s">
        <v>42</v>
      </c>
      <c r="P1500">
        <v>39</v>
      </c>
      <c r="Q1500">
        <f>IF(Table1[[#This Row],[vicage]]=999,"",Table1[[#This Row],[vicage]])</f>
        <v>39</v>
      </c>
      <c r="R1500" t="s">
        <v>43</v>
      </c>
      <c r="S1500" t="s">
        <v>132</v>
      </c>
      <c r="T1500" t="s">
        <v>45</v>
      </c>
      <c r="U1500">
        <v>999</v>
      </c>
      <c r="V1500" t="str">
        <f>IF(Table1[[#This Row],[offage]]=999,"",Table1[[#This Row],[offage]])</f>
        <v/>
      </c>
      <c r="W1500" t="s">
        <v>46</v>
      </c>
      <c r="X1500" t="s">
        <v>46</v>
      </c>
      <c r="Y1500" t="s">
        <v>45</v>
      </c>
      <c r="Z1500" t="s">
        <v>2335</v>
      </c>
      <c r="AA1500" t="s">
        <v>47</v>
      </c>
      <c r="AB1500" t="s">
        <v>48</v>
      </c>
      <c r="AD1500">
        <v>0</v>
      </c>
      <c r="AE1500">
        <f>Table1[[#This Row],[viccount]]+1</f>
        <v>1</v>
      </c>
      <c r="AF1500">
        <v>0</v>
      </c>
      <c r="AG1500">
        <f>Table1[[#This Row],[offcount]]+1</f>
        <v>1</v>
      </c>
      <c r="AH1500">
        <v>82304</v>
      </c>
      <c r="AI1500" t="s">
        <v>34</v>
      </c>
      <c r="AJ1500" t="s">
        <v>58</v>
      </c>
    </row>
    <row r="1501" spans="1:36">
      <c r="A1501" t="s">
        <v>1766</v>
      </c>
      <c r="B1501" t="s">
        <v>51</v>
      </c>
      <c r="C1501" t="s">
        <v>2304</v>
      </c>
      <c r="D1501" t="s">
        <v>52</v>
      </c>
      <c r="E1501" t="s">
        <v>34</v>
      </c>
      <c r="F1501" t="s">
        <v>53</v>
      </c>
      <c r="G1501" t="s">
        <v>54</v>
      </c>
      <c r="H1501" t="s">
        <v>37</v>
      </c>
      <c r="I1501" t="s">
        <v>38</v>
      </c>
      <c r="J1501">
        <v>2004</v>
      </c>
      <c r="K1501" t="s">
        <v>79</v>
      </c>
      <c r="L1501">
        <v>1</v>
      </c>
      <c r="M1501" t="s">
        <v>40</v>
      </c>
      <c r="N1501" t="s">
        <v>41</v>
      </c>
      <c r="O1501" t="s">
        <v>42</v>
      </c>
      <c r="P1501">
        <v>999</v>
      </c>
      <c r="Q1501" t="str">
        <f>IF(Table1[[#This Row],[vicage]]=999,"",Table1[[#This Row],[vicage]])</f>
        <v/>
      </c>
      <c r="R1501" t="s">
        <v>55</v>
      </c>
      <c r="S1501" t="s">
        <v>46</v>
      </c>
      <c r="T1501" t="s">
        <v>45</v>
      </c>
      <c r="U1501">
        <v>999</v>
      </c>
      <c r="V1501" t="str">
        <f>IF(Table1[[#This Row],[offage]]=999,"",Table1[[#This Row],[offage]])</f>
        <v/>
      </c>
      <c r="W1501" t="s">
        <v>46</v>
      </c>
      <c r="X1501" t="s">
        <v>46</v>
      </c>
      <c r="Y1501" t="s">
        <v>45</v>
      </c>
      <c r="Z1501" t="s">
        <v>56</v>
      </c>
      <c r="AA1501" t="s">
        <v>47</v>
      </c>
      <c r="AB1501" t="s">
        <v>57</v>
      </c>
      <c r="AD1501">
        <v>0</v>
      </c>
      <c r="AE1501">
        <f>Table1[[#This Row],[viccount]]+1</f>
        <v>1</v>
      </c>
      <c r="AF1501">
        <v>0</v>
      </c>
      <c r="AG1501">
        <f>Table1[[#This Row],[offcount]]+1</f>
        <v>1</v>
      </c>
      <c r="AH1501">
        <v>82304</v>
      </c>
      <c r="AI1501" t="s">
        <v>34</v>
      </c>
      <c r="AJ1501" t="s">
        <v>58</v>
      </c>
    </row>
    <row r="1502" spans="1:36">
      <c r="A1502" t="s">
        <v>1767</v>
      </c>
      <c r="B1502" t="s">
        <v>198</v>
      </c>
      <c r="C1502" t="s">
        <v>200</v>
      </c>
      <c r="D1502" t="s">
        <v>261</v>
      </c>
      <c r="E1502" t="s">
        <v>34</v>
      </c>
      <c r="F1502" t="s">
        <v>262</v>
      </c>
      <c r="G1502" t="s">
        <v>54</v>
      </c>
      <c r="H1502" t="s">
        <v>37</v>
      </c>
      <c r="I1502" t="s">
        <v>38</v>
      </c>
      <c r="J1502">
        <v>2004</v>
      </c>
      <c r="K1502" t="s">
        <v>79</v>
      </c>
      <c r="L1502">
        <v>1</v>
      </c>
      <c r="M1502" t="s">
        <v>40</v>
      </c>
      <c r="N1502" t="s">
        <v>41</v>
      </c>
      <c r="O1502" t="s">
        <v>42</v>
      </c>
      <c r="P1502">
        <v>20</v>
      </c>
      <c r="Q1502">
        <f>IF(Table1[[#This Row],[vicage]]=999,"",Table1[[#This Row],[vicage]])</f>
        <v>20</v>
      </c>
      <c r="R1502" t="s">
        <v>55</v>
      </c>
      <c r="S1502" t="s">
        <v>44</v>
      </c>
      <c r="T1502" t="s">
        <v>45</v>
      </c>
      <c r="U1502">
        <v>999</v>
      </c>
      <c r="V1502" t="str">
        <f>IF(Table1[[#This Row],[offage]]=999,"",Table1[[#This Row],[offage]])</f>
        <v/>
      </c>
      <c r="W1502" t="s">
        <v>46</v>
      </c>
      <c r="X1502" t="s">
        <v>46</v>
      </c>
      <c r="Y1502" t="s">
        <v>45</v>
      </c>
      <c r="Z1502" t="s">
        <v>56</v>
      </c>
      <c r="AA1502" t="s">
        <v>47</v>
      </c>
      <c r="AB1502" t="s">
        <v>57</v>
      </c>
      <c r="AD1502">
        <v>0</v>
      </c>
      <c r="AE1502">
        <f>Table1[[#This Row],[viccount]]+1</f>
        <v>1</v>
      </c>
      <c r="AF1502">
        <v>0</v>
      </c>
      <c r="AG1502">
        <f>Table1[[#This Row],[offcount]]+1</f>
        <v>1</v>
      </c>
      <c r="AH1502">
        <v>82504</v>
      </c>
      <c r="AI1502" t="s">
        <v>34</v>
      </c>
      <c r="AJ1502" t="s">
        <v>198</v>
      </c>
    </row>
    <row r="1503" spans="1:36">
      <c r="A1503" t="s">
        <v>1768</v>
      </c>
      <c r="B1503" t="s">
        <v>112</v>
      </c>
      <c r="C1503" t="s">
        <v>2308</v>
      </c>
      <c r="D1503" t="s">
        <v>146</v>
      </c>
      <c r="E1503" t="s">
        <v>34</v>
      </c>
      <c r="F1503" t="s">
        <v>147</v>
      </c>
      <c r="G1503" t="s">
        <v>36</v>
      </c>
      <c r="H1503" t="s">
        <v>37</v>
      </c>
      <c r="I1503" t="s">
        <v>38</v>
      </c>
      <c r="J1503">
        <v>2004</v>
      </c>
      <c r="K1503" t="s">
        <v>79</v>
      </c>
      <c r="L1503">
        <v>2</v>
      </c>
      <c r="M1503" t="s">
        <v>40</v>
      </c>
      <c r="N1503" t="s">
        <v>41</v>
      </c>
      <c r="O1503" t="s">
        <v>42</v>
      </c>
      <c r="P1503">
        <v>25</v>
      </c>
      <c r="Q1503">
        <f>IF(Table1[[#This Row],[vicage]]=999,"",Table1[[#This Row],[vicage]])</f>
        <v>25</v>
      </c>
      <c r="R1503" t="s">
        <v>43</v>
      </c>
      <c r="S1503" t="s">
        <v>44</v>
      </c>
      <c r="T1503" t="s">
        <v>45</v>
      </c>
      <c r="U1503">
        <v>999</v>
      </c>
      <c r="V1503" t="str">
        <f>IF(Table1[[#This Row],[offage]]=999,"",Table1[[#This Row],[offage]])</f>
        <v/>
      </c>
      <c r="W1503" t="s">
        <v>46</v>
      </c>
      <c r="X1503" t="s">
        <v>46</v>
      </c>
      <c r="Y1503" t="s">
        <v>45</v>
      </c>
      <c r="Z1503" t="s">
        <v>2335</v>
      </c>
      <c r="AA1503" t="s">
        <v>47</v>
      </c>
      <c r="AB1503" t="s">
        <v>57</v>
      </c>
      <c r="AD1503">
        <v>0</v>
      </c>
      <c r="AE1503">
        <f>Table1[[#This Row],[viccount]]+1</f>
        <v>1</v>
      </c>
      <c r="AF1503">
        <v>0</v>
      </c>
      <c r="AG1503">
        <f>Table1[[#This Row],[offcount]]+1</f>
        <v>1</v>
      </c>
      <c r="AH1503">
        <v>82304</v>
      </c>
      <c r="AI1503" t="s">
        <v>34</v>
      </c>
      <c r="AJ1503" t="s">
        <v>58</v>
      </c>
    </row>
    <row r="1504" spans="1:36">
      <c r="A1504" t="s">
        <v>1769</v>
      </c>
      <c r="B1504" t="s">
        <v>51</v>
      </c>
      <c r="C1504" t="s">
        <v>2304</v>
      </c>
      <c r="D1504" t="s">
        <v>72</v>
      </c>
      <c r="E1504" t="s">
        <v>34</v>
      </c>
      <c r="F1504" t="s">
        <v>73</v>
      </c>
      <c r="G1504" t="s">
        <v>36</v>
      </c>
      <c r="H1504" t="s">
        <v>37</v>
      </c>
      <c r="I1504" t="s">
        <v>38</v>
      </c>
      <c r="J1504">
        <v>2004</v>
      </c>
      <c r="K1504" t="s">
        <v>91</v>
      </c>
      <c r="L1504">
        <v>1</v>
      </c>
      <c r="M1504" t="s">
        <v>40</v>
      </c>
      <c r="N1504" t="s">
        <v>41</v>
      </c>
      <c r="O1504" t="s">
        <v>81</v>
      </c>
      <c r="P1504">
        <v>17</v>
      </c>
      <c r="Q1504">
        <f>IF(Table1[[#This Row],[vicage]]=999,"",Table1[[#This Row],[vicage]])</f>
        <v>17</v>
      </c>
      <c r="R1504" t="s">
        <v>43</v>
      </c>
      <c r="S1504" t="s">
        <v>44</v>
      </c>
      <c r="T1504" t="s">
        <v>45</v>
      </c>
      <c r="U1504">
        <v>999</v>
      </c>
      <c r="V1504" t="str">
        <f>IF(Table1[[#This Row],[offage]]=999,"",Table1[[#This Row],[offage]])</f>
        <v/>
      </c>
      <c r="W1504" t="s">
        <v>46</v>
      </c>
      <c r="X1504" t="s">
        <v>46</v>
      </c>
      <c r="Y1504" t="s">
        <v>45</v>
      </c>
      <c r="Z1504" t="s">
        <v>2335</v>
      </c>
      <c r="AA1504" t="s">
        <v>47</v>
      </c>
      <c r="AB1504" t="s">
        <v>57</v>
      </c>
      <c r="AD1504">
        <v>1</v>
      </c>
      <c r="AE1504">
        <f>Table1[[#This Row],[viccount]]+1</f>
        <v>2</v>
      </c>
      <c r="AF1504">
        <v>1</v>
      </c>
      <c r="AG1504">
        <f>Table1[[#This Row],[offcount]]+1</f>
        <v>2</v>
      </c>
      <c r="AH1504">
        <v>82304</v>
      </c>
      <c r="AI1504" t="s">
        <v>34</v>
      </c>
      <c r="AJ1504" t="s">
        <v>58</v>
      </c>
    </row>
    <row r="1505" spans="1:36">
      <c r="A1505" t="s">
        <v>1769</v>
      </c>
      <c r="B1505" t="s">
        <v>51</v>
      </c>
      <c r="C1505" t="s">
        <v>2304</v>
      </c>
      <c r="D1505" t="s">
        <v>72</v>
      </c>
      <c r="E1505" t="s">
        <v>34</v>
      </c>
      <c r="F1505" t="s">
        <v>73</v>
      </c>
      <c r="G1505" t="s">
        <v>36</v>
      </c>
      <c r="H1505" t="s">
        <v>37</v>
      </c>
      <c r="I1505" t="s">
        <v>38</v>
      </c>
      <c r="J1505">
        <v>2004</v>
      </c>
      <c r="K1505" t="s">
        <v>91</v>
      </c>
      <c r="L1505">
        <v>1</v>
      </c>
      <c r="M1505" t="s">
        <v>40</v>
      </c>
      <c r="N1505" t="s">
        <v>41</v>
      </c>
      <c r="O1505" t="s">
        <v>81</v>
      </c>
      <c r="P1505">
        <v>20</v>
      </c>
      <c r="Q1505">
        <f>IF(Table1[[#This Row],[vicage]]=999,"",Table1[[#This Row],[vicage]])</f>
        <v>20</v>
      </c>
      <c r="R1505" t="s">
        <v>43</v>
      </c>
      <c r="S1505" t="s">
        <v>44</v>
      </c>
      <c r="T1505" t="s">
        <v>45</v>
      </c>
      <c r="U1505">
        <v>999</v>
      </c>
      <c r="V1505" t="str">
        <f>IF(Table1[[#This Row],[offage]]=999,"",Table1[[#This Row],[offage]])</f>
        <v/>
      </c>
      <c r="W1505" t="s">
        <v>46</v>
      </c>
      <c r="X1505" t="s">
        <v>46</v>
      </c>
      <c r="Y1505" t="s">
        <v>45</v>
      </c>
      <c r="Z1505" t="s">
        <v>2335</v>
      </c>
      <c r="AA1505" t="s">
        <v>47</v>
      </c>
      <c r="AB1505" t="s">
        <v>57</v>
      </c>
      <c r="AD1505">
        <v>1</v>
      </c>
      <c r="AE1505">
        <f>Table1[[#This Row],[viccount]]+1</f>
        <v>2</v>
      </c>
      <c r="AF1505">
        <v>1</v>
      </c>
      <c r="AG1505">
        <f>Table1[[#This Row],[offcount]]+1</f>
        <v>2</v>
      </c>
      <c r="AH1505">
        <v>82304</v>
      </c>
      <c r="AI1505" t="s">
        <v>34</v>
      </c>
      <c r="AJ1505" t="s">
        <v>58</v>
      </c>
    </row>
    <row r="1506" spans="1:36">
      <c r="A1506" t="s">
        <v>1770</v>
      </c>
      <c r="B1506" t="s">
        <v>51</v>
      </c>
      <c r="C1506" t="s">
        <v>2304</v>
      </c>
      <c r="D1506" t="s">
        <v>72</v>
      </c>
      <c r="E1506" t="s">
        <v>34</v>
      </c>
      <c r="F1506" t="s">
        <v>73</v>
      </c>
      <c r="G1506" t="s">
        <v>36</v>
      </c>
      <c r="H1506" t="s">
        <v>37</v>
      </c>
      <c r="I1506" t="s">
        <v>38</v>
      </c>
      <c r="J1506">
        <v>2004</v>
      </c>
      <c r="K1506" t="s">
        <v>97</v>
      </c>
      <c r="L1506">
        <v>5</v>
      </c>
      <c r="M1506" t="s">
        <v>40</v>
      </c>
      <c r="N1506" t="s">
        <v>41</v>
      </c>
      <c r="O1506" t="s">
        <v>42</v>
      </c>
      <c r="P1506">
        <v>24</v>
      </c>
      <c r="Q1506">
        <f>IF(Table1[[#This Row],[vicage]]=999,"",Table1[[#This Row],[vicage]])</f>
        <v>24</v>
      </c>
      <c r="R1506" t="s">
        <v>43</v>
      </c>
      <c r="S1506" t="s">
        <v>132</v>
      </c>
      <c r="T1506" t="s">
        <v>45</v>
      </c>
      <c r="U1506">
        <v>999</v>
      </c>
      <c r="V1506" t="str">
        <f>IF(Table1[[#This Row],[offage]]=999,"",Table1[[#This Row],[offage]])</f>
        <v/>
      </c>
      <c r="W1506" t="s">
        <v>46</v>
      </c>
      <c r="X1506" t="s">
        <v>46</v>
      </c>
      <c r="Y1506" t="s">
        <v>45</v>
      </c>
      <c r="Z1506" t="s">
        <v>2335</v>
      </c>
      <c r="AA1506" t="s">
        <v>47</v>
      </c>
      <c r="AB1506" t="s">
        <v>289</v>
      </c>
      <c r="AD1506">
        <v>0</v>
      </c>
      <c r="AE1506">
        <f>Table1[[#This Row],[viccount]]+1</f>
        <v>1</v>
      </c>
      <c r="AF1506">
        <v>0</v>
      </c>
      <c r="AG1506">
        <f>Table1[[#This Row],[offcount]]+1</f>
        <v>1</v>
      </c>
      <c r="AH1506">
        <v>82404</v>
      </c>
      <c r="AI1506" t="s">
        <v>34</v>
      </c>
      <c r="AJ1506" t="s">
        <v>58</v>
      </c>
    </row>
    <row r="1507" spans="1:36">
      <c r="A1507" t="s">
        <v>1771</v>
      </c>
      <c r="B1507" t="s">
        <v>51</v>
      </c>
      <c r="C1507" t="s">
        <v>2304</v>
      </c>
      <c r="D1507" t="s">
        <v>344</v>
      </c>
      <c r="E1507" t="s">
        <v>34</v>
      </c>
      <c r="F1507" t="s">
        <v>345</v>
      </c>
      <c r="G1507" t="s">
        <v>36</v>
      </c>
      <c r="H1507" t="s">
        <v>37</v>
      </c>
      <c r="I1507" t="s">
        <v>38</v>
      </c>
      <c r="J1507">
        <v>2004</v>
      </c>
      <c r="K1507" t="s">
        <v>100</v>
      </c>
      <c r="L1507">
        <v>1</v>
      </c>
      <c r="M1507" t="s">
        <v>40</v>
      </c>
      <c r="N1507" t="s">
        <v>41</v>
      </c>
      <c r="O1507" t="s">
        <v>42</v>
      </c>
      <c r="P1507">
        <v>44</v>
      </c>
      <c r="Q1507">
        <f>IF(Table1[[#This Row],[vicage]]=999,"",Table1[[#This Row],[vicage]])</f>
        <v>44</v>
      </c>
      <c r="R1507" t="s">
        <v>43</v>
      </c>
      <c r="S1507" t="s">
        <v>46</v>
      </c>
      <c r="T1507" t="s">
        <v>45</v>
      </c>
      <c r="U1507">
        <v>999</v>
      </c>
      <c r="V1507" t="str">
        <f>IF(Table1[[#This Row],[offage]]=999,"",Table1[[#This Row],[offage]])</f>
        <v/>
      </c>
      <c r="W1507" t="s">
        <v>46</v>
      </c>
      <c r="X1507" t="s">
        <v>46</v>
      </c>
      <c r="Y1507" t="s">
        <v>45</v>
      </c>
      <c r="Z1507" t="s">
        <v>2335</v>
      </c>
      <c r="AA1507" t="s">
        <v>47</v>
      </c>
      <c r="AB1507" t="s">
        <v>48</v>
      </c>
      <c r="AD1507">
        <v>0</v>
      </c>
      <c r="AE1507">
        <f>Table1[[#This Row],[viccount]]+1</f>
        <v>1</v>
      </c>
      <c r="AF1507">
        <v>0</v>
      </c>
      <c r="AG1507">
        <f>Table1[[#This Row],[offcount]]+1</f>
        <v>1</v>
      </c>
      <c r="AH1507">
        <v>82504</v>
      </c>
      <c r="AI1507" t="s">
        <v>34</v>
      </c>
      <c r="AJ1507" t="s">
        <v>58</v>
      </c>
    </row>
    <row r="1508" spans="1:36">
      <c r="A1508" t="s">
        <v>1772</v>
      </c>
      <c r="B1508" t="s">
        <v>112</v>
      </c>
      <c r="C1508" t="s">
        <v>2308</v>
      </c>
      <c r="D1508" t="s">
        <v>146</v>
      </c>
      <c r="E1508" t="s">
        <v>34</v>
      </c>
      <c r="F1508" t="s">
        <v>147</v>
      </c>
      <c r="G1508" t="s">
        <v>36</v>
      </c>
      <c r="H1508" t="s">
        <v>37</v>
      </c>
      <c r="I1508" t="s">
        <v>38</v>
      </c>
      <c r="J1508">
        <v>2004</v>
      </c>
      <c r="K1508" t="s">
        <v>100</v>
      </c>
      <c r="L1508">
        <v>1</v>
      </c>
      <c r="M1508" t="s">
        <v>40</v>
      </c>
      <c r="N1508" t="s">
        <v>41</v>
      </c>
      <c r="O1508" t="s">
        <v>42</v>
      </c>
      <c r="P1508">
        <v>19</v>
      </c>
      <c r="Q1508">
        <f>IF(Table1[[#This Row],[vicage]]=999,"",Table1[[#This Row],[vicage]])</f>
        <v>19</v>
      </c>
      <c r="R1508" t="s">
        <v>43</v>
      </c>
      <c r="S1508" t="s">
        <v>92</v>
      </c>
      <c r="T1508" t="s">
        <v>45</v>
      </c>
      <c r="U1508">
        <v>999</v>
      </c>
      <c r="V1508" t="str">
        <f>IF(Table1[[#This Row],[offage]]=999,"",Table1[[#This Row],[offage]])</f>
        <v/>
      </c>
      <c r="W1508" t="s">
        <v>46</v>
      </c>
      <c r="X1508" t="s">
        <v>46</v>
      </c>
      <c r="Y1508" t="s">
        <v>45</v>
      </c>
      <c r="Z1508" t="s">
        <v>2338</v>
      </c>
      <c r="AA1508" t="s">
        <v>47</v>
      </c>
      <c r="AB1508" t="s">
        <v>57</v>
      </c>
      <c r="AD1508">
        <v>0</v>
      </c>
      <c r="AE1508">
        <f>Table1[[#This Row],[viccount]]+1</f>
        <v>1</v>
      </c>
      <c r="AF1508">
        <v>0</v>
      </c>
      <c r="AG1508">
        <f>Table1[[#This Row],[offcount]]+1</f>
        <v>1</v>
      </c>
      <c r="AH1508">
        <v>82504</v>
      </c>
      <c r="AI1508" t="s">
        <v>34</v>
      </c>
      <c r="AJ1508" t="s">
        <v>58</v>
      </c>
    </row>
    <row r="1509" spans="1:36">
      <c r="A1509" t="s">
        <v>1773</v>
      </c>
      <c r="B1509" t="s">
        <v>102</v>
      </c>
      <c r="C1509" t="s">
        <v>2307</v>
      </c>
      <c r="D1509" t="s">
        <v>171</v>
      </c>
      <c r="E1509" t="s">
        <v>34</v>
      </c>
      <c r="F1509" t="s">
        <v>172</v>
      </c>
      <c r="G1509" t="s">
        <v>54</v>
      </c>
      <c r="H1509" t="s">
        <v>37</v>
      </c>
      <c r="I1509" t="s">
        <v>38</v>
      </c>
      <c r="J1509">
        <v>2004</v>
      </c>
      <c r="K1509" t="s">
        <v>100</v>
      </c>
      <c r="L1509">
        <v>1</v>
      </c>
      <c r="M1509" t="s">
        <v>40</v>
      </c>
      <c r="N1509" t="s">
        <v>41</v>
      </c>
      <c r="O1509" t="s">
        <v>42</v>
      </c>
      <c r="P1509">
        <v>47</v>
      </c>
      <c r="Q1509">
        <f>IF(Table1[[#This Row],[vicage]]=999,"",Table1[[#This Row],[vicage]])</f>
        <v>47</v>
      </c>
      <c r="R1509" t="s">
        <v>43</v>
      </c>
      <c r="S1509" t="s">
        <v>132</v>
      </c>
      <c r="T1509" t="s">
        <v>45</v>
      </c>
      <c r="U1509">
        <v>999</v>
      </c>
      <c r="V1509" t="str">
        <f>IF(Table1[[#This Row],[offage]]=999,"",Table1[[#This Row],[offage]])</f>
        <v/>
      </c>
      <c r="W1509" t="s">
        <v>46</v>
      </c>
      <c r="X1509" t="s">
        <v>46</v>
      </c>
      <c r="Y1509" t="s">
        <v>45</v>
      </c>
      <c r="Z1509" t="s">
        <v>56</v>
      </c>
      <c r="AA1509" t="s">
        <v>47</v>
      </c>
      <c r="AB1509" t="s">
        <v>153</v>
      </c>
      <c r="AD1509">
        <v>0</v>
      </c>
      <c r="AE1509">
        <f>Table1[[#This Row],[viccount]]+1</f>
        <v>1</v>
      </c>
      <c r="AF1509">
        <v>0</v>
      </c>
      <c r="AG1509">
        <f>Table1[[#This Row],[offcount]]+1</f>
        <v>1</v>
      </c>
      <c r="AH1509">
        <v>90304</v>
      </c>
      <c r="AI1509" t="s">
        <v>34</v>
      </c>
      <c r="AJ1509" t="s">
        <v>58</v>
      </c>
    </row>
    <row r="1510" spans="1:36">
      <c r="A1510" t="s">
        <v>1774</v>
      </c>
      <c r="B1510" t="s">
        <v>247</v>
      </c>
      <c r="C1510" t="s">
        <v>2316</v>
      </c>
      <c r="D1510" t="s">
        <v>248</v>
      </c>
      <c r="E1510" t="s">
        <v>34</v>
      </c>
      <c r="F1510" t="s">
        <v>249</v>
      </c>
      <c r="G1510" t="s">
        <v>54</v>
      </c>
      <c r="H1510" t="s">
        <v>37</v>
      </c>
      <c r="I1510" t="s">
        <v>38</v>
      </c>
      <c r="J1510">
        <v>2004</v>
      </c>
      <c r="K1510" t="s">
        <v>100</v>
      </c>
      <c r="L1510">
        <v>1</v>
      </c>
      <c r="M1510" t="s">
        <v>40</v>
      </c>
      <c r="N1510" t="s">
        <v>41</v>
      </c>
      <c r="O1510" t="s">
        <v>42</v>
      </c>
      <c r="P1510">
        <v>72</v>
      </c>
      <c r="Q1510">
        <f>IF(Table1[[#This Row],[vicage]]=999,"",Table1[[#This Row],[vicage]])</f>
        <v>72</v>
      </c>
      <c r="R1510" t="s">
        <v>43</v>
      </c>
      <c r="S1510" t="s">
        <v>44</v>
      </c>
      <c r="T1510" t="s">
        <v>45</v>
      </c>
      <c r="U1510">
        <v>999</v>
      </c>
      <c r="V1510" t="str">
        <f>IF(Table1[[#This Row],[offage]]=999,"",Table1[[#This Row],[offage]])</f>
        <v/>
      </c>
      <c r="W1510" t="s">
        <v>46</v>
      </c>
      <c r="X1510" t="s">
        <v>46</v>
      </c>
      <c r="Y1510" t="s">
        <v>45</v>
      </c>
      <c r="Z1510" t="s">
        <v>142</v>
      </c>
      <c r="AA1510" t="s">
        <v>47</v>
      </c>
      <c r="AB1510" t="s">
        <v>57</v>
      </c>
      <c r="AD1510">
        <v>0</v>
      </c>
      <c r="AE1510">
        <f>Table1[[#This Row],[viccount]]+1</f>
        <v>1</v>
      </c>
      <c r="AF1510">
        <v>0</v>
      </c>
      <c r="AG1510">
        <f>Table1[[#This Row],[offcount]]+1</f>
        <v>1</v>
      </c>
      <c r="AH1510">
        <v>82504</v>
      </c>
      <c r="AI1510" t="s">
        <v>34</v>
      </c>
      <c r="AJ1510" t="s">
        <v>250</v>
      </c>
    </row>
    <row r="1511" spans="1:36">
      <c r="A1511" t="s">
        <v>1775</v>
      </c>
      <c r="B1511" t="s">
        <v>51</v>
      </c>
      <c r="C1511" t="s">
        <v>2304</v>
      </c>
      <c r="D1511" t="s">
        <v>52</v>
      </c>
      <c r="E1511" t="s">
        <v>34</v>
      </c>
      <c r="F1511" t="s">
        <v>53</v>
      </c>
      <c r="G1511" t="s">
        <v>54</v>
      </c>
      <c r="H1511" t="s">
        <v>37</v>
      </c>
      <c r="I1511" t="s">
        <v>38</v>
      </c>
      <c r="J1511">
        <v>2004</v>
      </c>
      <c r="K1511" t="s">
        <v>115</v>
      </c>
      <c r="L1511">
        <v>1</v>
      </c>
      <c r="M1511" t="s">
        <v>40</v>
      </c>
      <c r="N1511" t="s">
        <v>41</v>
      </c>
      <c r="O1511" t="s">
        <v>42</v>
      </c>
      <c r="P1511">
        <v>19</v>
      </c>
      <c r="Q1511">
        <f>IF(Table1[[#This Row],[vicage]]=999,"",Table1[[#This Row],[vicage]])</f>
        <v>19</v>
      </c>
      <c r="R1511" t="s">
        <v>43</v>
      </c>
      <c r="S1511" t="s">
        <v>132</v>
      </c>
      <c r="T1511" t="s">
        <v>45</v>
      </c>
      <c r="U1511">
        <v>999</v>
      </c>
      <c r="V1511" t="str">
        <f>IF(Table1[[#This Row],[offage]]=999,"",Table1[[#This Row],[offage]])</f>
        <v/>
      </c>
      <c r="W1511" t="s">
        <v>46</v>
      </c>
      <c r="X1511" t="s">
        <v>46</v>
      </c>
      <c r="Y1511" t="s">
        <v>45</v>
      </c>
      <c r="Z1511" t="s">
        <v>2335</v>
      </c>
      <c r="AA1511" t="s">
        <v>47</v>
      </c>
      <c r="AB1511" t="s">
        <v>289</v>
      </c>
      <c r="AD1511">
        <v>0</v>
      </c>
      <c r="AE1511">
        <f>Table1[[#This Row],[viccount]]+1</f>
        <v>1</v>
      </c>
      <c r="AF1511">
        <v>0</v>
      </c>
      <c r="AG1511">
        <f>Table1[[#This Row],[offcount]]+1</f>
        <v>1</v>
      </c>
      <c r="AH1511">
        <v>91504</v>
      </c>
      <c r="AI1511" t="s">
        <v>34</v>
      </c>
      <c r="AJ1511" t="s">
        <v>58</v>
      </c>
    </row>
    <row r="1512" spans="1:36">
      <c r="A1512" t="s">
        <v>1776</v>
      </c>
      <c r="B1512" t="s">
        <v>198</v>
      </c>
      <c r="C1512" t="s">
        <v>200</v>
      </c>
      <c r="D1512" t="s">
        <v>199</v>
      </c>
      <c r="E1512" t="s">
        <v>34</v>
      </c>
      <c r="F1512" t="s">
        <v>200</v>
      </c>
      <c r="G1512" t="s">
        <v>36</v>
      </c>
      <c r="H1512" t="s">
        <v>37</v>
      </c>
      <c r="I1512" t="s">
        <v>38</v>
      </c>
      <c r="J1512">
        <v>2004</v>
      </c>
      <c r="K1512" t="s">
        <v>122</v>
      </c>
      <c r="L1512">
        <v>1</v>
      </c>
      <c r="M1512" t="s">
        <v>40</v>
      </c>
      <c r="N1512" t="s">
        <v>41</v>
      </c>
      <c r="O1512" t="s">
        <v>42</v>
      </c>
      <c r="P1512">
        <v>28</v>
      </c>
      <c r="Q1512">
        <f>IF(Table1[[#This Row],[vicage]]=999,"",Table1[[#This Row],[vicage]])</f>
        <v>28</v>
      </c>
      <c r="R1512" t="s">
        <v>43</v>
      </c>
      <c r="S1512" t="s">
        <v>132</v>
      </c>
      <c r="T1512" t="s">
        <v>45</v>
      </c>
      <c r="U1512">
        <v>999</v>
      </c>
      <c r="V1512" t="str">
        <f>IF(Table1[[#This Row],[offage]]=999,"",Table1[[#This Row],[offage]])</f>
        <v/>
      </c>
      <c r="W1512" t="s">
        <v>46</v>
      </c>
      <c r="X1512" t="s">
        <v>46</v>
      </c>
      <c r="Y1512" t="s">
        <v>45</v>
      </c>
      <c r="Z1512" t="s">
        <v>2335</v>
      </c>
      <c r="AA1512" t="s">
        <v>47</v>
      </c>
      <c r="AB1512" t="s">
        <v>48</v>
      </c>
      <c r="AD1512">
        <v>0</v>
      </c>
      <c r="AE1512">
        <f>Table1[[#This Row],[viccount]]+1</f>
        <v>1</v>
      </c>
      <c r="AF1512">
        <v>0</v>
      </c>
      <c r="AG1512">
        <f>Table1[[#This Row],[offcount]]+1</f>
        <v>1</v>
      </c>
      <c r="AH1512">
        <v>12505</v>
      </c>
      <c r="AI1512" t="s">
        <v>34</v>
      </c>
      <c r="AJ1512" t="s">
        <v>198</v>
      </c>
    </row>
    <row r="1513" spans="1:36">
      <c r="A1513" t="s">
        <v>1777</v>
      </c>
      <c r="B1513" t="s">
        <v>106</v>
      </c>
      <c r="C1513" t="s">
        <v>135</v>
      </c>
      <c r="D1513" t="s">
        <v>107</v>
      </c>
      <c r="E1513" t="s">
        <v>34</v>
      </c>
      <c r="F1513" t="s">
        <v>108</v>
      </c>
      <c r="G1513" t="s">
        <v>54</v>
      </c>
      <c r="H1513" t="s">
        <v>37</v>
      </c>
      <c r="I1513" t="s">
        <v>38</v>
      </c>
      <c r="J1513">
        <v>2004</v>
      </c>
      <c r="K1513" t="s">
        <v>122</v>
      </c>
      <c r="L1513">
        <v>2</v>
      </c>
      <c r="M1513" t="s">
        <v>40</v>
      </c>
      <c r="N1513" t="s">
        <v>41</v>
      </c>
      <c r="O1513" t="s">
        <v>42</v>
      </c>
      <c r="P1513">
        <v>54</v>
      </c>
      <c r="Q1513">
        <f>IF(Table1[[#This Row],[vicage]]=999,"",Table1[[#This Row],[vicage]])</f>
        <v>54</v>
      </c>
      <c r="R1513" t="s">
        <v>43</v>
      </c>
      <c r="S1513" t="s">
        <v>44</v>
      </c>
      <c r="T1513" t="s">
        <v>45</v>
      </c>
      <c r="U1513">
        <v>999</v>
      </c>
      <c r="V1513" t="str">
        <f>IF(Table1[[#This Row],[offage]]=999,"",Table1[[#This Row],[offage]])</f>
        <v/>
      </c>
      <c r="W1513" t="s">
        <v>46</v>
      </c>
      <c r="X1513" t="s">
        <v>46</v>
      </c>
      <c r="Y1513" t="s">
        <v>45</v>
      </c>
      <c r="Z1513" t="s">
        <v>2335</v>
      </c>
      <c r="AA1513" t="s">
        <v>47</v>
      </c>
      <c r="AB1513" t="s">
        <v>57</v>
      </c>
      <c r="AD1513">
        <v>0</v>
      </c>
      <c r="AE1513">
        <f>Table1[[#This Row],[viccount]]+1</f>
        <v>1</v>
      </c>
      <c r="AF1513">
        <v>0</v>
      </c>
      <c r="AG1513">
        <f>Table1[[#This Row],[offcount]]+1</f>
        <v>1</v>
      </c>
      <c r="AH1513">
        <v>120204</v>
      </c>
      <c r="AI1513" t="s">
        <v>34</v>
      </c>
      <c r="AJ1513" t="s">
        <v>106</v>
      </c>
    </row>
    <row r="1514" spans="1:36">
      <c r="A1514" t="s">
        <v>1778</v>
      </c>
      <c r="B1514" t="s">
        <v>51</v>
      </c>
      <c r="C1514" t="s">
        <v>2304</v>
      </c>
      <c r="D1514" t="s">
        <v>52</v>
      </c>
      <c r="E1514" t="s">
        <v>34</v>
      </c>
      <c r="F1514" t="s">
        <v>53</v>
      </c>
      <c r="G1514" t="s">
        <v>54</v>
      </c>
      <c r="H1514" t="s">
        <v>37</v>
      </c>
      <c r="I1514" t="s">
        <v>38</v>
      </c>
      <c r="J1514">
        <v>2004</v>
      </c>
      <c r="K1514" t="s">
        <v>128</v>
      </c>
      <c r="L1514">
        <v>1</v>
      </c>
      <c r="M1514" t="s">
        <v>40</v>
      </c>
      <c r="N1514" t="s">
        <v>41</v>
      </c>
      <c r="O1514" t="s">
        <v>42</v>
      </c>
      <c r="P1514">
        <v>999</v>
      </c>
      <c r="Q1514" t="str">
        <f>IF(Table1[[#This Row],[vicage]]=999,"",Table1[[#This Row],[vicage]])</f>
        <v/>
      </c>
      <c r="R1514" t="s">
        <v>46</v>
      </c>
      <c r="S1514" t="s">
        <v>46</v>
      </c>
      <c r="T1514" t="s">
        <v>45</v>
      </c>
      <c r="U1514">
        <v>999</v>
      </c>
      <c r="V1514" t="str">
        <f>IF(Table1[[#This Row],[offage]]=999,"",Table1[[#This Row],[offage]])</f>
        <v/>
      </c>
      <c r="W1514" t="s">
        <v>46</v>
      </c>
      <c r="X1514" t="s">
        <v>46</v>
      </c>
      <c r="Y1514" t="s">
        <v>45</v>
      </c>
      <c r="Z1514" t="s">
        <v>56</v>
      </c>
      <c r="AA1514" t="s">
        <v>47</v>
      </c>
      <c r="AB1514" t="s">
        <v>57</v>
      </c>
      <c r="AD1514">
        <v>0</v>
      </c>
      <c r="AE1514">
        <f>Table1[[#This Row],[viccount]]+1</f>
        <v>1</v>
      </c>
      <c r="AF1514">
        <v>0</v>
      </c>
      <c r="AG1514">
        <f>Table1[[#This Row],[offcount]]+1</f>
        <v>1</v>
      </c>
      <c r="AH1514">
        <v>20205</v>
      </c>
      <c r="AI1514" t="s">
        <v>34</v>
      </c>
      <c r="AJ1514" t="s">
        <v>58</v>
      </c>
    </row>
    <row r="1515" spans="1:36">
      <c r="A1515" t="s">
        <v>1779</v>
      </c>
      <c r="B1515" t="s">
        <v>51</v>
      </c>
      <c r="C1515" t="s">
        <v>2304</v>
      </c>
      <c r="D1515" t="s">
        <v>1583</v>
      </c>
      <c r="E1515" t="s">
        <v>34</v>
      </c>
      <c r="F1515" t="s">
        <v>1584</v>
      </c>
      <c r="G1515" t="s">
        <v>36</v>
      </c>
      <c r="H1515" t="s">
        <v>37</v>
      </c>
      <c r="I1515" t="s">
        <v>38</v>
      </c>
      <c r="J1515">
        <v>2004</v>
      </c>
      <c r="K1515" t="s">
        <v>128</v>
      </c>
      <c r="L1515">
        <v>1</v>
      </c>
      <c r="M1515" t="s">
        <v>40</v>
      </c>
      <c r="N1515" t="s">
        <v>41</v>
      </c>
      <c r="O1515" t="s">
        <v>42</v>
      </c>
      <c r="P1515">
        <v>18</v>
      </c>
      <c r="Q1515">
        <f>IF(Table1[[#This Row],[vicage]]=999,"",Table1[[#This Row],[vicage]])</f>
        <v>18</v>
      </c>
      <c r="R1515" t="s">
        <v>43</v>
      </c>
      <c r="S1515" t="s">
        <v>44</v>
      </c>
      <c r="T1515" t="s">
        <v>45</v>
      </c>
      <c r="U1515">
        <v>999</v>
      </c>
      <c r="V1515" t="str">
        <f>IF(Table1[[#This Row],[offage]]=999,"",Table1[[#This Row],[offage]])</f>
        <v/>
      </c>
      <c r="W1515" t="s">
        <v>46</v>
      </c>
      <c r="X1515" t="s">
        <v>46</v>
      </c>
      <c r="Y1515" t="s">
        <v>45</v>
      </c>
      <c r="Z1515" t="s">
        <v>2335</v>
      </c>
      <c r="AA1515" t="s">
        <v>47</v>
      </c>
      <c r="AB1515" t="s">
        <v>57</v>
      </c>
      <c r="AD1515">
        <v>0</v>
      </c>
      <c r="AE1515">
        <f>Table1[[#This Row],[viccount]]+1</f>
        <v>1</v>
      </c>
      <c r="AF1515">
        <v>0</v>
      </c>
      <c r="AG1515">
        <f>Table1[[#This Row],[offcount]]+1</f>
        <v>1</v>
      </c>
      <c r="AH1515">
        <v>10705</v>
      </c>
      <c r="AI1515" t="s">
        <v>34</v>
      </c>
      <c r="AJ1515" t="s">
        <v>58</v>
      </c>
    </row>
    <row r="1516" spans="1:36">
      <c r="A1516" t="s">
        <v>1780</v>
      </c>
      <c r="B1516" t="s">
        <v>102</v>
      </c>
      <c r="C1516" t="s">
        <v>2307</v>
      </c>
      <c r="D1516" t="s">
        <v>171</v>
      </c>
      <c r="E1516" t="s">
        <v>34</v>
      </c>
      <c r="F1516" t="s">
        <v>172</v>
      </c>
      <c r="G1516" t="s">
        <v>54</v>
      </c>
      <c r="H1516" t="s">
        <v>37</v>
      </c>
      <c r="I1516" t="s">
        <v>38</v>
      </c>
      <c r="J1516">
        <v>2004</v>
      </c>
      <c r="K1516" t="s">
        <v>128</v>
      </c>
      <c r="L1516">
        <v>1</v>
      </c>
      <c r="M1516" t="s">
        <v>40</v>
      </c>
      <c r="N1516" t="s">
        <v>41</v>
      </c>
      <c r="O1516" t="s">
        <v>42</v>
      </c>
      <c r="P1516">
        <v>37</v>
      </c>
      <c r="Q1516">
        <f>IF(Table1[[#This Row],[vicage]]=999,"",Table1[[#This Row],[vicage]])</f>
        <v>37</v>
      </c>
      <c r="R1516" t="s">
        <v>55</v>
      </c>
      <c r="S1516" t="s">
        <v>44</v>
      </c>
      <c r="T1516" t="s">
        <v>45</v>
      </c>
      <c r="U1516">
        <v>999</v>
      </c>
      <c r="V1516" t="str">
        <f>IF(Table1[[#This Row],[offage]]=999,"",Table1[[#This Row],[offage]])</f>
        <v/>
      </c>
      <c r="W1516" t="s">
        <v>46</v>
      </c>
      <c r="X1516" t="s">
        <v>46</v>
      </c>
      <c r="Y1516" t="s">
        <v>45</v>
      </c>
      <c r="Z1516" t="s">
        <v>56</v>
      </c>
      <c r="AA1516" t="s">
        <v>47</v>
      </c>
      <c r="AB1516" t="s">
        <v>57</v>
      </c>
      <c r="AD1516">
        <v>0</v>
      </c>
      <c r="AE1516">
        <f>Table1[[#This Row],[viccount]]+1</f>
        <v>1</v>
      </c>
      <c r="AF1516">
        <v>0</v>
      </c>
      <c r="AG1516">
        <f>Table1[[#This Row],[offcount]]+1</f>
        <v>1</v>
      </c>
      <c r="AH1516">
        <v>112904</v>
      </c>
      <c r="AI1516" t="s">
        <v>34</v>
      </c>
      <c r="AJ1516" t="s">
        <v>58</v>
      </c>
    </row>
    <row r="1517" spans="1:36">
      <c r="A1517" t="s">
        <v>1781</v>
      </c>
      <c r="B1517" t="s">
        <v>198</v>
      </c>
      <c r="C1517" t="s">
        <v>200</v>
      </c>
      <c r="D1517" t="s">
        <v>261</v>
      </c>
      <c r="E1517" t="s">
        <v>34</v>
      </c>
      <c r="F1517" t="s">
        <v>262</v>
      </c>
      <c r="G1517" t="s">
        <v>54</v>
      </c>
      <c r="H1517" t="s">
        <v>37</v>
      </c>
      <c r="I1517" t="s">
        <v>38</v>
      </c>
      <c r="J1517">
        <v>2004</v>
      </c>
      <c r="K1517" t="s">
        <v>128</v>
      </c>
      <c r="L1517">
        <v>1</v>
      </c>
      <c r="M1517" t="s">
        <v>40</v>
      </c>
      <c r="N1517" t="s">
        <v>41</v>
      </c>
      <c r="O1517" t="s">
        <v>42</v>
      </c>
      <c r="P1517">
        <v>40</v>
      </c>
      <c r="Q1517">
        <f>IF(Table1[[#This Row],[vicage]]=999,"",Table1[[#This Row],[vicage]])</f>
        <v>40</v>
      </c>
      <c r="R1517" t="s">
        <v>55</v>
      </c>
      <c r="S1517" t="s">
        <v>44</v>
      </c>
      <c r="T1517" t="s">
        <v>45</v>
      </c>
      <c r="U1517">
        <v>999</v>
      </c>
      <c r="V1517" t="str">
        <f>IF(Table1[[#This Row],[offage]]=999,"",Table1[[#This Row],[offage]])</f>
        <v/>
      </c>
      <c r="W1517" t="s">
        <v>46</v>
      </c>
      <c r="X1517" t="s">
        <v>46</v>
      </c>
      <c r="Y1517" t="s">
        <v>45</v>
      </c>
      <c r="Z1517" t="s">
        <v>2336</v>
      </c>
      <c r="AA1517" t="s">
        <v>47</v>
      </c>
      <c r="AB1517" t="s">
        <v>57</v>
      </c>
      <c r="AD1517">
        <v>0</v>
      </c>
      <c r="AE1517">
        <f>Table1[[#This Row],[viccount]]+1</f>
        <v>1</v>
      </c>
      <c r="AF1517">
        <v>0</v>
      </c>
      <c r="AG1517">
        <f>Table1[[#This Row],[offcount]]+1</f>
        <v>1</v>
      </c>
      <c r="AH1517">
        <v>10705</v>
      </c>
      <c r="AI1517" t="s">
        <v>34</v>
      </c>
      <c r="AJ1517" t="s">
        <v>198</v>
      </c>
    </row>
    <row r="1518" spans="1:36">
      <c r="A1518" t="s">
        <v>1782</v>
      </c>
      <c r="B1518" t="s">
        <v>51</v>
      </c>
      <c r="C1518" t="s">
        <v>2304</v>
      </c>
      <c r="D1518" t="s">
        <v>72</v>
      </c>
      <c r="E1518" t="s">
        <v>34</v>
      </c>
      <c r="F1518" t="s">
        <v>73</v>
      </c>
      <c r="G1518" t="s">
        <v>36</v>
      </c>
      <c r="H1518" t="s">
        <v>37</v>
      </c>
      <c r="I1518" t="s">
        <v>38</v>
      </c>
      <c r="J1518">
        <v>2004</v>
      </c>
      <c r="K1518" t="s">
        <v>128</v>
      </c>
      <c r="L1518">
        <v>1</v>
      </c>
      <c r="M1518" t="s">
        <v>40</v>
      </c>
      <c r="N1518" t="s">
        <v>41</v>
      </c>
      <c r="O1518" t="s">
        <v>42</v>
      </c>
      <c r="P1518">
        <v>53</v>
      </c>
      <c r="Q1518">
        <f>IF(Table1[[#This Row],[vicage]]=999,"",Table1[[#This Row],[vicage]])</f>
        <v>53</v>
      </c>
      <c r="R1518" t="s">
        <v>43</v>
      </c>
      <c r="S1518" t="s">
        <v>92</v>
      </c>
      <c r="T1518" t="s">
        <v>45</v>
      </c>
      <c r="U1518">
        <v>999</v>
      </c>
      <c r="V1518" t="str">
        <f>IF(Table1[[#This Row],[offage]]=999,"",Table1[[#This Row],[offage]])</f>
        <v/>
      </c>
      <c r="W1518" t="s">
        <v>46</v>
      </c>
      <c r="X1518" t="s">
        <v>46</v>
      </c>
      <c r="Y1518" t="s">
        <v>45</v>
      </c>
      <c r="Z1518" t="s">
        <v>2335</v>
      </c>
      <c r="AA1518" t="s">
        <v>47</v>
      </c>
      <c r="AB1518" t="s">
        <v>57</v>
      </c>
      <c r="AD1518">
        <v>0</v>
      </c>
      <c r="AE1518">
        <f>Table1[[#This Row],[viccount]]+1</f>
        <v>1</v>
      </c>
      <c r="AF1518">
        <v>0</v>
      </c>
      <c r="AG1518">
        <f>Table1[[#This Row],[offcount]]+1</f>
        <v>1</v>
      </c>
      <c r="AH1518">
        <v>121604</v>
      </c>
      <c r="AI1518" t="s">
        <v>34</v>
      </c>
      <c r="AJ1518" t="s">
        <v>58</v>
      </c>
    </row>
    <row r="1519" spans="1:36">
      <c r="A1519" t="s">
        <v>1783</v>
      </c>
      <c r="B1519" t="s">
        <v>51</v>
      </c>
      <c r="C1519" t="s">
        <v>2304</v>
      </c>
      <c r="D1519" t="s">
        <v>72</v>
      </c>
      <c r="E1519" t="s">
        <v>34</v>
      </c>
      <c r="F1519" t="s">
        <v>73</v>
      </c>
      <c r="G1519" t="s">
        <v>36</v>
      </c>
      <c r="H1519" t="s">
        <v>37</v>
      </c>
      <c r="I1519" t="s">
        <v>38</v>
      </c>
      <c r="J1519">
        <v>2004</v>
      </c>
      <c r="K1519" t="s">
        <v>128</v>
      </c>
      <c r="L1519">
        <v>2</v>
      </c>
      <c r="M1519" t="s">
        <v>40</v>
      </c>
      <c r="N1519" t="s">
        <v>41</v>
      </c>
      <c r="O1519" t="s">
        <v>42</v>
      </c>
      <c r="P1519">
        <v>45</v>
      </c>
      <c r="Q1519">
        <f>IF(Table1[[#This Row],[vicage]]=999,"",Table1[[#This Row],[vicage]])</f>
        <v>45</v>
      </c>
      <c r="R1519" t="s">
        <v>55</v>
      </c>
      <c r="S1519" t="s">
        <v>44</v>
      </c>
      <c r="T1519" t="s">
        <v>45</v>
      </c>
      <c r="U1519">
        <v>999</v>
      </c>
      <c r="V1519" t="str">
        <f>IF(Table1[[#This Row],[offage]]=999,"",Table1[[#This Row],[offage]])</f>
        <v/>
      </c>
      <c r="W1519" t="s">
        <v>46</v>
      </c>
      <c r="X1519" t="s">
        <v>46</v>
      </c>
      <c r="Y1519" t="s">
        <v>45</v>
      </c>
      <c r="Z1519" t="s">
        <v>86</v>
      </c>
      <c r="AA1519" t="s">
        <v>47</v>
      </c>
      <c r="AB1519" t="s">
        <v>57</v>
      </c>
      <c r="AD1519">
        <v>0</v>
      </c>
      <c r="AE1519">
        <f>Table1[[#This Row],[viccount]]+1</f>
        <v>1</v>
      </c>
      <c r="AF1519">
        <v>0</v>
      </c>
      <c r="AG1519">
        <f>Table1[[#This Row],[offcount]]+1</f>
        <v>1</v>
      </c>
      <c r="AH1519">
        <v>121604</v>
      </c>
      <c r="AI1519" t="s">
        <v>34</v>
      </c>
      <c r="AJ1519" t="s">
        <v>58</v>
      </c>
    </row>
    <row r="1520" spans="1:36">
      <c r="A1520" t="s">
        <v>1784</v>
      </c>
      <c r="B1520" t="s">
        <v>51</v>
      </c>
      <c r="C1520" t="s">
        <v>2304</v>
      </c>
      <c r="D1520" t="s">
        <v>52</v>
      </c>
      <c r="E1520" t="s">
        <v>34</v>
      </c>
      <c r="F1520" t="s">
        <v>53</v>
      </c>
      <c r="G1520" t="s">
        <v>54</v>
      </c>
      <c r="H1520" t="s">
        <v>37</v>
      </c>
      <c r="I1520" t="s">
        <v>38</v>
      </c>
      <c r="J1520">
        <v>2004</v>
      </c>
      <c r="K1520" t="s">
        <v>131</v>
      </c>
      <c r="L1520">
        <v>1</v>
      </c>
      <c r="M1520" t="s">
        <v>40</v>
      </c>
      <c r="N1520" t="s">
        <v>41</v>
      </c>
      <c r="O1520" t="s">
        <v>42</v>
      </c>
      <c r="P1520">
        <v>18</v>
      </c>
      <c r="Q1520">
        <f>IF(Table1[[#This Row],[vicage]]=999,"",Table1[[#This Row],[vicage]])</f>
        <v>18</v>
      </c>
      <c r="R1520" t="s">
        <v>43</v>
      </c>
      <c r="S1520" t="s">
        <v>92</v>
      </c>
      <c r="T1520" t="s">
        <v>45</v>
      </c>
      <c r="U1520">
        <v>999</v>
      </c>
      <c r="V1520" t="str">
        <f>IF(Table1[[#This Row],[offage]]=999,"",Table1[[#This Row],[offage]])</f>
        <v/>
      </c>
      <c r="W1520" t="s">
        <v>46</v>
      </c>
      <c r="X1520" t="s">
        <v>46</v>
      </c>
      <c r="Y1520" t="s">
        <v>45</v>
      </c>
      <c r="Z1520" t="s">
        <v>2335</v>
      </c>
      <c r="AA1520" t="s">
        <v>47</v>
      </c>
      <c r="AB1520" t="s">
        <v>63</v>
      </c>
      <c r="AC1520" t="s">
        <v>1785</v>
      </c>
      <c r="AD1520">
        <v>0</v>
      </c>
      <c r="AE1520">
        <f>Table1[[#This Row],[viccount]]+1</f>
        <v>1</v>
      </c>
      <c r="AF1520">
        <v>0</v>
      </c>
      <c r="AG1520">
        <f>Table1[[#This Row],[offcount]]+1</f>
        <v>1</v>
      </c>
      <c r="AH1520">
        <v>112904</v>
      </c>
      <c r="AI1520" t="s">
        <v>34</v>
      </c>
      <c r="AJ1520" t="s">
        <v>58</v>
      </c>
    </row>
    <row r="1521" spans="1:36">
      <c r="A1521" t="s">
        <v>1786</v>
      </c>
      <c r="B1521" t="s">
        <v>102</v>
      </c>
      <c r="C1521" t="s">
        <v>2307</v>
      </c>
      <c r="D1521" t="s">
        <v>171</v>
      </c>
      <c r="E1521" t="s">
        <v>34</v>
      </c>
      <c r="F1521" t="s">
        <v>172</v>
      </c>
      <c r="G1521" t="s">
        <v>54</v>
      </c>
      <c r="H1521" t="s">
        <v>37</v>
      </c>
      <c r="I1521" t="s">
        <v>38</v>
      </c>
      <c r="J1521">
        <v>2004</v>
      </c>
      <c r="K1521" t="s">
        <v>131</v>
      </c>
      <c r="L1521">
        <v>1</v>
      </c>
      <c r="M1521" t="s">
        <v>40</v>
      </c>
      <c r="N1521" t="s">
        <v>41</v>
      </c>
      <c r="O1521" t="s">
        <v>42</v>
      </c>
      <c r="P1521">
        <v>25</v>
      </c>
      <c r="Q1521">
        <f>IF(Table1[[#This Row],[vicage]]=999,"",Table1[[#This Row],[vicage]])</f>
        <v>25</v>
      </c>
      <c r="R1521" t="s">
        <v>43</v>
      </c>
      <c r="S1521" t="s">
        <v>46</v>
      </c>
      <c r="T1521" t="s">
        <v>45</v>
      </c>
      <c r="U1521">
        <v>999</v>
      </c>
      <c r="V1521" t="str">
        <f>IF(Table1[[#This Row],[offage]]=999,"",Table1[[#This Row],[offage]])</f>
        <v/>
      </c>
      <c r="W1521" t="s">
        <v>46</v>
      </c>
      <c r="X1521" t="s">
        <v>46</v>
      </c>
      <c r="Y1521" t="s">
        <v>45</v>
      </c>
      <c r="Z1521" t="s">
        <v>2335</v>
      </c>
      <c r="AA1521" t="s">
        <v>47</v>
      </c>
      <c r="AB1521" t="s">
        <v>57</v>
      </c>
      <c r="AD1521">
        <v>0</v>
      </c>
      <c r="AE1521">
        <f>Table1[[#This Row],[viccount]]+1</f>
        <v>1</v>
      </c>
      <c r="AF1521">
        <v>0</v>
      </c>
      <c r="AG1521">
        <f>Table1[[#This Row],[offcount]]+1</f>
        <v>1</v>
      </c>
      <c r="AH1521">
        <v>112904</v>
      </c>
      <c r="AI1521" t="s">
        <v>34</v>
      </c>
      <c r="AJ1521" t="s">
        <v>58</v>
      </c>
    </row>
    <row r="1522" spans="1:36">
      <c r="A1522" t="s">
        <v>1787</v>
      </c>
      <c r="B1522" t="s">
        <v>106</v>
      </c>
      <c r="C1522" t="s">
        <v>135</v>
      </c>
      <c r="D1522" t="s">
        <v>107</v>
      </c>
      <c r="E1522" t="s">
        <v>34</v>
      </c>
      <c r="F1522" t="s">
        <v>108</v>
      </c>
      <c r="G1522" t="s">
        <v>54</v>
      </c>
      <c r="H1522" t="s">
        <v>37</v>
      </c>
      <c r="I1522" t="s">
        <v>38</v>
      </c>
      <c r="J1522">
        <v>2004</v>
      </c>
      <c r="K1522" t="s">
        <v>131</v>
      </c>
      <c r="L1522">
        <v>1</v>
      </c>
      <c r="M1522" t="s">
        <v>40</v>
      </c>
      <c r="N1522" t="s">
        <v>41</v>
      </c>
      <c r="O1522" t="s">
        <v>42</v>
      </c>
      <c r="P1522">
        <v>35</v>
      </c>
      <c r="Q1522">
        <f>IF(Table1[[#This Row],[vicage]]=999,"",Table1[[#This Row],[vicage]])</f>
        <v>35</v>
      </c>
      <c r="R1522" t="s">
        <v>43</v>
      </c>
      <c r="S1522" t="s">
        <v>44</v>
      </c>
      <c r="T1522" t="s">
        <v>45</v>
      </c>
      <c r="U1522">
        <v>999</v>
      </c>
      <c r="V1522" t="str">
        <f>IF(Table1[[#This Row],[offage]]=999,"",Table1[[#This Row],[offage]])</f>
        <v/>
      </c>
      <c r="W1522" t="s">
        <v>46</v>
      </c>
      <c r="X1522" t="s">
        <v>46</v>
      </c>
      <c r="Y1522" t="s">
        <v>45</v>
      </c>
      <c r="Z1522" t="s">
        <v>2335</v>
      </c>
      <c r="AA1522" t="s">
        <v>47</v>
      </c>
      <c r="AB1522" t="s">
        <v>1618</v>
      </c>
      <c r="AD1522">
        <v>0</v>
      </c>
      <c r="AE1522">
        <f>Table1[[#This Row],[viccount]]+1</f>
        <v>1</v>
      </c>
      <c r="AF1522">
        <v>0</v>
      </c>
      <c r="AG1522">
        <f>Table1[[#This Row],[offcount]]+1</f>
        <v>1</v>
      </c>
      <c r="AH1522">
        <v>22805</v>
      </c>
      <c r="AI1522" t="s">
        <v>34</v>
      </c>
      <c r="AJ1522" t="s">
        <v>106</v>
      </c>
    </row>
    <row r="1523" spans="1:36">
      <c r="A1523" t="s">
        <v>1788</v>
      </c>
      <c r="B1523" t="s">
        <v>106</v>
      </c>
      <c r="C1523" t="s">
        <v>135</v>
      </c>
      <c r="D1523" t="s">
        <v>107</v>
      </c>
      <c r="E1523" t="s">
        <v>34</v>
      </c>
      <c r="F1523" t="s">
        <v>108</v>
      </c>
      <c r="G1523" t="s">
        <v>54</v>
      </c>
      <c r="H1523" t="s">
        <v>37</v>
      </c>
      <c r="I1523" t="s">
        <v>38</v>
      </c>
      <c r="J1523">
        <v>2004</v>
      </c>
      <c r="K1523" t="s">
        <v>140</v>
      </c>
      <c r="L1523">
        <v>1</v>
      </c>
      <c r="M1523" t="s">
        <v>40</v>
      </c>
      <c r="N1523" t="s">
        <v>41</v>
      </c>
      <c r="O1523" t="s">
        <v>42</v>
      </c>
      <c r="P1523">
        <v>39</v>
      </c>
      <c r="Q1523">
        <f>IF(Table1[[#This Row],[vicage]]=999,"",Table1[[#This Row],[vicage]])</f>
        <v>39</v>
      </c>
      <c r="R1523" t="s">
        <v>43</v>
      </c>
      <c r="S1523" t="s">
        <v>44</v>
      </c>
      <c r="T1523" t="s">
        <v>45</v>
      </c>
      <c r="U1523">
        <v>999</v>
      </c>
      <c r="V1523" t="str">
        <f>IF(Table1[[#This Row],[offage]]=999,"",Table1[[#This Row],[offage]])</f>
        <v/>
      </c>
      <c r="W1523" t="s">
        <v>46</v>
      </c>
      <c r="X1523" t="s">
        <v>46</v>
      </c>
      <c r="Y1523" t="s">
        <v>45</v>
      </c>
      <c r="Z1523" t="s">
        <v>2338</v>
      </c>
      <c r="AA1523" t="s">
        <v>47</v>
      </c>
      <c r="AB1523" t="s">
        <v>57</v>
      </c>
      <c r="AD1523">
        <v>0</v>
      </c>
      <c r="AE1523">
        <f>Table1[[#This Row],[viccount]]+1</f>
        <v>1</v>
      </c>
      <c r="AF1523">
        <v>0</v>
      </c>
      <c r="AG1523">
        <f>Table1[[#This Row],[offcount]]+1</f>
        <v>1</v>
      </c>
      <c r="AH1523">
        <v>21705</v>
      </c>
      <c r="AI1523" t="s">
        <v>34</v>
      </c>
      <c r="AJ1523" t="s">
        <v>106</v>
      </c>
    </row>
    <row r="1524" spans="1:36">
      <c r="A1524" t="s">
        <v>1789</v>
      </c>
      <c r="B1524" t="s">
        <v>51</v>
      </c>
      <c r="C1524" t="s">
        <v>2304</v>
      </c>
      <c r="D1524" t="s">
        <v>52</v>
      </c>
      <c r="E1524" t="s">
        <v>34</v>
      </c>
      <c r="F1524" t="s">
        <v>53</v>
      </c>
      <c r="G1524" t="s">
        <v>54</v>
      </c>
      <c r="H1524" t="s">
        <v>37</v>
      </c>
      <c r="I1524" t="s">
        <v>38</v>
      </c>
      <c r="J1524">
        <v>2004</v>
      </c>
      <c r="K1524" t="s">
        <v>140</v>
      </c>
      <c r="L1524">
        <v>2</v>
      </c>
      <c r="M1524" t="s">
        <v>40</v>
      </c>
      <c r="N1524" t="s">
        <v>41</v>
      </c>
      <c r="O1524" t="s">
        <v>42</v>
      </c>
      <c r="P1524">
        <v>999</v>
      </c>
      <c r="Q1524" t="str">
        <f>IF(Table1[[#This Row],[vicage]]=999,"",Table1[[#This Row],[vicage]])</f>
        <v/>
      </c>
      <c r="R1524" t="s">
        <v>46</v>
      </c>
      <c r="S1524" t="s">
        <v>46</v>
      </c>
      <c r="T1524" t="s">
        <v>45</v>
      </c>
      <c r="U1524">
        <v>999</v>
      </c>
      <c r="V1524" t="str">
        <f>IF(Table1[[#This Row],[offage]]=999,"",Table1[[#This Row],[offage]])</f>
        <v/>
      </c>
      <c r="W1524" t="s">
        <v>46</v>
      </c>
      <c r="X1524" t="s">
        <v>46</v>
      </c>
      <c r="Y1524" t="s">
        <v>45</v>
      </c>
      <c r="Z1524" t="s">
        <v>56</v>
      </c>
      <c r="AA1524" t="s">
        <v>47</v>
      </c>
      <c r="AB1524" t="s">
        <v>57</v>
      </c>
      <c r="AD1524">
        <v>0</v>
      </c>
      <c r="AE1524">
        <f>Table1[[#This Row],[viccount]]+1</f>
        <v>1</v>
      </c>
      <c r="AF1524">
        <v>0</v>
      </c>
      <c r="AG1524">
        <f>Table1[[#This Row],[offcount]]+1</f>
        <v>1</v>
      </c>
      <c r="AH1524">
        <v>20205</v>
      </c>
      <c r="AI1524" t="s">
        <v>34</v>
      </c>
      <c r="AJ1524" t="s">
        <v>58</v>
      </c>
    </row>
    <row r="1525" spans="1:36">
      <c r="A1525" t="s">
        <v>1790</v>
      </c>
      <c r="B1525" t="s">
        <v>51</v>
      </c>
      <c r="C1525" t="s">
        <v>2304</v>
      </c>
      <c r="D1525" t="s">
        <v>72</v>
      </c>
      <c r="E1525" t="s">
        <v>34</v>
      </c>
      <c r="F1525" t="s">
        <v>73</v>
      </c>
      <c r="G1525" t="s">
        <v>36</v>
      </c>
      <c r="H1525" t="s">
        <v>37</v>
      </c>
      <c r="I1525" t="s">
        <v>38</v>
      </c>
      <c r="J1525">
        <v>2004</v>
      </c>
      <c r="K1525" t="s">
        <v>140</v>
      </c>
      <c r="L1525">
        <v>4</v>
      </c>
      <c r="M1525" t="s">
        <v>40</v>
      </c>
      <c r="N1525" t="s">
        <v>41</v>
      </c>
      <c r="O1525" t="s">
        <v>42</v>
      </c>
      <c r="P1525">
        <v>44</v>
      </c>
      <c r="Q1525">
        <f>IF(Table1[[#This Row],[vicage]]=999,"",Table1[[#This Row],[vicage]])</f>
        <v>44</v>
      </c>
      <c r="R1525" t="s">
        <v>43</v>
      </c>
      <c r="S1525" t="s">
        <v>44</v>
      </c>
      <c r="T1525" t="s">
        <v>45</v>
      </c>
      <c r="U1525">
        <v>999</v>
      </c>
      <c r="V1525" t="str">
        <f>IF(Table1[[#This Row],[offage]]=999,"",Table1[[#This Row],[offage]])</f>
        <v/>
      </c>
      <c r="W1525" t="s">
        <v>46</v>
      </c>
      <c r="X1525" t="s">
        <v>46</v>
      </c>
      <c r="Y1525" t="s">
        <v>45</v>
      </c>
      <c r="Z1525" t="s">
        <v>86</v>
      </c>
      <c r="AA1525" t="s">
        <v>47</v>
      </c>
      <c r="AB1525" t="s">
        <v>57</v>
      </c>
      <c r="AD1525">
        <v>0</v>
      </c>
      <c r="AE1525">
        <f>Table1[[#This Row],[viccount]]+1</f>
        <v>1</v>
      </c>
      <c r="AF1525">
        <v>0</v>
      </c>
      <c r="AG1525">
        <f>Table1[[#This Row],[offcount]]+1</f>
        <v>1</v>
      </c>
      <c r="AH1525">
        <v>12505</v>
      </c>
      <c r="AI1525" t="s">
        <v>34</v>
      </c>
      <c r="AJ1525" t="s">
        <v>58</v>
      </c>
    </row>
    <row r="1526" spans="1:36">
      <c r="A1526" t="s">
        <v>1791</v>
      </c>
      <c r="B1526" t="s">
        <v>51</v>
      </c>
      <c r="C1526" t="s">
        <v>2304</v>
      </c>
      <c r="D1526" t="s">
        <v>72</v>
      </c>
      <c r="E1526" t="s">
        <v>34</v>
      </c>
      <c r="F1526" t="s">
        <v>73</v>
      </c>
      <c r="G1526" t="s">
        <v>36</v>
      </c>
      <c r="H1526" t="s">
        <v>37</v>
      </c>
      <c r="I1526" t="s">
        <v>38</v>
      </c>
      <c r="J1526">
        <v>2004</v>
      </c>
      <c r="K1526" t="s">
        <v>140</v>
      </c>
      <c r="L1526">
        <v>5</v>
      </c>
      <c r="M1526" t="s">
        <v>40</v>
      </c>
      <c r="N1526" t="s">
        <v>41</v>
      </c>
      <c r="O1526" t="s">
        <v>42</v>
      </c>
      <c r="P1526">
        <v>23</v>
      </c>
      <c r="Q1526">
        <f>IF(Table1[[#This Row],[vicage]]=999,"",Table1[[#This Row],[vicage]])</f>
        <v>23</v>
      </c>
      <c r="R1526" t="s">
        <v>43</v>
      </c>
      <c r="S1526" t="s">
        <v>132</v>
      </c>
      <c r="T1526" t="s">
        <v>45</v>
      </c>
      <c r="U1526">
        <v>999</v>
      </c>
      <c r="V1526" t="str">
        <f>IF(Table1[[#This Row],[offage]]=999,"",Table1[[#This Row],[offage]])</f>
        <v/>
      </c>
      <c r="W1526" t="s">
        <v>46</v>
      </c>
      <c r="X1526" t="s">
        <v>46</v>
      </c>
      <c r="Y1526" t="s">
        <v>45</v>
      </c>
      <c r="Z1526" t="s">
        <v>2335</v>
      </c>
      <c r="AA1526" t="s">
        <v>47</v>
      </c>
      <c r="AB1526" t="s">
        <v>57</v>
      </c>
      <c r="AD1526">
        <v>0</v>
      </c>
      <c r="AE1526">
        <f>Table1[[#This Row],[viccount]]+1</f>
        <v>1</v>
      </c>
      <c r="AF1526">
        <v>0</v>
      </c>
      <c r="AG1526">
        <f>Table1[[#This Row],[offcount]]+1</f>
        <v>1</v>
      </c>
      <c r="AH1526">
        <v>12505</v>
      </c>
      <c r="AI1526" t="s">
        <v>34</v>
      </c>
      <c r="AJ1526" t="s">
        <v>58</v>
      </c>
    </row>
    <row r="1527" spans="1:36">
      <c r="A1527" t="s">
        <v>1792</v>
      </c>
      <c r="B1527" t="s">
        <v>102</v>
      </c>
      <c r="C1527" t="s">
        <v>2307</v>
      </c>
      <c r="D1527" t="s">
        <v>171</v>
      </c>
      <c r="E1527" t="s">
        <v>34</v>
      </c>
      <c r="F1527" t="s">
        <v>172</v>
      </c>
      <c r="G1527" t="s">
        <v>54</v>
      </c>
      <c r="H1527" t="s">
        <v>37</v>
      </c>
      <c r="I1527" t="s">
        <v>38</v>
      </c>
      <c r="J1527">
        <v>2004</v>
      </c>
      <c r="K1527" t="s">
        <v>144</v>
      </c>
      <c r="L1527">
        <v>1</v>
      </c>
      <c r="M1527" t="s">
        <v>40</v>
      </c>
      <c r="N1527" t="s">
        <v>41</v>
      </c>
      <c r="O1527" t="s">
        <v>42</v>
      </c>
      <c r="P1527">
        <v>23</v>
      </c>
      <c r="Q1527">
        <f>IF(Table1[[#This Row],[vicage]]=999,"",Table1[[#This Row],[vicage]])</f>
        <v>23</v>
      </c>
      <c r="R1527" t="s">
        <v>43</v>
      </c>
      <c r="S1527" t="s">
        <v>132</v>
      </c>
      <c r="T1527" t="s">
        <v>45</v>
      </c>
      <c r="U1527">
        <v>999</v>
      </c>
      <c r="V1527" t="str">
        <f>IF(Table1[[#This Row],[offage]]=999,"",Table1[[#This Row],[offage]])</f>
        <v/>
      </c>
      <c r="W1527" t="s">
        <v>46</v>
      </c>
      <c r="X1527" t="s">
        <v>46</v>
      </c>
      <c r="Y1527" t="s">
        <v>45</v>
      </c>
      <c r="Z1527" t="s">
        <v>2335</v>
      </c>
      <c r="AA1527" t="s">
        <v>47</v>
      </c>
      <c r="AB1527" t="s">
        <v>57</v>
      </c>
      <c r="AD1527">
        <v>0</v>
      </c>
      <c r="AE1527">
        <f>Table1[[#This Row],[viccount]]+1</f>
        <v>1</v>
      </c>
      <c r="AF1527">
        <v>0</v>
      </c>
      <c r="AG1527">
        <f>Table1[[#This Row],[offcount]]+1</f>
        <v>1</v>
      </c>
      <c r="AH1527">
        <v>12505</v>
      </c>
      <c r="AI1527" t="s">
        <v>34</v>
      </c>
      <c r="AJ1527" t="s">
        <v>58</v>
      </c>
    </row>
    <row r="1528" spans="1:36">
      <c r="A1528" t="s">
        <v>1793</v>
      </c>
      <c r="B1528" t="s">
        <v>51</v>
      </c>
      <c r="C1528" t="s">
        <v>2304</v>
      </c>
      <c r="D1528" t="s">
        <v>72</v>
      </c>
      <c r="E1528" t="s">
        <v>34</v>
      </c>
      <c r="F1528" t="s">
        <v>73</v>
      </c>
      <c r="G1528" t="s">
        <v>36</v>
      </c>
      <c r="H1528" t="s">
        <v>37</v>
      </c>
      <c r="I1528" t="s">
        <v>38</v>
      </c>
      <c r="J1528">
        <v>2004</v>
      </c>
      <c r="K1528" t="s">
        <v>144</v>
      </c>
      <c r="L1528">
        <v>2</v>
      </c>
      <c r="M1528" t="s">
        <v>80</v>
      </c>
      <c r="N1528" t="s">
        <v>41</v>
      </c>
      <c r="O1528" t="s">
        <v>42</v>
      </c>
      <c r="P1528">
        <v>79</v>
      </c>
      <c r="Q1528">
        <f>IF(Table1[[#This Row],[vicage]]=999,"",Table1[[#This Row],[vicage]])</f>
        <v>79</v>
      </c>
      <c r="R1528" t="s">
        <v>55</v>
      </c>
      <c r="S1528" t="s">
        <v>44</v>
      </c>
      <c r="T1528" t="s">
        <v>45</v>
      </c>
      <c r="U1528">
        <v>999</v>
      </c>
      <c r="V1528" t="str">
        <f>IF(Table1[[#This Row],[offage]]=999,"",Table1[[#This Row],[offage]])</f>
        <v/>
      </c>
      <c r="W1528" t="s">
        <v>46</v>
      </c>
      <c r="X1528" t="s">
        <v>46</v>
      </c>
      <c r="Y1528" t="s">
        <v>45</v>
      </c>
      <c r="Z1528" t="s">
        <v>2336</v>
      </c>
      <c r="AA1528" t="s">
        <v>47</v>
      </c>
      <c r="AB1528" t="s">
        <v>57</v>
      </c>
      <c r="AD1528">
        <v>0</v>
      </c>
      <c r="AE1528">
        <f>Table1[[#This Row],[viccount]]+1</f>
        <v>1</v>
      </c>
      <c r="AF1528">
        <v>0</v>
      </c>
      <c r="AG1528">
        <f>Table1[[#This Row],[offcount]]+1</f>
        <v>1</v>
      </c>
      <c r="AH1528">
        <v>80405</v>
      </c>
      <c r="AI1528" t="s">
        <v>34</v>
      </c>
      <c r="AJ1528" t="s">
        <v>58</v>
      </c>
    </row>
    <row r="1529" spans="1:36">
      <c r="A1529" t="s">
        <v>1794</v>
      </c>
      <c r="B1529" t="s">
        <v>198</v>
      </c>
      <c r="C1529" t="s">
        <v>200</v>
      </c>
      <c r="D1529" t="s">
        <v>199</v>
      </c>
      <c r="E1529" t="s">
        <v>34</v>
      </c>
      <c r="F1529" t="s">
        <v>200</v>
      </c>
      <c r="G1529" t="s">
        <v>36</v>
      </c>
      <c r="H1529" t="s">
        <v>37</v>
      </c>
      <c r="I1529" t="s">
        <v>38</v>
      </c>
      <c r="J1529">
        <v>2004</v>
      </c>
      <c r="K1529" t="s">
        <v>208</v>
      </c>
      <c r="L1529">
        <v>1</v>
      </c>
      <c r="M1529" t="s">
        <v>40</v>
      </c>
      <c r="N1529" t="s">
        <v>41</v>
      </c>
      <c r="O1529" t="s">
        <v>42</v>
      </c>
      <c r="P1529">
        <v>17</v>
      </c>
      <c r="Q1529">
        <f>IF(Table1[[#This Row],[vicage]]=999,"",Table1[[#This Row],[vicage]])</f>
        <v>17</v>
      </c>
      <c r="R1529" t="s">
        <v>43</v>
      </c>
      <c r="S1529" t="s">
        <v>44</v>
      </c>
      <c r="T1529" t="s">
        <v>45</v>
      </c>
      <c r="U1529">
        <v>999</v>
      </c>
      <c r="V1529" t="str">
        <f>IF(Table1[[#This Row],[offage]]=999,"",Table1[[#This Row],[offage]])</f>
        <v/>
      </c>
      <c r="W1529" t="s">
        <v>46</v>
      </c>
      <c r="X1529" t="s">
        <v>46</v>
      </c>
      <c r="Y1529" t="s">
        <v>45</v>
      </c>
      <c r="Z1529" t="s">
        <v>86</v>
      </c>
      <c r="AA1529" t="s">
        <v>47</v>
      </c>
      <c r="AB1529" t="s">
        <v>110</v>
      </c>
      <c r="AD1529">
        <v>0</v>
      </c>
      <c r="AE1529">
        <f>Table1[[#This Row],[viccount]]+1</f>
        <v>1</v>
      </c>
      <c r="AF1529">
        <v>0</v>
      </c>
      <c r="AG1529">
        <f>Table1[[#This Row],[offcount]]+1</f>
        <v>1</v>
      </c>
      <c r="AH1529">
        <v>20905</v>
      </c>
      <c r="AI1529" t="s">
        <v>34</v>
      </c>
      <c r="AJ1529" t="s">
        <v>198</v>
      </c>
    </row>
    <row r="1530" spans="1:36">
      <c r="A1530" t="s">
        <v>1795</v>
      </c>
      <c r="B1530" t="s">
        <v>51</v>
      </c>
      <c r="C1530" t="s">
        <v>2304</v>
      </c>
      <c r="D1530" t="s">
        <v>72</v>
      </c>
      <c r="E1530" t="s">
        <v>34</v>
      </c>
      <c r="F1530" t="s">
        <v>73</v>
      </c>
      <c r="G1530" t="s">
        <v>36</v>
      </c>
      <c r="H1530" t="s">
        <v>37</v>
      </c>
      <c r="I1530" t="s">
        <v>38</v>
      </c>
      <c r="J1530">
        <v>2004</v>
      </c>
      <c r="K1530" t="s">
        <v>208</v>
      </c>
      <c r="L1530">
        <v>1</v>
      </c>
      <c r="M1530" t="s">
        <v>40</v>
      </c>
      <c r="N1530" t="s">
        <v>41</v>
      </c>
      <c r="O1530" t="s">
        <v>42</v>
      </c>
      <c r="P1530">
        <v>45</v>
      </c>
      <c r="Q1530">
        <f>IF(Table1[[#This Row],[vicage]]=999,"",Table1[[#This Row],[vicage]])</f>
        <v>45</v>
      </c>
      <c r="R1530" t="s">
        <v>43</v>
      </c>
      <c r="S1530" t="s">
        <v>132</v>
      </c>
      <c r="T1530" t="s">
        <v>45</v>
      </c>
      <c r="U1530">
        <v>999</v>
      </c>
      <c r="V1530" t="str">
        <f>IF(Table1[[#This Row],[offage]]=999,"",Table1[[#This Row],[offage]])</f>
        <v/>
      </c>
      <c r="W1530" t="s">
        <v>46</v>
      </c>
      <c r="X1530" t="s">
        <v>46</v>
      </c>
      <c r="Y1530" t="s">
        <v>45</v>
      </c>
      <c r="Z1530" t="s">
        <v>2338</v>
      </c>
      <c r="AA1530" t="s">
        <v>47</v>
      </c>
      <c r="AB1530" t="s">
        <v>57</v>
      </c>
      <c r="AD1530">
        <v>0</v>
      </c>
      <c r="AE1530">
        <f>Table1[[#This Row],[viccount]]+1</f>
        <v>1</v>
      </c>
      <c r="AF1530">
        <v>0</v>
      </c>
      <c r="AG1530">
        <f>Table1[[#This Row],[offcount]]+1</f>
        <v>1</v>
      </c>
      <c r="AH1530">
        <v>22205</v>
      </c>
      <c r="AI1530" t="s">
        <v>34</v>
      </c>
      <c r="AJ1530" t="s">
        <v>58</v>
      </c>
    </row>
    <row r="1531" spans="1:36">
      <c r="A1531" t="s">
        <v>1796</v>
      </c>
      <c r="B1531" t="s">
        <v>125</v>
      </c>
      <c r="C1531" t="s">
        <v>2310</v>
      </c>
      <c r="D1531" t="s">
        <v>206</v>
      </c>
      <c r="E1531" t="s">
        <v>34</v>
      </c>
      <c r="F1531" t="s">
        <v>207</v>
      </c>
      <c r="G1531" t="s">
        <v>36</v>
      </c>
      <c r="H1531" t="s">
        <v>37</v>
      </c>
      <c r="I1531" t="s">
        <v>38</v>
      </c>
      <c r="J1531">
        <v>2004</v>
      </c>
      <c r="K1531" t="s">
        <v>208</v>
      </c>
      <c r="L1531">
        <v>2</v>
      </c>
      <c r="M1531" t="s">
        <v>40</v>
      </c>
      <c r="N1531" t="s">
        <v>41</v>
      </c>
      <c r="O1531" t="s">
        <v>81</v>
      </c>
      <c r="P1531">
        <v>24</v>
      </c>
      <c r="Q1531">
        <f>IF(Table1[[#This Row],[vicage]]=999,"",Table1[[#This Row],[vicage]])</f>
        <v>24</v>
      </c>
      <c r="R1531" t="s">
        <v>43</v>
      </c>
      <c r="S1531" t="s">
        <v>44</v>
      </c>
      <c r="T1531" t="s">
        <v>45</v>
      </c>
      <c r="U1531">
        <v>999</v>
      </c>
      <c r="V1531" t="str">
        <f>IF(Table1[[#This Row],[offage]]=999,"",Table1[[#This Row],[offage]])</f>
        <v/>
      </c>
      <c r="W1531" t="s">
        <v>46</v>
      </c>
      <c r="X1531" t="s">
        <v>46</v>
      </c>
      <c r="Y1531" t="s">
        <v>45</v>
      </c>
      <c r="Z1531" t="s">
        <v>142</v>
      </c>
      <c r="AA1531" t="s">
        <v>47</v>
      </c>
      <c r="AB1531" t="s">
        <v>159</v>
      </c>
      <c r="AD1531">
        <v>1</v>
      </c>
      <c r="AE1531">
        <f>Table1[[#This Row],[viccount]]+1</f>
        <v>2</v>
      </c>
      <c r="AF1531">
        <v>1</v>
      </c>
      <c r="AG1531">
        <f>Table1[[#This Row],[offcount]]+1</f>
        <v>2</v>
      </c>
      <c r="AH1531">
        <v>42505</v>
      </c>
      <c r="AI1531" t="s">
        <v>34</v>
      </c>
      <c r="AJ1531" t="s">
        <v>129</v>
      </c>
    </row>
    <row r="1532" spans="1:36">
      <c r="A1532" t="s">
        <v>1796</v>
      </c>
      <c r="B1532" t="s">
        <v>125</v>
      </c>
      <c r="C1532" t="s">
        <v>2310</v>
      </c>
      <c r="D1532" t="s">
        <v>206</v>
      </c>
      <c r="E1532" t="s">
        <v>34</v>
      </c>
      <c r="F1532" t="s">
        <v>207</v>
      </c>
      <c r="G1532" t="s">
        <v>36</v>
      </c>
      <c r="H1532" t="s">
        <v>37</v>
      </c>
      <c r="I1532" t="s">
        <v>38</v>
      </c>
      <c r="J1532">
        <v>2004</v>
      </c>
      <c r="K1532" t="s">
        <v>208</v>
      </c>
      <c r="L1532">
        <v>2</v>
      </c>
      <c r="M1532" t="s">
        <v>40</v>
      </c>
      <c r="N1532" t="s">
        <v>41</v>
      </c>
      <c r="O1532" t="s">
        <v>81</v>
      </c>
      <c r="P1532">
        <v>26</v>
      </c>
      <c r="Q1532">
        <f>IF(Table1[[#This Row],[vicage]]=999,"",Table1[[#This Row],[vicage]])</f>
        <v>26</v>
      </c>
      <c r="R1532" t="s">
        <v>43</v>
      </c>
      <c r="S1532" t="s">
        <v>44</v>
      </c>
      <c r="T1532" t="s">
        <v>45</v>
      </c>
      <c r="U1532">
        <v>999</v>
      </c>
      <c r="V1532" t="str">
        <f>IF(Table1[[#This Row],[offage]]=999,"",Table1[[#This Row],[offage]])</f>
        <v/>
      </c>
      <c r="W1532" t="s">
        <v>46</v>
      </c>
      <c r="X1532" t="s">
        <v>46</v>
      </c>
      <c r="Y1532" t="s">
        <v>45</v>
      </c>
      <c r="Z1532" t="s">
        <v>142</v>
      </c>
      <c r="AA1532" t="s">
        <v>47</v>
      </c>
      <c r="AB1532" t="s">
        <v>159</v>
      </c>
      <c r="AD1532">
        <v>1</v>
      </c>
      <c r="AE1532">
        <f>Table1[[#This Row],[viccount]]+1</f>
        <v>2</v>
      </c>
      <c r="AF1532">
        <v>1</v>
      </c>
      <c r="AG1532">
        <f>Table1[[#This Row],[offcount]]+1</f>
        <v>2</v>
      </c>
      <c r="AH1532">
        <v>42505</v>
      </c>
      <c r="AI1532" t="s">
        <v>34</v>
      </c>
      <c r="AJ1532" t="s">
        <v>129</v>
      </c>
    </row>
    <row r="1533" spans="1:36">
      <c r="A1533" t="s">
        <v>1797</v>
      </c>
      <c r="B1533" t="s">
        <v>51</v>
      </c>
      <c r="C1533" t="s">
        <v>2304</v>
      </c>
      <c r="D1533" t="s">
        <v>72</v>
      </c>
      <c r="E1533" t="s">
        <v>34</v>
      </c>
      <c r="F1533" t="s">
        <v>73</v>
      </c>
      <c r="G1533" t="s">
        <v>36</v>
      </c>
      <c r="H1533" t="s">
        <v>37</v>
      </c>
      <c r="I1533" t="s">
        <v>38</v>
      </c>
      <c r="J1533">
        <v>2005</v>
      </c>
      <c r="K1533" t="s">
        <v>39</v>
      </c>
      <c r="L1533">
        <v>2</v>
      </c>
      <c r="M1533" t="s">
        <v>40</v>
      </c>
      <c r="N1533" t="s">
        <v>41</v>
      </c>
      <c r="O1533" t="s">
        <v>42</v>
      </c>
      <c r="P1533">
        <v>24</v>
      </c>
      <c r="Q1533">
        <f>IF(Table1[[#This Row],[vicage]]=999,"",Table1[[#This Row],[vicage]])</f>
        <v>24</v>
      </c>
      <c r="R1533" t="s">
        <v>43</v>
      </c>
      <c r="S1533" t="s">
        <v>132</v>
      </c>
      <c r="T1533" t="s">
        <v>45</v>
      </c>
      <c r="U1533">
        <v>999</v>
      </c>
      <c r="V1533" t="str">
        <f>IF(Table1[[#This Row],[offage]]=999,"",Table1[[#This Row],[offage]])</f>
        <v/>
      </c>
      <c r="W1533" t="s">
        <v>46</v>
      </c>
      <c r="X1533" t="s">
        <v>46</v>
      </c>
      <c r="Y1533" t="s">
        <v>45</v>
      </c>
      <c r="Z1533" t="s">
        <v>2335</v>
      </c>
      <c r="AA1533" t="s">
        <v>47</v>
      </c>
      <c r="AB1533" t="s">
        <v>82</v>
      </c>
      <c r="AD1533">
        <v>0</v>
      </c>
      <c r="AE1533">
        <f>Table1[[#This Row],[viccount]]+1</f>
        <v>1</v>
      </c>
      <c r="AF1533">
        <v>0</v>
      </c>
      <c r="AG1533">
        <f>Table1[[#This Row],[offcount]]+1</f>
        <v>1</v>
      </c>
      <c r="AH1533">
        <v>72505</v>
      </c>
      <c r="AI1533" t="s">
        <v>34</v>
      </c>
      <c r="AJ1533" t="s">
        <v>58</v>
      </c>
    </row>
    <row r="1534" spans="1:36">
      <c r="A1534" t="s">
        <v>1798</v>
      </c>
      <c r="B1534" t="s">
        <v>106</v>
      </c>
      <c r="C1534" t="s">
        <v>135</v>
      </c>
      <c r="D1534" t="s">
        <v>107</v>
      </c>
      <c r="E1534" t="s">
        <v>34</v>
      </c>
      <c r="F1534" t="s">
        <v>108</v>
      </c>
      <c r="G1534" t="s">
        <v>54</v>
      </c>
      <c r="H1534" t="s">
        <v>37</v>
      </c>
      <c r="I1534" t="s">
        <v>38</v>
      </c>
      <c r="J1534">
        <v>2005</v>
      </c>
      <c r="K1534" t="s">
        <v>79</v>
      </c>
      <c r="L1534">
        <v>2</v>
      </c>
      <c r="M1534" t="s">
        <v>40</v>
      </c>
      <c r="N1534" t="s">
        <v>41</v>
      </c>
      <c r="O1534" t="s">
        <v>42</v>
      </c>
      <c r="P1534">
        <v>32</v>
      </c>
      <c r="Q1534">
        <f>IF(Table1[[#This Row],[vicage]]=999,"",Table1[[#This Row],[vicage]])</f>
        <v>32</v>
      </c>
      <c r="R1534" t="s">
        <v>55</v>
      </c>
      <c r="S1534" t="s">
        <v>44</v>
      </c>
      <c r="T1534" t="s">
        <v>45</v>
      </c>
      <c r="U1534">
        <v>999</v>
      </c>
      <c r="V1534" t="str">
        <f>IF(Table1[[#This Row],[offage]]=999,"",Table1[[#This Row],[offage]])</f>
        <v/>
      </c>
      <c r="W1534" t="s">
        <v>46</v>
      </c>
      <c r="X1534" t="s">
        <v>46</v>
      </c>
      <c r="Y1534" t="s">
        <v>45</v>
      </c>
      <c r="Z1534" t="s">
        <v>2338</v>
      </c>
      <c r="AA1534" t="s">
        <v>47</v>
      </c>
      <c r="AB1534" t="s">
        <v>57</v>
      </c>
      <c r="AD1534">
        <v>0</v>
      </c>
      <c r="AE1534">
        <f>Table1[[#This Row],[viccount]]+1</f>
        <v>1</v>
      </c>
      <c r="AF1534">
        <v>0</v>
      </c>
      <c r="AG1534">
        <f>Table1[[#This Row],[offcount]]+1</f>
        <v>1</v>
      </c>
      <c r="AH1534">
        <v>72505</v>
      </c>
      <c r="AI1534" t="s">
        <v>34</v>
      </c>
      <c r="AJ1534" t="s">
        <v>106</v>
      </c>
    </row>
    <row r="1535" spans="1:36">
      <c r="A1535" t="s">
        <v>1799</v>
      </c>
      <c r="B1535" t="s">
        <v>51</v>
      </c>
      <c r="C1535" t="s">
        <v>2304</v>
      </c>
      <c r="D1535" t="s">
        <v>1377</v>
      </c>
      <c r="E1535" t="s">
        <v>34</v>
      </c>
      <c r="F1535" t="s">
        <v>1378</v>
      </c>
      <c r="G1535" t="s">
        <v>36</v>
      </c>
      <c r="H1535" t="s">
        <v>37</v>
      </c>
      <c r="I1535" t="s">
        <v>38</v>
      </c>
      <c r="J1535">
        <v>2005</v>
      </c>
      <c r="K1535" t="s">
        <v>91</v>
      </c>
      <c r="L1535">
        <v>1</v>
      </c>
      <c r="M1535" t="s">
        <v>40</v>
      </c>
      <c r="N1535" t="s">
        <v>41</v>
      </c>
      <c r="O1535" t="s">
        <v>42</v>
      </c>
      <c r="P1535">
        <v>25</v>
      </c>
      <c r="Q1535">
        <f>IF(Table1[[#This Row],[vicage]]=999,"",Table1[[#This Row],[vicage]])</f>
        <v>25</v>
      </c>
      <c r="R1535" t="s">
        <v>43</v>
      </c>
      <c r="S1535" t="s">
        <v>132</v>
      </c>
      <c r="T1535" t="s">
        <v>45</v>
      </c>
      <c r="U1535">
        <v>999</v>
      </c>
      <c r="V1535" t="str">
        <f>IF(Table1[[#This Row],[offage]]=999,"",Table1[[#This Row],[offage]])</f>
        <v/>
      </c>
      <c r="W1535" t="s">
        <v>46</v>
      </c>
      <c r="X1535" t="s">
        <v>46</v>
      </c>
      <c r="Y1535" t="s">
        <v>45</v>
      </c>
      <c r="Z1535" t="s">
        <v>2335</v>
      </c>
      <c r="AA1535" t="s">
        <v>47</v>
      </c>
      <c r="AB1535" t="s">
        <v>48</v>
      </c>
      <c r="AD1535">
        <v>0</v>
      </c>
      <c r="AE1535">
        <f>Table1[[#This Row],[viccount]]+1</f>
        <v>1</v>
      </c>
      <c r="AF1535">
        <v>0</v>
      </c>
      <c r="AG1535">
        <f>Table1[[#This Row],[offcount]]+1</f>
        <v>1</v>
      </c>
      <c r="AH1535">
        <v>91905</v>
      </c>
      <c r="AI1535" t="s">
        <v>34</v>
      </c>
      <c r="AJ1535" t="s">
        <v>58</v>
      </c>
    </row>
    <row r="1536" spans="1:36">
      <c r="A1536" t="s">
        <v>1800</v>
      </c>
      <c r="B1536" t="s">
        <v>51</v>
      </c>
      <c r="C1536" t="s">
        <v>2304</v>
      </c>
      <c r="D1536" t="s">
        <v>1449</v>
      </c>
      <c r="E1536" t="s">
        <v>34</v>
      </c>
      <c r="F1536" t="s">
        <v>1450</v>
      </c>
      <c r="G1536" t="s">
        <v>36</v>
      </c>
      <c r="H1536" t="s">
        <v>37</v>
      </c>
      <c r="I1536" t="s">
        <v>38</v>
      </c>
      <c r="J1536">
        <v>2005</v>
      </c>
      <c r="K1536" t="s">
        <v>91</v>
      </c>
      <c r="L1536">
        <v>1</v>
      </c>
      <c r="M1536" t="s">
        <v>40</v>
      </c>
      <c r="N1536" t="s">
        <v>41</v>
      </c>
      <c r="O1536" t="s">
        <v>42</v>
      </c>
      <c r="P1536">
        <v>62</v>
      </c>
      <c r="Q1536">
        <f>IF(Table1[[#This Row],[vicage]]=999,"",Table1[[#This Row],[vicage]])</f>
        <v>62</v>
      </c>
      <c r="R1536" t="s">
        <v>43</v>
      </c>
      <c r="S1536" t="s">
        <v>44</v>
      </c>
      <c r="T1536" t="s">
        <v>45</v>
      </c>
      <c r="U1536">
        <v>999</v>
      </c>
      <c r="V1536" t="str">
        <f>IF(Table1[[#This Row],[offage]]=999,"",Table1[[#This Row],[offage]])</f>
        <v/>
      </c>
      <c r="W1536" t="s">
        <v>46</v>
      </c>
      <c r="X1536" t="s">
        <v>46</v>
      </c>
      <c r="Y1536" t="s">
        <v>45</v>
      </c>
      <c r="Z1536" t="s">
        <v>2335</v>
      </c>
      <c r="AA1536" t="s">
        <v>47</v>
      </c>
      <c r="AB1536" t="s">
        <v>1264</v>
      </c>
      <c r="AD1536">
        <v>0</v>
      </c>
      <c r="AE1536">
        <f>Table1[[#This Row],[viccount]]+1</f>
        <v>1</v>
      </c>
      <c r="AF1536">
        <v>0</v>
      </c>
      <c r="AG1536">
        <f>Table1[[#This Row],[offcount]]+1</f>
        <v>1</v>
      </c>
      <c r="AH1536">
        <v>72505</v>
      </c>
      <c r="AI1536" t="s">
        <v>34</v>
      </c>
      <c r="AJ1536" t="s">
        <v>58</v>
      </c>
    </row>
    <row r="1537" spans="1:36">
      <c r="A1537" t="s">
        <v>1801</v>
      </c>
      <c r="B1537" t="s">
        <v>102</v>
      </c>
      <c r="C1537" t="s">
        <v>2307</v>
      </c>
      <c r="D1537" t="s">
        <v>338</v>
      </c>
      <c r="E1537" t="s">
        <v>34</v>
      </c>
      <c r="F1537" t="s">
        <v>339</v>
      </c>
      <c r="G1537" t="s">
        <v>36</v>
      </c>
      <c r="H1537" t="s">
        <v>37</v>
      </c>
      <c r="I1537" t="s">
        <v>38</v>
      </c>
      <c r="J1537">
        <v>2005</v>
      </c>
      <c r="K1537" t="s">
        <v>91</v>
      </c>
      <c r="L1537">
        <v>1</v>
      </c>
      <c r="M1537" t="s">
        <v>40</v>
      </c>
      <c r="N1537" t="s">
        <v>41</v>
      </c>
      <c r="O1537" t="s">
        <v>42</v>
      </c>
      <c r="P1537">
        <v>41</v>
      </c>
      <c r="Q1537">
        <f>IF(Table1[[#This Row],[vicage]]=999,"",Table1[[#This Row],[vicage]])</f>
        <v>41</v>
      </c>
      <c r="R1537" t="s">
        <v>43</v>
      </c>
      <c r="S1537" t="s">
        <v>44</v>
      </c>
      <c r="T1537" t="s">
        <v>45</v>
      </c>
      <c r="U1537">
        <v>999</v>
      </c>
      <c r="V1537" t="str">
        <f>IF(Table1[[#This Row],[offage]]=999,"",Table1[[#This Row],[offage]])</f>
        <v/>
      </c>
      <c r="W1537" t="s">
        <v>46</v>
      </c>
      <c r="X1537" t="s">
        <v>46</v>
      </c>
      <c r="Y1537" t="s">
        <v>45</v>
      </c>
      <c r="Z1537" t="s">
        <v>56</v>
      </c>
      <c r="AA1537" t="s">
        <v>47</v>
      </c>
      <c r="AB1537" t="s">
        <v>57</v>
      </c>
      <c r="AD1537">
        <v>0</v>
      </c>
      <c r="AE1537">
        <f>Table1[[#This Row],[viccount]]+1</f>
        <v>1</v>
      </c>
      <c r="AF1537">
        <v>0</v>
      </c>
      <c r="AG1537">
        <f>Table1[[#This Row],[offcount]]+1</f>
        <v>1</v>
      </c>
      <c r="AH1537">
        <v>81005</v>
      </c>
      <c r="AI1537" t="s">
        <v>34</v>
      </c>
      <c r="AJ1537" t="s">
        <v>58</v>
      </c>
    </row>
    <row r="1538" spans="1:36">
      <c r="A1538" t="s">
        <v>1802</v>
      </c>
      <c r="B1538" t="s">
        <v>106</v>
      </c>
      <c r="C1538" t="s">
        <v>135</v>
      </c>
      <c r="D1538" t="s">
        <v>1161</v>
      </c>
      <c r="E1538" t="s">
        <v>34</v>
      </c>
      <c r="F1538" t="s">
        <v>1162</v>
      </c>
      <c r="G1538" t="s">
        <v>36</v>
      </c>
      <c r="H1538" t="s">
        <v>37</v>
      </c>
      <c r="I1538" t="s">
        <v>38</v>
      </c>
      <c r="J1538">
        <v>2005</v>
      </c>
      <c r="K1538" t="s">
        <v>91</v>
      </c>
      <c r="L1538">
        <v>1</v>
      </c>
      <c r="M1538" t="s">
        <v>40</v>
      </c>
      <c r="N1538" t="s">
        <v>41</v>
      </c>
      <c r="O1538" t="s">
        <v>42</v>
      </c>
      <c r="P1538">
        <v>21</v>
      </c>
      <c r="Q1538">
        <f>IF(Table1[[#This Row],[vicage]]=999,"",Table1[[#This Row],[vicage]])</f>
        <v>21</v>
      </c>
      <c r="R1538" t="s">
        <v>43</v>
      </c>
      <c r="S1538" t="s">
        <v>44</v>
      </c>
      <c r="T1538" t="s">
        <v>45</v>
      </c>
      <c r="U1538">
        <v>999</v>
      </c>
      <c r="V1538" t="str">
        <f>IF(Table1[[#This Row],[offage]]=999,"",Table1[[#This Row],[offage]])</f>
        <v/>
      </c>
      <c r="W1538" t="s">
        <v>46</v>
      </c>
      <c r="X1538" t="s">
        <v>46</v>
      </c>
      <c r="Y1538" t="s">
        <v>45</v>
      </c>
      <c r="Z1538" t="s">
        <v>2335</v>
      </c>
      <c r="AA1538" t="s">
        <v>47</v>
      </c>
      <c r="AB1538" t="s">
        <v>57</v>
      </c>
      <c r="AD1538">
        <v>0</v>
      </c>
      <c r="AE1538">
        <f>Table1[[#This Row],[viccount]]+1</f>
        <v>1</v>
      </c>
      <c r="AF1538">
        <v>0</v>
      </c>
      <c r="AG1538">
        <f>Table1[[#This Row],[offcount]]+1</f>
        <v>1</v>
      </c>
      <c r="AH1538">
        <v>72505</v>
      </c>
      <c r="AI1538" t="s">
        <v>34</v>
      </c>
      <c r="AJ1538" t="s">
        <v>106</v>
      </c>
    </row>
    <row r="1539" spans="1:36">
      <c r="A1539" t="s">
        <v>1803</v>
      </c>
      <c r="B1539" t="s">
        <v>51</v>
      </c>
      <c r="C1539" t="s">
        <v>2304</v>
      </c>
      <c r="D1539" t="s">
        <v>72</v>
      </c>
      <c r="E1539" t="s">
        <v>34</v>
      </c>
      <c r="F1539" t="s">
        <v>73</v>
      </c>
      <c r="G1539" t="s">
        <v>36</v>
      </c>
      <c r="H1539" t="s">
        <v>37</v>
      </c>
      <c r="I1539" t="s">
        <v>38</v>
      </c>
      <c r="J1539">
        <v>2005</v>
      </c>
      <c r="K1539" t="s">
        <v>91</v>
      </c>
      <c r="L1539">
        <v>1</v>
      </c>
      <c r="M1539" t="s">
        <v>40</v>
      </c>
      <c r="N1539" t="s">
        <v>41</v>
      </c>
      <c r="O1539" t="s">
        <v>42</v>
      </c>
      <c r="P1539">
        <v>22</v>
      </c>
      <c r="Q1539">
        <f>IF(Table1[[#This Row],[vicage]]=999,"",Table1[[#This Row],[vicage]])</f>
        <v>22</v>
      </c>
      <c r="R1539" t="s">
        <v>43</v>
      </c>
      <c r="S1539" t="s">
        <v>132</v>
      </c>
      <c r="T1539" t="s">
        <v>45</v>
      </c>
      <c r="U1539">
        <v>999</v>
      </c>
      <c r="V1539" t="str">
        <f>IF(Table1[[#This Row],[offage]]=999,"",Table1[[#This Row],[offage]])</f>
        <v/>
      </c>
      <c r="W1539" t="s">
        <v>46</v>
      </c>
      <c r="X1539" t="s">
        <v>46</v>
      </c>
      <c r="Y1539" t="s">
        <v>45</v>
      </c>
      <c r="Z1539" t="s">
        <v>2335</v>
      </c>
      <c r="AA1539" t="s">
        <v>47</v>
      </c>
      <c r="AB1539" t="s">
        <v>82</v>
      </c>
      <c r="AD1539">
        <v>0</v>
      </c>
      <c r="AE1539">
        <f>Table1[[#This Row],[viccount]]+1</f>
        <v>1</v>
      </c>
      <c r="AF1539">
        <v>0</v>
      </c>
      <c r="AG1539">
        <f>Table1[[#This Row],[offcount]]+1</f>
        <v>1</v>
      </c>
      <c r="AH1539">
        <v>72505</v>
      </c>
      <c r="AI1539" t="s">
        <v>34</v>
      </c>
      <c r="AJ1539" t="s">
        <v>58</v>
      </c>
    </row>
    <row r="1540" spans="1:36">
      <c r="A1540" t="s">
        <v>1804</v>
      </c>
      <c r="B1540" t="s">
        <v>102</v>
      </c>
      <c r="C1540" t="s">
        <v>2307</v>
      </c>
      <c r="D1540" t="s">
        <v>171</v>
      </c>
      <c r="E1540" t="s">
        <v>34</v>
      </c>
      <c r="F1540" t="s">
        <v>172</v>
      </c>
      <c r="G1540" t="s">
        <v>54</v>
      </c>
      <c r="H1540" t="s">
        <v>37</v>
      </c>
      <c r="I1540" t="s">
        <v>38</v>
      </c>
      <c r="J1540">
        <v>2005</v>
      </c>
      <c r="K1540" t="s">
        <v>91</v>
      </c>
      <c r="L1540">
        <v>2</v>
      </c>
      <c r="M1540" t="s">
        <v>40</v>
      </c>
      <c r="N1540" t="s">
        <v>41</v>
      </c>
      <c r="O1540" t="s">
        <v>42</v>
      </c>
      <c r="P1540">
        <v>25</v>
      </c>
      <c r="Q1540">
        <f>IF(Table1[[#This Row],[vicage]]=999,"",Table1[[#This Row],[vicage]])</f>
        <v>25</v>
      </c>
      <c r="R1540" t="s">
        <v>43</v>
      </c>
      <c r="S1540" t="s">
        <v>92</v>
      </c>
      <c r="T1540" t="s">
        <v>45</v>
      </c>
      <c r="U1540">
        <v>999</v>
      </c>
      <c r="V1540" t="str">
        <f>IF(Table1[[#This Row],[offage]]=999,"",Table1[[#This Row],[offage]])</f>
        <v/>
      </c>
      <c r="W1540" t="s">
        <v>46</v>
      </c>
      <c r="X1540" t="s">
        <v>46</v>
      </c>
      <c r="Y1540" t="s">
        <v>45</v>
      </c>
      <c r="Z1540" t="s">
        <v>2335</v>
      </c>
      <c r="AA1540" t="s">
        <v>47</v>
      </c>
      <c r="AB1540" t="s">
        <v>57</v>
      </c>
      <c r="AD1540">
        <v>0</v>
      </c>
      <c r="AE1540">
        <f>Table1[[#This Row],[viccount]]+1</f>
        <v>1</v>
      </c>
      <c r="AF1540">
        <v>0</v>
      </c>
      <c r="AG1540">
        <f>Table1[[#This Row],[offcount]]+1</f>
        <v>1</v>
      </c>
      <c r="AH1540">
        <v>72505</v>
      </c>
      <c r="AI1540" t="s">
        <v>34</v>
      </c>
      <c r="AJ1540" t="s">
        <v>58</v>
      </c>
    </row>
    <row r="1541" spans="1:36">
      <c r="A1541" t="s">
        <v>1805</v>
      </c>
      <c r="B1541" t="s">
        <v>51</v>
      </c>
      <c r="C1541" t="s">
        <v>2304</v>
      </c>
      <c r="D1541" t="s">
        <v>72</v>
      </c>
      <c r="E1541" t="s">
        <v>34</v>
      </c>
      <c r="F1541" t="s">
        <v>73</v>
      </c>
      <c r="G1541" t="s">
        <v>36</v>
      </c>
      <c r="H1541" t="s">
        <v>37</v>
      </c>
      <c r="I1541" t="s">
        <v>38</v>
      </c>
      <c r="J1541">
        <v>2005</v>
      </c>
      <c r="K1541" t="s">
        <v>91</v>
      </c>
      <c r="L1541">
        <v>3</v>
      </c>
      <c r="M1541" t="s">
        <v>40</v>
      </c>
      <c r="N1541" t="s">
        <v>41</v>
      </c>
      <c r="O1541" t="s">
        <v>42</v>
      </c>
      <c r="P1541">
        <v>47</v>
      </c>
      <c r="Q1541">
        <f>IF(Table1[[#This Row],[vicage]]=999,"",Table1[[#This Row],[vicage]])</f>
        <v>47</v>
      </c>
      <c r="R1541" t="s">
        <v>43</v>
      </c>
      <c r="S1541" t="s">
        <v>44</v>
      </c>
      <c r="T1541" t="s">
        <v>45</v>
      </c>
      <c r="U1541">
        <v>999</v>
      </c>
      <c r="V1541" t="str">
        <f>IF(Table1[[#This Row],[offage]]=999,"",Table1[[#This Row],[offage]])</f>
        <v/>
      </c>
      <c r="W1541" t="s">
        <v>46</v>
      </c>
      <c r="X1541" t="s">
        <v>46</v>
      </c>
      <c r="Y1541" t="s">
        <v>45</v>
      </c>
      <c r="Z1541" t="s">
        <v>2335</v>
      </c>
      <c r="AA1541" t="s">
        <v>47</v>
      </c>
      <c r="AB1541" t="s">
        <v>57</v>
      </c>
      <c r="AD1541">
        <v>0</v>
      </c>
      <c r="AE1541">
        <f>Table1[[#This Row],[viccount]]+1</f>
        <v>1</v>
      </c>
      <c r="AF1541">
        <v>0</v>
      </c>
      <c r="AG1541">
        <f>Table1[[#This Row],[offcount]]+1</f>
        <v>1</v>
      </c>
      <c r="AH1541">
        <v>72505</v>
      </c>
      <c r="AI1541" t="s">
        <v>34</v>
      </c>
      <c r="AJ1541" t="s">
        <v>58</v>
      </c>
    </row>
    <row r="1542" spans="1:36">
      <c r="A1542" t="s">
        <v>1806</v>
      </c>
      <c r="B1542" t="s">
        <v>51</v>
      </c>
      <c r="C1542" t="s">
        <v>2304</v>
      </c>
      <c r="D1542" t="s">
        <v>52</v>
      </c>
      <c r="E1542" t="s">
        <v>34</v>
      </c>
      <c r="F1542" t="s">
        <v>53</v>
      </c>
      <c r="G1542" t="s">
        <v>54</v>
      </c>
      <c r="H1542" t="s">
        <v>37</v>
      </c>
      <c r="I1542" t="s">
        <v>38</v>
      </c>
      <c r="J1542">
        <v>2005</v>
      </c>
      <c r="K1542" t="s">
        <v>97</v>
      </c>
      <c r="L1542">
        <v>1</v>
      </c>
      <c r="M1542" t="s">
        <v>40</v>
      </c>
      <c r="N1542" t="s">
        <v>41</v>
      </c>
      <c r="O1542" t="s">
        <v>42</v>
      </c>
      <c r="P1542">
        <v>18</v>
      </c>
      <c r="Q1542">
        <f>IF(Table1[[#This Row],[vicage]]=999,"",Table1[[#This Row],[vicage]])</f>
        <v>18</v>
      </c>
      <c r="R1542" t="s">
        <v>43</v>
      </c>
      <c r="S1542" t="s">
        <v>92</v>
      </c>
      <c r="T1542" t="s">
        <v>45</v>
      </c>
      <c r="U1542">
        <v>999</v>
      </c>
      <c r="V1542" t="str">
        <f>IF(Table1[[#This Row],[offage]]=999,"",Table1[[#This Row],[offage]])</f>
        <v/>
      </c>
      <c r="W1542" t="s">
        <v>46</v>
      </c>
      <c r="X1542" t="s">
        <v>46</v>
      </c>
      <c r="Y1542" t="s">
        <v>45</v>
      </c>
      <c r="Z1542" t="s">
        <v>2335</v>
      </c>
      <c r="AA1542" t="s">
        <v>47</v>
      </c>
      <c r="AB1542" t="s">
        <v>82</v>
      </c>
      <c r="AD1542">
        <v>0</v>
      </c>
      <c r="AE1542">
        <f>Table1[[#This Row],[viccount]]+1</f>
        <v>1</v>
      </c>
      <c r="AF1542">
        <v>0</v>
      </c>
      <c r="AG1542">
        <f>Table1[[#This Row],[offcount]]+1</f>
        <v>1</v>
      </c>
      <c r="AH1542">
        <v>72505</v>
      </c>
      <c r="AI1542" t="s">
        <v>34</v>
      </c>
      <c r="AJ1542" t="s">
        <v>58</v>
      </c>
    </row>
    <row r="1543" spans="1:36">
      <c r="A1543" t="s">
        <v>1807</v>
      </c>
      <c r="B1543" t="s">
        <v>102</v>
      </c>
      <c r="C1543" t="s">
        <v>2307</v>
      </c>
      <c r="D1543" t="s">
        <v>1549</v>
      </c>
      <c r="E1543" t="s">
        <v>34</v>
      </c>
      <c r="F1543" t="s">
        <v>1550</v>
      </c>
      <c r="G1543" t="s">
        <v>36</v>
      </c>
      <c r="H1543" t="s">
        <v>37</v>
      </c>
      <c r="I1543" t="s">
        <v>38</v>
      </c>
      <c r="J1543">
        <v>2005</v>
      </c>
      <c r="K1543" t="s">
        <v>97</v>
      </c>
      <c r="L1543">
        <v>1</v>
      </c>
      <c r="M1543" t="s">
        <v>40</v>
      </c>
      <c r="N1543" t="s">
        <v>41</v>
      </c>
      <c r="O1543" t="s">
        <v>42</v>
      </c>
      <c r="P1543">
        <v>39</v>
      </c>
      <c r="Q1543">
        <f>IF(Table1[[#This Row],[vicage]]=999,"",Table1[[#This Row],[vicage]])</f>
        <v>39</v>
      </c>
      <c r="R1543" t="s">
        <v>43</v>
      </c>
      <c r="S1543" t="s">
        <v>44</v>
      </c>
      <c r="T1543" t="s">
        <v>45</v>
      </c>
      <c r="U1543">
        <v>999</v>
      </c>
      <c r="V1543" t="str">
        <f>IF(Table1[[#This Row],[offage]]=999,"",Table1[[#This Row],[offage]])</f>
        <v/>
      </c>
      <c r="W1543" t="s">
        <v>46</v>
      </c>
      <c r="X1543" t="s">
        <v>46</v>
      </c>
      <c r="Y1543" t="s">
        <v>45</v>
      </c>
      <c r="Z1543" t="s">
        <v>86</v>
      </c>
      <c r="AA1543" t="s">
        <v>47</v>
      </c>
      <c r="AB1543" t="s">
        <v>57</v>
      </c>
      <c r="AD1543">
        <v>0</v>
      </c>
      <c r="AE1543">
        <f>Table1[[#This Row],[viccount]]+1</f>
        <v>1</v>
      </c>
      <c r="AF1543">
        <v>0</v>
      </c>
      <c r="AG1543">
        <f>Table1[[#This Row],[offcount]]+1</f>
        <v>1</v>
      </c>
      <c r="AH1543">
        <v>72605</v>
      </c>
      <c r="AI1543" t="s">
        <v>34</v>
      </c>
      <c r="AJ1543" t="s">
        <v>58</v>
      </c>
    </row>
    <row r="1544" spans="1:36">
      <c r="A1544" t="s">
        <v>1808</v>
      </c>
      <c r="B1544" t="s">
        <v>51</v>
      </c>
      <c r="C1544" t="s">
        <v>2304</v>
      </c>
      <c r="D1544" t="s">
        <v>72</v>
      </c>
      <c r="E1544" t="s">
        <v>34</v>
      </c>
      <c r="F1544" t="s">
        <v>73</v>
      </c>
      <c r="G1544" t="s">
        <v>36</v>
      </c>
      <c r="H1544" t="s">
        <v>37</v>
      </c>
      <c r="I1544" t="s">
        <v>38</v>
      </c>
      <c r="J1544">
        <v>2005</v>
      </c>
      <c r="K1544" t="s">
        <v>97</v>
      </c>
      <c r="L1544">
        <v>2</v>
      </c>
      <c r="M1544" t="s">
        <v>40</v>
      </c>
      <c r="N1544" t="s">
        <v>41</v>
      </c>
      <c r="O1544" t="s">
        <v>42</v>
      </c>
      <c r="P1544">
        <v>47</v>
      </c>
      <c r="Q1544">
        <f>IF(Table1[[#This Row],[vicage]]=999,"",Table1[[#This Row],[vicage]])</f>
        <v>47</v>
      </c>
      <c r="R1544" t="s">
        <v>43</v>
      </c>
      <c r="S1544" t="s">
        <v>132</v>
      </c>
      <c r="T1544" t="s">
        <v>45</v>
      </c>
      <c r="U1544">
        <v>999</v>
      </c>
      <c r="V1544" t="str">
        <f>IF(Table1[[#This Row],[offage]]=999,"",Table1[[#This Row],[offage]])</f>
        <v/>
      </c>
      <c r="W1544" t="s">
        <v>46</v>
      </c>
      <c r="X1544" t="s">
        <v>46</v>
      </c>
      <c r="Y1544" t="s">
        <v>45</v>
      </c>
      <c r="Z1544" t="s">
        <v>2335</v>
      </c>
      <c r="AA1544" t="s">
        <v>47</v>
      </c>
      <c r="AB1544" t="s">
        <v>57</v>
      </c>
      <c r="AD1544">
        <v>0</v>
      </c>
      <c r="AE1544">
        <f>Table1[[#This Row],[viccount]]+1</f>
        <v>1</v>
      </c>
      <c r="AF1544">
        <v>0</v>
      </c>
      <c r="AG1544">
        <f>Table1[[#This Row],[offcount]]+1</f>
        <v>1</v>
      </c>
      <c r="AH1544">
        <v>72505</v>
      </c>
      <c r="AI1544" t="s">
        <v>34</v>
      </c>
      <c r="AJ1544" t="s">
        <v>58</v>
      </c>
    </row>
    <row r="1545" spans="1:36">
      <c r="A1545" t="s">
        <v>1809</v>
      </c>
      <c r="B1545" t="s">
        <v>51</v>
      </c>
      <c r="C1545" t="s">
        <v>2304</v>
      </c>
      <c r="D1545" t="s">
        <v>72</v>
      </c>
      <c r="E1545" t="s">
        <v>34</v>
      </c>
      <c r="F1545" t="s">
        <v>73</v>
      </c>
      <c r="G1545" t="s">
        <v>36</v>
      </c>
      <c r="H1545" t="s">
        <v>37</v>
      </c>
      <c r="I1545" t="s">
        <v>38</v>
      </c>
      <c r="J1545">
        <v>2005</v>
      </c>
      <c r="K1545" t="s">
        <v>97</v>
      </c>
      <c r="L1545">
        <v>3</v>
      </c>
      <c r="M1545" t="s">
        <v>40</v>
      </c>
      <c r="N1545" t="s">
        <v>41</v>
      </c>
      <c r="O1545" t="s">
        <v>42</v>
      </c>
      <c r="P1545">
        <v>53</v>
      </c>
      <c r="Q1545">
        <f>IF(Table1[[#This Row],[vicage]]=999,"",Table1[[#This Row],[vicage]])</f>
        <v>53</v>
      </c>
      <c r="R1545" t="s">
        <v>55</v>
      </c>
      <c r="S1545" t="s">
        <v>92</v>
      </c>
      <c r="T1545" t="s">
        <v>45</v>
      </c>
      <c r="U1545">
        <v>999</v>
      </c>
      <c r="V1545" t="str">
        <f>IF(Table1[[#This Row],[offage]]=999,"",Table1[[#This Row],[offage]])</f>
        <v/>
      </c>
      <c r="W1545" t="s">
        <v>46</v>
      </c>
      <c r="X1545" t="s">
        <v>46</v>
      </c>
      <c r="Y1545" t="s">
        <v>45</v>
      </c>
      <c r="Z1545" t="s">
        <v>56</v>
      </c>
      <c r="AA1545" t="s">
        <v>47</v>
      </c>
      <c r="AB1545" t="s">
        <v>57</v>
      </c>
      <c r="AD1545">
        <v>0</v>
      </c>
      <c r="AE1545">
        <f>Table1[[#This Row],[viccount]]+1</f>
        <v>1</v>
      </c>
      <c r="AF1545">
        <v>0</v>
      </c>
      <c r="AG1545">
        <f>Table1[[#This Row],[offcount]]+1</f>
        <v>1</v>
      </c>
      <c r="AH1545">
        <v>72505</v>
      </c>
      <c r="AI1545" t="s">
        <v>34</v>
      </c>
      <c r="AJ1545" t="s">
        <v>58</v>
      </c>
    </row>
    <row r="1546" spans="1:36">
      <c r="A1546" t="s">
        <v>1810</v>
      </c>
      <c r="B1546" t="s">
        <v>51</v>
      </c>
      <c r="C1546" t="s">
        <v>2304</v>
      </c>
      <c r="D1546" t="s">
        <v>1377</v>
      </c>
      <c r="E1546" t="s">
        <v>34</v>
      </c>
      <c r="F1546" t="s">
        <v>1378</v>
      </c>
      <c r="G1546" t="s">
        <v>36</v>
      </c>
      <c r="H1546" t="s">
        <v>37</v>
      </c>
      <c r="I1546" t="s">
        <v>38</v>
      </c>
      <c r="J1546">
        <v>2005</v>
      </c>
      <c r="K1546" t="s">
        <v>100</v>
      </c>
      <c r="L1546">
        <v>1</v>
      </c>
      <c r="M1546" t="s">
        <v>40</v>
      </c>
      <c r="N1546" t="s">
        <v>41</v>
      </c>
      <c r="O1546" t="s">
        <v>42</v>
      </c>
      <c r="P1546">
        <v>21</v>
      </c>
      <c r="Q1546">
        <f>IF(Table1[[#This Row],[vicage]]=999,"",Table1[[#This Row],[vicage]])</f>
        <v>21</v>
      </c>
      <c r="R1546" t="s">
        <v>43</v>
      </c>
      <c r="S1546" t="s">
        <v>132</v>
      </c>
      <c r="T1546" t="s">
        <v>45</v>
      </c>
      <c r="U1546">
        <v>999</v>
      </c>
      <c r="V1546" t="str">
        <f>IF(Table1[[#This Row],[offage]]=999,"",Table1[[#This Row],[offage]])</f>
        <v/>
      </c>
      <c r="W1546" t="s">
        <v>46</v>
      </c>
      <c r="X1546" t="s">
        <v>46</v>
      </c>
      <c r="Y1546" t="s">
        <v>45</v>
      </c>
      <c r="Z1546" t="s">
        <v>2335</v>
      </c>
      <c r="AA1546" t="s">
        <v>47</v>
      </c>
      <c r="AB1546" t="s">
        <v>57</v>
      </c>
      <c r="AD1546">
        <v>0</v>
      </c>
      <c r="AE1546">
        <f>Table1[[#This Row],[viccount]]+1</f>
        <v>1</v>
      </c>
      <c r="AF1546">
        <v>0</v>
      </c>
      <c r="AG1546">
        <f>Table1[[#This Row],[offcount]]+1</f>
        <v>1</v>
      </c>
      <c r="AH1546">
        <v>91905</v>
      </c>
      <c r="AI1546" t="s">
        <v>34</v>
      </c>
      <c r="AJ1546" t="s">
        <v>58</v>
      </c>
    </row>
    <row r="1547" spans="1:36">
      <c r="A1547" t="s">
        <v>1811</v>
      </c>
      <c r="B1547" t="s">
        <v>51</v>
      </c>
      <c r="C1547" t="s">
        <v>2304</v>
      </c>
      <c r="D1547" t="s">
        <v>72</v>
      </c>
      <c r="E1547" t="s">
        <v>34</v>
      </c>
      <c r="F1547" t="s">
        <v>73</v>
      </c>
      <c r="G1547" t="s">
        <v>36</v>
      </c>
      <c r="H1547" t="s">
        <v>37</v>
      </c>
      <c r="I1547" t="s">
        <v>38</v>
      </c>
      <c r="J1547">
        <v>2005</v>
      </c>
      <c r="K1547" t="s">
        <v>100</v>
      </c>
      <c r="L1547">
        <v>1</v>
      </c>
      <c r="M1547" t="s">
        <v>40</v>
      </c>
      <c r="N1547" t="s">
        <v>41</v>
      </c>
      <c r="O1547" t="s">
        <v>42</v>
      </c>
      <c r="P1547">
        <v>19</v>
      </c>
      <c r="Q1547">
        <f>IF(Table1[[#This Row],[vicage]]=999,"",Table1[[#This Row],[vicage]])</f>
        <v>19</v>
      </c>
      <c r="R1547" t="s">
        <v>43</v>
      </c>
      <c r="S1547" t="s">
        <v>44</v>
      </c>
      <c r="T1547" t="s">
        <v>45</v>
      </c>
      <c r="U1547">
        <v>999</v>
      </c>
      <c r="V1547" t="str">
        <f>IF(Table1[[#This Row],[offage]]=999,"",Table1[[#This Row],[offage]])</f>
        <v/>
      </c>
      <c r="W1547" t="s">
        <v>46</v>
      </c>
      <c r="X1547" t="s">
        <v>46</v>
      </c>
      <c r="Y1547" t="s">
        <v>45</v>
      </c>
      <c r="Z1547" t="s">
        <v>2335</v>
      </c>
      <c r="AA1547" t="s">
        <v>47</v>
      </c>
      <c r="AB1547" t="s">
        <v>57</v>
      </c>
      <c r="AD1547">
        <v>0</v>
      </c>
      <c r="AE1547">
        <f>Table1[[#This Row],[viccount]]+1</f>
        <v>1</v>
      </c>
      <c r="AF1547">
        <v>0</v>
      </c>
      <c r="AG1547">
        <f>Table1[[#This Row],[offcount]]+1</f>
        <v>1</v>
      </c>
      <c r="AH1547">
        <v>80505</v>
      </c>
      <c r="AI1547" t="s">
        <v>34</v>
      </c>
      <c r="AJ1547" t="s">
        <v>58</v>
      </c>
    </row>
    <row r="1548" spans="1:36">
      <c r="A1548" t="s">
        <v>1812</v>
      </c>
      <c r="B1548" t="s">
        <v>51</v>
      </c>
      <c r="C1548" t="s">
        <v>2304</v>
      </c>
      <c r="D1548" t="s">
        <v>72</v>
      </c>
      <c r="E1548" t="s">
        <v>34</v>
      </c>
      <c r="F1548" t="s">
        <v>73</v>
      </c>
      <c r="G1548" t="s">
        <v>36</v>
      </c>
      <c r="H1548" t="s">
        <v>37</v>
      </c>
      <c r="I1548" t="s">
        <v>38</v>
      </c>
      <c r="J1548">
        <v>2005</v>
      </c>
      <c r="K1548" t="s">
        <v>100</v>
      </c>
      <c r="L1548">
        <v>4</v>
      </c>
      <c r="M1548" t="s">
        <v>40</v>
      </c>
      <c r="N1548" t="s">
        <v>41</v>
      </c>
      <c r="O1548" t="s">
        <v>42</v>
      </c>
      <c r="P1548">
        <v>91</v>
      </c>
      <c r="Q1548">
        <f>IF(Table1[[#This Row],[vicage]]=999,"",Table1[[#This Row],[vicage]])</f>
        <v>91</v>
      </c>
      <c r="R1548" t="s">
        <v>43</v>
      </c>
      <c r="S1548" t="s">
        <v>92</v>
      </c>
      <c r="T1548" t="s">
        <v>45</v>
      </c>
      <c r="U1548">
        <v>999</v>
      </c>
      <c r="V1548" t="str">
        <f>IF(Table1[[#This Row],[offage]]=999,"",Table1[[#This Row],[offage]])</f>
        <v/>
      </c>
      <c r="W1548" t="s">
        <v>46</v>
      </c>
      <c r="X1548" t="s">
        <v>46</v>
      </c>
      <c r="Y1548" t="s">
        <v>45</v>
      </c>
      <c r="Z1548" t="s">
        <v>2336</v>
      </c>
      <c r="AA1548" t="s">
        <v>47</v>
      </c>
      <c r="AB1548" t="s">
        <v>48</v>
      </c>
      <c r="AD1548">
        <v>0</v>
      </c>
      <c r="AE1548">
        <f>Table1[[#This Row],[viccount]]+1</f>
        <v>1</v>
      </c>
      <c r="AF1548">
        <v>0</v>
      </c>
      <c r="AG1548">
        <f>Table1[[#This Row],[offcount]]+1</f>
        <v>1</v>
      </c>
      <c r="AH1548">
        <v>80505</v>
      </c>
      <c r="AI1548" t="s">
        <v>34</v>
      </c>
      <c r="AJ1548" t="s">
        <v>58</v>
      </c>
    </row>
    <row r="1549" spans="1:36">
      <c r="A1549" t="s">
        <v>1813</v>
      </c>
      <c r="B1549" t="s">
        <v>102</v>
      </c>
      <c r="C1549" t="s">
        <v>2307</v>
      </c>
      <c r="D1549" t="s">
        <v>171</v>
      </c>
      <c r="E1549" t="s">
        <v>34</v>
      </c>
      <c r="F1549" t="s">
        <v>172</v>
      </c>
      <c r="G1549" t="s">
        <v>54</v>
      </c>
      <c r="H1549" t="s">
        <v>37</v>
      </c>
      <c r="I1549" t="s">
        <v>38</v>
      </c>
      <c r="J1549">
        <v>2005</v>
      </c>
      <c r="K1549" t="s">
        <v>115</v>
      </c>
      <c r="L1549">
        <v>1</v>
      </c>
      <c r="M1549" t="s">
        <v>40</v>
      </c>
      <c r="N1549" t="s">
        <v>41</v>
      </c>
      <c r="O1549" t="s">
        <v>42</v>
      </c>
      <c r="P1549">
        <v>31</v>
      </c>
      <c r="Q1549">
        <f>IF(Table1[[#This Row],[vicage]]=999,"",Table1[[#This Row],[vicage]])</f>
        <v>31</v>
      </c>
      <c r="R1549" t="s">
        <v>43</v>
      </c>
      <c r="S1549" t="s">
        <v>132</v>
      </c>
      <c r="T1549" t="s">
        <v>45</v>
      </c>
      <c r="U1549">
        <v>999</v>
      </c>
      <c r="V1549" t="str">
        <f>IF(Table1[[#This Row],[offage]]=999,"",Table1[[#This Row],[offage]])</f>
        <v/>
      </c>
      <c r="W1549" t="s">
        <v>46</v>
      </c>
      <c r="X1549" t="s">
        <v>46</v>
      </c>
      <c r="Y1549" t="s">
        <v>45</v>
      </c>
      <c r="Z1549" t="s">
        <v>2335</v>
      </c>
      <c r="AA1549" t="s">
        <v>47</v>
      </c>
      <c r="AB1549" t="s">
        <v>57</v>
      </c>
      <c r="AD1549">
        <v>0</v>
      </c>
      <c r="AE1549">
        <f>Table1[[#This Row],[viccount]]+1</f>
        <v>1</v>
      </c>
      <c r="AF1549">
        <v>0</v>
      </c>
      <c r="AG1549">
        <f>Table1[[#This Row],[offcount]]+1</f>
        <v>1</v>
      </c>
      <c r="AH1549">
        <v>81705</v>
      </c>
      <c r="AI1549" t="s">
        <v>34</v>
      </c>
      <c r="AJ1549" t="s">
        <v>58</v>
      </c>
    </row>
    <row r="1550" spans="1:36">
      <c r="A1550" t="s">
        <v>1814</v>
      </c>
      <c r="B1550" t="s">
        <v>51</v>
      </c>
      <c r="C1550" t="s">
        <v>2304</v>
      </c>
      <c r="D1550" t="s">
        <v>72</v>
      </c>
      <c r="E1550" t="s">
        <v>34</v>
      </c>
      <c r="F1550" t="s">
        <v>73</v>
      </c>
      <c r="G1550" t="s">
        <v>36</v>
      </c>
      <c r="H1550" t="s">
        <v>37</v>
      </c>
      <c r="I1550" t="s">
        <v>38</v>
      </c>
      <c r="J1550">
        <v>2005</v>
      </c>
      <c r="K1550" t="s">
        <v>115</v>
      </c>
      <c r="L1550">
        <v>1</v>
      </c>
      <c r="M1550" t="s">
        <v>40</v>
      </c>
      <c r="N1550" t="s">
        <v>41</v>
      </c>
      <c r="O1550" t="s">
        <v>42</v>
      </c>
      <c r="P1550">
        <v>24</v>
      </c>
      <c r="Q1550">
        <f>IF(Table1[[#This Row],[vicage]]=999,"",Table1[[#This Row],[vicage]])</f>
        <v>24</v>
      </c>
      <c r="R1550" t="s">
        <v>43</v>
      </c>
      <c r="S1550" t="s">
        <v>132</v>
      </c>
      <c r="T1550" t="s">
        <v>45</v>
      </c>
      <c r="U1550">
        <v>999</v>
      </c>
      <c r="V1550" t="str">
        <f>IF(Table1[[#This Row],[offage]]=999,"",Table1[[#This Row],[offage]])</f>
        <v/>
      </c>
      <c r="W1550" t="s">
        <v>46</v>
      </c>
      <c r="X1550" t="s">
        <v>46</v>
      </c>
      <c r="Y1550" t="s">
        <v>45</v>
      </c>
      <c r="Z1550" t="s">
        <v>2335</v>
      </c>
      <c r="AA1550" t="s">
        <v>47</v>
      </c>
      <c r="AB1550" t="s">
        <v>159</v>
      </c>
      <c r="AD1550">
        <v>0</v>
      </c>
      <c r="AE1550">
        <f>Table1[[#This Row],[viccount]]+1</f>
        <v>1</v>
      </c>
      <c r="AF1550">
        <v>0</v>
      </c>
      <c r="AG1550">
        <f>Table1[[#This Row],[offcount]]+1</f>
        <v>1</v>
      </c>
      <c r="AH1550">
        <v>80505</v>
      </c>
      <c r="AI1550" t="s">
        <v>34</v>
      </c>
      <c r="AJ1550" t="s">
        <v>58</v>
      </c>
    </row>
    <row r="1551" spans="1:36">
      <c r="A1551" t="s">
        <v>1815</v>
      </c>
      <c r="B1551" t="s">
        <v>51</v>
      </c>
      <c r="C1551" t="s">
        <v>2304</v>
      </c>
      <c r="D1551" t="s">
        <v>72</v>
      </c>
      <c r="E1551" t="s">
        <v>34</v>
      </c>
      <c r="F1551" t="s">
        <v>73</v>
      </c>
      <c r="G1551" t="s">
        <v>36</v>
      </c>
      <c r="H1551" t="s">
        <v>37</v>
      </c>
      <c r="I1551" t="s">
        <v>38</v>
      </c>
      <c r="J1551">
        <v>2005</v>
      </c>
      <c r="K1551" t="s">
        <v>115</v>
      </c>
      <c r="L1551">
        <v>2</v>
      </c>
      <c r="M1551" t="s">
        <v>40</v>
      </c>
      <c r="N1551" t="s">
        <v>41</v>
      </c>
      <c r="O1551" t="s">
        <v>42</v>
      </c>
      <c r="P1551">
        <v>43</v>
      </c>
      <c r="Q1551">
        <f>IF(Table1[[#This Row],[vicage]]=999,"",Table1[[#This Row],[vicage]])</f>
        <v>43</v>
      </c>
      <c r="R1551" t="s">
        <v>43</v>
      </c>
      <c r="S1551" t="s">
        <v>132</v>
      </c>
      <c r="T1551" t="s">
        <v>45</v>
      </c>
      <c r="U1551">
        <v>999</v>
      </c>
      <c r="V1551" t="str">
        <f>IF(Table1[[#This Row],[offage]]=999,"",Table1[[#This Row],[offage]])</f>
        <v/>
      </c>
      <c r="W1551" t="s">
        <v>46</v>
      </c>
      <c r="X1551" t="s">
        <v>46</v>
      </c>
      <c r="Y1551" t="s">
        <v>45</v>
      </c>
      <c r="Z1551" t="s">
        <v>86</v>
      </c>
      <c r="AA1551" t="s">
        <v>47</v>
      </c>
      <c r="AB1551" t="s">
        <v>57</v>
      </c>
      <c r="AD1551">
        <v>0</v>
      </c>
      <c r="AE1551">
        <f>Table1[[#This Row],[viccount]]+1</f>
        <v>1</v>
      </c>
      <c r="AF1551">
        <v>0</v>
      </c>
      <c r="AG1551">
        <f>Table1[[#This Row],[offcount]]+1</f>
        <v>1</v>
      </c>
      <c r="AH1551">
        <v>80505</v>
      </c>
      <c r="AI1551" t="s">
        <v>34</v>
      </c>
      <c r="AJ1551" t="s">
        <v>58</v>
      </c>
    </row>
    <row r="1552" spans="1:36">
      <c r="A1552" t="s">
        <v>1816</v>
      </c>
      <c r="B1552" t="s">
        <v>51</v>
      </c>
      <c r="C1552" t="s">
        <v>2304</v>
      </c>
      <c r="D1552" t="s">
        <v>72</v>
      </c>
      <c r="E1552" t="s">
        <v>34</v>
      </c>
      <c r="F1552" t="s">
        <v>73</v>
      </c>
      <c r="G1552" t="s">
        <v>36</v>
      </c>
      <c r="H1552" t="s">
        <v>37</v>
      </c>
      <c r="I1552" t="s">
        <v>38</v>
      </c>
      <c r="J1552">
        <v>2005</v>
      </c>
      <c r="K1552" t="s">
        <v>115</v>
      </c>
      <c r="L1552">
        <v>8</v>
      </c>
      <c r="M1552" t="s">
        <v>40</v>
      </c>
      <c r="N1552" t="s">
        <v>41</v>
      </c>
      <c r="O1552" t="s">
        <v>42</v>
      </c>
      <c r="P1552">
        <v>28</v>
      </c>
      <c r="Q1552">
        <f>IF(Table1[[#This Row],[vicage]]=999,"",Table1[[#This Row],[vicage]])</f>
        <v>28</v>
      </c>
      <c r="R1552" t="s">
        <v>43</v>
      </c>
      <c r="S1552" t="s">
        <v>44</v>
      </c>
      <c r="T1552" t="s">
        <v>45</v>
      </c>
      <c r="U1552">
        <v>999</v>
      </c>
      <c r="V1552" t="str">
        <f>IF(Table1[[#This Row],[offage]]=999,"",Table1[[#This Row],[offage]])</f>
        <v/>
      </c>
      <c r="W1552" t="s">
        <v>46</v>
      </c>
      <c r="X1552" t="s">
        <v>46</v>
      </c>
      <c r="Y1552" t="s">
        <v>45</v>
      </c>
      <c r="Z1552" t="s">
        <v>2335</v>
      </c>
      <c r="AA1552" t="s">
        <v>47</v>
      </c>
      <c r="AB1552" t="s">
        <v>98</v>
      </c>
      <c r="AD1552">
        <v>0</v>
      </c>
      <c r="AE1552">
        <f>Table1[[#This Row],[viccount]]+1</f>
        <v>1</v>
      </c>
      <c r="AF1552">
        <v>0</v>
      </c>
      <c r="AG1552">
        <f>Table1[[#This Row],[offcount]]+1</f>
        <v>1</v>
      </c>
      <c r="AH1552">
        <v>80505</v>
      </c>
      <c r="AI1552" t="s">
        <v>34</v>
      </c>
      <c r="AJ1552" t="s">
        <v>58</v>
      </c>
    </row>
    <row r="1553" spans="1:36">
      <c r="A1553" t="s">
        <v>1817</v>
      </c>
      <c r="B1553" t="s">
        <v>198</v>
      </c>
      <c r="C1553" t="s">
        <v>200</v>
      </c>
      <c r="D1553" t="s">
        <v>261</v>
      </c>
      <c r="E1553" t="s">
        <v>34</v>
      </c>
      <c r="F1553" t="s">
        <v>262</v>
      </c>
      <c r="G1553" t="s">
        <v>54</v>
      </c>
      <c r="H1553" t="s">
        <v>37</v>
      </c>
      <c r="I1553" t="s">
        <v>38</v>
      </c>
      <c r="J1553">
        <v>2005</v>
      </c>
      <c r="K1553" t="s">
        <v>122</v>
      </c>
      <c r="L1553">
        <v>1</v>
      </c>
      <c r="M1553" t="s">
        <v>40</v>
      </c>
      <c r="N1553" t="s">
        <v>41</v>
      </c>
      <c r="O1553" t="s">
        <v>42</v>
      </c>
      <c r="P1553">
        <v>57</v>
      </c>
      <c r="Q1553">
        <f>IF(Table1[[#This Row],[vicage]]=999,"",Table1[[#This Row],[vicage]])</f>
        <v>57</v>
      </c>
      <c r="R1553" t="s">
        <v>55</v>
      </c>
      <c r="S1553" t="s">
        <v>44</v>
      </c>
      <c r="T1553" t="s">
        <v>45</v>
      </c>
      <c r="U1553">
        <v>999</v>
      </c>
      <c r="V1553" t="str">
        <f>IF(Table1[[#This Row],[offage]]=999,"",Table1[[#This Row],[offage]])</f>
        <v/>
      </c>
      <c r="W1553" t="s">
        <v>46</v>
      </c>
      <c r="X1553" t="s">
        <v>46</v>
      </c>
      <c r="Y1553" t="s">
        <v>45</v>
      </c>
      <c r="Z1553" t="s">
        <v>56</v>
      </c>
      <c r="AA1553" t="s">
        <v>47</v>
      </c>
      <c r="AB1553" t="s">
        <v>57</v>
      </c>
      <c r="AD1553">
        <v>0</v>
      </c>
      <c r="AE1553">
        <f>Table1[[#This Row],[viccount]]+1</f>
        <v>1</v>
      </c>
      <c r="AF1553">
        <v>0</v>
      </c>
      <c r="AG1553">
        <f>Table1[[#This Row],[offcount]]+1</f>
        <v>1</v>
      </c>
      <c r="AH1553">
        <v>102005</v>
      </c>
      <c r="AI1553" t="s">
        <v>34</v>
      </c>
      <c r="AJ1553" t="s">
        <v>198</v>
      </c>
    </row>
    <row r="1554" spans="1:36">
      <c r="A1554" t="s">
        <v>1818</v>
      </c>
      <c r="B1554" t="s">
        <v>198</v>
      </c>
      <c r="C1554" t="s">
        <v>200</v>
      </c>
      <c r="D1554" t="s">
        <v>199</v>
      </c>
      <c r="E1554" t="s">
        <v>34</v>
      </c>
      <c r="F1554" t="s">
        <v>200</v>
      </c>
      <c r="G1554" t="s">
        <v>36</v>
      </c>
      <c r="H1554" t="s">
        <v>37</v>
      </c>
      <c r="I1554" t="s">
        <v>38</v>
      </c>
      <c r="J1554">
        <v>2005</v>
      </c>
      <c r="K1554" t="s">
        <v>122</v>
      </c>
      <c r="L1554">
        <v>1</v>
      </c>
      <c r="M1554" t="s">
        <v>40</v>
      </c>
      <c r="N1554" t="s">
        <v>41</v>
      </c>
      <c r="O1554" t="s">
        <v>42</v>
      </c>
      <c r="P1554">
        <v>44</v>
      </c>
      <c r="Q1554">
        <f>IF(Table1[[#This Row],[vicage]]=999,"",Table1[[#This Row],[vicage]])</f>
        <v>44</v>
      </c>
      <c r="R1554" t="s">
        <v>43</v>
      </c>
      <c r="S1554" t="s">
        <v>44</v>
      </c>
      <c r="T1554" t="s">
        <v>45</v>
      </c>
      <c r="U1554">
        <v>999</v>
      </c>
      <c r="V1554" t="str">
        <f>IF(Table1[[#This Row],[offage]]=999,"",Table1[[#This Row],[offage]])</f>
        <v/>
      </c>
      <c r="W1554" t="s">
        <v>46</v>
      </c>
      <c r="X1554" t="s">
        <v>46</v>
      </c>
      <c r="Y1554" t="s">
        <v>45</v>
      </c>
      <c r="Z1554" t="s">
        <v>2337</v>
      </c>
      <c r="AA1554" t="s">
        <v>47</v>
      </c>
      <c r="AB1554" t="s">
        <v>57</v>
      </c>
      <c r="AD1554">
        <v>0</v>
      </c>
      <c r="AE1554">
        <f>Table1[[#This Row],[viccount]]+1</f>
        <v>1</v>
      </c>
      <c r="AF1554">
        <v>0</v>
      </c>
      <c r="AG1554">
        <f>Table1[[#This Row],[offcount]]+1</f>
        <v>1</v>
      </c>
      <c r="AH1554">
        <v>90805</v>
      </c>
      <c r="AI1554" t="s">
        <v>34</v>
      </c>
      <c r="AJ1554" t="s">
        <v>198</v>
      </c>
    </row>
    <row r="1555" spans="1:36">
      <c r="A1555" t="s">
        <v>1819</v>
      </c>
      <c r="B1555" t="s">
        <v>106</v>
      </c>
      <c r="C1555" t="s">
        <v>135</v>
      </c>
      <c r="D1555" t="s">
        <v>134</v>
      </c>
      <c r="E1555" t="s">
        <v>34</v>
      </c>
      <c r="F1555" t="s">
        <v>135</v>
      </c>
      <c r="G1555" t="s">
        <v>36</v>
      </c>
      <c r="H1555" t="s">
        <v>37</v>
      </c>
      <c r="I1555" t="s">
        <v>38</v>
      </c>
      <c r="J1555">
        <v>2005</v>
      </c>
      <c r="K1555" t="s">
        <v>122</v>
      </c>
      <c r="L1555">
        <v>1</v>
      </c>
      <c r="M1555" t="s">
        <v>40</v>
      </c>
      <c r="N1555" t="s">
        <v>41</v>
      </c>
      <c r="O1555" t="s">
        <v>42</v>
      </c>
      <c r="P1555">
        <v>25</v>
      </c>
      <c r="Q1555">
        <f>IF(Table1[[#This Row],[vicage]]=999,"",Table1[[#This Row],[vicage]])</f>
        <v>25</v>
      </c>
      <c r="R1555" t="s">
        <v>43</v>
      </c>
      <c r="S1555" t="s">
        <v>44</v>
      </c>
      <c r="T1555" t="s">
        <v>45</v>
      </c>
      <c r="U1555">
        <v>999</v>
      </c>
      <c r="V1555" t="str">
        <f>IF(Table1[[#This Row],[offage]]=999,"",Table1[[#This Row],[offage]])</f>
        <v/>
      </c>
      <c r="W1555" t="s">
        <v>46</v>
      </c>
      <c r="X1555" t="s">
        <v>46</v>
      </c>
      <c r="Y1555" t="s">
        <v>45</v>
      </c>
      <c r="Z1555" t="s">
        <v>2336</v>
      </c>
      <c r="AA1555" t="s">
        <v>47</v>
      </c>
      <c r="AB1555" t="s">
        <v>57</v>
      </c>
      <c r="AD1555">
        <v>0</v>
      </c>
      <c r="AE1555">
        <f>Table1[[#This Row],[viccount]]+1</f>
        <v>1</v>
      </c>
      <c r="AF1555">
        <v>0</v>
      </c>
      <c r="AG1555">
        <f>Table1[[#This Row],[offcount]]+1</f>
        <v>1</v>
      </c>
      <c r="AH1555">
        <v>13006</v>
      </c>
      <c r="AI1555" t="s">
        <v>34</v>
      </c>
      <c r="AJ1555" t="s">
        <v>106</v>
      </c>
    </row>
    <row r="1556" spans="1:36">
      <c r="A1556" t="s">
        <v>1820</v>
      </c>
      <c r="B1556" t="s">
        <v>51</v>
      </c>
      <c r="C1556" t="s">
        <v>2304</v>
      </c>
      <c r="D1556" t="s">
        <v>1377</v>
      </c>
      <c r="E1556" t="s">
        <v>34</v>
      </c>
      <c r="F1556" t="s">
        <v>1378</v>
      </c>
      <c r="G1556" t="s">
        <v>36</v>
      </c>
      <c r="H1556" t="s">
        <v>37</v>
      </c>
      <c r="I1556" t="s">
        <v>38</v>
      </c>
      <c r="J1556">
        <v>2005</v>
      </c>
      <c r="K1556" t="s">
        <v>128</v>
      </c>
      <c r="L1556">
        <v>1</v>
      </c>
      <c r="M1556" t="s">
        <v>40</v>
      </c>
      <c r="N1556" t="s">
        <v>41</v>
      </c>
      <c r="O1556" t="s">
        <v>42</v>
      </c>
      <c r="P1556">
        <v>28</v>
      </c>
      <c r="Q1556">
        <f>IF(Table1[[#This Row],[vicage]]=999,"",Table1[[#This Row],[vicage]])</f>
        <v>28</v>
      </c>
      <c r="R1556" t="s">
        <v>55</v>
      </c>
      <c r="S1556" t="s">
        <v>44</v>
      </c>
      <c r="T1556" t="s">
        <v>45</v>
      </c>
      <c r="U1556">
        <v>999</v>
      </c>
      <c r="V1556" t="str">
        <f>IF(Table1[[#This Row],[offage]]=999,"",Table1[[#This Row],[offage]])</f>
        <v/>
      </c>
      <c r="W1556" t="s">
        <v>46</v>
      </c>
      <c r="X1556" t="s">
        <v>46</v>
      </c>
      <c r="Y1556" t="s">
        <v>45</v>
      </c>
      <c r="Z1556" t="s">
        <v>86</v>
      </c>
      <c r="AA1556" t="s">
        <v>47</v>
      </c>
      <c r="AB1556" t="s">
        <v>57</v>
      </c>
      <c r="AD1556">
        <v>0</v>
      </c>
      <c r="AE1556">
        <f>Table1[[#This Row],[viccount]]+1</f>
        <v>1</v>
      </c>
      <c r="AF1556">
        <v>0</v>
      </c>
      <c r="AG1556">
        <f>Table1[[#This Row],[offcount]]+1</f>
        <v>1</v>
      </c>
      <c r="AH1556">
        <v>20606</v>
      </c>
      <c r="AI1556" t="s">
        <v>34</v>
      </c>
      <c r="AJ1556" t="s">
        <v>58</v>
      </c>
    </row>
    <row r="1557" spans="1:36">
      <c r="A1557" t="s">
        <v>1821</v>
      </c>
      <c r="B1557" t="s">
        <v>51</v>
      </c>
      <c r="C1557" t="s">
        <v>2304</v>
      </c>
      <c r="D1557" t="s">
        <v>72</v>
      </c>
      <c r="E1557" t="s">
        <v>34</v>
      </c>
      <c r="F1557" t="s">
        <v>73</v>
      </c>
      <c r="G1557" t="s">
        <v>36</v>
      </c>
      <c r="H1557" t="s">
        <v>37</v>
      </c>
      <c r="I1557" t="s">
        <v>38</v>
      </c>
      <c r="J1557">
        <v>2005</v>
      </c>
      <c r="K1557" t="s">
        <v>128</v>
      </c>
      <c r="L1557">
        <v>1</v>
      </c>
      <c r="M1557" t="s">
        <v>40</v>
      </c>
      <c r="N1557" t="s">
        <v>41</v>
      </c>
      <c r="O1557" t="s">
        <v>42</v>
      </c>
      <c r="P1557">
        <v>90</v>
      </c>
      <c r="Q1557">
        <f>IF(Table1[[#This Row],[vicage]]=999,"",Table1[[#This Row],[vicage]])</f>
        <v>90</v>
      </c>
      <c r="R1557" t="s">
        <v>55</v>
      </c>
      <c r="S1557" t="s">
        <v>44</v>
      </c>
      <c r="T1557" t="s">
        <v>45</v>
      </c>
      <c r="U1557">
        <v>999</v>
      </c>
      <c r="V1557" t="str">
        <f>IF(Table1[[#This Row],[offage]]=999,"",Table1[[#This Row],[offage]])</f>
        <v/>
      </c>
      <c r="W1557" t="s">
        <v>46</v>
      </c>
      <c r="X1557" t="s">
        <v>46</v>
      </c>
      <c r="Y1557" t="s">
        <v>45</v>
      </c>
      <c r="Z1557" t="s">
        <v>2337</v>
      </c>
      <c r="AA1557" t="s">
        <v>47</v>
      </c>
      <c r="AB1557" t="s">
        <v>48</v>
      </c>
      <c r="AD1557">
        <v>0</v>
      </c>
      <c r="AE1557">
        <f>Table1[[#This Row],[viccount]]+1</f>
        <v>1</v>
      </c>
      <c r="AF1557">
        <v>0</v>
      </c>
      <c r="AG1557">
        <f>Table1[[#This Row],[offcount]]+1</f>
        <v>1</v>
      </c>
      <c r="AH1557">
        <v>101205</v>
      </c>
      <c r="AI1557" t="s">
        <v>34</v>
      </c>
      <c r="AJ1557" t="s">
        <v>58</v>
      </c>
    </row>
    <row r="1558" spans="1:36">
      <c r="A1558" t="s">
        <v>1822</v>
      </c>
      <c r="B1558" t="s">
        <v>106</v>
      </c>
      <c r="C1558" t="s">
        <v>135</v>
      </c>
      <c r="D1558" t="s">
        <v>107</v>
      </c>
      <c r="E1558" t="s">
        <v>34</v>
      </c>
      <c r="F1558" t="s">
        <v>108</v>
      </c>
      <c r="G1558" t="s">
        <v>54</v>
      </c>
      <c r="H1558" t="s">
        <v>37</v>
      </c>
      <c r="I1558" t="s">
        <v>38</v>
      </c>
      <c r="J1558">
        <v>2005</v>
      </c>
      <c r="K1558" t="s">
        <v>131</v>
      </c>
      <c r="L1558">
        <v>1</v>
      </c>
      <c r="M1558" t="s">
        <v>40</v>
      </c>
      <c r="N1558" t="s">
        <v>41</v>
      </c>
      <c r="O1558" t="s">
        <v>42</v>
      </c>
      <c r="P1558">
        <v>22</v>
      </c>
      <c r="Q1558">
        <f>IF(Table1[[#This Row],[vicage]]=999,"",Table1[[#This Row],[vicage]])</f>
        <v>22</v>
      </c>
      <c r="R1558" t="s">
        <v>55</v>
      </c>
      <c r="S1558" t="s">
        <v>44</v>
      </c>
      <c r="T1558" t="s">
        <v>45</v>
      </c>
      <c r="U1558">
        <v>999</v>
      </c>
      <c r="V1558" t="str">
        <f>IF(Table1[[#This Row],[offage]]=999,"",Table1[[#This Row],[offage]])</f>
        <v/>
      </c>
      <c r="W1558" t="s">
        <v>46</v>
      </c>
      <c r="X1558" t="s">
        <v>46</v>
      </c>
      <c r="Y1558" t="s">
        <v>45</v>
      </c>
      <c r="Z1558" t="s">
        <v>56</v>
      </c>
      <c r="AA1558" t="s">
        <v>47</v>
      </c>
      <c r="AB1558" t="s">
        <v>57</v>
      </c>
      <c r="AD1558">
        <v>0</v>
      </c>
      <c r="AE1558">
        <f>Table1[[#This Row],[viccount]]+1</f>
        <v>1</v>
      </c>
      <c r="AF1558">
        <v>0</v>
      </c>
      <c r="AG1558">
        <f>Table1[[#This Row],[offcount]]+1</f>
        <v>1</v>
      </c>
      <c r="AH1558">
        <v>20806</v>
      </c>
      <c r="AI1558" t="s">
        <v>34</v>
      </c>
      <c r="AJ1558" t="s">
        <v>106</v>
      </c>
    </row>
    <row r="1559" spans="1:36">
      <c r="A1559" t="s">
        <v>1823</v>
      </c>
      <c r="B1559" t="s">
        <v>51</v>
      </c>
      <c r="C1559" t="s">
        <v>2304</v>
      </c>
      <c r="D1559" t="s">
        <v>52</v>
      </c>
      <c r="E1559" t="s">
        <v>34</v>
      </c>
      <c r="F1559" t="s">
        <v>53</v>
      </c>
      <c r="G1559" t="s">
        <v>54</v>
      </c>
      <c r="H1559" t="s">
        <v>37</v>
      </c>
      <c r="I1559" t="s">
        <v>38</v>
      </c>
      <c r="J1559">
        <v>2005</v>
      </c>
      <c r="K1559" t="s">
        <v>131</v>
      </c>
      <c r="L1559">
        <v>2</v>
      </c>
      <c r="M1559" t="s">
        <v>40</v>
      </c>
      <c r="N1559" t="s">
        <v>41</v>
      </c>
      <c r="O1559" t="s">
        <v>42</v>
      </c>
      <c r="P1559">
        <v>17</v>
      </c>
      <c r="Q1559">
        <f>IF(Table1[[#This Row],[vicage]]=999,"",Table1[[#This Row],[vicage]])</f>
        <v>17</v>
      </c>
      <c r="R1559" t="s">
        <v>55</v>
      </c>
      <c r="S1559" t="s">
        <v>44</v>
      </c>
      <c r="T1559" t="s">
        <v>45</v>
      </c>
      <c r="U1559">
        <v>999</v>
      </c>
      <c r="V1559" t="str">
        <f>IF(Table1[[#This Row],[offage]]=999,"",Table1[[#This Row],[offage]])</f>
        <v/>
      </c>
      <c r="W1559" t="s">
        <v>46</v>
      </c>
      <c r="X1559" t="s">
        <v>46</v>
      </c>
      <c r="Y1559" t="s">
        <v>45</v>
      </c>
      <c r="Z1559" t="s">
        <v>56</v>
      </c>
      <c r="AA1559" t="s">
        <v>47</v>
      </c>
      <c r="AB1559" t="s">
        <v>57</v>
      </c>
      <c r="AD1559">
        <v>0</v>
      </c>
      <c r="AE1559">
        <f>Table1[[#This Row],[viccount]]+1</f>
        <v>1</v>
      </c>
      <c r="AF1559">
        <v>0</v>
      </c>
      <c r="AG1559">
        <f>Table1[[#This Row],[offcount]]+1</f>
        <v>1</v>
      </c>
      <c r="AH1559">
        <v>113005</v>
      </c>
      <c r="AI1559" t="s">
        <v>34</v>
      </c>
      <c r="AJ1559" t="s">
        <v>58</v>
      </c>
    </row>
    <row r="1560" spans="1:36">
      <c r="A1560" t="s">
        <v>1824</v>
      </c>
      <c r="B1560" t="s">
        <v>51</v>
      </c>
      <c r="C1560" t="s">
        <v>2304</v>
      </c>
      <c r="D1560" t="s">
        <v>72</v>
      </c>
      <c r="E1560" t="s">
        <v>34</v>
      </c>
      <c r="F1560" t="s">
        <v>73</v>
      </c>
      <c r="G1560" t="s">
        <v>36</v>
      </c>
      <c r="H1560" t="s">
        <v>37</v>
      </c>
      <c r="I1560" t="s">
        <v>38</v>
      </c>
      <c r="J1560">
        <v>2005</v>
      </c>
      <c r="K1560" t="s">
        <v>140</v>
      </c>
      <c r="L1560">
        <v>2</v>
      </c>
      <c r="M1560" t="s">
        <v>40</v>
      </c>
      <c r="N1560" t="s">
        <v>41</v>
      </c>
      <c r="O1560" t="s">
        <v>42</v>
      </c>
      <c r="P1560">
        <v>31</v>
      </c>
      <c r="Q1560">
        <f>IF(Table1[[#This Row],[vicage]]=999,"",Table1[[#This Row],[vicage]])</f>
        <v>31</v>
      </c>
      <c r="R1560" t="s">
        <v>43</v>
      </c>
      <c r="S1560" t="s">
        <v>132</v>
      </c>
      <c r="T1560" t="s">
        <v>45</v>
      </c>
      <c r="U1560">
        <v>999</v>
      </c>
      <c r="V1560" t="str">
        <f>IF(Table1[[#This Row],[offage]]=999,"",Table1[[#This Row],[offage]])</f>
        <v/>
      </c>
      <c r="W1560" t="s">
        <v>46</v>
      </c>
      <c r="X1560" t="s">
        <v>46</v>
      </c>
      <c r="Y1560" t="s">
        <v>45</v>
      </c>
      <c r="Z1560" t="s">
        <v>2335</v>
      </c>
      <c r="AA1560" t="s">
        <v>47</v>
      </c>
      <c r="AB1560" t="s">
        <v>57</v>
      </c>
      <c r="AD1560">
        <v>0</v>
      </c>
      <c r="AE1560">
        <f>Table1[[#This Row],[viccount]]+1</f>
        <v>1</v>
      </c>
      <c r="AF1560">
        <v>0</v>
      </c>
      <c r="AG1560">
        <f>Table1[[#This Row],[offcount]]+1</f>
        <v>1</v>
      </c>
      <c r="AH1560">
        <v>121205</v>
      </c>
      <c r="AI1560" t="s">
        <v>34</v>
      </c>
      <c r="AJ1560" t="s">
        <v>58</v>
      </c>
    </row>
    <row r="1561" spans="1:36">
      <c r="A1561" t="s">
        <v>1825</v>
      </c>
      <c r="B1561" t="s">
        <v>51</v>
      </c>
      <c r="C1561" t="s">
        <v>2304</v>
      </c>
      <c r="D1561" t="s">
        <v>1377</v>
      </c>
      <c r="E1561" t="s">
        <v>34</v>
      </c>
      <c r="F1561" t="s">
        <v>1378</v>
      </c>
      <c r="G1561" t="s">
        <v>36</v>
      </c>
      <c r="H1561" t="s">
        <v>37</v>
      </c>
      <c r="I1561" t="s">
        <v>38</v>
      </c>
      <c r="J1561">
        <v>2005</v>
      </c>
      <c r="K1561" t="s">
        <v>144</v>
      </c>
      <c r="L1561">
        <v>1</v>
      </c>
      <c r="M1561" t="s">
        <v>40</v>
      </c>
      <c r="N1561" t="s">
        <v>41</v>
      </c>
      <c r="O1561" t="s">
        <v>42</v>
      </c>
      <c r="P1561">
        <v>44</v>
      </c>
      <c r="Q1561">
        <f>IF(Table1[[#This Row],[vicage]]=999,"",Table1[[#This Row],[vicage]])</f>
        <v>44</v>
      </c>
      <c r="R1561" t="s">
        <v>43</v>
      </c>
      <c r="S1561" t="s">
        <v>132</v>
      </c>
      <c r="T1561" t="s">
        <v>45</v>
      </c>
      <c r="U1561">
        <v>999</v>
      </c>
      <c r="V1561" t="str">
        <f>IF(Table1[[#This Row],[offage]]=999,"",Table1[[#This Row],[offage]])</f>
        <v/>
      </c>
      <c r="W1561" t="s">
        <v>46</v>
      </c>
      <c r="X1561" t="s">
        <v>46</v>
      </c>
      <c r="Y1561" t="s">
        <v>45</v>
      </c>
      <c r="Z1561" t="s">
        <v>2335</v>
      </c>
      <c r="AA1561" t="s">
        <v>47</v>
      </c>
      <c r="AB1561" t="s">
        <v>63</v>
      </c>
      <c r="AC1561" t="s">
        <v>476</v>
      </c>
      <c r="AD1561">
        <v>0</v>
      </c>
      <c r="AE1561">
        <f>Table1[[#This Row],[viccount]]+1</f>
        <v>1</v>
      </c>
      <c r="AF1561">
        <v>0</v>
      </c>
      <c r="AG1561">
        <f>Table1[[#This Row],[offcount]]+1</f>
        <v>1</v>
      </c>
      <c r="AH1561">
        <v>20606</v>
      </c>
      <c r="AI1561" t="s">
        <v>34</v>
      </c>
      <c r="AJ1561" t="s">
        <v>58</v>
      </c>
    </row>
    <row r="1562" spans="1:36">
      <c r="A1562" t="s">
        <v>1826</v>
      </c>
      <c r="B1562" t="s">
        <v>198</v>
      </c>
      <c r="C1562" t="s">
        <v>200</v>
      </c>
      <c r="D1562" t="s">
        <v>199</v>
      </c>
      <c r="E1562" t="s">
        <v>34</v>
      </c>
      <c r="F1562" t="s">
        <v>200</v>
      </c>
      <c r="G1562" t="s">
        <v>36</v>
      </c>
      <c r="H1562" t="s">
        <v>37</v>
      </c>
      <c r="I1562" t="s">
        <v>38</v>
      </c>
      <c r="J1562">
        <v>2005</v>
      </c>
      <c r="K1562" t="s">
        <v>144</v>
      </c>
      <c r="L1562">
        <v>1</v>
      </c>
      <c r="M1562" t="s">
        <v>40</v>
      </c>
      <c r="N1562" t="s">
        <v>41</v>
      </c>
      <c r="O1562" t="s">
        <v>42</v>
      </c>
      <c r="P1562">
        <v>58</v>
      </c>
      <c r="Q1562">
        <f>IF(Table1[[#This Row],[vicage]]=999,"",Table1[[#This Row],[vicage]])</f>
        <v>58</v>
      </c>
      <c r="R1562" t="s">
        <v>43</v>
      </c>
      <c r="S1562" t="s">
        <v>44</v>
      </c>
      <c r="T1562" t="s">
        <v>45</v>
      </c>
      <c r="U1562">
        <v>999</v>
      </c>
      <c r="V1562" t="str">
        <f>IF(Table1[[#This Row],[offage]]=999,"",Table1[[#This Row],[offage]])</f>
        <v/>
      </c>
      <c r="W1562" t="s">
        <v>46</v>
      </c>
      <c r="X1562" t="s">
        <v>46</v>
      </c>
      <c r="Y1562" t="s">
        <v>45</v>
      </c>
      <c r="Z1562" t="s">
        <v>56</v>
      </c>
      <c r="AA1562" t="s">
        <v>47</v>
      </c>
      <c r="AB1562" t="s">
        <v>98</v>
      </c>
      <c r="AD1562">
        <v>0</v>
      </c>
      <c r="AE1562">
        <f>Table1[[#This Row],[viccount]]+1</f>
        <v>1</v>
      </c>
      <c r="AF1562">
        <v>0</v>
      </c>
      <c r="AG1562">
        <f>Table1[[#This Row],[offcount]]+1</f>
        <v>1</v>
      </c>
      <c r="AH1562">
        <v>20606</v>
      </c>
      <c r="AI1562" t="s">
        <v>34</v>
      </c>
      <c r="AJ1562" t="s">
        <v>198</v>
      </c>
    </row>
    <row r="1563" spans="1:36">
      <c r="A1563" t="s">
        <v>1827</v>
      </c>
      <c r="B1563" t="s">
        <v>51</v>
      </c>
      <c r="C1563" t="s">
        <v>2304</v>
      </c>
      <c r="D1563" t="s">
        <v>72</v>
      </c>
      <c r="E1563" t="s">
        <v>34</v>
      </c>
      <c r="F1563" t="s">
        <v>73</v>
      </c>
      <c r="G1563" t="s">
        <v>36</v>
      </c>
      <c r="H1563" t="s">
        <v>37</v>
      </c>
      <c r="I1563" t="s">
        <v>38</v>
      </c>
      <c r="J1563">
        <v>2005</v>
      </c>
      <c r="K1563" t="s">
        <v>144</v>
      </c>
      <c r="L1563">
        <v>1</v>
      </c>
      <c r="M1563" t="s">
        <v>40</v>
      </c>
      <c r="N1563" t="s">
        <v>41</v>
      </c>
      <c r="O1563" t="s">
        <v>42</v>
      </c>
      <c r="P1563">
        <v>42</v>
      </c>
      <c r="Q1563">
        <f>IF(Table1[[#This Row],[vicage]]=999,"",Table1[[#This Row],[vicage]])</f>
        <v>42</v>
      </c>
      <c r="R1563" t="s">
        <v>55</v>
      </c>
      <c r="S1563" t="s">
        <v>44</v>
      </c>
      <c r="T1563" t="s">
        <v>45</v>
      </c>
      <c r="U1563">
        <v>999</v>
      </c>
      <c r="V1563" t="str">
        <f>IF(Table1[[#This Row],[offage]]=999,"",Table1[[#This Row],[offage]])</f>
        <v/>
      </c>
      <c r="W1563" t="s">
        <v>46</v>
      </c>
      <c r="X1563" t="s">
        <v>46</v>
      </c>
      <c r="Y1563" t="s">
        <v>45</v>
      </c>
      <c r="Z1563" t="s">
        <v>56</v>
      </c>
      <c r="AA1563" t="s">
        <v>47</v>
      </c>
      <c r="AB1563" t="s">
        <v>57</v>
      </c>
      <c r="AD1563">
        <v>0</v>
      </c>
      <c r="AE1563">
        <f>Table1[[#This Row],[viccount]]+1</f>
        <v>1</v>
      </c>
      <c r="AF1563">
        <v>0</v>
      </c>
      <c r="AG1563">
        <f>Table1[[#This Row],[offcount]]+1</f>
        <v>1</v>
      </c>
      <c r="AH1563">
        <v>13006</v>
      </c>
      <c r="AI1563" t="s">
        <v>34</v>
      </c>
      <c r="AJ1563" t="s">
        <v>58</v>
      </c>
    </row>
    <row r="1564" spans="1:36">
      <c r="A1564" t="s">
        <v>1828</v>
      </c>
      <c r="B1564" t="s">
        <v>102</v>
      </c>
      <c r="C1564" t="s">
        <v>2307</v>
      </c>
      <c r="D1564" t="s">
        <v>171</v>
      </c>
      <c r="E1564" t="s">
        <v>34</v>
      </c>
      <c r="F1564" t="s">
        <v>172</v>
      </c>
      <c r="G1564" t="s">
        <v>54</v>
      </c>
      <c r="H1564" t="s">
        <v>37</v>
      </c>
      <c r="I1564" t="s">
        <v>38</v>
      </c>
      <c r="J1564">
        <v>2005</v>
      </c>
      <c r="K1564" t="s">
        <v>208</v>
      </c>
      <c r="L1564">
        <v>1</v>
      </c>
      <c r="M1564" t="s">
        <v>40</v>
      </c>
      <c r="N1564" t="s">
        <v>41</v>
      </c>
      <c r="O1564" t="s">
        <v>42</v>
      </c>
      <c r="P1564">
        <v>43</v>
      </c>
      <c r="Q1564">
        <f>IF(Table1[[#This Row],[vicage]]=999,"",Table1[[#This Row],[vicage]])</f>
        <v>43</v>
      </c>
      <c r="R1564" t="s">
        <v>43</v>
      </c>
      <c r="S1564" t="s">
        <v>44</v>
      </c>
      <c r="T1564" t="s">
        <v>45</v>
      </c>
      <c r="U1564">
        <v>999</v>
      </c>
      <c r="V1564" t="str">
        <f>IF(Table1[[#This Row],[offage]]=999,"",Table1[[#This Row],[offage]])</f>
        <v/>
      </c>
      <c r="W1564" t="s">
        <v>46</v>
      </c>
      <c r="X1564" t="s">
        <v>46</v>
      </c>
      <c r="Y1564" t="s">
        <v>45</v>
      </c>
      <c r="Z1564" t="s">
        <v>2335</v>
      </c>
      <c r="AA1564" t="s">
        <v>47</v>
      </c>
      <c r="AB1564" t="s">
        <v>57</v>
      </c>
      <c r="AD1564">
        <v>0</v>
      </c>
      <c r="AE1564">
        <f>Table1[[#This Row],[viccount]]+1</f>
        <v>1</v>
      </c>
      <c r="AF1564">
        <v>0</v>
      </c>
      <c r="AG1564">
        <f>Table1[[#This Row],[offcount]]+1</f>
        <v>1</v>
      </c>
      <c r="AH1564">
        <v>22106</v>
      </c>
      <c r="AI1564" t="s">
        <v>34</v>
      </c>
      <c r="AJ1564" t="s">
        <v>58</v>
      </c>
    </row>
    <row r="1565" spans="1:36">
      <c r="A1565" t="s">
        <v>1829</v>
      </c>
      <c r="B1565" t="s">
        <v>102</v>
      </c>
      <c r="C1565" t="s">
        <v>2307</v>
      </c>
      <c r="D1565" t="s">
        <v>171</v>
      </c>
      <c r="E1565" t="s">
        <v>34</v>
      </c>
      <c r="F1565" t="s">
        <v>172</v>
      </c>
      <c r="G1565" t="s">
        <v>54</v>
      </c>
      <c r="H1565" t="s">
        <v>37</v>
      </c>
      <c r="I1565" t="s">
        <v>38</v>
      </c>
      <c r="J1565">
        <v>2005</v>
      </c>
      <c r="K1565" t="s">
        <v>208</v>
      </c>
      <c r="L1565">
        <v>2</v>
      </c>
      <c r="M1565" t="s">
        <v>40</v>
      </c>
      <c r="N1565" t="s">
        <v>41</v>
      </c>
      <c r="O1565" t="s">
        <v>42</v>
      </c>
      <c r="P1565">
        <v>26</v>
      </c>
      <c r="Q1565">
        <f>IF(Table1[[#This Row],[vicage]]=999,"",Table1[[#This Row],[vicage]])</f>
        <v>26</v>
      </c>
      <c r="R1565" t="s">
        <v>43</v>
      </c>
      <c r="S1565" t="s">
        <v>44</v>
      </c>
      <c r="T1565" t="s">
        <v>45</v>
      </c>
      <c r="U1565">
        <v>999</v>
      </c>
      <c r="V1565" t="str">
        <f>IF(Table1[[#This Row],[offage]]=999,"",Table1[[#This Row],[offage]])</f>
        <v/>
      </c>
      <c r="W1565" t="s">
        <v>46</v>
      </c>
      <c r="X1565" t="s">
        <v>46</v>
      </c>
      <c r="Y1565" t="s">
        <v>45</v>
      </c>
      <c r="Z1565" t="s">
        <v>2335</v>
      </c>
      <c r="AA1565" t="s">
        <v>47</v>
      </c>
      <c r="AB1565" t="s">
        <v>57</v>
      </c>
      <c r="AD1565">
        <v>0</v>
      </c>
      <c r="AE1565">
        <f>Table1[[#This Row],[viccount]]+1</f>
        <v>1</v>
      </c>
      <c r="AF1565">
        <v>0</v>
      </c>
      <c r="AG1565">
        <f>Table1[[#This Row],[offcount]]+1</f>
        <v>1</v>
      </c>
      <c r="AH1565">
        <v>22106</v>
      </c>
      <c r="AI1565" t="s">
        <v>34</v>
      </c>
      <c r="AJ1565" t="s">
        <v>58</v>
      </c>
    </row>
    <row r="1566" spans="1:36">
      <c r="A1566" t="s">
        <v>1830</v>
      </c>
      <c r="B1566" t="s">
        <v>102</v>
      </c>
      <c r="C1566" t="s">
        <v>2307</v>
      </c>
      <c r="D1566" t="s">
        <v>171</v>
      </c>
      <c r="E1566" t="s">
        <v>34</v>
      </c>
      <c r="F1566" t="s">
        <v>172</v>
      </c>
      <c r="G1566" t="s">
        <v>54</v>
      </c>
      <c r="H1566" t="s">
        <v>37</v>
      </c>
      <c r="I1566" t="s">
        <v>38</v>
      </c>
      <c r="J1566">
        <v>2005</v>
      </c>
      <c r="K1566" t="s">
        <v>208</v>
      </c>
      <c r="L1566">
        <v>3</v>
      </c>
      <c r="M1566" t="s">
        <v>40</v>
      </c>
      <c r="N1566" t="s">
        <v>41</v>
      </c>
      <c r="O1566" t="s">
        <v>42</v>
      </c>
      <c r="P1566">
        <v>60</v>
      </c>
      <c r="Q1566">
        <f>IF(Table1[[#This Row],[vicage]]=999,"",Table1[[#This Row],[vicage]])</f>
        <v>60</v>
      </c>
      <c r="R1566" t="s">
        <v>43</v>
      </c>
      <c r="S1566" t="s">
        <v>44</v>
      </c>
      <c r="T1566" t="s">
        <v>45</v>
      </c>
      <c r="U1566">
        <v>999</v>
      </c>
      <c r="V1566" t="str">
        <f>IF(Table1[[#This Row],[offage]]=999,"",Table1[[#This Row],[offage]])</f>
        <v/>
      </c>
      <c r="W1566" t="s">
        <v>46</v>
      </c>
      <c r="X1566" t="s">
        <v>46</v>
      </c>
      <c r="Y1566" t="s">
        <v>45</v>
      </c>
      <c r="Z1566" t="s">
        <v>2335</v>
      </c>
      <c r="AA1566" t="s">
        <v>47</v>
      </c>
      <c r="AB1566" t="s">
        <v>57</v>
      </c>
      <c r="AD1566">
        <v>0</v>
      </c>
      <c r="AE1566">
        <f>Table1[[#This Row],[viccount]]+1</f>
        <v>1</v>
      </c>
      <c r="AF1566">
        <v>0</v>
      </c>
      <c r="AG1566">
        <f>Table1[[#This Row],[offcount]]+1</f>
        <v>1</v>
      </c>
      <c r="AH1566">
        <v>22106</v>
      </c>
      <c r="AI1566" t="s">
        <v>34</v>
      </c>
      <c r="AJ1566" t="s">
        <v>58</v>
      </c>
    </row>
    <row r="1567" spans="1:36">
      <c r="A1567" t="s">
        <v>1831</v>
      </c>
      <c r="B1567" t="s">
        <v>51</v>
      </c>
      <c r="C1567" t="s">
        <v>2304</v>
      </c>
      <c r="D1567" t="s">
        <v>1832</v>
      </c>
      <c r="E1567" t="s">
        <v>34</v>
      </c>
      <c r="F1567" t="s">
        <v>1833</v>
      </c>
      <c r="G1567" t="s">
        <v>36</v>
      </c>
      <c r="H1567" t="s">
        <v>37</v>
      </c>
      <c r="I1567" t="s">
        <v>38</v>
      </c>
      <c r="J1567">
        <v>2006</v>
      </c>
      <c r="K1567" t="s">
        <v>39</v>
      </c>
      <c r="L1567">
        <v>1</v>
      </c>
      <c r="M1567" t="s">
        <v>40</v>
      </c>
      <c r="N1567" t="s">
        <v>41</v>
      </c>
      <c r="O1567" t="s">
        <v>42</v>
      </c>
      <c r="P1567">
        <v>22</v>
      </c>
      <c r="Q1567">
        <f>IF(Table1[[#This Row],[vicage]]=999,"",Table1[[#This Row],[vicage]])</f>
        <v>22</v>
      </c>
      <c r="R1567" t="s">
        <v>43</v>
      </c>
      <c r="S1567" t="s">
        <v>44</v>
      </c>
      <c r="T1567" t="s">
        <v>45</v>
      </c>
      <c r="U1567">
        <v>999</v>
      </c>
      <c r="V1567" t="str">
        <f>IF(Table1[[#This Row],[offage]]=999,"",Table1[[#This Row],[offage]])</f>
        <v/>
      </c>
      <c r="W1567" t="s">
        <v>46</v>
      </c>
      <c r="X1567" t="s">
        <v>46</v>
      </c>
      <c r="Y1567" t="s">
        <v>45</v>
      </c>
      <c r="Z1567" t="s">
        <v>2335</v>
      </c>
      <c r="AA1567" t="s">
        <v>47</v>
      </c>
      <c r="AB1567" t="s">
        <v>57</v>
      </c>
      <c r="AD1567">
        <v>0</v>
      </c>
      <c r="AE1567">
        <f>Table1[[#This Row],[viccount]]+1</f>
        <v>1</v>
      </c>
      <c r="AF1567">
        <v>0</v>
      </c>
      <c r="AG1567">
        <f>Table1[[#This Row],[offcount]]+1</f>
        <v>1</v>
      </c>
      <c r="AH1567">
        <v>82306</v>
      </c>
      <c r="AI1567" t="s">
        <v>34</v>
      </c>
      <c r="AJ1567" t="s">
        <v>58</v>
      </c>
    </row>
    <row r="1568" spans="1:36">
      <c r="A1568" t="s">
        <v>1834</v>
      </c>
      <c r="B1568" t="s">
        <v>198</v>
      </c>
      <c r="C1568" t="s">
        <v>200</v>
      </c>
      <c r="D1568" t="s">
        <v>261</v>
      </c>
      <c r="E1568" t="s">
        <v>34</v>
      </c>
      <c r="F1568" t="s">
        <v>262</v>
      </c>
      <c r="G1568" t="s">
        <v>54</v>
      </c>
      <c r="H1568" t="s">
        <v>37</v>
      </c>
      <c r="I1568" t="s">
        <v>38</v>
      </c>
      <c r="J1568">
        <v>2006</v>
      </c>
      <c r="K1568" t="s">
        <v>39</v>
      </c>
      <c r="L1568">
        <v>1</v>
      </c>
      <c r="M1568" t="s">
        <v>40</v>
      </c>
      <c r="N1568" t="s">
        <v>41</v>
      </c>
      <c r="O1568" t="s">
        <v>42</v>
      </c>
      <c r="P1568">
        <v>25</v>
      </c>
      <c r="Q1568">
        <f>IF(Table1[[#This Row],[vicage]]=999,"",Table1[[#This Row],[vicage]])</f>
        <v>25</v>
      </c>
      <c r="R1568" t="s">
        <v>43</v>
      </c>
      <c r="S1568" t="s">
        <v>44</v>
      </c>
      <c r="T1568" t="s">
        <v>45</v>
      </c>
      <c r="U1568">
        <v>999</v>
      </c>
      <c r="V1568" t="str">
        <f>IF(Table1[[#This Row],[offage]]=999,"",Table1[[#This Row],[offage]])</f>
        <v/>
      </c>
      <c r="W1568" t="s">
        <v>46</v>
      </c>
      <c r="X1568" t="s">
        <v>46</v>
      </c>
      <c r="Y1568" t="s">
        <v>45</v>
      </c>
      <c r="Z1568" t="s">
        <v>2338</v>
      </c>
      <c r="AA1568" t="s">
        <v>47</v>
      </c>
      <c r="AB1568" t="s">
        <v>57</v>
      </c>
      <c r="AD1568">
        <v>0</v>
      </c>
      <c r="AE1568">
        <f>Table1[[#This Row],[viccount]]+1</f>
        <v>1</v>
      </c>
      <c r="AF1568">
        <v>0</v>
      </c>
      <c r="AG1568">
        <f>Table1[[#This Row],[offcount]]+1</f>
        <v>1</v>
      </c>
      <c r="AH1568">
        <v>82206</v>
      </c>
      <c r="AI1568" t="s">
        <v>34</v>
      </c>
      <c r="AJ1568" t="s">
        <v>198</v>
      </c>
    </row>
    <row r="1569" spans="1:36">
      <c r="A1569" t="s">
        <v>1835</v>
      </c>
      <c r="B1569" t="s">
        <v>106</v>
      </c>
      <c r="C1569" t="s">
        <v>135</v>
      </c>
      <c r="D1569" t="s">
        <v>1161</v>
      </c>
      <c r="E1569" t="s">
        <v>34</v>
      </c>
      <c r="F1569" t="s">
        <v>1162</v>
      </c>
      <c r="G1569" t="s">
        <v>36</v>
      </c>
      <c r="H1569" t="s">
        <v>37</v>
      </c>
      <c r="I1569" t="s">
        <v>38</v>
      </c>
      <c r="J1569">
        <v>2006</v>
      </c>
      <c r="K1569" t="s">
        <v>39</v>
      </c>
      <c r="L1569">
        <v>2</v>
      </c>
      <c r="M1569" t="s">
        <v>40</v>
      </c>
      <c r="N1569" t="s">
        <v>41</v>
      </c>
      <c r="O1569" t="s">
        <v>81</v>
      </c>
      <c r="P1569">
        <v>32</v>
      </c>
      <c r="Q1569">
        <f>IF(Table1[[#This Row],[vicage]]=999,"",Table1[[#This Row],[vicage]])</f>
        <v>32</v>
      </c>
      <c r="R1569" t="s">
        <v>55</v>
      </c>
      <c r="S1569" t="s">
        <v>89</v>
      </c>
      <c r="T1569" t="s">
        <v>45</v>
      </c>
      <c r="U1569">
        <v>999</v>
      </c>
      <c r="V1569" t="str">
        <f>IF(Table1[[#This Row],[offage]]=999,"",Table1[[#This Row],[offage]])</f>
        <v/>
      </c>
      <c r="W1569" t="s">
        <v>46</v>
      </c>
      <c r="X1569" t="s">
        <v>46</v>
      </c>
      <c r="Y1569" t="s">
        <v>45</v>
      </c>
      <c r="Z1569" t="s">
        <v>240</v>
      </c>
      <c r="AA1569" t="s">
        <v>47</v>
      </c>
      <c r="AB1569" t="s">
        <v>57</v>
      </c>
      <c r="AD1569">
        <v>1</v>
      </c>
      <c r="AE1569">
        <f>Table1[[#This Row],[viccount]]+1</f>
        <v>2</v>
      </c>
      <c r="AF1569">
        <v>1</v>
      </c>
      <c r="AG1569">
        <f>Table1[[#This Row],[offcount]]+1</f>
        <v>2</v>
      </c>
      <c r="AH1569">
        <v>82306</v>
      </c>
      <c r="AI1569" t="s">
        <v>34</v>
      </c>
      <c r="AJ1569" t="s">
        <v>106</v>
      </c>
    </row>
    <row r="1570" spans="1:36">
      <c r="A1570" t="s">
        <v>1835</v>
      </c>
      <c r="B1570" t="s">
        <v>106</v>
      </c>
      <c r="C1570" t="s">
        <v>135</v>
      </c>
      <c r="D1570" t="s">
        <v>1161</v>
      </c>
      <c r="E1570" t="s">
        <v>34</v>
      </c>
      <c r="F1570" t="s">
        <v>1162</v>
      </c>
      <c r="G1570" t="s">
        <v>36</v>
      </c>
      <c r="H1570" t="s">
        <v>37</v>
      </c>
      <c r="I1570" t="s">
        <v>38</v>
      </c>
      <c r="J1570">
        <v>2006</v>
      </c>
      <c r="K1570" t="s">
        <v>39</v>
      </c>
      <c r="L1570">
        <v>2</v>
      </c>
      <c r="M1570" t="s">
        <v>40</v>
      </c>
      <c r="N1570" t="s">
        <v>41</v>
      </c>
      <c r="O1570" t="s">
        <v>81</v>
      </c>
      <c r="P1570">
        <v>44</v>
      </c>
      <c r="Q1570">
        <f>IF(Table1[[#This Row],[vicage]]=999,"",Table1[[#This Row],[vicage]])</f>
        <v>44</v>
      </c>
      <c r="R1570" t="s">
        <v>43</v>
      </c>
      <c r="S1570" t="s">
        <v>44</v>
      </c>
      <c r="T1570" t="s">
        <v>45</v>
      </c>
      <c r="U1570">
        <v>999</v>
      </c>
      <c r="V1570" t="str">
        <f>IF(Table1[[#This Row],[offage]]=999,"",Table1[[#This Row],[offage]])</f>
        <v/>
      </c>
      <c r="W1570" t="s">
        <v>46</v>
      </c>
      <c r="X1570" t="s">
        <v>46</v>
      </c>
      <c r="Y1570" t="s">
        <v>45</v>
      </c>
      <c r="Z1570" t="s">
        <v>240</v>
      </c>
      <c r="AA1570" t="s">
        <v>47</v>
      </c>
      <c r="AB1570" t="s">
        <v>57</v>
      </c>
      <c r="AD1570">
        <v>1</v>
      </c>
      <c r="AE1570">
        <f>Table1[[#This Row],[viccount]]+1</f>
        <v>2</v>
      </c>
      <c r="AF1570">
        <v>1</v>
      </c>
      <c r="AG1570">
        <f>Table1[[#This Row],[offcount]]+1</f>
        <v>2</v>
      </c>
      <c r="AH1570">
        <v>82306</v>
      </c>
      <c r="AI1570" t="s">
        <v>34</v>
      </c>
      <c r="AJ1570" t="s">
        <v>106</v>
      </c>
    </row>
    <row r="1571" spans="1:36">
      <c r="A1571" t="s">
        <v>1836</v>
      </c>
      <c r="B1571" t="s">
        <v>51</v>
      </c>
      <c r="C1571" t="s">
        <v>2304</v>
      </c>
      <c r="D1571" t="s">
        <v>1583</v>
      </c>
      <c r="E1571" t="s">
        <v>34</v>
      </c>
      <c r="F1571" t="s">
        <v>1584</v>
      </c>
      <c r="G1571" t="s">
        <v>36</v>
      </c>
      <c r="H1571" t="s">
        <v>37</v>
      </c>
      <c r="I1571" t="s">
        <v>38</v>
      </c>
      <c r="J1571">
        <v>2006</v>
      </c>
      <c r="K1571" t="s">
        <v>79</v>
      </c>
      <c r="L1571">
        <v>1</v>
      </c>
      <c r="M1571" t="s">
        <v>40</v>
      </c>
      <c r="N1571" t="s">
        <v>41</v>
      </c>
      <c r="O1571" t="s">
        <v>42</v>
      </c>
      <c r="P1571">
        <v>33</v>
      </c>
      <c r="Q1571">
        <f>IF(Table1[[#This Row],[vicage]]=999,"",Table1[[#This Row],[vicage]])</f>
        <v>33</v>
      </c>
      <c r="R1571" t="s">
        <v>55</v>
      </c>
      <c r="S1571" t="s">
        <v>44</v>
      </c>
      <c r="T1571" t="s">
        <v>45</v>
      </c>
      <c r="U1571">
        <v>999</v>
      </c>
      <c r="V1571" t="str">
        <f>IF(Table1[[#This Row],[offage]]=999,"",Table1[[#This Row],[offage]])</f>
        <v/>
      </c>
      <c r="W1571" t="s">
        <v>46</v>
      </c>
      <c r="X1571" t="s">
        <v>46</v>
      </c>
      <c r="Y1571" t="s">
        <v>45</v>
      </c>
      <c r="Z1571" t="s">
        <v>2337</v>
      </c>
      <c r="AA1571" t="s">
        <v>47</v>
      </c>
      <c r="AB1571" t="s">
        <v>57</v>
      </c>
      <c r="AD1571">
        <v>0</v>
      </c>
      <c r="AE1571">
        <f>Table1[[#This Row],[viccount]]+1</f>
        <v>1</v>
      </c>
      <c r="AF1571">
        <v>0</v>
      </c>
      <c r="AG1571">
        <f>Table1[[#This Row],[offcount]]+1</f>
        <v>1</v>
      </c>
      <c r="AH1571">
        <v>82206</v>
      </c>
      <c r="AI1571" t="s">
        <v>34</v>
      </c>
      <c r="AJ1571" t="s">
        <v>58</v>
      </c>
    </row>
    <row r="1572" spans="1:36">
      <c r="A1572" t="s">
        <v>1837</v>
      </c>
      <c r="B1572" t="s">
        <v>51</v>
      </c>
      <c r="C1572" t="s">
        <v>2304</v>
      </c>
      <c r="D1572" t="s">
        <v>72</v>
      </c>
      <c r="E1572" t="s">
        <v>34</v>
      </c>
      <c r="F1572" t="s">
        <v>73</v>
      </c>
      <c r="G1572" t="s">
        <v>36</v>
      </c>
      <c r="H1572" t="s">
        <v>37</v>
      </c>
      <c r="I1572" t="s">
        <v>38</v>
      </c>
      <c r="J1572">
        <v>2006</v>
      </c>
      <c r="K1572" t="s">
        <v>79</v>
      </c>
      <c r="L1572">
        <v>1</v>
      </c>
      <c r="M1572" t="s">
        <v>40</v>
      </c>
      <c r="N1572" t="s">
        <v>41</v>
      </c>
      <c r="O1572" t="s">
        <v>42</v>
      </c>
      <c r="P1572">
        <v>26</v>
      </c>
      <c r="Q1572">
        <f>IF(Table1[[#This Row],[vicage]]=999,"",Table1[[#This Row],[vicage]])</f>
        <v>26</v>
      </c>
      <c r="R1572" t="s">
        <v>43</v>
      </c>
      <c r="S1572" t="s">
        <v>44</v>
      </c>
      <c r="T1572" t="s">
        <v>45</v>
      </c>
      <c r="U1572">
        <v>999</v>
      </c>
      <c r="V1572" t="str">
        <f>IF(Table1[[#This Row],[offage]]=999,"",Table1[[#This Row],[offage]])</f>
        <v/>
      </c>
      <c r="W1572" t="s">
        <v>46</v>
      </c>
      <c r="X1572" t="s">
        <v>46</v>
      </c>
      <c r="Y1572" t="s">
        <v>45</v>
      </c>
      <c r="Z1572" t="s">
        <v>2335</v>
      </c>
      <c r="AA1572" t="s">
        <v>47</v>
      </c>
      <c r="AB1572" t="s">
        <v>57</v>
      </c>
      <c r="AD1572">
        <v>0</v>
      </c>
      <c r="AE1572">
        <f>Table1[[#This Row],[viccount]]+1</f>
        <v>1</v>
      </c>
      <c r="AF1572">
        <v>0</v>
      </c>
      <c r="AG1572">
        <f>Table1[[#This Row],[offcount]]+1</f>
        <v>1</v>
      </c>
      <c r="AH1572">
        <v>82206</v>
      </c>
      <c r="AI1572" t="s">
        <v>34</v>
      </c>
      <c r="AJ1572" t="s">
        <v>58</v>
      </c>
    </row>
    <row r="1573" spans="1:36">
      <c r="A1573" t="s">
        <v>1838</v>
      </c>
      <c r="B1573" t="s">
        <v>51</v>
      </c>
      <c r="C1573" t="s">
        <v>2304</v>
      </c>
      <c r="D1573" t="s">
        <v>52</v>
      </c>
      <c r="E1573" t="s">
        <v>34</v>
      </c>
      <c r="F1573" t="s">
        <v>53</v>
      </c>
      <c r="G1573" t="s">
        <v>54</v>
      </c>
      <c r="H1573" t="s">
        <v>37</v>
      </c>
      <c r="I1573" t="s">
        <v>38</v>
      </c>
      <c r="J1573">
        <v>2006</v>
      </c>
      <c r="K1573" t="s">
        <v>91</v>
      </c>
      <c r="L1573">
        <v>1</v>
      </c>
      <c r="M1573" t="s">
        <v>40</v>
      </c>
      <c r="N1573" t="s">
        <v>41</v>
      </c>
      <c r="O1573" t="s">
        <v>42</v>
      </c>
      <c r="P1573">
        <v>22</v>
      </c>
      <c r="Q1573">
        <f>IF(Table1[[#This Row],[vicage]]=999,"",Table1[[#This Row],[vicage]])</f>
        <v>22</v>
      </c>
      <c r="R1573" t="s">
        <v>43</v>
      </c>
      <c r="S1573" t="s">
        <v>92</v>
      </c>
      <c r="T1573" t="s">
        <v>45</v>
      </c>
      <c r="U1573">
        <v>999</v>
      </c>
      <c r="V1573" t="str">
        <f>IF(Table1[[#This Row],[offage]]=999,"",Table1[[#This Row],[offage]])</f>
        <v/>
      </c>
      <c r="W1573" t="s">
        <v>46</v>
      </c>
      <c r="X1573" t="s">
        <v>46</v>
      </c>
      <c r="Y1573" t="s">
        <v>45</v>
      </c>
      <c r="Z1573" t="s">
        <v>2335</v>
      </c>
      <c r="AA1573" t="s">
        <v>47</v>
      </c>
      <c r="AB1573" t="s">
        <v>98</v>
      </c>
      <c r="AD1573">
        <v>0</v>
      </c>
      <c r="AE1573">
        <f>Table1[[#This Row],[viccount]]+1</f>
        <v>1</v>
      </c>
      <c r="AF1573">
        <v>0</v>
      </c>
      <c r="AG1573">
        <f>Table1[[#This Row],[offcount]]+1</f>
        <v>1</v>
      </c>
      <c r="AH1573">
        <v>82206</v>
      </c>
      <c r="AI1573" t="s">
        <v>34</v>
      </c>
      <c r="AJ1573" t="s">
        <v>58</v>
      </c>
    </row>
    <row r="1574" spans="1:36">
      <c r="A1574" t="s">
        <v>1839</v>
      </c>
      <c r="B1574" t="s">
        <v>51</v>
      </c>
      <c r="C1574" t="s">
        <v>2304</v>
      </c>
      <c r="D1574" t="s">
        <v>344</v>
      </c>
      <c r="E1574" t="s">
        <v>34</v>
      </c>
      <c r="F1574" t="s">
        <v>345</v>
      </c>
      <c r="G1574" t="s">
        <v>36</v>
      </c>
      <c r="H1574" t="s">
        <v>37</v>
      </c>
      <c r="I1574" t="s">
        <v>38</v>
      </c>
      <c r="J1574">
        <v>2006</v>
      </c>
      <c r="K1574" t="s">
        <v>91</v>
      </c>
      <c r="L1574">
        <v>1</v>
      </c>
      <c r="M1574" t="s">
        <v>40</v>
      </c>
      <c r="N1574" t="s">
        <v>41</v>
      </c>
      <c r="O1574" t="s">
        <v>42</v>
      </c>
      <c r="P1574">
        <v>28</v>
      </c>
      <c r="Q1574">
        <f>IF(Table1[[#This Row],[vicage]]=999,"",Table1[[#This Row],[vicage]])</f>
        <v>28</v>
      </c>
      <c r="R1574" t="s">
        <v>43</v>
      </c>
      <c r="S1574" t="s">
        <v>132</v>
      </c>
      <c r="T1574" t="s">
        <v>45</v>
      </c>
      <c r="U1574">
        <v>999</v>
      </c>
      <c r="V1574" t="str">
        <f>IF(Table1[[#This Row],[offage]]=999,"",Table1[[#This Row],[offage]])</f>
        <v/>
      </c>
      <c r="W1574" t="s">
        <v>46</v>
      </c>
      <c r="X1574" t="s">
        <v>46</v>
      </c>
      <c r="Y1574" t="s">
        <v>45</v>
      </c>
      <c r="Z1574" t="s">
        <v>2335</v>
      </c>
      <c r="AA1574" t="s">
        <v>47</v>
      </c>
      <c r="AB1574" t="s">
        <v>289</v>
      </c>
      <c r="AD1574">
        <v>0</v>
      </c>
      <c r="AE1574">
        <f>Table1[[#This Row],[viccount]]+1</f>
        <v>1</v>
      </c>
      <c r="AF1574">
        <v>0</v>
      </c>
      <c r="AG1574">
        <f>Table1[[#This Row],[offcount]]+1</f>
        <v>1</v>
      </c>
      <c r="AH1574">
        <v>82406</v>
      </c>
      <c r="AI1574" t="s">
        <v>34</v>
      </c>
      <c r="AJ1574" t="s">
        <v>58</v>
      </c>
    </row>
    <row r="1575" spans="1:36">
      <c r="A1575" t="s">
        <v>1840</v>
      </c>
      <c r="B1575" t="s">
        <v>51</v>
      </c>
      <c r="C1575" t="s">
        <v>2304</v>
      </c>
      <c r="D1575" t="s">
        <v>72</v>
      </c>
      <c r="E1575" t="s">
        <v>34</v>
      </c>
      <c r="F1575" t="s">
        <v>73</v>
      </c>
      <c r="G1575" t="s">
        <v>36</v>
      </c>
      <c r="H1575" t="s">
        <v>37</v>
      </c>
      <c r="I1575" t="s">
        <v>38</v>
      </c>
      <c r="J1575">
        <v>2006</v>
      </c>
      <c r="K1575" t="s">
        <v>97</v>
      </c>
      <c r="L1575">
        <v>1</v>
      </c>
      <c r="M1575" t="s">
        <v>40</v>
      </c>
      <c r="N1575" t="s">
        <v>41</v>
      </c>
      <c r="O1575" t="s">
        <v>42</v>
      </c>
      <c r="P1575">
        <v>23</v>
      </c>
      <c r="Q1575">
        <f>IF(Table1[[#This Row],[vicage]]=999,"",Table1[[#This Row],[vicage]])</f>
        <v>23</v>
      </c>
      <c r="R1575" t="s">
        <v>43</v>
      </c>
      <c r="S1575" t="s">
        <v>132</v>
      </c>
      <c r="T1575" t="s">
        <v>45</v>
      </c>
      <c r="U1575">
        <v>999</v>
      </c>
      <c r="V1575" t="str">
        <f>IF(Table1[[#This Row],[offage]]=999,"",Table1[[#This Row],[offage]])</f>
        <v/>
      </c>
      <c r="W1575" t="s">
        <v>46</v>
      </c>
      <c r="X1575" t="s">
        <v>46</v>
      </c>
      <c r="Y1575" t="s">
        <v>45</v>
      </c>
      <c r="Z1575" t="s">
        <v>2335</v>
      </c>
      <c r="AA1575" t="s">
        <v>47</v>
      </c>
      <c r="AB1575" t="s">
        <v>57</v>
      </c>
      <c r="AD1575">
        <v>0</v>
      </c>
      <c r="AE1575">
        <f>Table1[[#This Row],[viccount]]+1</f>
        <v>1</v>
      </c>
      <c r="AF1575">
        <v>0</v>
      </c>
      <c r="AG1575">
        <f>Table1[[#This Row],[offcount]]+1</f>
        <v>1</v>
      </c>
      <c r="AH1575">
        <v>82306</v>
      </c>
      <c r="AI1575" t="s">
        <v>34</v>
      </c>
      <c r="AJ1575" t="s">
        <v>58</v>
      </c>
    </row>
    <row r="1576" spans="1:36">
      <c r="A1576" t="s">
        <v>1841</v>
      </c>
      <c r="B1576" t="s">
        <v>112</v>
      </c>
      <c r="C1576" t="s">
        <v>2308</v>
      </c>
      <c r="D1576" t="s">
        <v>113</v>
      </c>
      <c r="E1576" t="s">
        <v>34</v>
      </c>
      <c r="F1576" t="s">
        <v>114</v>
      </c>
      <c r="G1576" t="s">
        <v>54</v>
      </c>
      <c r="H1576" t="s">
        <v>37</v>
      </c>
      <c r="I1576" t="s">
        <v>38</v>
      </c>
      <c r="J1576">
        <v>2006</v>
      </c>
      <c r="K1576" t="s">
        <v>100</v>
      </c>
      <c r="L1576">
        <v>1</v>
      </c>
      <c r="M1576" t="s">
        <v>40</v>
      </c>
      <c r="N1576" t="s">
        <v>41</v>
      </c>
      <c r="O1576" t="s">
        <v>42</v>
      </c>
      <c r="P1576">
        <v>27</v>
      </c>
      <c r="Q1576">
        <f>IF(Table1[[#This Row],[vicage]]=999,"",Table1[[#This Row],[vicage]])</f>
        <v>27</v>
      </c>
      <c r="R1576" t="s">
        <v>43</v>
      </c>
      <c r="S1576" t="s">
        <v>44</v>
      </c>
      <c r="T1576" t="s">
        <v>45</v>
      </c>
      <c r="U1576">
        <v>999</v>
      </c>
      <c r="V1576" t="str">
        <f>IF(Table1[[#This Row],[offage]]=999,"",Table1[[#This Row],[offage]])</f>
        <v/>
      </c>
      <c r="W1576" t="s">
        <v>46</v>
      </c>
      <c r="X1576" t="s">
        <v>46</v>
      </c>
      <c r="Y1576" t="s">
        <v>45</v>
      </c>
      <c r="Z1576" t="s">
        <v>2335</v>
      </c>
      <c r="AA1576" t="s">
        <v>47</v>
      </c>
      <c r="AB1576" t="s">
        <v>57</v>
      </c>
      <c r="AD1576">
        <v>0</v>
      </c>
      <c r="AE1576">
        <f>Table1[[#This Row],[viccount]]+1</f>
        <v>1</v>
      </c>
      <c r="AF1576">
        <v>0</v>
      </c>
      <c r="AG1576">
        <f>Table1[[#This Row],[offcount]]+1</f>
        <v>1</v>
      </c>
      <c r="AH1576">
        <v>82406</v>
      </c>
      <c r="AI1576" t="s">
        <v>34</v>
      </c>
      <c r="AJ1576" t="s">
        <v>58</v>
      </c>
    </row>
    <row r="1577" spans="1:36">
      <c r="A1577" t="s">
        <v>1842</v>
      </c>
      <c r="B1577" t="s">
        <v>106</v>
      </c>
      <c r="C1577" t="s">
        <v>135</v>
      </c>
      <c r="D1577" t="s">
        <v>134</v>
      </c>
      <c r="E1577" t="s">
        <v>34</v>
      </c>
      <c r="F1577" t="s">
        <v>135</v>
      </c>
      <c r="G1577" t="s">
        <v>36</v>
      </c>
      <c r="H1577" t="s">
        <v>37</v>
      </c>
      <c r="I1577" t="s">
        <v>38</v>
      </c>
      <c r="J1577">
        <v>2006</v>
      </c>
      <c r="K1577" t="s">
        <v>100</v>
      </c>
      <c r="L1577">
        <v>1</v>
      </c>
      <c r="M1577" t="s">
        <v>40</v>
      </c>
      <c r="N1577" t="s">
        <v>41</v>
      </c>
      <c r="O1577" t="s">
        <v>42</v>
      </c>
      <c r="P1577">
        <v>29</v>
      </c>
      <c r="Q1577">
        <f>IF(Table1[[#This Row],[vicage]]=999,"",Table1[[#This Row],[vicage]])</f>
        <v>29</v>
      </c>
      <c r="R1577" t="s">
        <v>43</v>
      </c>
      <c r="S1577" t="s">
        <v>44</v>
      </c>
      <c r="T1577" t="s">
        <v>45</v>
      </c>
      <c r="U1577">
        <v>999</v>
      </c>
      <c r="V1577" t="str">
        <f>IF(Table1[[#This Row],[offage]]=999,"",Table1[[#This Row],[offage]])</f>
        <v/>
      </c>
      <c r="W1577" t="s">
        <v>46</v>
      </c>
      <c r="X1577" t="s">
        <v>46</v>
      </c>
      <c r="Y1577" t="s">
        <v>45</v>
      </c>
      <c r="Z1577" t="s">
        <v>2335</v>
      </c>
      <c r="AA1577" t="s">
        <v>47</v>
      </c>
      <c r="AB1577" t="s">
        <v>587</v>
      </c>
      <c r="AD1577">
        <v>0</v>
      </c>
      <c r="AE1577">
        <f>Table1[[#This Row],[viccount]]+1</f>
        <v>1</v>
      </c>
      <c r="AF1577">
        <v>0</v>
      </c>
      <c r="AG1577">
        <f>Table1[[#This Row],[offcount]]+1</f>
        <v>1</v>
      </c>
      <c r="AH1577">
        <v>91406</v>
      </c>
      <c r="AI1577" t="s">
        <v>34</v>
      </c>
      <c r="AJ1577" t="s">
        <v>106</v>
      </c>
    </row>
    <row r="1578" spans="1:36">
      <c r="A1578" t="s">
        <v>1843</v>
      </c>
      <c r="B1578" t="s">
        <v>125</v>
      </c>
      <c r="C1578" t="s">
        <v>2310</v>
      </c>
      <c r="D1578" t="s">
        <v>206</v>
      </c>
      <c r="E1578" t="s">
        <v>34</v>
      </c>
      <c r="F1578" t="s">
        <v>207</v>
      </c>
      <c r="G1578" t="s">
        <v>36</v>
      </c>
      <c r="H1578" t="s">
        <v>37</v>
      </c>
      <c r="I1578" t="s">
        <v>38</v>
      </c>
      <c r="J1578">
        <v>2006</v>
      </c>
      <c r="K1578" t="s">
        <v>100</v>
      </c>
      <c r="L1578">
        <v>2</v>
      </c>
      <c r="M1578" t="s">
        <v>40</v>
      </c>
      <c r="N1578" t="s">
        <v>41</v>
      </c>
      <c r="O1578" t="s">
        <v>42</v>
      </c>
      <c r="P1578">
        <v>29</v>
      </c>
      <c r="Q1578">
        <f>IF(Table1[[#This Row],[vicage]]=999,"",Table1[[#This Row],[vicage]])</f>
        <v>29</v>
      </c>
      <c r="R1578" t="s">
        <v>43</v>
      </c>
      <c r="S1578" t="s">
        <v>44</v>
      </c>
      <c r="T1578" t="s">
        <v>45</v>
      </c>
      <c r="U1578">
        <v>999</v>
      </c>
      <c r="V1578" t="str">
        <f>IF(Table1[[#This Row],[offage]]=999,"",Table1[[#This Row],[offage]])</f>
        <v/>
      </c>
      <c r="W1578" t="s">
        <v>46</v>
      </c>
      <c r="X1578" t="s">
        <v>46</v>
      </c>
      <c r="Y1578" t="s">
        <v>45</v>
      </c>
      <c r="Z1578" t="s">
        <v>2336</v>
      </c>
      <c r="AA1578" t="s">
        <v>47</v>
      </c>
      <c r="AB1578" t="s">
        <v>57</v>
      </c>
      <c r="AD1578">
        <v>0</v>
      </c>
      <c r="AE1578">
        <f>Table1[[#This Row],[viccount]]+1</f>
        <v>1</v>
      </c>
      <c r="AF1578">
        <v>0</v>
      </c>
      <c r="AG1578">
        <f>Table1[[#This Row],[offcount]]+1</f>
        <v>1</v>
      </c>
      <c r="AH1578">
        <v>82406</v>
      </c>
      <c r="AI1578" t="s">
        <v>34</v>
      </c>
      <c r="AJ1578" t="s">
        <v>129</v>
      </c>
    </row>
    <row r="1579" spans="1:36">
      <c r="A1579" t="s">
        <v>1844</v>
      </c>
      <c r="B1579" t="s">
        <v>112</v>
      </c>
      <c r="C1579" t="s">
        <v>2308</v>
      </c>
      <c r="D1579" t="s">
        <v>113</v>
      </c>
      <c r="E1579" t="s">
        <v>34</v>
      </c>
      <c r="F1579" t="s">
        <v>114</v>
      </c>
      <c r="G1579" t="s">
        <v>54</v>
      </c>
      <c r="H1579" t="s">
        <v>37</v>
      </c>
      <c r="I1579" t="s">
        <v>38</v>
      </c>
      <c r="J1579">
        <v>2006</v>
      </c>
      <c r="K1579" t="s">
        <v>115</v>
      </c>
      <c r="L1579">
        <v>1</v>
      </c>
      <c r="M1579" t="s">
        <v>40</v>
      </c>
      <c r="N1579" t="s">
        <v>41</v>
      </c>
      <c r="O1579" t="s">
        <v>42</v>
      </c>
      <c r="P1579">
        <v>19</v>
      </c>
      <c r="Q1579">
        <f>IF(Table1[[#This Row],[vicage]]=999,"",Table1[[#This Row],[vicage]])</f>
        <v>19</v>
      </c>
      <c r="R1579" t="s">
        <v>43</v>
      </c>
      <c r="S1579" t="s">
        <v>92</v>
      </c>
      <c r="T1579" t="s">
        <v>45</v>
      </c>
      <c r="U1579">
        <v>999</v>
      </c>
      <c r="V1579" t="str">
        <f>IF(Table1[[#This Row],[offage]]=999,"",Table1[[#This Row],[offage]])</f>
        <v/>
      </c>
      <c r="W1579" t="s">
        <v>46</v>
      </c>
      <c r="X1579" t="s">
        <v>46</v>
      </c>
      <c r="Y1579" t="s">
        <v>45</v>
      </c>
      <c r="Z1579" t="s">
        <v>2335</v>
      </c>
      <c r="AA1579" t="s">
        <v>47</v>
      </c>
      <c r="AB1579" t="s">
        <v>289</v>
      </c>
      <c r="AD1579">
        <v>0</v>
      </c>
      <c r="AE1579">
        <f>Table1[[#This Row],[viccount]]+1</f>
        <v>1</v>
      </c>
      <c r="AF1579">
        <v>0</v>
      </c>
      <c r="AG1579">
        <f>Table1[[#This Row],[offcount]]+1</f>
        <v>1</v>
      </c>
      <c r="AH1579">
        <v>82406</v>
      </c>
      <c r="AI1579" t="s">
        <v>34</v>
      </c>
      <c r="AJ1579" t="s">
        <v>58</v>
      </c>
    </row>
    <row r="1580" spans="1:36">
      <c r="A1580" t="s">
        <v>1845</v>
      </c>
      <c r="B1580" t="s">
        <v>51</v>
      </c>
      <c r="C1580" t="s">
        <v>2304</v>
      </c>
      <c r="D1580" t="s">
        <v>72</v>
      </c>
      <c r="E1580" t="s">
        <v>34</v>
      </c>
      <c r="F1580" t="s">
        <v>73</v>
      </c>
      <c r="G1580" t="s">
        <v>36</v>
      </c>
      <c r="H1580" t="s">
        <v>37</v>
      </c>
      <c r="I1580" t="s">
        <v>38</v>
      </c>
      <c r="J1580">
        <v>2006</v>
      </c>
      <c r="K1580" t="s">
        <v>115</v>
      </c>
      <c r="L1580">
        <v>1</v>
      </c>
      <c r="M1580" t="s">
        <v>40</v>
      </c>
      <c r="N1580" t="s">
        <v>41</v>
      </c>
      <c r="O1580" t="s">
        <v>42</v>
      </c>
      <c r="P1580">
        <v>24</v>
      </c>
      <c r="Q1580">
        <f>IF(Table1[[#This Row],[vicage]]=999,"",Table1[[#This Row],[vicage]])</f>
        <v>24</v>
      </c>
      <c r="R1580" t="s">
        <v>43</v>
      </c>
      <c r="S1580" t="s">
        <v>44</v>
      </c>
      <c r="T1580" t="s">
        <v>45</v>
      </c>
      <c r="U1580">
        <v>999</v>
      </c>
      <c r="V1580" t="str">
        <f>IF(Table1[[#This Row],[offage]]=999,"",Table1[[#This Row],[offage]])</f>
        <v/>
      </c>
      <c r="W1580" t="s">
        <v>46</v>
      </c>
      <c r="X1580" t="s">
        <v>46</v>
      </c>
      <c r="Y1580" t="s">
        <v>45</v>
      </c>
      <c r="Z1580" t="s">
        <v>2335</v>
      </c>
      <c r="AA1580" t="s">
        <v>47</v>
      </c>
      <c r="AB1580" t="s">
        <v>57</v>
      </c>
      <c r="AD1580">
        <v>0</v>
      </c>
      <c r="AE1580">
        <f>Table1[[#This Row],[viccount]]+1</f>
        <v>1</v>
      </c>
      <c r="AF1580">
        <v>0</v>
      </c>
      <c r="AG1580">
        <f>Table1[[#This Row],[offcount]]+1</f>
        <v>1</v>
      </c>
      <c r="AH1580">
        <v>82306</v>
      </c>
      <c r="AI1580" t="s">
        <v>34</v>
      </c>
      <c r="AJ1580" t="s">
        <v>58</v>
      </c>
    </row>
    <row r="1581" spans="1:36">
      <c r="A1581" t="s">
        <v>1846</v>
      </c>
      <c r="B1581" t="s">
        <v>198</v>
      </c>
      <c r="C1581" t="s">
        <v>200</v>
      </c>
      <c r="D1581" t="s">
        <v>199</v>
      </c>
      <c r="E1581" t="s">
        <v>34</v>
      </c>
      <c r="F1581" t="s">
        <v>200</v>
      </c>
      <c r="G1581" t="s">
        <v>36</v>
      </c>
      <c r="H1581" t="s">
        <v>37</v>
      </c>
      <c r="I1581" t="s">
        <v>38</v>
      </c>
      <c r="J1581">
        <v>2006</v>
      </c>
      <c r="K1581" t="s">
        <v>115</v>
      </c>
      <c r="L1581">
        <v>2</v>
      </c>
      <c r="M1581" t="s">
        <v>40</v>
      </c>
      <c r="N1581" t="s">
        <v>41</v>
      </c>
      <c r="O1581" t="s">
        <v>42</v>
      </c>
      <c r="P1581">
        <v>50</v>
      </c>
      <c r="Q1581">
        <f>IF(Table1[[#This Row],[vicage]]=999,"",Table1[[#This Row],[vicage]])</f>
        <v>50</v>
      </c>
      <c r="R1581" t="s">
        <v>43</v>
      </c>
      <c r="S1581" t="s">
        <v>44</v>
      </c>
      <c r="T1581" t="s">
        <v>45</v>
      </c>
      <c r="U1581">
        <v>999</v>
      </c>
      <c r="V1581" t="str">
        <f>IF(Table1[[#This Row],[offage]]=999,"",Table1[[#This Row],[offage]])</f>
        <v/>
      </c>
      <c r="W1581" t="s">
        <v>46</v>
      </c>
      <c r="X1581" t="s">
        <v>46</v>
      </c>
      <c r="Y1581" t="s">
        <v>45</v>
      </c>
      <c r="Z1581" t="s">
        <v>202</v>
      </c>
      <c r="AA1581" t="s">
        <v>47</v>
      </c>
      <c r="AB1581" t="s">
        <v>48</v>
      </c>
      <c r="AD1581">
        <v>0</v>
      </c>
      <c r="AE1581">
        <f>Table1[[#This Row],[viccount]]+1</f>
        <v>1</v>
      </c>
      <c r="AF1581">
        <v>0</v>
      </c>
      <c r="AG1581">
        <f>Table1[[#This Row],[offcount]]+1</f>
        <v>1</v>
      </c>
      <c r="AH1581">
        <v>82406</v>
      </c>
      <c r="AI1581" t="s">
        <v>34</v>
      </c>
      <c r="AJ1581" t="s">
        <v>198</v>
      </c>
    </row>
    <row r="1582" spans="1:36">
      <c r="A1582" t="s">
        <v>1847</v>
      </c>
      <c r="B1582" t="s">
        <v>51</v>
      </c>
      <c r="C1582" t="s">
        <v>2304</v>
      </c>
      <c r="D1582" t="s">
        <v>72</v>
      </c>
      <c r="E1582" t="s">
        <v>34</v>
      </c>
      <c r="F1582" t="s">
        <v>73</v>
      </c>
      <c r="G1582" t="s">
        <v>36</v>
      </c>
      <c r="H1582" t="s">
        <v>37</v>
      </c>
      <c r="I1582" t="s">
        <v>38</v>
      </c>
      <c r="J1582">
        <v>2006</v>
      </c>
      <c r="K1582" t="s">
        <v>115</v>
      </c>
      <c r="L1582">
        <v>2</v>
      </c>
      <c r="M1582" t="s">
        <v>40</v>
      </c>
      <c r="N1582" t="s">
        <v>41</v>
      </c>
      <c r="O1582" t="s">
        <v>42</v>
      </c>
      <c r="P1582">
        <v>43</v>
      </c>
      <c r="Q1582">
        <f>IF(Table1[[#This Row],[vicage]]=999,"",Table1[[#This Row],[vicage]])</f>
        <v>43</v>
      </c>
      <c r="R1582" t="s">
        <v>43</v>
      </c>
      <c r="S1582" t="s">
        <v>44</v>
      </c>
      <c r="T1582" t="s">
        <v>45</v>
      </c>
      <c r="U1582">
        <v>999</v>
      </c>
      <c r="V1582" t="str">
        <f>IF(Table1[[#This Row],[offage]]=999,"",Table1[[#This Row],[offage]])</f>
        <v/>
      </c>
      <c r="W1582" t="s">
        <v>46</v>
      </c>
      <c r="X1582" t="s">
        <v>46</v>
      </c>
      <c r="Y1582" t="s">
        <v>45</v>
      </c>
      <c r="Z1582" t="s">
        <v>86</v>
      </c>
      <c r="AA1582" t="s">
        <v>47</v>
      </c>
      <c r="AB1582" t="s">
        <v>57</v>
      </c>
      <c r="AD1582">
        <v>0</v>
      </c>
      <c r="AE1582">
        <f>Table1[[#This Row],[viccount]]+1</f>
        <v>1</v>
      </c>
      <c r="AF1582">
        <v>0</v>
      </c>
      <c r="AG1582">
        <f>Table1[[#This Row],[offcount]]+1</f>
        <v>1</v>
      </c>
      <c r="AH1582">
        <v>82306</v>
      </c>
      <c r="AI1582" t="s">
        <v>34</v>
      </c>
      <c r="AJ1582" t="s">
        <v>58</v>
      </c>
    </row>
    <row r="1583" spans="1:36">
      <c r="A1583" t="s">
        <v>1848</v>
      </c>
      <c r="B1583" t="s">
        <v>51</v>
      </c>
      <c r="C1583" t="s">
        <v>2304</v>
      </c>
      <c r="D1583" t="s">
        <v>72</v>
      </c>
      <c r="E1583" t="s">
        <v>34</v>
      </c>
      <c r="F1583" t="s">
        <v>73</v>
      </c>
      <c r="G1583" t="s">
        <v>36</v>
      </c>
      <c r="H1583" t="s">
        <v>37</v>
      </c>
      <c r="I1583" t="s">
        <v>38</v>
      </c>
      <c r="J1583">
        <v>2006</v>
      </c>
      <c r="K1583" t="s">
        <v>115</v>
      </c>
      <c r="L1583">
        <v>3</v>
      </c>
      <c r="M1583" t="s">
        <v>40</v>
      </c>
      <c r="N1583" t="s">
        <v>41</v>
      </c>
      <c r="O1583" t="s">
        <v>42</v>
      </c>
      <c r="P1583">
        <v>21</v>
      </c>
      <c r="Q1583">
        <f>IF(Table1[[#This Row],[vicage]]=999,"",Table1[[#This Row],[vicage]])</f>
        <v>21</v>
      </c>
      <c r="R1583" t="s">
        <v>43</v>
      </c>
      <c r="S1583" t="s">
        <v>44</v>
      </c>
      <c r="T1583" t="s">
        <v>45</v>
      </c>
      <c r="U1583">
        <v>999</v>
      </c>
      <c r="V1583" t="str">
        <f>IF(Table1[[#This Row],[offage]]=999,"",Table1[[#This Row],[offage]])</f>
        <v/>
      </c>
      <c r="W1583" t="s">
        <v>46</v>
      </c>
      <c r="X1583" t="s">
        <v>46</v>
      </c>
      <c r="Y1583" t="s">
        <v>45</v>
      </c>
      <c r="Z1583" t="s">
        <v>2335</v>
      </c>
      <c r="AA1583" t="s">
        <v>47</v>
      </c>
      <c r="AB1583" t="s">
        <v>57</v>
      </c>
      <c r="AD1583">
        <v>0</v>
      </c>
      <c r="AE1583">
        <f>Table1[[#This Row],[viccount]]+1</f>
        <v>1</v>
      </c>
      <c r="AF1583">
        <v>0</v>
      </c>
      <c r="AG1583">
        <f>Table1[[#This Row],[offcount]]+1</f>
        <v>1</v>
      </c>
      <c r="AH1583">
        <v>82306</v>
      </c>
      <c r="AI1583" t="s">
        <v>34</v>
      </c>
      <c r="AJ1583" t="s">
        <v>58</v>
      </c>
    </row>
    <row r="1584" spans="1:36">
      <c r="A1584" t="s">
        <v>1849</v>
      </c>
      <c r="B1584" t="s">
        <v>51</v>
      </c>
      <c r="C1584" t="s">
        <v>2304</v>
      </c>
      <c r="D1584" t="s">
        <v>72</v>
      </c>
      <c r="E1584" t="s">
        <v>34</v>
      </c>
      <c r="F1584" t="s">
        <v>73</v>
      </c>
      <c r="G1584" t="s">
        <v>36</v>
      </c>
      <c r="H1584" t="s">
        <v>37</v>
      </c>
      <c r="I1584" t="s">
        <v>38</v>
      </c>
      <c r="J1584">
        <v>2006</v>
      </c>
      <c r="K1584" t="s">
        <v>115</v>
      </c>
      <c r="L1584">
        <v>4</v>
      </c>
      <c r="M1584" t="s">
        <v>40</v>
      </c>
      <c r="N1584" t="s">
        <v>41</v>
      </c>
      <c r="O1584" t="s">
        <v>42</v>
      </c>
      <c r="P1584">
        <v>49</v>
      </c>
      <c r="Q1584">
        <f>IF(Table1[[#This Row],[vicage]]=999,"",Table1[[#This Row],[vicage]])</f>
        <v>49</v>
      </c>
      <c r="R1584" t="s">
        <v>43</v>
      </c>
      <c r="S1584" t="s">
        <v>44</v>
      </c>
      <c r="T1584" t="s">
        <v>45</v>
      </c>
      <c r="U1584">
        <v>999</v>
      </c>
      <c r="V1584" t="str">
        <f>IF(Table1[[#This Row],[offage]]=999,"",Table1[[#This Row],[offage]])</f>
        <v/>
      </c>
      <c r="W1584" t="s">
        <v>46</v>
      </c>
      <c r="X1584" t="s">
        <v>46</v>
      </c>
      <c r="Y1584" t="s">
        <v>45</v>
      </c>
      <c r="Z1584" t="s">
        <v>2335</v>
      </c>
      <c r="AA1584" t="s">
        <v>47</v>
      </c>
      <c r="AB1584" t="s">
        <v>57</v>
      </c>
      <c r="AD1584">
        <v>0</v>
      </c>
      <c r="AE1584">
        <f>Table1[[#This Row],[viccount]]+1</f>
        <v>1</v>
      </c>
      <c r="AF1584">
        <v>0</v>
      </c>
      <c r="AG1584">
        <f>Table1[[#This Row],[offcount]]+1</f>
        <v>1</v>
      </c>
      <c r="AH1584">
        <v>82306</v>
      </c>
      <c r="AI1584" t="s">
        <v>34</v>
      </c>
      <c r="AJ1584" t="s">
        <v>58</v>
      </c>
    </row>
    <row r="1585" spans="1:36">
      <c r="A1585" t="s">
        <v>1850</v>
      </c>
      <c r="B1585" t="s">
        <v>102</v>
      </c>
      <c r="C1585" t="s">
        <v>2307</v>
      </c>
      <c r="D1585" t="s">
        <v>171</v>
      </c>
      <c r="E1585" t="s">
        <v>34</v>
      </c>
      <c r="F1585" t="s">
        <v>172</v>
      </c>
      <c r="G1585" t="s">
        <v>54</v>
      </c>
      <c r="H1585" t="s">
        <v>37</v>
      </c>
      <c r="I1585" t="s">
        <v>38</v>
      </c>
      <c r="J1585">
        <v>2006</v>
      </c>
      <c r="K1585" t="s">
        <v>122</v>
      </c>
      <c r="L1585">
        <v>1</v>
      </c>
      <c r="M1585" t="s">
        <v>40</v>
      </c>
      <c r="N1585" t="s">
        <v>41</v>
      </c>
      <c r="O1585" t="s">
        <v>81</v>
      </c>
      <c r="P1585">
        <v>27</v>
      </c>
      <c r="Q1585">
        <f>IF(Table1[[#This Row],[vicage]]=999,"",Table1[[#This Row],[vicage]])</f>
        <v>27</v>
      </c>
      <c r="R1585" t="s">
        <v>55</v>
      </c>
      <c r="S1585" t="s">
        <v>44</v>
      </c>
      <c r="T1585" t="s">
        <v>45</v>
      </c>
      <c r="U1585">
        <v>999</v>
      </c>
      <c r="V1585" t="str">
        <f>IF(Table1[[#This Row],[offage]]=999,"",Table1[[#This Row],[offage]])</f>
        <v/>
      </c>
      <c r="W1585" t="s">
        <v>46</v>
      </c>
      <c r="X1585" t="s">
        <v>46</v>
      </c>
      <c r="Y1585" t="s">
        <v>45</v>
      </c>
      <c r="Z1585" t="s">
        <v>2335</v>
      </c>
      <c r="AA1585" t="s">
        <v>47</v>
      </c>
      <c r="AB1585" t="s">
        <v>57</v>
      </c>
      <c r="AD1585">
        <v>1</v>
      </c>
      <c r="AE1585">
        <f>Table1[[#This Row],[viccount]]+1</f>
        <v>2</v>
      </c>
      <c r="AF1585">
        <v>0</v>
      </c>
      <c r="AG1585">
        <f>Table1[[#This Row],[offcount]]+1</f>
        <v>1</v>
      </c>
      <c r="AH1585">
        <v>22007</v>
      </c>
      <c r="AI1585" t="s">
        <v>34</v>
      </c>
      <c r="AJ1585" t="s">
        <v>58</v>
      </c>
    </row>
    <row r="1586" spans="1:36">
      <c r="A1586" t="s">
        <v>1850</v>
      </c>
      <c r="B1586" t="s">
        <v>102</v>
      </c>
      <c r="C1586" t="s">
        <v>2307</v>
      </c>
      <c r="D1586" t="s">
        <v>171</v>
      </c>
      <c r="E1586" t="s">
        <v>34</v>
      </c>
      <c r="F1586" t="s">
        <v>172</v>
      </c>
      <c r="G1586" t="s">
        <v>54</v>
      </c>
      <c r="H1586" t="s">
        <v>37</v>
      </c>
      <c r="I1586" t="s">
        <v>38</v>
      </c>
      <c r="J1586">
        <v>2006</v>
      </c>
      <c r="K1586" t="s">
        <v>122</v>
      </c>
      <c r="L1586">
        <v>1</v>
      </c>
      <c r="M1586" t="s">
        <v>40</v>
      </c>
      <c r="N1586" t="s">
        <v>41</v>
      </c>
      <c r="O1586" t="s">
        <v>81</v>
      </c>
      <c r="P1586">
        <v>56</v>
      </c>
      <c r="Q1586">
        <f>IF(Table1[[#This Row],[vicage]]=999,"",Table1[[#This Row],[vicage]])</f>
        <v>56</v>
      </c>
      <c r="R1586" t="s">
        <v>55</v>
      </c>
      <c r="S1586" t="s">
        <v>44</v>
      </c>
      <c r="T1586" t="s">
        <v>45</v>
      </c>
      <c r="U1586">
        <v>999</v>
      </c>
      <c r="V1586" t="str">
        <f>IF(Table1[[#This Row],[offage]]=999,"",Table1[[#This Row],[offage]])</f>
        <v/>
      </c>
      <c r="W1586" t="s">
        <v>46</v>
      </c>
      <c r="X1586" t="s">
        <v>46</v>
      </c>
      <c r="Y1586" t="s">
        <v>45</v>
      </c>
      <c r="Z1586" t="s">
        <v>2335</v>
      </c>
      <c r="AA1586" t="s">
        <v>47</v>
      </c>
      <c r="AB1586" t="s">
        <v>57</v>
      </c>
      <c r="AD1586">
        <v>1</v>
      </c>
      <c r="AE1586">
        <f>Table1[[#This Row],[viccount]]+1</f>
        <v>2</v>
      </c>
      <c r="AF1586">
        <v>0</v>
      </c>
      <c r="AG1586">
        <f>Table1[[#This Row],[offcount]]+1</f>
        <v>1</v>
      </c>
      <c r="AH1586">
        <v>22007</v>
      </c>
      <c r="AI1586" t="s">
        <v>34</v>
      </c>
      <c r="AJ1586" t="s">
        <v>58</v>
      </c>
    </row>
    <row r="1587" spans="1:36">
      <c r="A1587" t="s">
        <v>1851</v>
      </c>
      <c r="B1587" t="s">
        <v>51</v>
      </c>
      <c r="C1587" t="s">
        <v>2304</v>
      </c>
      <c r="D1587" t="s">
        <v>72</v>
      </c>
      <c r="E1587" t="s">
        <v>34</v>
      </c>
      <c r="F1587" t="s">
        <v>73</v>
      </c>
      <c r="G1587" t="s">
        <v>36</v>
      </c>
      <c r="H1587" t="s">
        <v>37</v>
      </c>
      <c r="I1587" t="s">
        <v>38</v>
      </c>
      <c r="J1587">
        <v>2006</v>
      </c>
      <c r="K1587" t="s">
        <v>122</v>
      </c>
      <c r="L1587">
        <v>1</v>
      </c>
      <c r="M1587" t="s">
        <v>40</v>
      </c>
      <c r="N1587" t="s">
        <v>41</v>
      </c>
      <c r="O1587" t="s">
        <v>42</v>
      </c>
      <c r="P1587">
        <v>32</v>
      </c>
      <c r="Q1587">
        <f>IF(Table1[[#This Row],[vicage]]=999,"",Table1[[#This Row],[vicage]])</f>
        <v>32</v>
      </c>
      <c r="R1587" t="s">
        <v>55</v>
      </c>
      <c r="S1587" t="s">
        <v>132</v>
      </c>
      <c r="T1587" t="s">
        <v>45</v>
      </c>
      <c r="U1587">
        <v>999</v>
      </c>
      <c r="V1587" t="str">
        <f>IF(Table1[[#This Row],[offage]]=999,"",Table1[[#This Row],[offage]])</f>
        <v/>
      </c>
      <c r="W1587" t="s">
        <v>46</v>
      </c>
      <c r="X1587" t="s">
        <v>46</v>
      </c>
      <c r="Y1587" t="s">
        <v>45</v>
      </c>
      <c r="Z1587" t="s">
        <v>86</v>
      </c>
      <c r="AA1587" t="s">
        <v>47</v>
      </c>
      <c r="AB1587" t="s">
        <v>57</v>
      </c>
      <c r="AD1587">
        <v>0</v>
      </c>
      <c r="AE1587">
        <f>Table1[[#This Row],[viccount]]+1</f>
        <v>1</v>
      </c>
      <c r="AF1587">
        <v>0</v>
      </c>
      <c r="AG1587">
        <f>Table1[[#This Row],[offcount]]+1</f>
        <v>1</v>
      </c>
      <c r="AH1587">
        <v>92106</v>
      </c>
      <c r="AI1587" t="s">
        <v>34</v>
      </c>
      <c r="AJ1587" t="s">
        <v>58</v>
      </c>
    </row>
    <row r="1588" spans="1:36">
      <c r="A1588" t="s">
        <v>1852</v>
      </c>
      <c r="B1588" t="s">
        <v>51</v>
      </c>
      <c r="C1588" t="s">
        <v>2304</v>
      </c>
      <c r="D1588" t="s">
        <v>72</v>
      </c>
      <c r="E1588" t="s">
        <v>34</v>
      </c>
      <c r="F1588" t="s">
        <v>73</v>
      </c>
      <c r="G1588" t="s">
        <v>36</v>
      </c>
      <c r="H1588" t="s">
        <v>37</v>
      </c>
      <c r="I1588" t="s">
        <v>38</v>
      </c>
      <c r="J1588">
        <v>2006</v>
      </c>
      <c r="K1588" t="s">
        <v>122</v>
      </c>
      <c r="L1588">
        <v>2</v>
      </c>
      <c r="M1588" t="s">
        <v>40</v>
      </c>
      <c r="N1588" t="s">
        <v>41</v>
      </c>
      <c r="O1588" t="s">
        <v>42</v>
      </c>
      <c r="P1588">
        <v>36</v>
      </c>
      <c r="Q1588">
        <f>IF(Table1[[#This Row],[vicage]]=999,"",Table1[[#This Row],[vicage]])</f>
        <v>36</v>
      </c>
      <c r="R1588" t="s">
        <v>43</v>
      </c>
      <c r="S1588" t="s">
        <v>132</v>
      </c>
      <c r="T1588" t="s">
        <v>45</v>
      </c>
      <c r="U1588">
        <v>999</v>
      </c>
      <c r="V1588" t="str">
        <f>IF(Table1[[#This Row],[offage]]=999,"",Table1[[#This Row],[offage]])</f>
        <v/>
      </c>
      <c r="W1588" t="s">
        <v>46</v>
      </c>
      <c r="X1588" t="s">
        <v>46</v>
      </c>
      <c r="Y1588" t="s">
        <v>45</v>
      </c>
      <c r="Z1588" t="s">
        <v>2335</v>
      </c>
      <c r="AA1588" t="s">
        <v>47</v>
      </c>
      <c r="AB1588" t="s">
        <v>82</v>
      </c>
      <c r="AD1588">
        <v>0</v>
      </c>
      <c r="AE1588">
        <f>Table1[[#This Row],[viccount]]+1</f>
        <v>1</v>
      </c>
      <c r="AF1588">
        <v>0</v>
      </c>
      <c r="AG1588">
        <f>Table1[[#This Row],[offcount]]+1</f>
        <v>1</v>
      </c>
      <c r="AH1588">
        <v>92106</v>
      </c>
      <c r="AI1588" t="s">
        <v>34</v>
      </c>
      <c r="AJ1588" t="s">
        <v>58</v>
      </c>
    </row>
    <row r="1589" spans="1:36">
      <c r="A1589" t="s">
        <v>1853</v>
      </c>
      <c r="B1589" t="s">
        <v>51</v>
      </c>
      <c r="C1589" t="s">
        <v>2304</v>
      </c>
      <c r="D1589" t="s">
        <v>575</v>
      </c>
      <c r="E1589" t="s">
        <v>34</v>
      </c>
      <c r="F1589" t="s">
        <v>576</v>
      </c>
      <c r="G1589" t="s">
        <v>577</v>
      </c>
      <c r="H1589" t="s">
        <v>37</v>
      </c>
      <c r="I1589" t="s">
        <v>38</v>
      </c>
      <c r="J1589">
        <v>2006</v>
      </c>
      <c r="K1589" t="s">
        <v>128</v>
      </c>
      <c r="L1589">
        <v>1</v>
      </c>
      <c r="M1589" t="s">
        <v>40</v>
      </c>
      <c r="N1589" t="s">
        <v>41</v>
      </c>
      <c r="O1589" t="s">
        <v>42</v>
      </c>
      <c r="P1589">
        <v>60</v>
      </c>
      <c r="Q1589">
        <f>IF(Table1[[#This Row],[vicage]]=999,"",Table1[[#This Row],[vicage]])</f>
        <v>60</v>
      </c>
      <c r="R1589" t="s">
        <v>43</v>
      </c>
      <c r="S1589" t="s">
        <v>44</v>
      </c>
      <c r="T1589" t="s">
        <v>45</v>
      </c>
      <c r="U1589">
        <v>999</v>
      </c>
      <c r="V1589" t="str">
        <f>IF(Table1[[#This Row],[offage]]=999,"",Table1[[#This Row],[offage]])</f>
        <v/>
      </c>
      <c r="W1589" t="s">
        <v>46</v>
      </c>
      <c r="X1589" t="s">
        <v>46</v>
      </c>
      <c r="Y1589" t="s">
        <v>45</v>
      </c>
      <c r="Z1589" t="s">
        <v>2335</v>
      </c>
      <c r="AA1589" t="s">
        <v>47</v>
      </c>
      <c r="AB1589" t="s">
        <v>57</v>
      </c>
      <c r="AD1589">
        <v>0</v>
      </c>
      <c r="AE1589">
        <f>Table1[[#This Row],[viccount]]+1</f>
        <v>1</v>
      </c>
      <c r="AF1589">
        <v>0</v>
      </c>
      <c r="AG1589">
        <f>Table1[[#This Row],[offcount]]+1</f>
        <v>1</v>
      </c>
      <c r="AH1589">
        <v>110206</v>
      </c>
      <c r="AI1589" t="s">
        <v>34</v>
      </c>
      <c r="AJ1589" t="s">
        <v>58</v>
      </c>
    </row>
    <row r="1590" spans="1:36">
      <c r="A1590" t="s">
        <v>1854</v>
      </c>
      <c r="B1590" t="s">
        <v>112</v>
      </c>
      <c r="C1590" t="s">
        <v>2308</v>
      </c>
      <c r="D1590" t="s">
        <v>146</v>
      </c>
      <c r="E1590" t="s">
        <v>34</v>
      </c>
      <c r="F1590" t="s">
        <v>147</v>
      </c>
      <c r="G1590" t="s">
        <v>36</v>
      </c>
      <c r="H1590" t="s">
        <v>37</v>
      </c>
      <c r="I1590" t="s">
        <v>38</v>
      </c>
      <c r="J1590">
        <v>2006</v>
      </c>
      <c r="K1590" t="s">
        <v>128</v>
      </c>
      <c r="L1590">
        <v>1</v>
      </c>
      <c r="M1590" t="s">
        <v>40</v>
      </c>
      <c r="N1590" t="s">
        <v>41</v>
      </c>
      <c r="O1590" t="s">
        <v>42</v>
      </c>
      <c r="P1590">
        <v>46</v>
      </c>
      <c r="Q1590">
        <f>IF(Table1[[#This Row],[vicage]]=999,"",Table1[[#This Row],[vicage]])</f>
        <v>46</v>
      </c>
      <c r="R1590" t="s">
        <v>55</v>
      </c>
      <c r="S1590" t="s">
        <v>89</v>
      </c>
      <c r="T1590" t="s">
        <v>45</v>
      </c>
      <c r="U1590">
        <v>999</v>
      </c>
      <c r="V1590" t="str">
        <f>IF(Table1[[#This Row],[offage]]=999,"",Table1[[#This Row],[offage]])</f>
        <v/>
      </c>
      <c r="W1590" t="s">
        <v>46</v>
      </c>
      <c r="X1590" t="s">
        <v>46</v>
      </c>
      <c r="Y1590" t="s">
        <v>45</v>
      </c>
      <c r="Z1590" t="s">
        <v>2335</v>
      </c>
      <c r="AA1590" t="s">
        <v>47</v>
      </c>
      <c r="AB1590" t="s">
        <v>57</v>
      </c>
      <c r="AD1590">
        <v>0</v>
      </c>
      <c r="AE1590">
        <f>Table1[[#This Row],[viccount]]+1</f>
        <v>1</v>
      </c>
      <c r="AF1590">
        <v>0</v>
      </c>
      <c r="AG1590">
        <f>Table1[[#This Row],[offcount]]+1</f>
        <v>1</v>
      </c>
      <c r="AH1590">
        <v>110606</v>
      </c>
      <c r="AI1590" t="s">
        <v>34</v>
      </c>
      <c r="AJ1590" t="s">
        <v>58</v>
      </c>
    </row>
    <row r="1591" spans="1:36">
      <c r="A1591" t="s">
        <v>1855</v>
      </c>
      <c r="B1591" t="s">
        <v>102</v>
      </c>
      <c r="C1591" t="s">
        <v>2307</v>
      </c>
      <c r="D1591" t="s">
        <v>171</v>
      </c>
      <c r="E1591" t="s">
        <v>34</v>
      </c>
      <c r="F1591" t="s">
        <v>172</v>
      </c>
      <c r="G1591" t="s">
        <v>54</v>
      </c>
      <c r="H1591" t="s">
        <v>37</v>
      </c>
      <c r="I1591" t="s">
        <v>38</v>
      </c>
      <c r="J1591">
        <v>2006</v>
      </c>
      <c r="K1591" t="s">
        <v>128</v>
      </c>
      <c r="L1591">
        <v>1</v>
      </c>
      <c r="M1591" t="s">
        <v>40</v>
      </c>
      <c r="N1591" t="s">
        <v>41</v>
      </c>
      <c r="O1591" t="s">
        <v>42</v>
      </c>
      <c r="P1591">
        <v>19</v>
      </c>
      <c r="Q1591">
        <f>IF(Table1[[#This Row],[vicage]]=999,"",Table1[[#This Row],[vicage]])</f>
        <v>19</v>
      </c>
      <c r="R1591" t="s">
        <v>43</v>
      </c>
      <c r="S1591" t="s">
        <v>44</v>
      </c>
      <c r="T1591" t="s">
        <v>45</v>
      </c>
      <c r="U1591">
        <v>999</v>
      </c>
      <c r="V1591" t="str">
        <f>IF(Table1[[#This Row],[offage]]=999,"",Table1[[#This Row],[offage]])</f>
        <v/>
      </c>
      <c r="W1591" t="s">
        <v>46</v>
      </c>
      <c r="X1591" t="s">
        <v>46</v>
      </c>
      <c r="Y1591" t="s">
        <v>45</v>
      </c>
      <c r="Z1591" t="s">
        <v>2335</v>
      </c>
      <c r="AA1591" t="s">
        <v>47</v>
      </c>
      <c r="AB1591" t="s">
        <v>57</v>
      </c>
      <c r="AD1591">
        <v>0</v>
      </c>
      <c r="AE1591">
        <f>Table1[[#This Row],[viccount]]+1</f>
        <v>1</v>
      </c>
      <c r="AF1591">
        <v>0</v>
      </c>
      <c r="AG1591">
        <f>Table1[[#This Row],[offcount]]+1</f>
        <v>1</v>
      </c>
      <c r="AH1591">
        <v>22707</v>
      </c>
      <c r="AI1591" t="s">
        <v>34</v>
      </c>
      <c r="AJ1591" t="s">
        <v>58</v>
      </c>
    </row>
    <row r="1592" spans="1:36">
      <c r="A1592" t="s">
        <v>1856</v>
      </c>
      <c r="B1592" t="s">
        <v>51</v>
      </c>
      <c r="C1592" t="s">
        <v>2304</v>
      </c>
      <c r="D1592" t="s">
        <v>72</v>
      </c>
      <c r="E1592" t="s">
        <v>34</v>
      </c>
      <c r="F1592" t="s">
        <v>73</v>
      </c>
      <c r="G1592" t="s">
        <v>36</v>
      </c>
      <c r="H1592" t="s">
        <v>37</v>
      </c>
      <c r="I1592" t="s">
        <v>38</v>
      </c>
      <c r="J1592">
        <v>2006</v>
      </c>
      <c r="K1592" t="s">
        <v>128</v>
      </c>
      <c r="L1592">
        <v>1</v>
      </c>
      <c r="M1592" t="s">
        <v>40</v>
      </c>
      <c r="N1592" t="s">
        <v>41</v>
      </c>
      <c r="O1592" t="s">
        <v>42</v>
      </c>
      <c r="P1592">
        <v>25</v>
      </c>
      <c r="Q1592">
        <f>IF(Table1[[#This Row],[vicage]]=999,"",Table1[[#This Row],[vicage]])</f>
        <v>25</v>
      </c>
      <c r="R1592" t="s">
        <v>43</v>
      </c>
      <c r="S1592" t="s">
        <v>92</v>
      </c>
      <c r="T1592" t="s">
        <v>45</v>
      </c>
      <c r="U1592">
        <v>999</v>
      </c>
      <c r="V1592" t="str">
        <f>IF(Table1[[#This Row],[offage]]=999,"",Table1[[#This Row],[offage]])</f>
        <v/>
      </c>
      <c r="W1592" t="s">
        <v>46</v>
      </c>
      <c r="X1592" t="s">
        <v>46</v>
      </c>
      <c r="Y1592" t="s">
        <v>45</v>
      </c>
      <c r="Z1592" t="s">
        <v>2335</v>
      </c>
      <c r="AA1592" t="s">
        <v>47</v>
      </c>
      <c r="AB1592" t="s">
        <v>57</v>
      </c>
      <c r="AD1592">
        <v>0</v>
      </c>
      <c r="AE1592">
        <f>Table1[[#This Row],[viccount]]+1</f>
        <v>1</v>
      </c>
      <c r="AF1592">
        <v>0</v>
      </c>
      <c r="AG1592">
        <f>Table1[[#This Row],[offcount]]+1</f>
        <v>1</v>
      </c>
      <c r="AH1592">
        <v>92106</v>
      </c>
      <c r="AI1592" t="s">
        <v>34</v>
      </c>
      <c r="AJ1592" t="s">
        <v>58</v>
      </c>
    </row>
    <row r="1593" spans="1:36">
      <c r="A1593" t="s">
        <v>1857</v>
      </c>
      <c r="B1593" t="s">
        <v>102</v>
      </c>
      <c r="C1593" t="s">
        <v>2307</v>
      </c>
      <c r="D1593" t="s">
        <v>171</v>
      </c>
      <c r="E1593" t="s">
        <v>34</v>
      </c>
      <c r="F1593" t="s">
        <v>172</v>
      </c>
      <c r="G1593" t="s">
        <v>54</v>
      </c>
      <c r="H1593" t="s">
        <v>37</v>
      </c>
      <c r="I1593" t="s">
        <v>38</v>
      </c>
      <c r="J1593">
        <v>2006</v>
      </c>
      <c r="K1593" t="s">
        <v>128</v>
      </c>
      <c r="L1593">
        <v>2</v>
      </c>
      <c r="M1593" t="s">
        <v>40</v>
      </c>
      <c r="N1593" t="s">
        <v>41</v>
      </c>
      <c r="O1593" t="s">
        <v>42</v>
      </c>
      <c r="P1593">
        <v>63</v>
      </c>
      <c r="Q1593">
        <f>IF(Table1[[#This Row],[vicage]]=999,"",Table1[[#This Row],[vicage]])</f>
        <v>63</v>
      </c>
      <c r="R1593" t="s">
        <v>43</v>
      </c>
      <c r="S1593" t="s">
        <v>44</v>
      </c>
      <c r="T1593" t="s">
        <v>45</v>
      </c>
      <c r="U1593">
        <v>999</v>
      </c>
      <c r="V1593" t="str">
        <f>IF(Table1[[#This Row],[offage]]=999,"",Table1[[#This Row],[offage]])</f>
        <v/>
      </c>
      <c r="W1593" t="s">
        <v>46</v>
      </c>
      <c r="X1593" t="s">
        <v>46</v>
      </c>
      <c r="Y1593" t="s">
        <v>45</v>
      </c>
      <c r="Z1593" t="s">
        <v>2335</v>
      </c>
      <c r="AA1593" t="s">
        <v>47</v>
      </c>
      <c r="AB1593" t="s">
        <v>57</v>
      </c>
      <c r="AD1593">
        <v>0</v>
      </c>
      <c r="AE1593">
        <f>Table1[[#This Row],[viccount]]+1</f>
        <v>1</v>
      </c>
      <c r="AF1593">
        <v>0</v>
      </c>
      <c r="AG1593">
        <f>Table1[[#This Row],[offcount]]+1</f>
        <v>1</v>
      </c>
      <c r="AH1593">
        <v>22707</v>
      </c>
      <c r="AI1593" t="s">
        <v>34</v>
      </c>
      <c r="AJ1593" t="s">
        <v>58</v>
      </c>
    </row>
    <row r="1594" spans="1:36">
      <c r="A1594" t="s">
        <v>1858</v>
      </c>
      <c r="B1594" t="s">
        <v>51</v>
      </c>
      <c r="C1594" t="s">
        <v>2304</v>
      </c>
      <c r="D1594" t="s">
        <v>1859</v>
      </c>
      <c r="E1594" t="s">
        <v>34</v>
      </c>
      <c r="F1594" t="s">
        <v>1860</v>
      </c>
      <c r="G1594" t="s">
        <v>36</v>
      </c>
      <c r="H1594" t="s">
        <v>37</v>
      </c>
      <c r="I1594" t="s">
        <v>38</v>
      </c>
      <c r="J1594">
        <v>2006</v>
      </c>
      <c r="K1594" t="s">
        <v>131</v>
      </c>
      <c r="L1594">
        <v>1</v>
      </c>
      <c r="M1594" t="s">
        <v>40</v>
      </c>
      <c r="N1594" t="s">
        <v>41</v>
      </c>
      <c r="O1594" t="s">
        <v>42</v>
      </c>
      <c r="P1594">
        <v>23</v>
      </c>
      <c r="Q1594">
        <f>IF(Table1[[#This Row],[vicage]]=999,"",Table1[[#This Row],[vicage]])</f>
        <v>23</v>
      </c>
      <c r="R1594" t="s">
        <v>43</v>
      </c>
      <c r="S1594" t="s">
        <v>44</v>
      </c>
      <c r="T1594" t="s">
        <v>45</v>
      </c>
      <c r="U1594">
        <v>999</v>
      </c>
      <c r="V1594" t="str">
        <f>IF(Table1[[#This Row],[offage]]=999,"",Table1[[#This Row],[offage]])</f>
        <v/>
      </c>
      <c r="W1594" t="s">
        <v>46</v>
      </c>
      <c r="X1594" t="s">
        <v>46</v>
      </c>
      <c r="Y1594" t="s">
        <v>45</v>
      </c>
      <c r="Z1594" t="s">
        <v>2336</v>
      </c>
      <c r="AA1594" t="s">
        <v>47</v>
      </c>
      <c r="AB1594" t="s">
        <v>57</v>
      </c>
      <c r="AD1594">
        <v>0</v>
      </c>
      <c r="AE1594">
        <f>Table1[[#This Row],[viccount]]+1</f>
        <v>1</v>
      </c>
      <c r="AF1594">
        <v>0</v>
      </c>
      <c r="AG1594">
        <f>Table1[[#This Row],[offcount]]+1</f>
        <v>1</v>
      </c>
      <c r="AH1594">
        <v>111506</v>
      </c>
      <c r="AI1594" t="s">
        <v>34</v>
      </c>
      <c r="AJ1594" t="s">
        <v>58</v>
      </c>
    </row>
    <row r="1595" spans="1:36">
      <c r="A1595" t="s">
        <v>1861</v>
      </c>
      <c r="B1595" t="s">
        <v>51</v>
      </c>
      <c r="C1595" t="s">
        <v>2304</v>
      </c>
      <c r="D1595" t="s">
        <v>72</v>
      </c>
      <c r="E1595" t="s">
        <v>34</v>
      </c>
      <c r="F1595" t="s">
        <v>73</v>
      </c>
      <c r="G1595" t="s">
        <v>36</v>
      </c>
      <c r="H1595" t="s">
        <v>37</v>
      </c>
      <c r="I1595" t="s">
        <v>38</v>
      </c>
      <c r="J1595">
        <v>2006</v>
      </c>
      <c r="K1595" t="s">
        <v>131</v>
      </c>
      <c r="L1595">
        <v>3</v>
      </c>
      <c r="M1595" t="s">
        <v>40</v>
      </c>
      <c r="N1595" t="s">
        <v>41</v>
      </c>
      <c r="O1595" t="s">
        <v>42</v>
      </c>
      <c r="P1595">
        <v>26</v>
      </c>
      <c r="Q1595">
        <f>IF(Table1[[#This Row],[vicage]]=999,"",Table1[[#This Row],[vicage]])</f>
        <v>26</v>
      </c>
      <c r="R1595" t="s">
        <v>43</v>
      </c>
      <c r="S1595" t="s">
        <v>44</v>
      </c>
      <c r="T1595" t="s">
        <v>45</v>
      </c>
      <c r="U1595">
        <v>999</v>
      </c>
      <c r="V1595" t="str">
        <f>IF(Table1[[#This Row],[offage]]=999,"",Table1[[#This Row],[offage]])</f>
        <v/>
      </c>
      <c r="W1595" t="s">
        <v>46</v>
      </c>
      <c r="X1595" t="s">
        <v>46</v>
      </c>
      <c r="Y1595" t="s">
        <v>45</v>
      </c>
      <c r="Z1595" t="s">
        <v>2335</v>
      </c>
      <c r="AA1595" t="s">
        <v>47</v>
      </c>
      <c r="AB1595" t="s">
        <v>57</v>
      </c>
      <c r="AD1595">
        <v>0</v>
      </c>
      <c r="AE1595">
        <f>Table1[[#This Row],[viccount]]+1</f>
        <v>1</v>
      </c>
      <c r="AF1595">
        <v>0</v>
      </c>
      <c r="AG1595">
        <f>Table1[[#This Row],[offcount]]+1</f>
        <v>1</v>
      </c>
      <c r="AH1595">
        <v>121306</v>
      </c>
      <c r="AI1595" t="s">
        <v>34</v>
      </c>
      <c r="AJ1595" t="s">
        <v>58</v>
      </c>
    </row>
    <row r="1596" spans="1:36">
      <c r="A1596" t="s">
        <v>1862</v>
      </c>
      <c r="B1596" t="s">
        <v>51</v>
      </c>
      <c r="C1596" t="s">
        <v>2304</v>
      </c>
      <c r="D1596" t="s">
        <v>72</v>
      </c>
      <c r="E1596" t="s">
        <v>34</v>
      </c>
      <c r="F1596" t="s">
        <v>73</v>
      </c>
      <c r="G1596" t="s">
        <v>36</v>
      </c>
      <c r="H1596" t="s">
        <v>37</v>
      </c>
      <c r="I1596" t="s">
        <v>38</v>
      </c>
      <c r="J1596">
        <v>2006</v>
      </c>
      <c r="K1596" t="s">
        <v>140</v>
      </c>
      <c r="L1596">
        <v>2</v>
      </c>
      <c r="M1596" t="s">
        <v>40</v>
      </c>
      <c r="N1596" t="s">
        <v>41</v>
      </c>
      <c r="O1596" t="s">
        <v>42</v>
      </c>
      <c r="P1596">
        <v>41</v>
      </c>
      <c r="Q1596">
        <f>IF(Table1[[#This Row],[vicage]]=999,"",Table1[[#This Row],[vicage]])</f>
        <v>41</v>
      </c>
      <c r="R1596" t="s">
        <v>43</v>
      </c>
      <c r="S1596" t="s">
        <v>132</v>
      </c>
      <c r="T1596" t="s">
        <v>45</v>
      </c>
      <c r="U1596">
        <v>999</v>
      </c>
      <c r="V1596" t="str">
        <f>IF(Table1[[#This Row],[offage]]=999,"",Table1[[#This Row],[offage]])</f>
        <v/>
      </c>
      <c r="W1596" t="s">
        <v>46</v>
      </c>
      <c r="X1596" t="s">
        <v>46</v>
      </c>
      <c r="Y1596" t="s">
        <v>45</v>
      </c>
      <c r="Z1596" t="s">
        <v>86</v>
      </c>
      <c r="AA1596" t="s">
        <v>47</v>
      </c>
      <c r="AB1596" t="s">
        <v>98</v>
      </c>
      <c r="AD1596">
        <v>0</v>
      </c>
      <c r="AE1596">
        <f>Table1[[#This Row],[viccount]]+1</f>
        <v>1</v>
      </c>
      <c r="AF1596">
        <v>0</v>
      </c>
      <c r="AG1596">
        <f>Table1[[#This Row],[offcount]]+1</f>
        <v>1</v>
      </c>
      <c r="AH1596">
        <v>121306</v>
      </c>
      <c r="AI1596" t="s">
        <v>34</v>
      </c>
      <c r="AJ1596" t="s">
        <v>58</v>
      </c>
    </row>
    <row r="1597" spans="1:36">
      <c r="A1597" t="s">
        <v>1863</v>
      </c>
      <c r="B1597" t="s">
        <v>51</v>
      </c>
      <c r="C1597" t="s">
        <v>2304</v>
      </c>
      <c r="D1597" t="s">
        <v>52</v>
      </c>
      <c r="E1597" t="s">
        <v>34</v>
      </c>
      <c r="F1597" t="s">
        <v>53</v>
      </c>
      <c r="G1597" t="s">
        <v>54</v>
      </c>
      <c r="H1597" t="s">
        <v>37</v>
      </c>
      <c r="I1597" t="s">
        <v>38</v>
      </c>
      <c r="J1597">
        <v>2006</v>
      </c>
      <c r="K1597" t="s">
        <v>144</v>
      </c>
      <c r="L1597">
        <v>1</v>
      </c>
      <c r="M1597" t="s">
        <v>40</v>
      </c>
      <c r="N1597" t="s">
        <v>41</v>
      </c>
      <c r="O1597" t="s">
        <v>42</v>
      </c>
      <c r="P1597">
        <v>999</v>
      </c>
      <c r="Q1597" t="str">
        <f>IF(Table1[[#This Row],[vicage]]=999,"",Table1[[#This Row],[vicage]])</f>
        <v/>
      </c>
      <c r="R1597" t="s">
        <v>46</v>
      </c>
      <c r="S1597" t="s">
        <v>46</v>
      </c>
      <c r="T1597" t="s">
        <v>45</v>
      </c>
      <c r="U1597">
        <v>999</v>
      </c>
      <c r="V1597" t="str">
        <f>IF(Table1[[#This Row],[offage]]=999,"",Table1[[#This Row],[offage]])</f>
        <v/>
      </c>
      <c r="W1597" t="s">
        <v>46</v>
      </c>
      <c r="X1597" t="s">
        <v>46</v>
      </c>
      <c r="Y1597" t="s">
        <v>45</v>
      </c>
      <c r="Z1597" t="s">
        <v>56</v>
      </c>
      <c r="AA1597" t="s">
        <v>47</v>
      </c>
      <c r="AB1597" t="s">
        <v>57</v>
      </c>
      <c r="AD1597">
        <v>0</v>
      </c>
      <c r="AE1597">
        <f>Table1[[#This Row],[viccount]]+1</f>
        <v>1</v>
      </c>
      <c r="AF1597">
        <v>0</v>
      </c>
      <c r="AG1597">
        <f>Table1[[#This Row],[offcount]]+1</f>
        <v>1</v>
      </c>
      <c r="AH1597">
        <v>20807</v>
      </c>
      <c r="AI1597" t="s">
        <v>34</v>
      </c>
      <c r="AJ1597" t="s">
        <v>58</v>
      </c>
    </row>
    <row r="1598" spans="1:36">
      <c r="A1598" t="s">
        <v>1864</v>
      </c>
      <c r="B1598" t="s">
        <v>51</v>
      </c>
      <c r="C1598" t="s">
        <v>2304</v>
      </c>
      <c r="D1598" t="s">
        <v>72</v>
      </c>
      <c r="E1598" t="s">
        <v>34</v>
      </c>
      <c r="F1598" t="s">
        <v>73</v>
      </c>
      <c r="G1598" t="s">
        <v>36</v>
      </c>
      <c r="H1598" t="s">
        <v>37</v>
      </c>
      <c r="I1598" t="s">
        <v>38</v>
      </c>
      <c r="J1598">
        <v>2006</v>
      </c>
      <c r="K1598" t="s">
        <v>208</v>
      </c>
      <c r="L1598">
        <v>3</v>
      </c>
      <c r="M1598" t="s">
        <v>40</v>
      </c>
      <c r="N1598" t="s">
        <v>41</v>
      </c>
      <c r="O1598" t="s">
        <v>42</v>
      </c>
      <c r="P1598">
        <v>39</v>
      </c>
      <c r="Q1598">
        <f>IF(Table1[[#This Row],[vicage]]=999,"",Table1[[#This Row],[vicage]])</f>
        <v>39</v>
      </c>
      <c r="R1598" t="s">
        <v>43</v>
      </c>
      <c r="S1598" t="s">
        <v>44</v>
      </c>
      <c r="T1598" t="s">
        <v>45</v>
      </c>
      <c r="U1598">
        <v>999</v>
      </c>
      <c r="V1598" t="str">
        <f>IF(Table1[[#This Row],[offage]]=999,"",Table1[[#This Row],[offage]])</f>
        <v/>
      </c>
      <c r="W1598" t="s">
        <v>46</v>
      </c>
      <c r="X1598" t="s">
        <v>46</v>
      </c>
      <c r="Y1598" t="s">
        <v>45</v>
      </c>
      <c r="Z1598" t="s">
        <v>2336</v>
      </c>
      <c r="AA1598" t="s">
        <v>47</v>
      </c>
      <c r="AB1598" t="s">
        <v>57</v>
      </c>
      <c r="AD1598">
        <v>0</v>
      </c>
      <c r="AE1598">
        <f>Table1[[#This Row],[viccount]]+1</f>
        <v>1</v>
      </c>
      <c r="AF1598">
        <v>0</v>
      </c>
      <c r="AG1598">
        <f>Table1[[#This Row],[offcount]]+1</f>
        <v>1</v>
      </c>
      <c r="AH1598">
        <v>22707</v>
      </c>
      <c r="AI1598" t="s">
        <v>34</v>
      </c>
      <c r="AJ1598" t="s">
        <v>58</v>
      </c>
    </row>
    <row r="1599" spans="1:36">
      <c r="A1599" t="s">
        <v>1865</v>
      </c>
      <c r="B1599" t="s">
        <v>51</v>
      </c>
      <c r="C1599" t="s">
        <v>2304</v>
      </c>
      <c r="D1599" t="s">
        <v>60</v>
      </c>
      <c r="E1599" t="s">
        <v>34</v>
      </c>
      <c r="F1599" t="s">
        <v>61</v>
      </c>
      <c r="G1599" t="s">
        <v>36</v>
      </c>
      <c r="H1599" t="s">
        <v>37</v>
      </c>
      <c r="I1599" t="s">
        <v>38</v>
      </c>
      <c r="J1599">
        <v>2007</v>
      </c>
      <c r="K1599" t="s">
        <v>39</v>
      </c>
      <c r="L1599">
        <v>1</v>
      </c>
      <c r="M1599" t="s">
        <v>80</v>
      </c>
      <c r="N1599" t="s">
        <v>41</v>
      </c>
      <c r="O1599" t="s">
        <v>42</v>
      </c>
      <c r="P1599">
        <v>36</v>
      </c>
      <c r="Q1599">
        <f>IF(Table1[[#This Row],[vicage]]=999,"",Table1[[#This Row],[vicage]])</f>
        <v>36</v>
      </c>
      <c r="R1599" t="s">
        <v>43</v>
      </c>
      <c r="S1599" t="s">
        <v>92</v>
      </c>
      <c r="T1599" t="s">
        <v>45</v>
      </c>
      <c r="U1599">
        <v>999</v>
      </c>
      <c r="V1599" t="str">
        <f>IF(Table1[[#This Row],[offage]]=999,"",Table1[[#This Row],[offage]])</f>
        <v/>
      </c>
      <c r="W1599" t="s">
        <v>46</v>
      </c>
      <c r="X1599" t="s">
        <v>46</v>
      </c>
      <c r="Y1599" t="s">
        <v>45</v>
      </c>
      <c r="Z1599" t="s">
        <v>2335</v>
      </c>
      <c r="AA1599" t="s">
        <v>47</v>
      </c>
      <c r="AB1599" t="s">
        <v>57</v>
      </c>
      <c r="AD1599">
        <v>0</v>
      </c>
      <c r="AE1599">
        <f>Table1[[#This Row],[viccount]]+1</f>
        <v>1</v>
      </c>
      <c r="AF1599">
        <v>0</v>
      </c>
      <c r="AG1599">
        <f>Table1[[#This Row],[offcount]]+1</f>
        <v>1</v>
      </c>
      <c r="AH1599">
        <v>101507</v>
      </c>
      <c r="AI1599" t="s">
        <v>34</v>
      </c>
      <c r="AJ1599" t="s">
        <v>58</v>
      </c>
    </row>
    <row r="1600" spans="1:36">
      <c r="A1600" t="s">
        <v>1866</v>
      </c>
      <c r="B1600" t="s">
        <v>125</v>
      </c>
      <c r="C1600" t="s">
        <v>2310</v>
      </c>
      <c r="D1600" t="s">
        <v>126</v>
      </c>
      <c r="E1600" t="s">
        <v>34</v>
      </c>
      <c r="F1600" t="s">
        <v>127</v>
      </c>
      <c r="G1600" t="s">
        <v>54</v>
      </c>
      <c r="H1600" t="s">
        <v>37</v>
      </c>
      <c r="I1600" t="s">
        <v>38</v>
      </c>
      <c r="J1600">
        <v>2007</v>
      </c>
      <c r="K1600" t="s">
        <v>79</v>
      </c>
      <c r="L1600">
        <v>1</v>
      </c>
      <c r="M1600" t="s">
        <v>40</v>
      </c>
      <c r="N1600" t="s">
        <v>41</v>
      </c>
      <c r="O1600" t="s">
        <v>42</v>
      </c>
      <c r="P1600">
        <v>39</v>
      </c>
      <c r="Q1600">
        <f>IF(Table1[[#This Row],[vicage]]=999,"",Table1[[#This Row],[vicage]])</f>
        <v>39</v>
      </c>
      <c r="R1600" t="s">
        <v>43</v>
      </c>
      <c r="S1600" t="s">
        <v>44</v>
      </c>
      <c r="T1600" t="s">
        <v>336</v>
      </c>
      <c r="U1600">
        <v>999</v>
      </c>
      <c r="V1600" t="str">
        <f>IF(Table1[[#This Row],[offage]]=999,"",Table1[[#This Row],[offage]])</f>
        <v/>
      </c>
      <c r="W1600" t="s">
        <v>46</v>
      </c>
      <c r="X1600" t="s">
        <v>46</v>
      </c>
      <c r="Y1600" t="s">
        <v>45</v>
      </c>
      <c r="Z1600" t="s">
        <v>86</v>
      </c>
      <c r="AA1600" t="s">
        <v>47</v>
      </c>
      <c r="AB1600" t="s">
        <v>57</v>
      </c>
      <c r="AD1600">
        <v>0</v>
      </c>
      <c r="AE1600">
        <f>Table1[[#This Row],[viccount]]+1</f>
        <v>1</v>
      </c>
      <c r="AF1600">
        <v>0</v>
      </c>
      <c r="AG1600">
        <f>Table1[[#This Row],[offcount]]+1</f>
        <v>1</v>
      </c>
      <c r="AH1600">
        <v>71107</v>
      </c>
      <c r="AI1600" t="s">
        <v>34</v>
      </c>
      <c r="AJ1600" t="s">
        <v>129</v>
      </c>
    </row>
    <row r="1601" spans="1:36">
      <c r="A1601" t="s">
        <v>1867</v>
      </c>
      <c r="B1601" t="s">
        <v>51</v>
      </c>
      <c r="C1601" t="s">
        <v>2304</v>
      </c>
      <c r="D1601" t="s">
        <v>52</v>
      </c>
      <c r="E1601" t="s">
        <v>34</v>
      </c>
      <c r="F1601" t="s">
        <v>53</v>
      </c>
      <c r="G1601" t="s">
        <v>54</v>
      </c>
      <c r="H1601" t="s">
        <v>37</v>
      </c>
      <c r="I1601" t="s">
        <v>38</v>
      </c>
      <c r="J1601">
        <v>2007</v>
      </c>
      <c r="K1601" t="s">
        <v>91</v>
      </c>
      <c r="L1601">
        <v>1</v>
      </c>
      <c r="M1601" t="s">
        <v>40</v>
      </c>
      <c r="N1601" t="s">
        <v>41</v>
      </c>
      <c r="O1601" t="s">
        <v>42</v>
      </c>
      <c r="P1601">
        <v>999</v>
      </c>
      <c r="Q1601" t="str">
        <f>IF(Table1[[#This Row],[vicage]]=999,"",Table1[[#This Row],[vicage]])</f>
        <v/>
      </c>
      <c r="R1601" t="s">
        <v>43</v>
      </c>
      <c r="S1601" t="s">
        <v>46</v>
      </c>
      <c r="T1601" t="s">
        <v>45</v>
      </c>
      <c r="U1601">
        <v>999</v>
      </c>
      <c r="V1601" t="str">
        <f>IF(Table1[[#This Row],[offage]]=999,"",Table1[[#This Row],[offage]])</f>
        <v/>
      </c>
      <c r="W1601" t="s">
        <v>46</v>
      </c>
      <c r="X1601" t="s">
        <v>46</v>
      </c>
      <c r="Y1601" t="s">
        <v>45</v>
      </c>
      <c r="Z1601" t="s">
        <v>56</v>
      </c>
      <c r="AA1601" t="s">
        <v>47</v>
      </c>
      <c r="AB1601" t="s">
        <v>57</v>
      </c>
      <c r="AD1601">
        <v>0</v>
      </c>
      <c r="AE1601">
        <f>Table1[[#This Row],[viccount]]+1</f>
        <v>1</v>
      </c>
      <c r="AF1601">
        <v>0</v>
      </c>
      <c r="AG1601">
        <f>Table1[[#This Row],[offcount]]+1</f>
        <v>1</v>
      </c>
      <c r="AH1601">
        <v>71107</v>
      </c>
      <c r="AI1601" t="s">
        <v>34</v>
      </c>
      <c r="AJ1601" t="s">
        <v>58</v>
      </c>
    </row>
    <row r="1602" spans="1:36">
      <c r="A1602" t="s">
        <v>1868</v>
      </c>
      <c r="B1602" t="s">
        <v>51</v>
      </c>
      <c r="C1602" t="s">
        <v>2304</v>
      </c>
      <c r="D1602" t="s">
        <v>1479</v>
      </c>
      <c r="E1602" t="s">
        <v>34</v>
      </c>
      <c r="F1602" t="s">
        <v>1480</v>
      </c>
      <c r="G1602" t="s">
        <v>36</v>
      </c>
      <c r="H1602" t="s">
        <v>37</v>
      </c>
      <c r="I1602" t="s">
        <v>38</v>
      </c>
      <c r="J1602">
        <v>2007</v>
      </c>
      <c r="K1602" t="s">
        <v>91</v>
      </c>
      <c r="L1602">
        <v>1</v>
      </c>
      <c r="M1602" t="s">
        <v>40</v>
      </c>
      <c r="N1602" t="s">
        <v>41</v>
      </c>
      <c r="O1602" t="s">
        <v>42</v>
      </c>
      <c r="P1602">
        <v>29</v>
      </c>
      <c r="Q1602">
        <f>IF(Table1[[#This Row],[vicage]]=999,"",Table1[[#This Row],[vicage]])</f>
        <v>29</v>
      </c>
      <c r="R1602" t="s">
        <v>43</v>
      </c>
      <c r="S1602" t="s">
        <v>132</v>
      </c>
      <c r="T1602" t="s">
        <v>336</v>
      </c>
      <c r="U1602">
        <v>999</v>
      </c>
      <c r="V1602" t="str">
        <f>IF(Table1[[#This Row],[offage]]=999,"",Table1[[#This Row],[offage]])</f>
        <v/>
      </c>
      <c r="W1602" t="s">
        <v>46</v>
      </c>
      <c r="X1602" t="s">
        <v>46</v>
      </c>
      <c r="Y1602" t="s">
        <v>45</v>
      </c>
      <c r="Z1602" t="s">
        <v>2335</v>
      </c>
      <c r="AA1602" t="s">
        <v>47</v>
      </c>
      <c r="AB1602" t="s">
        <v>57</v>
      </c>
      <c r="AD1602">
        <v>0</v>
      </c>
      <c r="AE1602">
        <f>Table1[[#This Row],[viccount]]+1</f>
        <v>1</v>
      </c>
      <c r="AF1602">
        <v>0</v>
      </c>
      <c r="AG1602">
        <f>Table1[[#This Row],[offcount]]+1</f>
        <v>1</v>
      </c>
      <c r="AH1602">
        <v>71107</v>
      </c>
      <c r="AI1602" t="s">
        <v>34</v>
      </c>
      <c r="AJ1602" t="s">
        <v>58</v>
      </c>
    </row>
    <row r="1603" spans="1:36">
      <c r="A1603" t="s">
        <v>1869</v>
      </c>
      <c r="B1603" t="s">
        <v>51</v>
      </c>
      <c r="C1603" t="s">
        <v>2304</v>
      </c>
      <c r="D1603" t="s">
        <v>344</v>
      </c>
      <c r="E1603" t="s">
        <v>34</v>
      </c>
      <c r="F1603" t="s">
        <v>345</v>
      </c>
      <c r="G1603" t="s">
        <v>36</v>
      </c>
      <c r="H1603" t="s">
        <v>37</v>
      </c>
      <c r="I1603" t="s">
        <v>38</v>
      </c>
      <c r="J1603">
        <v>2007</v>
      </c>
      <c r="K1603" t="s">
        <v>91</v>
      </c>
      <c r="L1603">
        <v>2</v>
      </c>
      <c r="M1603" t="s">
        <v>80</v>
      </c>
      <c r="N1603" t="s">
        <v>41</v>
      </c>
      <c r="O1603" t="s">
        <v>42</v>
      </c>
      <c r="P1603">
        <v>24</v>
      </c>
      <c r="Q1603">
        <f>IF(Table1[[#This Row],[vicage]]=999,"",Table1[[#This Row],[vicage]])</f>
        <v>24</v>
      </c>
      <c r="R1603" t="s">
        <v>55</v>
      </c>
      <c r="S1603" t="s">
        <v>44</v>
      </c>
      <c r="T1603" t="s">
        <v>45</v>
      </c>
      <c r="U1603">
        <v>999</v>
      </c>
      <c r="V1603" t="str">
        <f>IF(Table1[[#This Row],[offage]]=999,"",Table1[[#This Row],[offage]])</f>
        <v/>
      </c>
      <c r="W1603" t="s">
        <v>46</v>
      </c>
      <c r="X1603" t="s">
        <v>46</v>
      </c>
      <c r="Y1603" t="s">
        <v>45</v>
      </c>
      <c r="Z1603" t="s">
        <v>86</v>
      </c>
      <c r="AA1603" t="s">
        <v>47</v>
      </c>
      <c r="AB1603" t="s">
        <v>57</v>
      </c>
      <c r="AD1603">
        <v>0</v>
      </c>
      <c r="AE1603">
        <f>Table1[[#This Row],[viccount]]+1</f>
        <v>1</v>
      </c>
      <c r="AF1603">
        <v>0</v>
      </c>
      <c r="AG1603">
        <f>Table1[[#This Row],[offcount]]+1</f>
        <v>1</v>
      </c>
      <c r="AH1603">
        <v>91107</v>
      </c>
      <c r="AI1603" t="s">
        <v>34</v>
      </c>
      <c r="AJ1603" t="s">
        <v>58</v>
      </c>
    </row>
    <row r="1604" spans="1:36">
      <c r="A1604" t="s">
        <v>1870</v>
      </c>
      <c r="B1604" t="s">
        <v>51</v>
      </c>
      <c r="C1604" t="s">
        <v>2304</v>
      </c>
      <c r="D1604" t="s">
        <v>72</v>
      </c>
      <c r="E1604" t="s">
        <v>34</v>
      </c>
      <c r="F1604" t="s">
        <v>73</v>
      </c>
      <c r="G1604" t="s">
        <v>36</v>
      </c>
      <c r="H1604" t="s">
        <v>37</v>
      </c>
      <c r="I1604" t="s">
        <v>38</v>
      </c>
      <c r="J1604">
        <v>2007</v>
      </c>
      <c r="K1604" t="s">
        <v>91</v>
      </c>
      <c r="L1604">
        <v>3</v>
      </c>
      <c r="M1604" t="s">
        <v>40</v>
      </c>
      <c r="N1604" t="s">
        <v>41</v>
      </c>
      <c r="O1604" t="s">
        <v>42</v>
      </c>
      <c r="P1604">
        <v>23</v>
      </c>
      <c r="Q1604">
        <f>IF(Table1[[#This Row],[vicage]]=999,"",Table1[[#This Row],[vicage]])</f>
        <v>23</v>
      </c>
      <c r="R1604" t="s">
        <v>43</v>
      </c>
      <c r="S1604" t="s">
        <v>132</v>
      </c>
      <c r="T1604" t="s">
        <v>336</v>
      </c>
      <c r="U1604">
        <v>999</v>
      </c>
      <c r="V1604" t="str">
        <f>IF(Table1[[#This Row],[offage]]=999,"",Table1[[#This Row],[offage]])</f>
        <v/>
      </c>
      <c r="W1604" t="s">
        <v>46</v>
      </c>
      <c r="X1604" t="s">
        <v>46</v>
      </c>
      <c r="Y1604" t="s">
        <v>45</v>
      </c>
      <c r="Z1604" t="s">
        <v>2335</v>
      </c>
      <c r="AA1604" t="s">
        <v>47</v>
      </c>
      <c r="AB1604" t="s">
        <v>82</v>
      </c>
      <c r="AD1604">
        <v>0</v>
      </c>
      <c r="AE1604">
        <f>Table1[[#This Row],[viccount]]+1</f>
        <v>1</v>
      </c>
      <c r="AF1604">
        <v>0</v>
      </c>
      <c r="AG1604">
        <f>Table1[[#This Row],[offcount]]+1</f>
        <v>1</v>
      </c>
      <c r="AH1604">
        <v>72007</v>
      </c>
      <c r="AI1604" t="s">
        <v>34</v>
      </c>
      <c r="AJ1604" t="s">
        <v>58</v>
      </c>
    </row>
    <row r="1605" spans="1:36">
      <c r="A1605" t="s">
        <v>1871</v>
      </c>
      <c r="B1605" t="s">
        <v>51</v>
      </c>
      <c r="C1605" t="s">
        <v>2304</v>
      </c>
      <c r="D1605" t="s">
        <v>72</v>
      </c>
      <c r="E1605" t="s">
        <v>34</v>
      </c>
      <c r="F1605" t="s">
        <v>73</v>
      </c>
      <c r="G1605" t="s">
        <v>36</v>
      </c>
      <c r="H1605" t="s">
        <v>37</v>
      </c>
      <c r="I1605" t="s">
        <v>38</v>
      </c>
      <c r="J1605">
        <v>2007</v>
      </c>
      <c r="K1605" t="s">
        <v>97</v>
      </c>
      <c r="L1605">
        <v>2</v>
      </c>
      <c r="M1605" t="s">
        <v>40</v>
      </c>
      <c r="N1605" t="s">
        <v>41</v>
      </c>
      <c r="O1605" t="s">
        <v>42</v>
      </c>
      <c r="P1605">
        <v>24</v>
      </c>
      <c r="Q1605">
        <f>IF(Table1[[#This Row],[vicage]]=999,"",Table1[[#This Row],[vicage]])</f>
        <v>24</v>
      </c>
      <c r="R1605" t="s">
        <v>43</v>
      </c>
      <c r="S1605" t="s">
        <v>132</v>
      </c>
      <c r="T1605" t="s">
        <v>336</v>
      </c>
      <c r="U1605">
        <v>999</v>
      </c>
      <c r="V1605" t="str">
        <f>IF(Table1[[#This Row],[offage]]=999,"",Table1[[#This Row],[offage]])</f>
        <v/>
      </c>
      <c r="W1605" t="s">
        <v>46</v>
      </c>
      <c r="X1605" t="s">
        <v>46</v>
      </c>
      <c r="Y1605" t="s">
        <v>45</v>
      </c>
      <c r="Z1605" t="s">
        <v>2335</v>
      </c>
      <c r="AA1605" t="s">
        <v>328</v>
      </c>
      <c r="AB1605" t="s">
        <v>289</v>
      </c>
      <c r="AD1605">
        <v>0</v>
      </c>
      <c r="AE1605">
        <f>Table1[[#This Row],[viccount]]+1</f>
        <v>1</v>
      </c>
      <c r="AF1605">
        <v>0</v>
      </c>
      <c r="AG1605">
        <f>Table1[[#This Row],[offcount]]+1</f>
        <v>1</v>
      </c>
      <c r="AH1605">
        <v>81407</v>
      </c>
      <c r="AI1605" t="s">
        <v>34</v>
      </c>
      <c r="AJ1605" t="s">
        <v>58</v>
      </c>
    </row>
    <row r="1606" spans="1:36">
      <c r="A1606" t="s">
        <v>1872</v>
      </c>
      <c r="B1606" t="s">
        <v>1361</v>
      </c>
      <c r="C1606" t="s">
        <v>2334</v>
      </c>
      <c r="D1606" t="s">
        <v>1362</v>
      </c>
      <c r="E1606" t="s">
        <v>34</v>
      </c>
      <c r="F1606" t="s">
        <v>1363</v>
      </c>
      <c r="G1606" t="s">
        <v>54</v>
      </c>
      <c r="H1606" t="s">
        <v>37</v>
      </c>
      <c r="I1606" t="s">
        <v>38</v>
      </c>
      <c r="J1606">
        <v>2007</v>
      </c>
      <c r="K1606" t="s">
        <v>100</v>
      </c>
      <c r="L1606">
        <v>1</v>
      </c>
      <c r="M1606" t="s">
        <v>40</v>
      </c>
      <c r="N1606" t="s">
        <v>41</v>
      </c>
      <c r="O1606" t="s">
        <v>42</v>
      </c>
      <c r="P1606">
        <v>20</v>
      </c>
      <c r="Q1606">
        <f>IF(Table1[[#This Row],[vicage]]=999,"",Table1[[#This Row],[vicage]])</f>
        <v>20</v>
      </c>
      <c r="R1606" t="s">
        <v>43</v>
      </c>
      <c r="S1606" t="s">
        <v>44</v>
      </c>
      <c r="T1606" t="s">
        <v>375</v>
      </c>
      <c r="U1606">
        <v>999</v>
      </c>
      <c r="V1606" t="str">
        <f>IF(Table1[[#This Row],[offage]]=999,"",Table1[[#This Row],[offage]])</f>
        <v/>
      </c>
      <c r="W1606" t="s">
        <v>46</v>
      </c>
      <c r="X1606" t="s">
        <v>46</v>
      </c>
      <c r="Y1606" t="s">
        <v>45</v>
      </c>
      <c r="Z1606" t="s">
        <v>56</v>
      </c>
      <c r="AA1606" t="s">
        <v>47</v>
      </c>
      <c r="AB1606" t="s">
        <v>57</v>
      </c>
      <c r="AD1606">
        <v>0</v>
      </c>
      <c r="AE1606">
        <f>Table1[[#This Row],[viccount]]+1</f>
        <v>1</v>
      </c>
      <c r="AF1606">
        <v>0</v>
      </c>
      <c r="AG1606">
        <f>Table1[[#This Row],[offcount]]+1</f>
        <v>1</v>
      </c>
      <c r="AH1606">
        <v>71607</v>
      </c>
      <c r="AI1606" t="s">
        <v>34</v>
      </c>
      <c r="AJ1606" t="s">
        <v>49</v>
      </c>
    </row>
    <row r="1607" spans="1:36">
      <c r="A1607" t="s">
        <v>1873</v>
      </c>
      <c r="B1607" t="s">
        <v>112</v>
      </c>
      <c r="C1607" t="s">
        <v>2308</v>
      </c>
      <c r="D1607" t="s">
        <v>146</v>
      </c>
      <c r="E1607" t="s">
        <v>34</v>
      </c>
      <c r="F1607" t="s">
        <v>147</v>
      </c>
      <c r="G1607" t="s">
        <v>36</v>
      </c>
      <c r="H1607" t="s">
        <v>37</v>
      </c>
      <c r="I1607" t="s">
        <v>38</v>
      </c>
      <c r="J1607">
        <v>2007</v>
      </c>
      <c r="K1607" t="s">
        <v>100</v>
      </c>
      <c r="L1607">
        <v>1</v>
      </c>
      <c r="M1607" t="s">
        <v>40</v>
      </c>
      <c r="N1607" t="s">
        <v>41</v>
      </c>
      <c r="O1607" t="s">
        <v>42</v>
      </c>
      <c r="P1607">
        <v>51</v>
      </c>
      <c r="Q1607">
        <f>IF(Table1[[#This Row],[vicage]]=999,"",Table1[[#This Row],[vicage]])</f>
        <v>51</v>
      </c>
      <c r="R1607" t="s">
        <v>43</v>
      </c>
      <c r="S1607" t="s">
        <v>44</v>
      </c>
      <c r="T1607" t="s">
        <v>45</v>
      </c>
      <c r="U1607">
        <v>999</v>
      </c>
      <c r="V1607" t="str">
        <f>IF(Table1[[#This Row],[offage]]=999,"",Table1[[#This Row],[offage]])</f>
        <v/>
      </c>
      <c r="W1607" t="s">
        <v>46</v>
      </c>
      <c r="X1607" t="s">
        <v>46</v>
      </c>
      <c r="Y1607" t="s">
        <v>45</v>
      </c>
      <c r="Z1607" t="s">
        <v>56</v>
      </c>
      <c r="AA1607" t="s">
        <v>47</v>
      </c>
      <c r="AB1607" t="s">
        <v>57</v>
      </c>
      <c r="AD1607">
        <v>0</v>
      </c>
      <c r="AE1607">
        <f>Table1[[#This Row],[viccount]]+1</f>
        <v>1</v>
      </c>
      <c r="AF1607">
        <v>0</v>
      </c>
      <c r="AG1607">
        <f>Table1[[#This Row],[offcount]]+1</f>
        <v>1</v>
      </c>
      <c r="AH1607">
        <v>20409</v>
      </c>
      <c r="AI1607" t="s">
        <v>34</v>
      </c>
      <c r="AJ1607" t="s">
        <v>58</v>
      </c>
    </row>
    <row r="1608" spans="1:36">
      <c r="A1608" t="s">
        <v>1874</v>
      </c>
      <c r="B1608" t="s">
        <v>198</v>
      </c>
      <c r="C1608" t="s">
        <v>200</v>
      </c>
      <c r="D1608" t="s">
        <v>199</v>
      </c>
      <c r="E1608" t="s">
        <v>34</v>
      </c>
      <c r="F1608" t="s">
        <v>200</v>
      </c>
      <c r="G1608" t="s">
        <v>36</v>
      </c>
      <c r="H1608" t="s">
        <v>37</v>
      </c>
      <c r="I1608" t="s">
        <v>38</v>
      </c>
      <c r="J1608">
        <v>2007</v>
      </c>
      <c r="K1608" t="s">
        <v>115</v>
      </c>
      <c r="L1608">
        <v>1</v>
      </c>
      <c r="M1608" t="s">
        <v>80</v>
      </c>
      <c r="N1608" t="s">
        <v>41</v>
      </c>
      <c r="O1608" t="s">
        <v>42</v>
      </c>
      <c r="P1608">
        <v>24</v>
      </c>
      <c r="Q1608">
        <f>IF(Table1[[#This Row],[vicage]]=999,"",Table1[[#This Row],[vicage]])</f>
        <v>24</v>
      </c>
      <c r="R1608" t="s">
        <v>43</v>
      </c>
      <c r="S1608" t="s">
        <v>44</v>
      </c>
      <c r="T1608" t="s">
        <v>45</v>
      </c>
      <c r="U1608">
        <v>999</v>
      </c>
      <c r="V1608" t="str">
        <f>IF(Table1[[#This Row],[offage]]=999,"",Table1[[#This Row],[offage]])</f>
        <v/>
      </c>
      <c r="W1608" t="s">
        <v>46</v>
      </c>
      <c r="X1608" t="s">
        <v>46</v>
      </c>
      <c r="Y1608" t="s">
        <v>45</v>
      </c>
      <c r="Z1608" t="s">
        <v>2335</v>
      </c>
      <c r="AA1608" t="s">
        <v>47</v>
      </c>
      <c r="AB1608" t="s">
        <v>98</v>
      </c>
      <c r="AD1608">
        <v>0</v>
      </c>
      <c r="AE1608">
        <f>Table1[[#This Row],[viccount]]+1</f>
        <v>1</v>
      </c>
      <c r="AF1608">
        <v>0</v>
      </c>
      <c r="AG1608">
        <f>Table1[[#This Row],[offcount]]+1</f>
        <v>1</v>
      </c>
      <c r="AH1608">
        <v>81607</v>
      </c>
      <c r="AI1608" t="s">
        <v>34</v>
      </c>
      <c r="AJ1608" t="s">
        <v>198</v>
      </c>
    </row>
    <row r="1609" spans="1:36">
      <c r="A1609" t="s">
        <v>1875</v>
      </c>
      <c r="B1609" t="s">
        <v>51</v>
      </c>
      <c r="C1609" t="s">
        <v>2304</v>
      </c>
      <c r="D1609" t="s">
        <v>72</v>
      </c>
      <c r="E1609" t="s">
        <v>34</v>
      </c>
      <c r="F1609" t="s">
        <v>73</v>
      </c>
      <c r="G1609" t="s">
        <v>36</v>
      </c>
      <c r="H1609" t="s">
        <v>37</v>
      </c>
      <c r="I1609" t="s">
        <v>38</v>
      </c>
      <c r="J1609">
        <v>2007</v>
      </c>
      <c r="K1609" t="s">
        <v>115</v>
      </c>
      <c r="L1609">
        <v>1</v>
      </c>
      <c r="M1609" t="s">
        <v>40</v>
      </c>
      <c r="N1609" t="s">
        <v>41</v>
      </c>
      <c r="O1609" t="s">
        <v>81</v>
      </c>
      <c r="P1609">
        <v>25</v>
      </c>
      <c r="Q1609">
        <f>IF(Table1[[#This Row],[vicage]]=999,"",Table1[[#This Row],[vicage]])</f>
        <v>25</v>
      </c>
      <c r="R1609" t="s">
        <v>43</v>
      </c>
      <c r="S1609" t="s">
        <v>44</v>
      </c>
      <c r="T1609" t="s">
        <v>375</v>
      </c>
      <c r="U1609">
        <v>999</v>
      </c>
      <c r="V1609" t="str">
        <f>IF(Table1[[#This Row],[offage]]=999,"",Table1[[#This Row],[offage]])</f>
        <v/>
      </c>
      <c r="W1609" t="s">
        <v>46</v>
      </c>
      <c r="X1609" t="s">
        <v>46</v>
      </c>
      <c r="Y1609" t="s">
        <v>45</v>
      </c>
      <c r="Z1609" t="s">
        <v>2335</v>
      </c>
      <c r="AA1609" t="s">
        <v>47</v>
      </c>
      <c r="AB1609" t="s">
        <v>57</v>
      </c>
      <c r="AD1609">
        <v>1</v>
      </c>
      <c r="AE1609">
        <f>Table1[[#This Row],[viccount]]+1</f>
        <v>2</v>
      </c>
      <c r="AF1609">
        <v>0</v>
      </c>
      <c r="AG1609">
        <f>Table1[[#This Row],[offcount]]+1</f>
        <v>1</v>
      </c>
      <c r="AH1609">
        <v>81407</v>
      </c>
      <c r="AI1609" t="s">
        <v>34</v>
      </c>
      <c r="AJ1609" t="s">
        <v>58</v>
      </c>
    </row>
    <row r="1610" spans="1:36">
      <c r="A1610" t="s">
        <v>1875</v>
      </c>
      <c r="B1610" t="s">
        <v>51</v>
      </c>
      <c r="C1610" t="s">
        <v>2304</v>
      </c>
      <c r="D1610" t="s">
        <v>72</v>
      </c>
      <c r="E1610" t="s">
        <v>34</v>
      </c>
      <c r="F1610" t="s">
        <v>73</v>
      </c>
      <c r="G1610" t="s">
        <v>36</v>
      </c>
      <c r="H1610" t="s">
        <v>37</v>
      </c>
      <c r="I1610" t="s">
        <v>38</v>
      </c>
      <c r="J1610">
        <v>2007</v>
      </c>
      <c r="K1610" t="s">
        <v>115</v>
      </c>
      <c r="L1610">
        <v>1</v>
      </c>
      <c r="M1610" t="s">
        <v>40</v>
      </c>
      <c r="N1610" t="s">
        <v>41</v>
      </c>
      <c r="O1610" t="s">
        <v>81</v>
      </c>
      <c r="P1610">
        <v>27</v>
      </c>
      <c r="Q1610">
        <f>IF(Table1[[#This Row],[vicage]]=999,"",Table1[[#This Row],[vicage]])</f>
        <v>27</v>
      </c>
      <c r="R1610" t="s">
        <v>43</v>
      </c>
      <c r="S1610" t="s">
        <v>44</v>
      </c>
      <c r="T1610" t="s">
        <v>375</v>
      </c>
      <c r="U1610">
        <v>999</v>
      </c>
      <c r="V1610" t="str">
        <f>IF(Table1[[#This Row],[offage]]=999,"",Table1[[#This Row],[offage]])</f>
        <v/>
      </c>
      <c r="W1610" t="s">
        <v>46</v>
      </c>
      <c r="X1610" t="s">
        <v>46</v>
      </c>
      <c r="Y1610" t="s">
        <v>45</v>
      </c>
      <c r="Z1610" t="s">
        <v>2335</v>
      </c>
      <c r="AA1610" t="s">
        <v>47</v>
      </c>
      <c r="AB1610" t="s">
        <v>57</v>
      </c>
      <c r="AD1610">
        <v>1</v>
      </c>
      <c r="AE1610">
        <f>Table1[[#This Row],[viccount]]+1</f>
        <v>2</v>
      </c>
      <c r="AF1610">
        <v>0</v>
      </c>
      <c r="AG1610">
        <f>Table1[[#This Row],[offcount]]+1</f>
        <v>1</v>
      </c>
      <c r="AH1610">
        <v>81407</v>
      </c>
      <c r="AI1610" t="s">
        <v>34</v>
      </c>
      <c r="AJ1610" t="s">
        <v>58</v>
      </c>
    </row>
    <row r="1611" spans="1:36">
      <c r="A1611" t="s">
        <v>1876</v>
      </c>
      <c r="B1611" t="s">
        <v>102</v>
      </c>
      <c r="C1611" t="s">
        <v>2307</v>
      </c>
      <c r="D1611" t="s">
        <v>338</v>
      </c>
      <c r="E1611" t="s">
        <v>34</v>
      </c>
      <c r="F1611" t="s">
        <v>339</v>
      </c>
      <c r="G1611" t="s">
        <v>36</v>
      </c>
      <c r="H1611" t="s">
        <v>37</v>
      </c>
      <c r="I1611" t="s">
        <v>38</v>
      </c>
      <c r="J1611">
        <v>2007</v>
      </c>
      <c r="K1611" t="s">
        <v>122</v>
      </c>
      <c r="L1611">
        <v>1</v>
      </c>
      <c r="M1611" t="s">
        <v>40</v>
      </c>
      <c r="N1611" t="s">
        <v>41</v>
      </c>
      <c r="O1611" t="s">
        <v>81</v>
      </c>
      <c r="P1611">
        <v>20</v>
      </c>
      <c r="Q1611">
        <f>IF(Table1[[#This Row],[vicage]]=999,"",Table1[[#This Row],[vicage]])</f>
        <v>20</v>
      </c>
      <c r="R1611" t="s">
        <v>55</v>
      </c>
      <c r="S1611" t="s">
        <v>92</v>
      </c>
      <c r="T1611" t="s">
        <v>336</v>
      </c>
      <c r="U1611">
        <v>999</v>
      </c>
      <c r="V1611" t="str">
        <f>IF(Table1[[#This Row],[offage]]=999,"",Table1[[#This Row],[offage]])</f>
        <v/>
      </c>
      <c r="W1611" t="s">
        <v>46</v>
      </c>
      <c r="X1611" t="s">
        <v>46</v>
      </c>
      <c r="Y1611" t="s">
        <v>45</v>
      </c>
      <c r="Z1611" t="s">
        <v>2338</v>
      </c>
      <c r="AA1611" t="s">
        <v>47</v>
      </c>
      <c r="AB1611" t="s">
        <v>159</v>
      </c>
      <c r="AD1611">
        <v>1</v>
      </c>
      <c r="AE1611">
        <f>Table1[[#This Row],[viccount]]+1</f>
        <v>2</v>
      </c>
      <c r="AF1611">
        <v>0</v>
      </c>
      <c r="AG1611">
        <f>Table1[[#This Row],[offcount]]+1</f>
        <v>1</v>
      </c>
      <c r="AH1611">
        <v>100107</v>
      </c>
      <c r="AI1611" t="s">
        <v>34</v>
      </c>
      <c r="AJ1611" t="s">
        <v>58</v>
      </c>
    </row>
    <row r="1612" spans="1:36">
      <c r="A1612" t="s">
        <v>1876</v>
      </c>
      <c r="B1612" t="s">
        <v>102</v>
      </c>
      <c r="C1612" t="s">
        <v>2307</v>
      </c>
      <c r="D1612" t="s">
        <v>338</v>
      </c>
      <c r="E1612" t="s">
        <v>34</v>
      </c>
      <c r="F1612" t="s">
        <v>339</v>
      </c>
      <c r="G1612" t="s">
        <v>36</v>
      </c>
      <c r="H1612" t="s">
        <v>37</v>
      </c>
      <c r="I1612" t="s">
        <v>38</v>
      </c>
      <c r="J1612">
        <v>2007</v>
      </c>
      <c r="K1612" t="s">
        <v>122</v>
      </c>
      <c r="L1612">
        <v>1</v>
      </c>
      <c r="M1612" t="s">
        <v>40</v>
      </c>
      <c r="N1612" t="s">
        <v>41</v>
      </c>
      <c r="O1612" t="s">
        <v>81</v>
      </c>
      <c r="P1612">
        <v>23</v>
      </c>
      <c r="Q1612">
        <f>IF(Table1[[#This Row],[vicage]]=999,"",Table1[[#This Row],[vicage]])</f>
        <v>23</v>
      </c>
      <c r="R1612" t="s">
        <v>43</v>
      </c>
      <c r="S1612" t="s">
        <v>92</v>
      </c>
      <c r="T1612" t="s">
        <v>336</v>
      </c>
      <c r="U1612">
        <v>999</v>
      </c>
      <c r="V1612" t="str">
        <f>IF(Table1[[#This Row],[offage]]=999,"",Table1[[#This Row],[offage]])</f>
        <v/>
      </c>
      <c r="W1612" t="s">
        <v>46</v>
      </c>
      <c r="X1612" t="s">
        <v>46</v>
      </c>
      <c r="Y1612" t="s">
        <v>45</v>
      </c>
      <c r="Z1612" t="s">
        <v>2338</v>
      </c>
      <c r="AA1612" t="s">
        <v>47</v>
      </c>
      <c r="AB1612" t="s">
        <v>159</v>
      </c>
      <c r="AD1612">
        <v>1</v>
      </c>
      <c r="AE1612">
        <f>Table1[[#This Row],[viccount]]+1</f>
        <v>2</v>
      </c>
      <c r="AF1612">
        <v>0</v>
      </c>
      <c r="AG1612">
        <f>Table1[[#This Row],[offcount]]+1</f>
        <v>1</v>
      </c>
      <c r="AH1612">
        <v>100107</v>
      </c>
      <c r="AI1612" t="s">
        <v>34</v>
      </c>
      <c r="AJ1612" t="s">
        <v>58</v>
      </c>
    </row>
    <row r="1613" spans="1:36">
      <c r="A1613" t="s">
        <v>1877</v>
      </c>
      <c r="B1613" t="s">
        <v>106</v>
      </c>
      <c r="C1613" t="s">
        <v>135</v>
      </c>
      <c r="D1613" t="s">
        <v>134</v>
      </c>
      <c r="E1613" t="s">
        <v>34</v>
      </c>
      <c r="F1613" t="s">
        <v>135</v>
      </c>
      <c r="G1613" t="s">
        <v>36</v>
      </c>
      <c r="H1613" t="s">
        <v>37</v>
      </c>
      <c r="I1613" t="s">
        <v>38</v>
      </c>
      <c r="J1613">
        <v>2007</v>
      </c>
      <c r="K1613" t="s">
        <v>122</v>
      </c>
      <c r="L1613">
        <v>1</v>
      </c>
      <c r="M1613" t="s">
        <v>40</v>
      </c>
      <c r="N1613" t="s">
        <v>41</v>
      </c>
      <c r="O1613" t="s">
        <v>81</v>
      </c>
      <c r="P1613">
        <v>26</v>
      </c>
      <c r="Q1613">
        <f>IF(Table1[[#This Row],[vicage]]=999,"",Table1[[#This Row],[vicage]])</f>
        <v>26</v>
      </c>
      <c r="R1613" t="s">
        <v>43</v>
      </c>
      <c r="S1613" t="s">
        <v>44</v>
      </c>
      <c r="T1613" t="s">
        <v>336</v>
      </c>
      <c r="U1613">
        <v>999</v>
      </c>
      <c r="V1613" t="str">
        <f>IF(Table1[[#This Row],[offage]]=999,"",Table1[[#This Row],[offage]])</f>
        <v/>
      </c>
      <c r="W1613" t="s">
        <v>46</v>
      </c>
      <c r="X1613" t="s">
        <v>46</v>
      </c>
      <c r="Y1613" t="s">
        <v>45</v>
      </c>
      <c r="Z1613" t="s">
        <v>202</v>
      </c>
      <c r="AA1613" t="s">
        <v>47</v>
      </c>
      <c r="AB1613" t="s">
        <v>307</v>
      </c>
      <c r="AD1613">
        <v>1</v>
      </c>
      <c r="AE1613">
        <f>Table1[[#This Row],[viccount]]+1</f>
        <v>2</v>
      </c>
      <c r="AF1613">
        <v>0</v>
      </c>
      <c r="AG1613">
        <f>Table1[[#This Row],[offcount]]+1</f>
        <v>1</v>
      </c>
      <c r="AH1613">
        <v>20708</v>
      </c>
      <c r="AI1613" t="s">
        <v>34</v>
      </c>
      <c r="AJ1613" t="s">
        <v>106</v>
      </c>
    </row>
    <row r="1614" spans="1:36">
      <c r="A1614" t="s">
        <v>1877</v>
      </c>
      <c r="B1614" t="s">
        <v>106</v>
      </c>
      <c r="C1614" t="s">
        <v>135</v>
      </c>
      <c r="D1614" t="s">
        <v>134</v>
      </c>
      <c r="E1614" t="s">
        <v>34</v>
      </c>
      <c r="F1614" t="s">
        <v>135</v>
      </c>
      <c r="G1614" t="s">
        <v>36</v>
      </c>
      <c r="H1614" t="s">
        <v>37</v>
      </c>
      <c r="I1614" t="s">
        <v>38</v>
      </c>
      <c r="J1614">
        <v>2007</v>
      </c>
      <c r="K1614" t="s">
        <v>122</v>
      </c>
      <c r="L1614">
        <v>1</v>
      </c>
      <c r="M1614" t="s">
        <v>40</v>
      </c>
      <c r="N1614" t="s">
        <v>41</v>
      </c>
      <c r="O1614" t="s">
        <v>81</v>
      </c>
      <c r="P1614">
        <v>29</v>
      </c>
      <c r="Q1614">
        <f>IF(Table1[[#This Row],[vicage]]=999,"",Table1[[#This Row],[vicage]])</f>
        <v>29</v>
      </c>
      <c r="R1614" t="s">
        <v>55</v>
      </c>
      <c r="S1614" t="s">
        <v>44</v>
      </c>
      <c r="T1614" t="s">
        <v>336</v>
      </c>
      <c r="U1614">
        <v>999</v>
      </c>
      <c r="V1614" t="str">
        <f>IF(Table1[[#This Row],[offage]]=999,"",Table1[[#This Row],[offage]])</f>
        <v/>
      </c>
      <c r="W1614" t="s">
        <v>46</v>
      </c>
      <c r="X1614" t="s">
        <v>46</v>
      </c>
      <c r="Y1614" t="s">
        <v>45</v>
      </c>
      <c r="Z1614" t="s">
        <v>202</v>
      </c>
      <c r="AA1614" t="s">
        <v>47</v>
      </c>
      <c r="AB1614" t="s">
        <v>307</v>
      </c>
      <c r="AD1614">
        <v>1</v>
      </c>
      <c r="AE1614">
        <f>Table1[[#This Row],[viccount]]+1</f>
        <v>2</v>
      </c>
      <c r="AF1614">
        <v>0</v>
      </c>
      <c r="AG1614">
        <f>Table1[[#This Row],[offcount]]+1</f>
        <v>1</v>
      </c>
      <c r="AH1614">
        <v>20708</v>
      </c>
      <c r="AI1614" t="s">
        <v>34</v>
      </c>
      <c r="AJ1614" t="s">
        <v>106</v>
      </c>
    </row>
    <row r="1615" spans="1:36">
      <c r="A1615" t="s">
        <v>1878</v>
      </c>
      <c r="B1615" t="s">
        <v>51</v>
      </c>
      <c r="C1615" t="s">
        <v>2304</v>
      </c>
      <c r="D1615" t="s">
        <v>60</v>
      </c>
      <c r="E1615" t="s">
        <v>34</v>
      </c>
      <c r="F1615" t="s">
        <v>61</v>
      </c>
      <c r="G1615" t="s">
        <v>36</v>
      </c>
      <c r="H1615" t="s">
        <v>37</v>
      </c>
      <c r="I1615" t="s">
        <v>38</v>
      </c>
      <c r="J1615">
        <v>2007</v>
      </c>
      <c r="K1615" t="s">
        <v>128</v>
      </c>
      <c r="L1615">
        <v>1</v>
      </c>
      <c r="M1615" t="s">
        <v>80</v>
      </c>
      <c r="N1615" t="s">
        <v>41</v>
      </c>
      <c r="O1615" t="s">
        <v>42</v>
      </c>
      <c r="P1615">
        <v>1</v>
      </c>
      <c r="Q1615">
        <f>IF(Table1[[#This Row],[vicage]]=999,"",Table1[[#This Row],[vicage]])</f>
        <v>1</v>
      </c>
      <c r="R1615" t="s">
        <v>43</v>
      </c>
      <c r="S1615" t="s">
        <v>132</v>
      </c>
      <c r="T1615" t="s">
        <v>45</v>
      </c>
      <c r="U1615">
        <v>999</v>
      </c>
      <c r="V1615" t="str">
        <f>IF(Table1[[#This Row],[offage]]=999,"",Table1[[#This Row],[offage]])</f>
        <v/>
      </c>
      <c r="W1615" t="s">
        <v>46</v>
      </c>
      <c r="X1615" t="s">
        <v>46</v>
      </c>
      <c r="Y1615" t="s">
        <v>45</v>
      </c>
      <c r="Z1615" t="s">
        <v>2339</v>
      </c>
      <c r="AA1615" t="s">
        <v>47</v>
      </c>
      <c r="AB1615" t="s">
        <v>98</v>
      </c>
      <c r="AD1615">
        <v>0</v>
      </c>
      <c r="AE1615">
        <f>Table1[[#This Row],[viccount]]+1</f>
        <v>1</v>
      </c>
      <c r="AF1615">
        <v>0</v>
      </c>
      <c r="AG1615">
        <f>Table1[[#This Row],[offcount]]+1</f>
        <v>1</v>
      </c>
      <c r="AH1615">
        <v>21108</v>
      </c>
      <c r="AI1615" t="s">
        <v>34</v>
      </c>
      <c r="AJ1615" t="s">
        <v>58</v>
      </c>
    </row>
    <row r="1616" spans="1:36">
      <c r="A1616" t="s">
        <v>1879</v>
      </c>
      <c r="B1616" t="s">
        <v>51</v>
      </c>
      <c r="C1616" t="s">
        <v>2304</v>
      </c>
      <c r="D1616" t="s">
        <v>72</v>
      </c>
      <c r="E1616" t="s">
        <v>34</v>
      </c>
      <c r="F1616" t="s">
        <v>73</v>
      </c>
      <c r="G1616" t="s">
        <v>36</v>
      </c>
      <c r="H1616" t="s">
        <v>37</v>
      </c>
      <c r="I1616" t="s">
        <v>38</v>
      </c>
      <c r="J1616">
        <v>2007</v>
      </c>
      <c r="K1616" t="s">
        <v>128</v>
      </c>
      <c r="L1616">
        <v>3</v>
      </c>
      <c r="M1616" t="s">
        <v>40</v>
      </c>
      <c r="N1616" t="s">
        <v>41</v>
      </c>
      <c r="O1616" t="s">
        <v>42</v>
      </c>
      <c r="P1616">
        <v>19</v>
      </c>
      <c r="Q1616">
        <f>IF(Table1[[#This Row],[vicage]]=999,"",Table1[[#This Row],[vicage]])</f>
        <v>19</v>
      </c>
      <c r="R1616" t="s">
        <v>43</v>
      </c>
      <c r="S1616" t="s">
        <v>132</v>
      </c>
      <c r="T1616" t="s">
        <v>336</v>
      </c>
      <c r="U1616">
        <v>999</v>
      </c>
      <c r="V1616" t="str">
        <f>IF(Table1[[#This Row],[offage]]=999,"",Table1[[#This Row],[offage]])</f>
        <v/>
      </c>
      <c r="W1616" t="s">
        <v>46</v>
      </c>
      <c r="X1616" t="s">
        <v>46</v>
      </c>
      <c r="Y1616" t="s">
        <v>45</v>
      </c>
      <c r="Z1616" t="s">
        <v>2335</v>
      </c>
      <c r="AA1616" t="s">
        <v>328</v>
      </c>
      <c r="AB1616" t="s">
        <v>289</v>
      </c>
      <c r="AD1616">
        <v>0</v>
      </c>
      <c r="AE1616">
        <f>Table1[[#This Row],[viccount]]+1</f>
        <v>1</v>
      </c>
      <c r="AF1616">
        <v>0</v>
      </c>
      <c r="AG1616">
        <f>Table1[[#This Row],[offcount]]+1</f>
        <v>1</v>
      </c>
      <c r="AH1616">
        <v>110507</v>
      </c>
      <c r="AI1616" t="s">
        <v>34</v>
      </c>
      <c r="AJ1616" t="s">
        <v>58</v>
      </c>
    </row>
    <row r="1617" spans="1:36">
      <c r="A1617" t="s">
        <v>1880</v>
      </c>
      <c r="B1617" t="s">
        <v>51</v>
      </c>
      <c r="C1617" t="s">
        <v>2304</v>
      </c>
      <c r="D1617" t="s">
        <v>52</v>
      </c>
      <c r="E1617" t="s">
        <v>34</v>
      </c>
      <c r="F1617" t="s">
        <v>53</v>
      </c>
      <c r="G1617" t="s">
        <v>54</v>
      </c>
      <c r="H1617" t="s">
        <v>37</v>
      </c>
      <c r="I1617" t="s">
        <v>38</v>
      </c>
      <c r="J1617">
        <v>2007</v>
      </c>
      <c r="K1617" t="s">
        <v>131</v>
      </c>
      <c r="L1617">
        <v>1</v>
      </c>
      <c r="M1617" t="s">
        <v>40</v>
      </c>
      <c r="N1617" t="s">
        <v>41</v>
      </c>
      <c r="O1617" t="s">
        <v>42</v>
      </c>
      <c r="P1617">
        <v>56</v>
      </c>
      <c r="Q1617">
        <f>IF(Table1[[#This Row],[vicage]]=999,"",Table1[[#This Row],[vicage]])</f>
        <v>56</v>
      </c>
      <c r="R1617" t="s">
        <v>55</v>
      </c>
      <c r="S1617" t="s">
        <v>44</v>
      </c>
      <c r="T1617" t="s">
        <v>336</v>
      </c>
      <c r="U1617">
        <v>999</v>
      </c>
      <c r="V1617" t="str">
        <f>IF(Table1[[#This Row],[offage]]=999,"",Table1[[#This Row],[offage]])</f>
        <v/>
      </c>
      <c r="W1617" t="s">
        <v>46</v>
      </c>
      <c r="X1617" t="s">
        <v>46</v>
      </c>
      <c r="Y1617" t="s">
        <v>45</v>
      </c>
      <c r="Z1617" t="s">
        <v>2335</v>
      </c>
      <c r="AA1617" t="s">
        <v>47</v>
      </c>
      <c r="AB1617" t="s">
        <v>57</v>
      </c>
      <c r="AD1617">
        <v>0</v>
      </c>
      <c r="AE1617">
        <f>Table1[[#This Row],[viccount]]+1</f>
        <v>1</v>
      </c>
      <c r="AF1617">
        <v>0</v>
      </c>
      <c r="AG1617">
        <f>Table1[[#This Row],[offcount]]+1</f>
        <v>1</v>
      </c>
      <c r="AH1617">
        <v>121307</v>
      </c>
      <c r="AI1617" t="s">
        <v>34</v>
      </c>
      <c r="AJ1617" t="s">
        <v>58</v>
      </c>
    </row>
    <row r="1618" spans="1:36">
      <c r="A1618" t="s">
        <v>1881</v>
      </c>
      <c r="B1618" t="s">
        <v>359</v>
      </c>
      <c r="C1618" t="s">
        <v>2321</v>
      </c>
      <c r="D1618" t="s">
        <v>360</v>
      </c>
      <c r="E1618" t="s">
        <v>34</v>
      </c>
      <c r="F1618" t="s">
        <v>361</v>
      </c>
      <c r="G1618" t="s">
        <v>36</v>
      </c>
      <c r="H1618" t="s">
        <v>37</v>
      </c>
      <c r="I1618" t="s">
        <v>38</v>
      </c>
      <c r="J1618">
        <v>2007</v>
      </c>
      <c r="K1618" t="s">
        <v>131</v>
      </c>
      <c r="L1618">
        <v>1</v>
      </c>
      <c r="M1618" t="s">
        <v>80</v>
      </c>
      <c r="N1618" t="s">
        <v>41</v>
      </c>
      <c r="O1618" t="s">
        <v>42</v>
      </c>
      <c r="P1618">
        <v>17</v>
      </c>
      <c r="Q1618">
        <f>IF(Table1[[#This Row],[vicage]]=999,"",Table1[[#This Row],[vicage]])</f>
        <v>17</v>
      </c>
      <c r="R1618" t="s">
        <v>55</v>
      </c>
      <c r="S1618" t="s">
        <v>44</v>
      </c>
      <c r="T1618" t="s">
        <v>45</v>
      </c>
      <c r="U1618">
        <v>999</v>
      </c>
      <c r="V1618" t="str">
        <f>IF(Table1[[#This Row],[offage]]=999,"",Table1[[#This Row],[offage]])</f>
        <v/>
      </c>
      <c r="W1618" t="s">
        <v>46</v>
      </c>
      <c r="X1618" t="s">
        <v>46</v>
      </c>
      <c r="Y1618" t="s">
        <v>45</v>
      </c>
      <c r="Z1618" t="s">
        <v>142</v>
      </c>
      <c r="AA1618" t="s">
        <v>47</v>
      </c>
      <c r="AB1618" t="s">
        <v>57</v>
      </c>
      <c r="AD1618">
        <v>0</v>
      </c>
      <c r="AE1618">
        <f>Table1[[#This Row],[viccount]]+1</f>
        <v>1</v>
      </c>
      <c r="AF1618">
        <v>0</v>
      </c>
      <c r="AG1618">
        <f>Table1[[#This Row],[offcount]]+1</f>
        <v>1</v>
      </c>
      <c r="AH1618">
        <v>22808</v>
      </c>
      <c r="AI1618" t="s">
        <v>34</v>
      </c>
      <c r="AJ1618" t="s">
        <v>362</v>
      </c>
    </row>
    <row r="1619" spans="1:36">
      <c r="A1619" t="s">
        <v>1882</v>
      </c>
      <c r="B1619" t="s">
        <v>106</v>
      </c>
      <c r="C1619" t="s">
        <v>135</v>
      </c>
      <c r="D1619" t="s">
        <v>107</v>
      </c>
      <c r="E1619" t="s">
        <v>34</v>
      </c>
      <c r="F1619" t="s">
        <v>108</v>
      </c>
      <c r="G1619" t="s">
        <v>54</v>
      </c>
      <c r="H1619" t="s">
        <v>37</v>
      </c>
      <c r="I1619" t="s">
        <v>38</v>
      </c>
      <c r="J1619">
        <v>2007</v>
      </c>
      <c r="K1619" t="s">
        <v>131</v>
      </c>
      <c r="L1619">
        <v>1</v>
      </c>
      <c r="M1619" t="s">
        <v>40</v>
      </c>
      <c r="N1619" t="s">
        <v>41</v>
      </c>
      <c r="O1619" t="s">
        <v>42</v>
      </c>
      <c r="P1619">
        <v>25</v>
      </c>
      <c r="Q1619">
        <f>IF(Table1[[#This Row],[vicage]]=999,"",Table1[[#This Row],[vicage]])</f>
        <v>25</v>
      </c>
      <c r="R1619" t="s">
        <v>55</v>
      </c>
      <c r="S1619" t="s">
        <v>44</v>
      </c>
      <c r="T1619" t="s">
        <v>45</v>
      </c>
      <c r="U1619">
        <v>999</v>
      </c>
      <c r="V1619" t="str">
        <f>IF(Table1[[#This Row],[offage]]=999,"",Table1[[#This Row],[offage]])</f>
        <v/>
      </c>
      <c r="W1619" t="s">
        <v>46</v>
      </c>
      <c r="X1619" t="s">
        <v>46</v>
      </c>
      <c r="Y1619" t="s">
        <v>45</v>
      </c>
      <c r="Z1619" t="s">
        <v>2335</v>
      </c>
      <c r="AA1619" t="s">
        <v>47</v>
      </c>
      <c r="AB1619" t="s">
        <v>57</v>
      </c>
      <c r="AD1619">
        <v>0</v>
      </c>
      <c r="AE1619">
        <f>Table1[[#This Row],[viccount]]+1</f>
        <v>1</v>
      </c>
      <c r="AF1619">
        <v>0</v>
      </c>
      <c r="AG1619">
        <f>Table1[[#This Row],[offcount]]+1</f>
        <v>1</v>
      </c>
      <c r="AH1619">
        <v>20708</v>
      </c>
      <c r="AI1619" t="s">
        <v>34</v>
      </c>
      <c r="AJ1619" t="s">
        <v>106</v>
      </c>
    </row>
    <row r="1620" spans="1:36">
      <c r="A1620" t="s">
        <v>1883</v>
      </c>
      <c r="B1620" t="s">
        <v>106</v>
      </c>
      <c r="C1620" t="s">
        <v>135</v>
      </c>
      <c r="D1620" t="s">
        <v>134</v>
      </c>
      <c r="E1620" t="s">
        <v>34</v>
      </c>
      <c r="F1620" t="s">
        <v>135</v>
      </c>
      <c r="G1620" t="s">
        <v>36</v>
      </c>
      <c r="H1620" t="s">
        <v>37</v>
      </c>
      <c r="I1620" t="s">
        <v>38</v>
      </c>
      <c r="J1620">
        <v>2007</v>
      </c>
      <c r="K1620" t="s">
        <v>131</v>
      </c>
      <c r="L1620">
        <v>1</v>
      </c>
      <c r="M1620" t="s">
        <v>40</v>
      </c>
      <c r="N1620" t="s">
        <v>41</v>
      </c>
      <c r="O1620" t="s">
        <v>42</v>
      </c>
      <c r="P1620">
        <v>20</v>
      </c>
      <c r="Q1620">
        <f>IF(Table1[[#This Row],[vicage]]=999,"",Table1[[#This Row],[vicage]])</f>
        <v>20</v>
      </c>
      <c r="R1620" t="s">
        <v>43</v>
      </c>
      <c r="S1620" t="s">
        <v>44</v>
      </c>
      <c r="T1620" t="s">
        <v>375</v>
      </c>
      <c r="U1620">
        <v>999</v>
      </c>
      <c r="V1620" t="str">
        <f>IF(Table1[[#This Row],[offage]]=999,"",Table1[[#This Row],[offage]])</f>
        <v/>
      </c>
      <c r="W1620" t="s">
        <v>46</v>
      </c>
      <c r="X1620" t="s">
        <v>46</v>
      </c>
      <c r="Y1620" t="s">
        <v>45</v>
      </c>
      <c r="Z1620" t="s">
        <v>2335</v>
      </c>
      <c r="AA1620" t="s">
        <v>47</v>
      </c>
      <c r="AB1620" t="s">
        <v>159</v>
      </c>
      <c r="AD1620">
        <v>0</v>
      </c>
      <c r="AE1620">
        <f>Table1[[#This Row],[viccount]]+1</f>
        <v>1</v>
      </c>
      <c r="AF1620">
        <v>0</v>
      </c>
      <c r="AG1620">
        <f>Table1[[#This Row],[offcount]]+1</f>
        <v>1</v>
      </c>
      <c r="AH1620">
        <v>32408</v>
      </c>
      <c r="AI1620" t="s">
        <v>34</v>
      </c>
      <c r="AJ1620" t="s">
        <v>106</v>
      </c>
    </row>
    <row r="1621" spans="1:36">
      <c r="A1621" t="s">
        <v>1884</v>
      </c>
      <c r="B1621" t="s">
        <v>51</v>
      </c>
      <c r="C1621" t="s">
        <v>2304</v>
      </c>
      <c r="D1621" t="s">
        <v>72</v>
      </c>
      <c r="E1621" t="s">
        <v>34</v>
      </c>
      <c r="F1621" t="s">
        <v>73</v>
      </c>
      <c r="G1621" t="s">
        <v>36</v>
      </c>
      <c r="H1621" t="s">
        <v>37</v>
      </c>
      <c r="I1621" t="s">
        <v>38</v>
      </c>
      <c r="J1621">
        <v>2007</v>
      </c>
      <c r="K1621" t="s">
        <v>131</v>
      </c>
      <c r="L1621">
        <v>1</v>
      </c>
      <c r="M1621" t="s">
        <v>40</v>
      </c>
      <c r="N1621" t="s">
        <v>41</v>
      </c>
      <c r="O1621" t="s">
        <v>42</v>
      </c>
      <c r="P1621">
        <v>28</v>
      </c>
      <c r="Q1621">
        <f>IF(Table1[[#This Row],[vicage]]=999,"",Table1[[#This Row],[vicage]])</f>
        <v>28</v>
      </c>
      <c r="R1621" t="s">
        <v>43</v>
      </c>
      <c r="S1621" t="s">
        <v>132</v>
      </c>
      <c r="T1621" t="s">
        <v>336</v>
      </c>
      <c r="U1621">
        <v>999</v>
      </c>
      <c r="V1621" t="str">
        <f>IF(Table1[[#This Row],[offage]]=999,"",Table1[[#This Row],[offage]])</f>
        <v/>
      </c>
      <c r="W1621" t="s">
        <v>46</v>
      </c>
      <c r="X1621" t="s">
        <v>46</v>
      </c>
      <c r="Y1621" t="s">
        <v>45</v>
      </c>
      <c r="Z1621" t="s">
        <v>2335</v>
      </c>
      <c r="AA1621" t="s">
        <v>47</v>
      </c>
      <c r="AB1621" t="s">
        <v>57</v>
      </c>
      <c r="AD1621">
        <v>0</v>
      </c>
      <c r="AE1621">
        <f>Table1[[#This Row],[viccount]]+1</f>
        <v>1</v>
      </c>
      <c r="AF1621">
        <v>0</v>
      </c>
      <c r="AG1621">
        <f>Table1[[#This Row],[offcount]]+1</f>
        <v>1</v>
      </c>
      <c r="AH1621">
        <v>110507</v>
      </c>
      <c r="AI1621" t="s">
        <v>34</v>
      </c>
      <c r="AJ1621" t="s">
        <v>58</v>
      </c>
    </row>
    <row r="1622" spans="1:36">
      <c r="A1622" t="s">
        <v>1885</v>
      </c>
      <c r="B1622" t="s">
        <v>106</v>
      </c>
      <c r="C1622" t="s">
        <v>135</v>
      </c>
      <c r="D1622" t="s">
        <v>107</v>
      </c>
      <c r="E1622" t="s">
        <v>34</v>
      </c>
      <c r="F1622" t="s">
        <v>108</v>
      </c>
      <c r="G1622" t="s">
        <v>54</v>
      </c>
      <c r="H1622" t="s">
        <v>37</v>
      </c>
      <c r="I1622" t="s">
        <v>38</v>
      </c>
      <c r="J1622">
        <v>2007</v>
      </c>
      <c r="K1622" t="s">
        <v>131</v>
      </c>
      <c r="L1622">
        <v>2</v>
      </c>
      <c r="M1622" t="s">
        <v>40</v>
      </c>
      <c r="N1622" t="s">
        <v>41</v>
      </c>
      <c r="O1622" t="s">
        <v>42</v>
      </c>
      <c r="P1622">
        <v>999</v>
      </c>
      <c r="Q1622" t="str">
        <f>IF(Table1[[#This Row],[vicage]]=999,"",Table1[[#This Row],[vicage]])</f>
        <v/>
      </c>
      <c r="R1622" t="s">
        <v>46</v>
      </c>
      <c r="S1622" t="s">
        <v>46</v>
      </c>
      <c r="T1622" t="s">
        <v>45</v>
      </c>
      <c r="U1622">
        <v>999</v>
      </c>
      <c r="V1622" t="str">
        <f>IF(Table1[[#This Row],[offage]]=999,"",Table1[[#This Row],[offage]])</f>
        <v/>
      </c>
      <c r="W1622" t="s">
        <v>46</v>
      </c>
      <c r="X1622" t="s">
        <v>46</v>
      </c>
      <c r="Y1622" t="s">
        <v>45</v>
      </c>
      <c r="Z1622" t="s">
        <v>202</v>
      </c>
      <c r="AA1622" t="s">
        <v>47</v>
      </c>
      <c r="AB1622" t="s">
        <v>57</v>
      </c>
      <c r="AD1622">
        <v>0</v>
      </c>
      <c r="AE1622">
        <f>Table1[[#This Row],[viccount]]+1</f>
        <v>1</v>
      </c>
      <c r="AF1622">
        <v>0</v>
      </c>
      <c r="AG1622">
        <f>Table1[[#This Row],[offcount]]+1</f>
        <v>1</v>
      </c>
      <c r="AH1622">
        <v>20708</v>
      </c>
      <c r="AI1622" t="s">
        <v>34</v>
      </c>
      <c r="AJ1622" t="s">
        <v>106</v>
      </c>
    </row>
    <row r="1623" spans="1:36">
      <c r="A1623" t="s">
        <v>1886</v>
      </c>
      <c r="B1623" t="s">
        <v>125</v>
      </c>
      <c r="C1623" t="s">
        <v>2310</v>
      </c>
      <c r="D1623" t="s">
        <v>206</v>
      </c>
      <c r="E1623" t="s">
        <v>34</v>
      </c>
      <c r="F1623" t="s">
        <v>207</v>
      </c>
      <c r="G1623" t="s">
        <v>36</v>
      </c>
      <c r="H1623" t="s">
        <v>37</v>
      </c>
      <c r="I1623" t="s">
        <v>38</v>
      </c>
      <c r="J1623">
        <v>2007</v>
      </c>
      <c r="K1623" t="s">
        <v>140</v>
      </c>
      <c r="L1623">
        <v>2</v>
      </c>
      <c r="M1623" t="s">
        <v>40</v>
      </c>
      <c r="N1623" t="s">
        <v>41</v>
      </c>
      <c r="O1623" t="s">
        <v>42</v>
      </c>
      <c r="P1623">
        <v>31</v>
      </c>
      <c r="Q1623">
        <f>IF(Table1[[#This Row],[vicage]]=999,"",Table1[[#This Row],[vicage]])</f>
        <v>31</v>
      </c>
      <c r="R1623" t="s">
        <v>43</v>
      </c>
      <c r="S1623" t="s">
        <v>44</v>
      </c>
      <c r="T1623" t="s">
        <v>375</v>
      </c>
      <c r="U1623">
        <v>999</v>
      </c>
      <c r="V1623" t="str">
        <f>IF(Table1[[#This Row],[offage]]=999,"",Table1[[#This Row],[offage]])</f>
        <v/>
      </c>
      <c r="W1623" t="s">
        <v>46</v>
      </c>
      <c r="X1623" t="s">
        <v>46</v>
      </c>
      <c r="Y1623" t="s">
        <v>45</v>
      </c>
      <c r="Z1623" t="s">
        <v>2335</v>
      </c>
      <c r="AA1623" t="s">
        <v>62</v>
      </c>
      <c r="AB1623" t="s">
        <v>289</v>
      </c>
      <c r="AD1623">
        <v>0</v>
      </c>
      <c r="AE1623">
        <f>Table1[[#This Row],[viccount]]+1</f>
        <v>1</v>
      </c>
      <c r="AF1623">
        <v>0</v>
      </c>
      <c r="AG1623">
        <f>Table1[[#This Row],[offcount]]+1</f>
        <v>1</v>
      </c>
      <c r="AH1623">
        <v>121307</v>
      </c>
      <c r="AI1623" t="s">
        <v>34</v>
      </c>
      <c r="AJ1623" t="s">
        <v>129</v>
      </c>
    </row>
    <row r="1624" spans="1:36">
      <c r="A1624" t="s">
        <v>1887</v>
      </c>
      <c r="B1624" t="s">
        <v>106</v>
      </c>
      <c r="C1624" t="s">
        <v>135</v>
      </c>
      <c r="D1624" t="s">
        <v>134</v>
      </c>
      <c r="E1624" t="s">
        <v>34</v>
      </c>
      <c r="F1624" t="s">
        <v>135</v>
      </c>
      <c r="G1624" t="s">
        <v>36</v>
      </c>
      <c r="H1624" t="s">
        <v>37</v>
      </c>
      <c r="I1624" t="s">
        <v>38</v>
      </c>
      <c r="J1624">
        <v>2007</v>
      </c>
      <c r="K1624" t="s">
        <v>140</v>
      </c>
      <c r="L1624">
        <v>2</v>
      </c>
      <c r="M1624" t="s">
        <v>40</v>
      </c>
      <c r="N1624" t="s">
        <v>41</v>
      </c>
      <c r="O1624" t="s">
        <v>42</v>
      </c>
      <c r="P1624">
        <v>26</v>
      </c>
      <c r="Q1624">
        <f>IF(Table1[[#This Row],[vicage]]=999,"",Table1[[#This Row],[vicage]])</f>
        <v>26</v>
      </c>
      <c r="R1624" t="s">
        <v>43</v>
      </c>
      <c r="S1624" t="s">
        <v>44</v>
      </c>
      <c r="T1624" t="s">
        <v>375</v>
      </c>
      <c r="U1624">
        <v>999</v>
      </c>
      <c r="V1624" t="str">
        <f>IF(Table1[[#This Row],[offage]]=999,"",Table1[[#This Row],[offage]])</f>
        <v/>
      </c>
      <c r="W1624" t="s">
        <v>46</v>
      </c>
      <c r="X1624" t="s">
        <v>46</v>
      </c>
      <c r="Y1624" t="s">
        <v>45</v>
      </c>
      <c r="Z1624" t="s">
        <v>2335</v>
      </c>
      <c r="AA1624" t="s">
        <v>47</v>
      </c>
      <c r="AB1624" t="s">
        <v>289</v>
      </c>
      <c r="AD1624">
        <v>0</v>
      </c>
      <c r="AE1624">
        <f>Table1[[#This Row],[viccount]]+1</f>
        <v>1</v>
      </c>
      <c r="AF1624">
        <v>0</v>
      </c>
      <c r="AG1624">
        <f>Table1[[#This Row],[offcount]]+1</f>
        <v>1</v>
      </c>
      <c r="AH1624">
        <v>32408</v>
      </c>
      <c r="AI1624" t="s">
        <v>34</v>
      </c>
      <c r="AJ1624" t="s">
        <v>106</v>
      </c>
    </row>
    <row r="1625" spans="1:36">
      <c r="A1625" t="s">
        <v>1888</v>
      </c>
      <c r="B1625" t="s">
        <v>198</v>
      </c>
      <c r="C1625" t="s">
        <v>200</v>
      </c>
      <c r="D1625" t="s">
        <v>199</v>
      </c>
      <c r="E1625" t="s">
        <v>34</v>
      </c>
      <c r="F1625" t="s">
        <v>200</v>
      </c>
      <c r="G1625" t="s">
        <v>36</v>
      </c>
      <c r="H1625" t="s">
        <v>37</v>
      </c>
      <c r="I1625" t="s">
        <v>38</v>
      </c>
      <c r="J1625">
        <v>2007</v>
      </c>
      <c r="K1625" t="s">
        <v>144</v>
      </c>
      <c r="L1625">
        <v>1</v>
      </c>
      <c r="M1625" t="s">
        <v>40</v>
      </c>
      <c r="N1625" t="s">
        <v>41</v>
      </c>
      <c r="O1625" t="s">
        <v>42</v>
      </c>
      <c r="P1625">
        <v>30</v>
      </c>
      <c r="Q1625">
        <f>IF(Table1[[#This Row],[vicage]]=999,"",Table1[[#This Row],[vicage]])</f>
        <v>30</v>
      </c>
      <c r="R1625" t="s">
        <v>43</v>
      </c>
      <c r="S1625" t="s">
        <v>44</v>
      </c>
      <c r="T1625" t="s">
        <v>336</v>
      </c>
      <c r="U1625">
        <v>999</v>
      </c>
      <c r="V1625" t="str">
        <f>IF(Table1[[#This Row],[offage]]=999,"",Table1[[#This Row],[offage]])</f>
        <v/>
      </c>
      <c r="W1625" t="s">
        <v>46</v>
      </c>
      <c r="X1625" t="s">
        <v>46</v>
      </c>
      <c r="Y1625" t="s">
        <v>45</v>
      </c>
      <c r="Z1625" t="s">
        <v>2335</v>
      </c>
      <c r="AA1625" t="s">
        <v>47</v>
      </c>
      <c r="AB1625" t="s">
        <v>57</v>
      </c>
      <c r="AD1625">
        <v>0</v>
      </c>
      <c r="AE1625">
        <f>Table1[[#This Row],[viccount]]+1</f>
        <v>1</v>
      </c>
      <c r="AF1625">
        <v>0</v>
      </c>
      <c r="AG1625">
        <f>Table1[[#This Row],[offcount]]+1</f>
        <v>1</v>
      </c>
      <c r="AH1625">
        <v>20708</v>
      </c>
      <c r="AI1625" t="s">
        <v>34</v>
      </c>
      <c r="AJ1625" t="s">
        <v>198</v>
      </c>
    </row>
    <row r="1626" spans="1:36">
      <c r="A1626" t="s">
        <v>1889</v>
      </c>
      <c r="B1626" t="s">
        <v>654</v>
      </c>
      <c r="C1626" t="s">
        <v>2324</v>
      </c>
      <c r="D1626" t="s">
        <v>1058</v>
      </c>
      <c r="E1626" t="s">
        <v>34</v>
      </c>
      <c r="F1626" t="s">
        <v>1059</v>
      </c>
      <c r="G1626" t="s">
        <v>54</v>
      </c>
      <c r="H1626" t="s">
        <v>37</v>
      </c>
      <c r="I1626" t="s">
        <v>38</v>
      </c>
      <c r="J1626">
        <v>2007</v>
      </c>
      <c r="K1626" t="s">
        <v>208</v>
      </c>
      <c r="L1626">
        <v>1</v>
      </c>
      <c r="M1626" t="s">
        <v>40</v>
      </c>
      <c r="N1626" t="s">
        <v>41</v>
      </c>
      <c r="O1626" t="s">
        <v>42</v>
      </c>
      <c r="P1626">
        <v>55</v>
      </c>
      <c r="Q1626">
        <f>IF(Table1[[#This Row],[vicage]]=999,"",Table1[[#This Row],[vicage]])</f>
        <v>55</v>
      </c>
      <c r="R1626" t="s">
        <v>43</v>
      </c>
      <c r="S1626" t="s">
        <v>44</v>
      </c>
      <c r="T1626" t="s">
        <v>336</v>
      </c>
      <c r="U1626">
        <v>999</v>
      </c>
      <c r="V1626" t="str">
        <f>IF(Table1[[#This Row],[offage]]=999,"",Table1[[#This Row],[offage]])</f>
        <v/>
      </c>
      <c r="W1626" t="s">
        <v>46</v>
      </c>
      <c r="X1626" t="s">
        <v>46</v>
      </c>
      <c r="Y1626" t="s">
        <v>45</v>
      </c>
      <c r="Z1626" t="s">
        <v>2336</v>
      </c>
      <c r="AA1626" t="s">
        <v>47</v>
      </c>
      <c r="AB1626" t="s">
        <v>57</v>
      </c>
      <c r="AD1626">
        <v>0</v>
      </c>
      <c r="AE1626">
        <f>Table1[[#This Row],[viccount]]+1</f>
        <v>1</v>
      </c>
      <c r="AF1626">
        <v>0</v>
      </c>
      <c r="AG1626">
        <f>Table1[[#This Row],[offcount]]+1</f>
        <v>1</v>
      </c>
      <c r="AH1626">
        <v>32408</v>
      </c>
      <c r="AI1626" t="s">
        <v>34</v>
      </c>
      <c r="AJ1626" t="s">
        <v>278</v>
      </c>
    </row>
    <row r="1627" spans="1:36">
      <c r="A1627" t="s">
        <v>1890</v>
      </c>
      <c r="B1627" t="s">
        <v>51</v>
      </c>
      <c r="C1627" t="s">
        <v>2304</v>
      </c>
      <c r="D1627" t="s">
        <v>52</v>
      </c>
      <c r="E1627" t="s">
        <v>34</v>
      </c>
      <c r="F1627" t="s">
        <v>53</v>
      </c>
      <c r="G1627" t="s">
        <v>54</v>
      </c>
      <c r="H1627" t="s">
        <v>37</v>
      </c>
      <c r="I1627" t="s">
        <v>38</v>
      </c>
      <c r="J1627">
        <v>2007</v>
      </c>
      <c r="K1627" t="s">
        <v>208</v>
      </c>
      <c r="L1627">
        <v>1</v>
      </c>
      <c r="M1627" t="s">
        <v>80</v>
      </c>
      <c r="N1627" t="s">
        <v>41</v>
      </c>
      <c r="O1627" t="s">
        <v>42</v>
      </c>
      <c r="P1627">
        <v>44</v>
      </c>
      <c r="Q1627">
        <f>IF(Table1[[#This Row],[vicage]]=999,"",Table1[[#This Row],[vicage]])</f>
        <v>44</v>
      </c>
      <c r="R1627" t="s">
        <v>43</v>
      </c>
      <c r="S1627" t="s">
        <v>44</v>
      </c>
      <c r="T1627" t="s">
        <v>45</v>
      </c>
      <c r="U1627">
        <v>999</v>
      </c>
      <c r="V1627" t="str">
        <f>IF(Table1[[#This Row],[offage]]=999,"",Table1[[#This Row],[offage]])</f>
        <v/>
      </c>
      <c r="W1627" t="s">
        <v>46</v>
      </c>
      <c r="X1627" t="s">
        <v>46</v>
      </c>
      <c r="Y1627" t="s">
        <v>45</v>
      </c>
      <c r="Z1627" t="s">
        <v>2335</v>
      </c>
      <c r="AA1627" t="s">
        <v>47</v>
      </c>
      <c r="AB1627" t="s">
        <v>57</v>
      </c>
      <c r="AD1627">
        <v>0</v>
      </c>
      <c r="AE1627">
        <f>Table1[[#This Row],[viccount]]+1</f>
        <v>1</v>
      </c>
      <c r="AF1627">
        <v>0</v>
      </c>
      <c r="AG1627">
        <f>Table1[[#This Row],[offcount]]+1</f>
        <v>1</v>
      </c>
      <c r="AH1627">
        <v>22608</v>
      </c>
      <c r="AI1627" t="s">
        <v>34</v>
      </c>
      <c r="AJ1627" t="s">
        <v>58</v>
      </c>
    </row>
    <row r="1628" spans="1:36">
      <c r="A1628" t="s">
        <v>1891</v>
      </c>
      <c r="B1628" t="s">
        <v>51</v>
      </c>
      <c r="C1628" t="s">
        <v>2304</v>
      </c>
      <c r="D1628" t="s">
        <v>1377</v>
      </c>
      <c r="E1628" t="s">
        <v>34</v>
      </c>
      <c r="F1628" t="s">
        <v>1378</v>
      </c>
      <c r="G1628" t="s">
        <v>36</v>
      </c>
      <c r="H1628" t="s">
        <v>37</v>
      </c>
      <c r="I1628" t="s">
        <v>38</v>
      </c>
      <c r="J1628">
        <v>2008</v>
      </c>
      <c r="K1628" t="s">
        <v>39</v>
      </c>
      <c r="L1628">
        <v>1</v>
      </c>
      <c r="M1628" t="s">
        <v>40</v>
      </c>
      <c r="N1628" t="s">
        <v>41</v>
      </c>
      <c r="O1628" t="s">
        <v>42</v>
      </c>
      <c r="P1628">
        <v>38</v>
      </c>
      <c r="Q1628">
        <f>IF(Table1[[#This Row],[vicage]]=999,"",Table1[[#This Row],[vicage]])</f>
        <v>38</v>
      </c>
      <c r="R1628" t="s">
        <v>55</v>
      </c>
      <c r="S1628" t="s">
        <v>44</v>
      </c>
      <c r="T1628" t="s">
        <v>336</v>
      </c>
      <c r="U1628">
        <v>999</v>
      </c>
      <c r="V1628" t="str">
        <f>IF(Table1[[#This Row],[offage]]=999,"",Table1[[#This Row],[offage]])</f>
        <v/>
      </c>
      <c r="W1628" t="s">
        <v>46</v>
      </c>
      <c r="X1628" t="s">
        <v>46</v>
      </c>
      <c r="Y1628" t="s">
        <v>45</v>
      </c>
      <c r="Z1628" t="s">
        <v>2335</v>
      </c>
      <c r="AA1628" t="s">
        <v>47</v>
      </c>
      <c r="AB1628" t="s">
        <v>57</v>
      </c>
      <c r="AD1628">
        <v>0</v>
      </c>
      <c r="AE1628">
        <f>Table1[[#This Row],[viccount]]+1</f>
        <v>1</v>
      </c>
      <c r="AF1628">
        <v>0</v>
      </c>
      <c r="AG1628">
        <f>Table1[[#This Row],[offcount]]+1</f>
        <v>1</v>
      </c>
      <c r="AH1628">
        <v>62408</v>
      </c>
      <c r="AI1628" t="s">
        <v>34</v>
      </c>
      <c r="AJ1628" t="s">
        <v>58</v>
      </c>
    </row>
    <row r="1629" spans="1:36">
      <c r="A1629" t="s">
        <v>1892</v>
      </c>
      <c r="B1629" t="s">
        <v>106</v>
      </c>
      <c r="C1629" t="s">
        <v>135</v>
      </c>
      <c r="D1629" t="s">
        <v>447</v>
      </c>
      <c r="E1629" t="s">
        <v>34</v>
      </c>
      <c r="F1629" t="s">
        <v>448</v>
      </c>
      <c r="G1629" t="s">
        <v>36</v>
      </c>
      <c r="H1629" t="s">
        <v>37</v>
      </c>
      <c r="I1629" t="s">
        <v>38</v>
      </c>
      <c r="J1629">
        <v>2008</v>
      </c>
      <c r="K1629" t="s">
        <v>39</v>
      </c>
      <c r="L1629">
        <v>1</v>
      </c>
      <c r="M1629" t="s">
        <v>40</v>
      </c>
      <c r="N1629" t="s">
        <v>41</v>
      </c>
      <c r="O1629" t="s">
        <v>42</v>
      </c>
      <c r="P1629">
        <v>16</v>
      </c>
      <c r="Q1629">
        <f>IF(Table1[[#This Row],[vicage]]=999,"",Table1[[#This Row],[vicage]])</f>
        <v>16</v>
      </c>
      <c r="R1629" t="s">
        <v>43</v>
      </c>
      <c r="S1629" t="s">
        <v>44</v>
      </c>
      <c r="T1629" t="s">
        <v>375</v>
      </c>
      <c r="U1629">
        <v>999</v>
      </c>
      <c r="V1629" t="str">
        <f>IF(Table1[[#This Row],[offage]]=999,"",Table1[[#This Row],[offage]])</f>
        <v/>
      </c>
      <c r="W1629" t="s">
        <v>46</v>
      </c>
      <c r="X1629" t="s">
        <v>46</v>
      </c>
      <c r="Y1629" t="s">
        <v>45</v>
      </c>
      <c r="Z1629" t="s">
        <v>2335</v>
      </c>
      <c r="AA1629" t="s">
        <v>47</v>
      </c>
      <c r="AB1629" t="s">
        <v>1201</v>
      </c>
      <c r="AD1629">
        <v>0</v>
      </c>
      <c r="AE1629">
        <f>Table1[[#This Row],[viccount]]+1</f>
        <v>1</v>
      </c>
      <c r="AF1629">
        <v>0</v>
      </c>
      <c r="AG1629">
        <f>Table1[[#This Row],[offcount]]+1</f>
        <v>1</v>
      </c>
      <c r="AH1629">
        <v>72208</v>
      </c>
      <c r="AI1629" t="s">
        <v>34</v>
      </c>
      <c r="AJ1629" t="s">
        <v>106</v>
      </c>
    </row>
    <row r="1630" spans="1:36">
      <c r="A1630" t="s">
        <v>1893</v>
      </c>
      <c r="B1630" t="s">
        <v>51</v>
      </c>
      <c r="C1630" t="s">
        <v>2304</v>
      </c>
      <c r="D1630" t="s">
        <v>72</v>
      </c>
      <c r="E1630" t="s">
        <v>34</v>
      </c>
      <c r="F1630" t="s">
        <v>73</v>
      </c>
      <c r="G1630" t="s">
        <v>36</v>
      </c>
      <c r="H1630" t="s">
        <v>37</v>
      </c>
      <c r="I1630" t="s">
        <v>38</v>
      </c>
      <c r="J1630">
        <v>2008</v>
      </c>
      <c r="K1630" t="s">
        <v>39</v>
      </c>
      <c r="L1630">
        <v>1</v>
      </c>
      <c r="M1630" t="s">
        <v>40</v>
      </c>
      <c r="N1630" t="s">
        <v>41</v>
      </c>
      <c r="O1630" t="s">
        <v>42</v>
      </c>
      <c r="P1630">
        <v>17</v>
      </c>
      <c r="Q1630">
        <f>IF(Table1[[#This Row],[vicage]]=999,"",Table1[[#This Row],[vicage]])</f>
        <v>17</v>
      </c>
      <c r="R1630" t="s">
        <v>43</v>
      </c>
      <c r="S1630" t="s">
        <v>132</v>
      </c>
      <c r="T1630" t="s">
        <v>336</v>
      </c>
      <c r="U1630">
        <v>999</v>
      </c>
      <c r="V1630" t="str">
        <f>IF(Table1[[#This Row],[offage]]=999,"",Table1[[#This Row],[offage]])</f>
        <v/>
      </c>
      <c r="W1630" t="s">
        <v>46</v>
      </c>
      <c r="X1630" t="s">
        <v>46</v>
      </c>
      <c r="Y1630" t="s">
        <v>45</v>
      </c>
      <c r="Z1630" t="s">
        <v>2335</v>
      </c>
      <c r="AA1630" t="s">
        <v>148</v>
      </c>
      <c r="AB1630" t="s">
        <v>1201</v>
      </c>
      <c r="AD1630">
        <v>0</v>
      </c>
      <c r="AE1630">
        <f>Table1[[#This Row],[viccount]]+1</f>
        <v>1</v>
      </c>
      <c r="AF1630">
        <v>0</v>
      </c>
      <c r="AG1630">
        <f>Table1[[#This Row],[offcount]]+1</f>
        <v>1</v>
      </c>
      <c r="AH1630">
        <v>21709</v>
      </c>
      <c r="AI1630" t="s">
        <v>34</v>
      </c>
      <c r="AJ1630" t="s">
        <v>58</v>
      </c>
    </row>
    <row r="1631" spans="1:36">
      <c r="A1631" t="s">
        <v>1894</v>
      </c>
      <c r="B1631" t="s">
        <v>51</v>
      </c>
      <c r="C1631" t="s">
        <v>2304</v>
      </c>
      <c r="D1631" t="s">
        <v>72</v>
      </c>
      <c r="E1631" t="s">
        <v>34</v>
      </c>
      <c r="F1631" t="s">
        <v>73</v>
      </c>
      <c r="G1631" t="s">
        <v>36</v>
      </c>
      <c r="H1631" t="s">
        <v>37</v>
      </c>
      <c r="I1631" t="s">
        <v>38</v>
      </c>
      <c r="J1631">
        <v>2008</v>
      </c>
      <c r="K1631" t="s">
        <v>39</v>
      </c>
      <c r="L1631">
        <v>2</v>
      </c>
      <c r="M1631" t="s">
        <v>40</v>
      </c>
      <c r="N1631" t="s">
        <v>41</v>
      </c>
      <c r="O1631" t="s">
        <v>42</v>
      </c>
      <c r="P1631">
        <v>14</v>
      </c>
      <c r="Q1631">
        <f>IF(Table1[[#This Row],[vicage]]=999,"",Table1[[#This Row],[vicage]])</f>
        <v>14</v>
      </c>
      <c r="R1631" t="s">
        <v>43</v>
      </c>
      <c r="S1631" t="s">
        <v>132</v>
      </c>
      <c r="T1631" t="s">
        <v>336</v>
      </c>
      <c r="U1631">
        <v>999</v>
      </c>
      <c r="V1631" t="str">
        <f>IF(Table1[[#This Row],[offage]]=999,"",Table1[[#This Row],[offage]])</f>
        <v/>
      </c>
      <c r="W1631" t="s">
        <v>46</v>
      </c>
      <c r="X1631" t="s">
        <v>46</v>
      </c>
      <c r="Y1631" t="s">
        <v>45</v>
      </c>
      <c r="Z1631" t="s">
        <v>2335</v>
      </c>
      <c r="AA1631" t="s">
        <v>47</v>
      </c>
      <c r="AB1631" t="s">
        <v>1201</v>
      </c>
      <c r="AD1631">
        <v>0</v>
      </c>
      <c r="AE1631">
        <f>Table1[[#This Row],[viccount]]+1</f>
        <v>1</v>
      </c>
      <c r="AF1631">
        <v>0</v>
      </c>
      <c r="AG1631">
        <f>Table1[[#This Row],[offcount]]+1</f>
        <v>1</v>
      </c>
      <c r="AH1631">
        <v>21709</v>
      </c>
      <c r="AI1631" t="s">
        <v>34</v>
      </c>
      <c r="AJ1631" t="s">
        <v>58</v>
      </c>
    </row>
    <row r="1632" spans="1:36">
      <c r="A1632" t="s">
        <v>1895</v>
      </c>
      <c r="B1632" t="s">
        <v>51</v>
      </c>
      <c r="C1632" t="s">
        <v>2304</v>
      </c>
      <c r="D1632" t="s">
        <v>72</v>
      </c>
      <c r="E1632" t="s">
        <v>34</v>
      </c>
      <c r="F1632" t="s">
        <v>73</v>
      </c>
      <c r="G1632" t="s">
        <v>36</v>
      </c>
      <c r="H1632" t="s">
        <v>37</v>
      </c>
      <c r="I1632" t="s">
        <v>38</v>
      </c>
      <c r="J1632">
        <v>2008</v>
      </c>
      <c r="K1632" t="s">
        <v>39</v>
      </c>
      <c r="L1632">
        <v>3</v>
      </c>
      <c r="M1632" t="s">
        <v>40</v>
      </c>
      <c r="N1632" t="s">
        <v>41</v>
      </c>
      <c r="O1632" t="s">
        <v>42</v>
      </c>
      <c r="P1632">
        <v>27</v>
      </c>
      <c r="Q1632">
        <f>IF(Table1[[#This Row],[vicage]]=999,"",Table1[[#This Row],[vicage]])</f>
        <v>27</v>
      </c>
      <c r="R1632" t="s">
        <v>43</v>
      </c>
      <c r="S1632" t="s">
        <v>132</v>
      </c>
      <c r="T1632" t="s">
        <v>336</v>
      </c>
      <c r="U1632">
        <v>999</v>
      </c>
      <c r="V1632" t="str">
        <f>IF(Table1[[#This Row],[offage]]=999,"",Table1[[#This Row],[offage]])</f>
        <v/>
      </c>
      <c r="W1632" t="s">
        <v>46</v>
      </c>
      <c r="X1632" t="s">
        <v>46</v>
      </c>
      <c r="Y1632" t="s">
        <v>45</v>
      </c>
      <c r="Z1632" t="s">
        <v>2335</v>
      </c>
      <c r="AA1632" t="s">
        <v>148</v>
      </c>
      <c r="AB1632" t="s">
        <v>289</v>
      </c>
      <c r="AD1632">
        <v>0</v>
      </c>
      <c r="AE1632">
        <f>Table1[[#This Row],[viccount]]+1</f>
        <v>1</v>
      </c>
      <c r="AF1632">
        <v>0</v>
      </c>
      <c r="AG1632">
        <f>Table1[[#This Row],[offcount]]+1</f>
        <v>1</v>
      </c>
      <c r="AH1632">
        <v>21709</v>
      </c>
      <c r="AI1632" t="s">
        <v>34</v>
      </c>
      <c r="AJ1632" t="s">
        <v>58</v>
      </c>
    </row>
    <row r="1633" spans="1:36">
      <c r="A1633" t="s">
        <v>1896</v>
      </c>
      <c r="B1633" t="s">
        <v>51</v>
      </c>
      <c r="C1633" t="s">
        <v>2304</v>
      </c>
      <c r="D1633" t="s">
        <v>344</v>
      </c>
      <c r="E1633" t="s">
        <v>34</v>
      </c>
      <c r="F1633" t="s">
        <v>345</v>
      </c>
      <c r="G1633" t="s">
        <v>36</v>
      </c>
      <c r="H1633" t="s">
        <v>37</v>
      </c>
      <c r="I1633" t="s">
        <v>38</v>
      </c>
      <c r="J1633">
        <v>2008</v>
      </c>
      <c r="K1633" t="s">
        <v>79</v>
      </c>
      <c r="L1633">
        <v>1</v>
      </c>
      <c r="M1633" t="s">
        <v>40</v>
      </c>
      <c r="N1633" t="s">
        <v>41</v>
      </c>
      <c r="O1633" t="s">
        <v>42</v>
      </c>
      <c r="P1633">
        <v>22</v>
      </c>
      <c r="Q1633">
        <f>IF(Table1[[#This Row],[vicage]]=999,"",Table1[[#This Row],[vicage]])</f>
        <v>22</v>
      </c>
      <c r="R1633" t="s">
        <v>43</v>
      </c>
      <c r="S1633" t="s">
        <v>44</v>
      </c>
      <c r="T1633" t="s">
        <v>336</v>
      </c>
      <c r="U1633">
        <v>999</v>
      </c>
      <c r="V1633" t="str">
        <f>IF(Table1[[#This Row],[offage]]=999,"",Table1[[#This Row],[offage]])</f>
        <v/>
      </c>
      <c r="W1633" t="s">
        <v>46</v>
      </c>
      <c r="X1633" t="s">
        <v>46</v>
      </c>
      <c r="Y1633" t="s">
        <v>45</v>
      </c>
      <c r="Z1633" t="s">
        <v>86</v>
      </c>
      <c r="AA1633" t="s">
        <v>62</v>
      </c>
      <c r="AB1633" t="s">
        <v>110</v>
      </c>
      <c r="AD1633">
        <v>0</v>
      </c>
      <c r="AE1633">
        <f>Table1[[#This Row],[viccount]]+1</f>
        <v>1</v>
      </c>
      <c r="AF1633">
        <v>0</v>
      </c>
      <c r="AG1633">
        <f>Table1[[#This Row],[offcount]]+1</f>
        <v>1</v>
      </c>
      <c r="AH1633">
        <v>81908</v>
      </c>
      <c r="AI1633" t="s">
        <v>34</v>
      </c>
      <c r="AJ1633" t="s">
        <v>58</v>
      </c>
    </row>
    <row r="1634" spans="1:36">
      <c r="A1634" t="s">
        <v>1897</v>
      </c>
      <c r="B1634" t="s">
        <v>51</v>
      </c>
      <c r="C1634" t="s">
        <v>2304</v>
      </c>
      <c r="D1634" t="s">
        <v>60</v>
      </c>
      <c r="E1634" t="s">
        <v>34</v>
      </c>
      <c r="F1634" t="s">
        <v>61</v>
      </c>
      <c r="G1634" t="s">
        <v>36</v>
      </c>
      <c r="H1634" t="s">
        <v>37</v>
      </c>
      <c r="I1634" t="s">
        <v>38</v>
      </c>
      <c r="J1634">
        <v>2008</v>
      </c>
      <c r="K1634" t="s">
        <v>79</v>
      </c>
      <c r="L1634">
        <v>1</v>
      </c>
      <c r="M1634" t="s">
        <v>40</v>
      </c>
      <c r="N1634" t="s">
        <v>41</v>
      </c>
      <c r="O1634" t="s">
        <v>42</v>
      </c>
      <c r="P1634">
        <v>24</v>
      </c>
      <c r="Q1634">
        <f>IF(Table1[[#This Row],[vicage]]=999,"",Table1[[#This Row],[vicage]])</f>
        <v>24</v>
      </c>
      <c r="R1634" t="s">
        <v>43</v>
      </c>
      <c r="S1634" t="s">
        <v>132</v>
      </c>
      <c r="T1634" t="s">
        <v>45</v>
      </c>
      <c r="U1634">
        <v>999</v>
      </c>
      <c r="V1634" t="str">
        <f>IF(Table1[[#This Row],[offage]]=999,"",Table1[[#This Row],[offage]])</f>
        <v/>
      </c>
      <c r="W1634" t="s">
        <v>46</v>
      </c>
      <c r="X1634" t="s">
        <v>46</v>
      </c>
      <c r="Y1634" t="s">
        <v>45</v>
      </c>
      <c r="Z1634" t="s">
        <v>2335</v>
      </c>
      <c r="AA1634" t="s">
        <v>47</v>
      </c>
      <c r="AB1634" t="s">
        <v>57</v>
      </c>
      <c r="AD1634">
        <v>0</v>
      </c>
      <c r="AE1634">
        <f>Table1[[#This Row],[viccount]]+1</f>
        <v>1</v>
      </c>
      <c r="AF1634">
        <v>0</v>
      </c>
      <c r="AG1634">
        <f>Table1[[#This Row],[offcount]]+1</f>
        <v>1</v>
      </c>
      <c r="AH1634">
        <v>72208</v>
      </c>
      <c r="AI1634" t="s">
        <v>34</v>
      </c>
      <c r="AJ1634" t="s">
        <v>58</v>
      </c>
    </row>
    <row r="1635" spans="1:36">
      <c r="A1635" t="s">
        <v>1898</v>
      </c>
      <c r="B1635" t="s">
        <v>106</v>
      </c>
      <c r="C1635" t="s">
        <v>135</v>
      </c>
      <c r="D1635" t="s">
        <v>134</v>
      </c>
      <c r="E1635" t="s">
        <v>34</v>
      </c>
      <c r="F1635" t="s">
        <v>135</v>
      </c>
      <c r="G1635" t="s">
        <v>36</v>
      </c>
      <c r="H1635" t="s">
        <v>37</v>
      </c>
      <c r="I1635" t="s">
        <v>38</v>
      </c>
      <c r="J1635">
        <v>2008</v>
      </c>
      <c r="K1635" t="s">
        <v>79</v>
      </c>
      <c r="L1635">
        <v>1</v>
      </c>
      <c r="M1635" t="s">
        <v>40</v>
      </c>
      <c r="N1635" t="s">
        <v>41</v>
      </c>
      <c r="O1635" t="s">
        <v>42</v>
      </c>
      <c r="P1635">
        <v>18</v>
      </c>
      <c r="Q1635">
        <f>IF(Table1[[#This Row],[vicage]]=999,"",Table1[[#This Row],[vicage]])</f>
        <v>18</v>
      </c>
      <c r="R1635" t="s">
        <v>43</v>
      </c>
      <c r="S1635" t="s">
        <v>132</v>
      </c>
      <c r="T1635" t="s">
        <v>336</v>
      </c>
      <c r="U1635">
        <v>999</v>
      </c>
      <c r="V1635" t="str">
        <f>IF(Table1[[#This Row],[offage]]=999,"",Table1[[#This Row],[offage]])</f>
        <v/>
      </c>
      <c r="W1635" t="s">
        <v>46</v>
      </c>
      <c r="X1635" t="s">
        <v>46</v>
      </c>
      <c r="Y1635" t="s">
        <v>45</v>
      </c>
      <c r="Z1635" t="s">
        <v>2335</v>
      </c>
      <c r="AA1635" t="s">
        <v>47</v>
      </c>
      <c r="AB1635" t="s">
        <v>57</v>
      </c>
      <c r="AD1635">
        <v>0</v>
      </c>
      <c r="AE1635">
        <f>Table1[[#This Row],[viccount]]+1</f>
        <v>1</v>
      </c>
      <c r="AF1635">
        <v>0</v>
      </c>
      <c r="AG1635">
        <f>Table1[[#This Row],[offcount]]+1</f>
        <v>1</v>
      </c>
      <c r="AH1635">
        <v>72208</v>
      </c>
      <c r="AI1635" t="s">
        <v>34</v>
      </c>
      <c r="AJ1635" t="s">
        <v>106</v>
      </c>
    </row>
    <row r="1636" spans="1:36">
      <c r="A1636" t="s">
        <v>1899</v>
      </c>
      <c r="B1636" t="s">
        <v>112</v>
      </c>
      <c r="C1636" t="s">
        <v>2308</v>
      </c>
      <c r="D1636" t="s">
        <v>146</v>
      </c>
      <c r="E1636" t="s">
        <v>34</v>
      </c>
      <c r="F1636" t="s">
        <v>147</v>
      </c>
      <c r="G1636" t="s">
        <v>36</v>
      </c>
      <c r="H1636" t="s">
        <v>37</v>
      </c>
      <c r="I1636" t="s">
        <v>38</v>
      </c>
      <c r="J1636">
        <v>2008</v>
      </c>
      <c r="K1636" t="s">
        <v>91</v>
      </c>
      <c r="L1636">
        <v>1</v>
      </c>
      <c r="M1636" t="s">
        <v>40</v>
      </c>
      <c r="N1636" t="s">
        <v>41</v>
      </c>
      <c r="O1636" t="s">
        <v>1900</v>
      </c>
      <c r="P1636">
        <v>30</v>
      </c>
      <c r="Q1636">
        <f>IF(Table1[[#This Row],[vicage]]=999,"",Table1[[#This Row],[vicage]])</f>
        <v>30</v>
      </c>
      <c r="R1636" t="s">
        <v>43</v>
      </c>
      <c r="S1636" t="s">
        <v>132</v>
      </c>
      <c r="T1636" t="s">
        <v>45</v>
      </c>
      <c r="U1636">
        <v>999</v>
      </c>
      <c r="V1636" t="str">
        <f>IF(Table1[[#This Row],[offage]]=999,"",Table1[[#This Row],[offage]])</f>
        <v/>
      </c>
      <c r="W1636" t="s">
        <v>46</v>
      </c>
      <c r="X1636" t="s">
        <v>46</v>
      </c>
      <c r="Y1636" t="s">
        <v>45</v>
      </c>
      <c r="Z1636" t="s">
        <v>2338</v>
      </c>
      <c r="AA1636" t="s">
        <v>47</v>
      </c>
      <c r="AB1636" t="s">
        <v>159</v>
      </c>
      <c r="AD1636">
        <v>0</v>
      </c>
      <c r="AE1636">
        <f>Table1[[#This Row],[viccount]]+1</f>
        <v>1</v>
      </c>
      <c r="AF1636">
        <v>2</v>
      </c>
      <c r="AG1636">
        <f>Table1[[#This Row],[offcount]]+1</f>
        <v>3</v>
      </c>
      <c r="AH1636">
        <v>20110</v>
      </c>
      <c r="AI1636" t="s">
        <v>34</v>
      </c>
      <c r="AJ1636" t="s">
        <v>58</v>
      </c>
    </row>
    <row r="1637" spans="1:36">
      <c r="A1637" t="s">
        <v>1901</v>
      </c>
      <c r="B1637" t="s">
        <v>106</v>
      </c>
      <c r="C1637" t="s">
        <v>135</v>
      </c>
      <c r="D1637" t="s">
        <v>107</v>
      </c>
      <c r="E1637" t="s">
        <v>34</v>
      </c>
      <c r="F1637" t="s">
        <v>108</v>
      </c>
      <c r="G1637" t="s">
        <v>54</v>
      </c>
      <c r="H1637" t="s">
        <v>37</v>
      </c>
      <c r="I1637" t="s">
        <v>38</v>
      </c>
      <c r="J1637">
        <v>2008</v>
      </c>
      <c r="K1637" t="s">
        <v>91</v>
      </c>
      <c r="L1637">
        <v>1</v>
      </c>
      <c r="M1637" t="s">
        <v>40</v>
      </c>
      <c r="N1637" t="s">
        <v>41</v>
      </c>
      <c r="O1637" t="s">
        <v>42</v>
      </c>
      <c r="P1637">
        <v>24</v>
      </c>
      <c r="Q1637">
        <f>IF(Table1[[#This Row],[vicage]]=999,"",Table1[[#This Row],[vicage]])</f>
        <v>24</v>
      </c>
      <c r="R1637" t="s">
        <v>43</v>
      </c>
      <c r="S1637" t="s">
        <v>44</v>
      </c>
      <c r="T1637" t="s">
        <v>375</v>
      </c>
      <c r="U1637">
        <v>999</v>
      </c>
      <c r="V1637" t="str">
        <f>IF(Table1[[#This Row],[offage]]=999,"",Table1[[#This Row],[offage]])</f>
        <v/>
      </c>
      <c r="W1637" t="s">
        <v>46</v>
      </c>
      <c r="X1637" t="s">
        <v>46</v>
      </c>
      <c r="Y1637" t="s">
        <v>45</v>
      </c>
      <c r="Z1637" t="s">
        <v>2335</v>
      </c>
      <c r="AA1637" t="s">
        <v>47</v>
      </c>
      <c r="AB1637" t="s">
        <v>289</v>
      </c>
      <c r="AD1637">
        <v>0</v>
      </c>
      <c r="AE1637">
        <f>Table1[[#This Row],[viccount]]+1</f>
        <v>1</v>
      </c>
      <c r="AF1637">
        <v>0</v>
      </c>
      <c r="AG1637">
        <f>Table1[[#This Row],[offcount]]+1</f>
        <v>1</v>
      </c>
      <c r="AH1637">
        <v>72208</v>
      </c>
      <c r="AI1637" t="s">
        <v>34</v>
      </c>
      <c r="AJ1637" t="s">
        <v>106</v>
      </c>
    </row>
    <row r="1638" spans="1:36">
      <c r="A1638" t="s">
        <v>1902</v>
      </c>
      <c r="B1638" t="s">
        <v>66</v>
      </c>
      <c r="C1638" t="s">
        <v>2305</v>
      </c>
      <c r="D1638" t="s">
        <v>1903</v>
      </c>
      <c r="E1638" t="s">
        <v>34</v>
      </c>
      <c r="F1638" t="s">
        <v>1904</v>
      </c>
      <c r="G1638" t="s">
        <v>36</v>
      </c>
      <c r="H1638" t="s">
        <v>37</v>
      </c>
      <c r="I1638" t="s">
        <v>38</v>
      </c>
      <c r="J1638">
        <v>2008</v>
      </c>
      <c r="K1638" t="s">
        <v>97</v>
      </c>
      <c r="L1638">
        <v>1</v>
      </c>
      <c r="M1638" t="s">
        <v>40</v>
      </c>
      <c r="N1638" t="s">
        <v>41</v>
      </c>
      <c r="O1638" t="s">
        <v>42</v>
      </c>
      <c r="P1638">
        <v>47</v>
      </c>
      <c r="Q1638">
        <f>IF(Table1[[#This Row],[vicage]]=999,"",Table1[[#This Row],[vicage]])</f>
        <v>47</v>
      </c>
      <c r="R1638" t="s">
        <v>55</v>
      </c>
      <c r="S1638" t="s">
        <v>44</v>
      </c>
      <c r="T1638" t="s">
        <v>336</v>
      </c>
      <c r="U1638">
        <v>999</v>
      </c>
      <c r="V1638" t="str">
        <f>IF(Table1[[#This Row],[offage]]=999,"",Table1[[#This Row],[offage]])</f>
        <v/>
      </c>
      <c r="W1638" t="s">
        <v>46</v>
      </c>
      <c r="X1638" t="s">
        <v>46</v>
      </c>
      <c r="Y1638" t="s">
        <v>45</v>
      </c>
      <c r="Z1638" t="s">
        <v>86</v>
      </c>
      <c r="AA1638" t="s">
        <v>47</v>
      </c>
      <c r="AB1638" t="s">
        <v>57</v>
      </c>
      <c r="AD1638">
        <v>0</v>
      </c>
      <c r="AE1638">
        <f>Table1[[#This Row],[viccount]]+1</f>
        <v>1</v>
      </c>
      <c r="AF1638">
        <v>0</v>
      </c>
      <c r="AG1638">
        <f>Table1[[#This Row],[offcount]]+1</f>
        <v>1</v>
      </c>
      <c r="AH1638">
        <v>81908</v>
      </c>
      <c r="AI1638" t="s">
        <v>34</v>
      </c>
      <c r="AJ1638" t="s">
        <v>70</v>
      </c>
    </row>
    <row r="1639" spans="1:36">
      <c r="A1639" t="s">
        <v>1905</v>
      </c>
      <c r="B1639" t="s">
        <v>119</v>
      </c>
      <c r="C1639" t="s">
        <v>2309</v>
      </c>
      <c r="D1639" t="s">
        <v>120</v>
      </c>
      <c r="E1639" t="s">
        <v>34</v>
      </c>
      <c r="F1639" t="s">
        <v>121</v>
      </c>
      <c r="G1639" t="s">
        <v>54</v>
      </c>
      <c r="H1639" t="s">
        <v>37</v>
      </c>
      <c r="I1639" t="s">
        <v>38</v>
      </c>
      <c r="J1639">
        <v>2008</v>
      </c>
      <c r="K1639" t="s">
        <v>97</v>
      </c>
      <c r="L1639">
        <v>1</v>
      </c>
      <c r="M1639" t="s">
        <v>40</v>
      </c>
      <c r="N1639" t="s">
        <v>41</v>
      </c>
      <c r="O1639" t="s">
        <v>42</v>
      </c>
      <c r="P1639">
        <v>38</v>
      </c>
      <c r="Q1639">
        <f>IF(Table1[[#This Row],[vicage]]=999,"",Table1[[#This Row],[vicage]])</f>
        <v>38</v>
      </c>
      <c r="R1639" t="s">
        <v>43</v>
      </c>
      <c r="S1639" t="s">
        <v>44</v>
      </c>
      <c r="T1639" t="s">
        <v>45</v>
      </c>
      <c r="U1639">
        <v>999</v>
      </c>
      <c r="V1639" t="str">
        <f>IF(Table1[[#This Row],[offage]]=999,"",Table1[[#This Row],[offage]])</f>
        <v/>
      </c>
      <c r="W1639" t="s">
        <v>46</v>
      </c>
      <c r="X1639" t="s">
        <v>46</v>
      </c>
      <c r="Y1639" t="s">
        <v>45</v>
      </c>
      <c r="Z1639" t="s">
        <v>2338</v>
      </c>
      <c r="AA1639" t="s">
        <v>47</v>
      </c>
      <c r="AB1639" t="s">
        <v>69</v>
      </c>
      <c r="AD1639">
        <v>0</v>
      </c>
      <c r="AE1639">
        <f>Table1[[#This Row],[viccount]]+1</f>
        <v>1</v>
      </c>
      <c r="AF1639">
        <v>0</v>
      </c>
      <c r="AG1639">
        <f>Table1[[#This Row],[offcount]]+1</f>
        <v>1</v>
      </c>
      <c r="AH1639">
        <v>81908</v>
      </c>
      <c r="AI1639" t="s">
        <v>34</v>
      </c>
      <c r="AJ1639" t="s">
        <v>123</v>
      </c>
    </row>
    <row r="1640" spans="1:36">
      <c r="A1640" t="s">
        <v>1906</v>
      </c>
      <c r="B1640" t="s">
        <v>106</v>
      </c>
      <c r="C1640" t="s">
        <v>135</v>
      </c>
      <c r="D1640" t="s">
        <v>134</v>
      </c>
      <c r="E1640" t="s">
        <v>34</v>
      </c>
      <c r="F1640" t="s">
        <v>135</v>
      </c>
      <c r="G1640" t="s">
        <v>36</v>
      </c>
      <c r="H1640" t="s">
        <v>37</v>
      </c>
      <c r="I1640" t="s">
        <v>38</v>
      </c>
      <c r="J1640">
        <v>2008</v>
      </c>
      <c r="K1640" t="s">
        <v>97</v>
      </c>
      <c r="L1640">
        <v>1</v>
      </c>
      <c r="M1640" t="s">
        <v>40</v>
      </c>
      <c r="N1640" t="s">
        <v>41</v>
      </c>
      <c r="O1640" t="s">
        <v>42</v>
      </c>
      <c r="P1640">
        <v>31</v>
      </c>
      <c r="Q1640">
        <f>IF(Table1[[#This Row],[vicage]]=999,"",Table1[[#This Row],[vicage]])</f>
        <v>31</v>
      </c>
      <c r="R1640" t="s">
        <v>43</v>
      </c>
      <c r="S1640" t="s">
        <v>44</v>
      </c>
      <c r="T1640" t="s">
        <v>375</v>
      </c>
      <c r="U1640">
        <v>999</v>
      </c>
      <c r="V1640" t="str">
        <f>IF(Table1[[#This Row],[offage]]=999,"",Table1[[#This Row],[offage]])</f>
        <v/>
      </c>
      <c r="W1640" t="s">
        <v>46</v>
      </c>
      <c r="X1640" t="s">
        <v>46</v>
      </c>
      <c r="Y1640" t="s">
        <v>45</v>
      </c>
      <c r="Z1640" t="s">
        <v>2335</v>
      </c>
      <c r="AA1640" t="s">
        <v>47</v>
      </c>
      <c r="AB1640" t="s">
        <v>289</v>
      </c>
      <c r="AD1640">
        <v>0</v>
      </c>
      <c r="AE1640">
        <f>Table1[[#This Row],[viccount]]+1</f>
        <v>1</v>
      </c>
      <c r="AF1640">
        <v>0</v>
      </c>
      <c r="AG1640">
        <f>Table1[[#This Row],[offcount]]+1</f>
        <v>1</v>
      </c>
      <c r="AH1640">
        <v>81908</v>
      </c>
      <c r="AI1640" t="s">
        <v>34</v>
      </c>
      <c r="AJ1640" t="s">
        <v>106</v>
      </c>
    </row>
    <row r="1641" spans="1:36">
      <c r="A1641" t="s">
        <v>1907</v>
      </c>
      <c r="B1641" t="s">
        <v>106</v>
      </c>
      <c r="C1641" t="s">
        <v>135</v>
      </c>
      <c r="D1641" t="s">
        <v>134</v>
      </c>
      <c r="E1641" t="s">
        <v>34</v>
      </c>
      <c r="F1641" t="s">
        <v>135</v>
      </c>
      <c r="G1641" t="s">
        <v>36</v>
      </c>
      <c r="H1641" t="s">
        <v>37</v>
      </c>
      <c r="I1641" t="s">
        <v>38</v>
      </c>
      <c r="J1641">
        <v>2008</v>
      </c>
      <c r="K1641" t="s">
        <v>97</v>
      </c>
      <c r="L1641">
        <v>2</v>
      </c>
      <c r="M1641" t="s">
        <v>40</v>
      </c>
      <c r="N1641" t="s">
        <v>41</v>
      </c>
      <c r="O1641" t="s">
        <v>42</v>
      </c>
      <c r="P1641">
        <v>30</v>
      </c>
      <c r="Q1641">
        <f>IF(Table1[[#This Row],[vicage]]=999,"",Table1[[#This Row],[vicage]])</f>
        <v>30</v>
      </c>
      <c r="R1641" t="s">
        <v>43</v>
      </c>
      <c r="S1641" t="s">
        <v>44</v>
      </c>
      <c r="T1641" t="s">
        <v>375</v>
      </c>
      <c r="U1641">
        <v>999</v>
      </c>
      <c r="V1641" t="str">
        <f>IF(Table1[[#This Row],[offage]]=999,"",Table1[[#This Row],[offage]])</f>
        <v/>
      </c>
      <c r="W1641" t="s">
        <v>46</v>
      </c>
      <c r="X1641" t="s">
        <v>46</v>
      </c>
      <c r="Y1641" t="s">
        <v>45</v>
      </c>
      <c r="Z1641" t="s">
        <v>74</v>
      </c>
      <c r="AA1641" t="s">
        <v>47</v>
      </c>
      <c r="AB1641" t="s">
        <v>289</v>
      </c>
      <c r="AD1641">
        <v>0</v>
      </c>
      <c r="AE1641">
        <f>Table1[[#This Row],[viccount]]+1</f>
        <v>1</v>
      </c>
      <c r="AF1641">
        <v>0</v>
      </c>
      <c r="AG1641">
        <f>Table1[[#This Row],[offcount]]+1</f>
        <v>1</v>
      </c>
      <c r="AH1641">
        <v>81908</v>
      </c>
      <c r="AI1641" t="s">
        <v>34</v>
      </c>
      <c r="AJ1641" t="s">
        <v>106</v>
      </c>
    </row>
    <row r="1642" spans="1:36">
      <c r="A1642" t="s">
        <v>1908</v>
      </c>
      <c r="B1642" t="s">
        <v>295</v>
      </c>
      <c r="C1642" t="s">
        <v>2318</v>
      </c>
      <c r="D1642" t="s">
        <v>296</v>
      </c>
      <c r="E1642" t="s">
        <v>34</v>
      </c>
      <c r="F1642" t="s">
        <v>297</v>
      </c>
      <c r="G1642" t="s">
        <v>54</v>
      </c>
      <c r="H1642" t="s">
        <v>37</v>
      </c>
      <c r="I1642" t="s">
        <v>38</v>
      </c>
      <c r="J1642">
        <v>2008</v>
      </c>
      <c r="K1642" t="s">
        <v>100</v>
      </c>
      <c r="L1642">
        <v>1</v>
      </c>
      <c r="M1642" t="s">
        <v>40</v>
      </c>
      <c r="N1642" t="s">
        <v>41</v>
      </c>
      <c r="O1642" t="s">
        <v>42</v>
      </c>
      <c r="P1642">
        <v>23</v>
      </c>
      <c r="Q1642">
        <f>IF(Table1[[#This Row],[vicage]]=999,"",Table1[[#This Row],[vicage]])</f>
        <v>23</v>
      </c>
      <c r="R1642" t="s">
        <v>43</v>
      </c>
      <c r="S1642" t="s">
        <v>44</v>
      </c>
      <c r="T1642" t="s">
        <v>375</v>
      </c>
      <c r="U1642">
        <v>999</v>
      </c>
      <c r="V1642" t="str">
        <f>IF(Table1[[#This Row],[offage]]=999,"",Table1[[#This Row],[offage]])</f>
        <v/>
      </c>
      <c r="W1642" t="s">
        <v>46</v>
      </c>
      <c r="X1642" t="s">
        <v>46</v>
      </c>
      <c r="Y1642" t="s">
        <v>45</v>
      </c>
      <c r="Z1642" t="s">
        <v>2335</v>
      </c>
      <c r="AA1642" t="s">
        <v>47</v>
      </c>
      <c r="AB1642" t="s">
        <v>57</v>
      </c>
      <c r="AD1642">
        <v>0</v>
      </c>
      <c r="AE1642">
        <f>Table1[[#This Row],[viccount]]+1</f>
        <v>1</v>
      </c>
      <c r="AF1642">
        <v>0</v>
      </c>
      <c r="AG1642">
        <f>Table1[[#This Row],[offcount]]+1</f>
        <v>1</v>
      </c>
      <c r="AH1642">
        <v>81908</v>
      </c>
      <c r="AI1642" t="s">
        <v>34</v>
      </c>
      <c r="AJ1642" t="s">
        <v>49</v>
      </c>
    </row>
    <row r="1643" spans="1:36">
      <c r="A1643" t="s">
        <v>1909</v>
      </c>
      <c r="B1643" t="s">
        <v>112</v>
      </c>
      <c r="C1643" t="s">
        <v>2308</v>
      </c>
      <c r="D1643" t="s">
        <v>146</v>
      </c>
      <c r="E1643" t="s">
        <v>34</v>
      </c>
      <c r="F1643" t="s">
        <v>147</v>
      </c>
      <c r="G1643" t="s">
        <v>36</v>
      </c>
      <c r="H1643" t="s">
        <v>37</v>
      </c>
      <c r="I1643" t="s">
        <v>38</v>
      </c>
      <c r="J1643">
        <v>2008</v>
      </c>
      <c r="K1643" t="s">
        <v>100</v>
      </c>
      <c r="L1643">
        <v>1</v>
      </c>
      <c r="M1643" t="s">
        <v>40</v>
      </c>
      <c r="N1643" t="s">
        <v>41</v>
      </c>
      <c r="O1643" t="s">
        <v>1900</v>
      </c>
      <c r="P1643">
        <v>32</v>
      </c>
      <c r="Q1643">
        <f>IF(Table1[[#This Row],[vicage]]=999,"",Table1[[#This Row],[vicage]])</f>
        <v>32</v>
      </c>
      <c r="R1643" t="s">
        <v>43</v>
      </c>
      <c r="S1643" t="s">
        <v>132</v>
      </c>
      <c r="T1643" t="s">
        <v>45</v>
      </c>
      <c r="U1643">
        <v>999</v>
      </c>
      <c r="V1643" t="str">
        <f>IF(Table1[[#This Row],[offage]]=999,"",Table1[[#This Row],[offage]])</f>
        <v/>
      </c>
      <c r="W1643" t="s">
        <v>46</v>
      </c>
      <c r="X1643" t="s">
        <v>46</v>
      </c>
      <c r="Y1643" t="s">
        <v>45</v>
      </c>
      <c r="Z1643" t="s">
        <v>2338</v>
      </c>
      <c r="AA1643" t="s">
        <v>47</v>
      </c>
      <c r="AB1643" t="s">
        <v>82</v>
      </c>
      <c r="AD1643">
        <v>0</v>
      </c>
      <c r="AE1643">
        <f>Table1[[#This Row],[viccount]]+1</f>
        <v>1</v>
      </c>
      <c r="AF1643">
        <v>3</v>
      </c>
      <c r="AG1643">
        <f>Table1[[#This Row],[offcount]]+1</f>
        <v>4</v>
      </c>
      <c r="AH1643">
        <v>20110</v>
      </c>
      <c r="AI1643" t="s">
        <v>34</v>
      </c>
      <c r="AJ1643" t="s">
        <v>58</v>
      </c>
    </row>
    <row r="1644" spans="1:36">
      <c r="A1644" t="s">
        <v>1910</v>
      </c>
      <c r="B1644" t="s">
        <v>247</v>
      </c>
      <c r="C1644" t="s">
        <v>2316</v>
      </c>
      <c r="D1644" t="s">
        <v>325</v>
      </c>
      <c r="E1644" t="s">
        <v>34</v>
      </c>
      <c r="F1644" t="s">
        <v>326</v>
      </c>
      <c r="G1644" t="s">
        <v>36</v>
      </c>
      <c r="H1644" t="s">
        <v>37</v>
      </c>
      <c r="I1644" t="s">
        <v>38</v>
      </c>
      <c r="J1644">
        <v>2008</v>
      </c>
      <c r="K1644" t="s">
        <v>100</v>
      </c>
      <c r="L1644">
        <v>1</v>
      </c>
      <c r="M1644" t="s">
        <v>80</v>
      </c>
      <c r="N1644" t="s">
        <v>41</v>
      </c>
      <c r="O1644" t="s">
        <v>42</v>
      </c>
      <c r="P1644">
        <v>34</v>
      </c>
      <c r="Q1644">
        <f>IF(Table1[[#This Row],[vicage]]=999,"",Table1[[#This Row],[vicage]])</f>
        <v>34</v>
      </c>
      <c r="R1644" t="s">
        <v>43</v>
      </c>
      <c r="S1644" t="s">
        <v>44</v>
      </c>
      <c r="T1644" t="s">
        <v>45</v>
      </c>
      <c r="U1644">
        <v>999</v>
      </c>
      <c r="V1644" t="str">
        <f>IF(Table1[[#This Row],[offage]]=999,"",Table1[[#This Row],[offage]])</f>
        <v/>
      </c>
      <c r="W1644" t="s">
        <v>46</v>
      </c>
      <c r="X1644" t="s">
        <v>46</v>
      </c>
      <c r="Y1644" t="s">
        <v>45</v>
      </c>
      <c r="Z1644" t="s">
        <v>2336</v>
      </c>
      <c r="AA1644" t="s">
        <v>47</v>
      </c>
      <c r="AB1644" t="s">
        <v>69</v>
      </c>
      <c r="AD1644">
        <v>0</v>
      </c>
      <c r="AE1644">
        <f>Table1[[#This Row],[viccount]]+1</f>
        <v>1</v>
      </c>
      <c r="AF1644">
        <v>0</v>
      </c>
      <c r="AG1644">
        <f>Table1[[#This Row],[offcount]]+1</f>
        <v>1</v>
      </c>
      <c r="AH1644">
        <v>71608</v>
      </c>
      <c r="AI1644" t="s">
        <v>34</v>
      </c>
      <c r="AJ1644" t="s">
        <v>250</v>
      </c>
    </row>
    <row r="1645" spans="1:36">
      <c r="A1645" t="s">
        <v>1911</v>
      </c>
      <c r="B1645" t="s">
        <v>112</v>
      </c>
      <c r="C1645" t="s">
        <v>2308</v>
      </c>
      <c r="D1645" t="s">
        <v>146</v>
      </c>
      <c r="E1645" t="s">
        <v>34</v>
      </c>
      <c r="F1645" t="s">
        <v>147</v>
      </c>
      <c r="G1645" t="s">
        <v>36</v>
      </c>
      <c r="H1645" t="s">
        <v>37</v>
      </c>
      <c r="I1645" t="s">
        <v>38</v>
      </c>
      <c r="J1645">
        <v>2008</v>
      </c>
      <c r="K1645" t="s">
        <v>100</v>
      </c>
      <c r="L1645">
        <v>2</v>
      </c>
      <c r="M1645" t="s">
        <v>40</v>
      </c>
      <c r="N1645" t="s">
        <v>41</v>
      </c>
      <c r="O1645" t="s">
        <v>1912</v>
      </c>
      <c r="P1645">
        <v>40</v>
      </c>
      <c r="Q1645">
        <f>IF(Table1[[#This Row],[vicage]]=999,"",Table1[[#This Row],[vicage]])</f>
        <v>40</v>
      </c>
      <c r="R1645" t="s">
        <v>43</v>
      </c>
      <c r="S1645" t="s">
        <v>92</v>
      </c>
      <c r="T1645" t="s">
        <v>45</v>
      </c>
      <c r="U1645">
        <v>999</v>
      </c>
      <c r="V1645" t="str">
        <f>IF(Table1[[#This Row],[offage]]=999,"",Table1[[#This Row],[offage]])</f>
        <v/>
      </c>
      <c r="W1645" t="s">
        <v>46</v>
      </c>
      <c r="X1645" t="s">
        <v>46</v>
      </c>
      <c r="Y1645" t="s">
        <v>45</v>
      </c>
      <c r="Z1645" t="s">
        <v>2338</v>
      </c>
      <c r="AA1645" t="s">
        <v>47</v>
      </c>
      <c r="AB1645" t="s">
        <v>57</v>
      </c>
      <c r="AD1645">
        <v>1</v>
      </c>
      <c r="AE1645">
        <f>Table1[[#This Row],[viccount]]+1</f>
        <v>2</v>
      </c>
      <c r="AF1645">
        <v>1</v>
      </c>
      <c r="AG1645">
        <f>Table1[[#This Row],[offcount]]+1</f>
        <v>2</v>
      </c>
      <c r="AH1645">
        <v>20110</v>
      </c>
      <c r="AI1645" t="s">
        <v>34</v>
      </c>
      <c r="AJ1645" t="s">
        <v>58</v>
      </c>
    </row>
    <row r="1646" spans="1:36">
      <c r="A1646" t="s">
        <v>1911</v>
      </c>
      <c r="B1646" t="s">
        <v>112</v>
      </c>
      <c r="C1646" t="s">
        <v>2308</v>
      </c>
      <c r="D1646" t="s">
        <v>146</v>
      </c>
      <c r="E1646" t="s">
        <v>34</v>
      </c>
      <c r="F1646" t="s">
        <v>147</v>
      </c>
      <c r="G1646" t="s">
        <v>36</v>
      </c>
      <c r="H1646" t="s">
        <v>37</v>
      </c>
      <c r="I1646" t="s">
        <v>38</v>
      </c>
      <c r="J1646">
        <v>2008</v>
      </c>
      <c r="K1646" t="s">
        <v>100</v>
      </c>
      <c r="L1646">
        <v>2</v>
      </c>
      <c r="M1646" t="s">
        <v>40</v>
      </c>
      <c r="N1646" t="s">
        <v>41</v>
      </c>
      <c r="O1646" t="s">
        <v>1912</v>
      </c>
      <c r="P1646">
        <v>999</v>
      </c>
      <c r="Q1646" t="str">
        <f>IF(Table1[[#This Row],[vicage]]=999,"",Table1[[#This Row],[vicage]])</f>
        <v/>
      </c>
      <c r="R1646" t="s">
        <v>43</v>
      </c>
      <c r="S1646" t="s">
        <v>46</v>
      </c>
      <c r="T1646" t="s">
        <v>45</v>
      </c>
      <c r="U1646">
        <v>999</v>
      </c>
      <c r="V1646" t="str">
        <f>IF(Table1[[#This Row],[offage]]=999,"",Table1[[#This Row],[offage]])</f>
        <v/>
      </c>
      <c r="W1646" t="s">
        <v>46</v>
      </c>
      <c r="X1646" t="s">
        <v>46</v>
      </c>
      <c r="Y1646" t="s">
        <v>45</v>
      </c>
      <c r="Z1646" t="s">
        <v>2338</v>
      </c>
      <c r="AA1646" t="s">
        <v>47</v>
      </c>
      <c r="AB1646" t="s">
        <v>57</v>
      </c>
      <c r="AD1646">
        <v>1</v>
      </c>
      <c r="AE1646">
        <f>Table1[[#This Row],[viccount]]+1</f>
        <v>2</v>
      </c>
      <c r="AF1646">
        <v>1</v>
      </c>
      <c r="AG1646">
        <f>Table1[[#This Row],[offcount]]+1</f>
        <v>2</v>
      </c>
      <c r="AH1646">
        <v>20110</v>
      </c>
      <c r="AI1646" t="s">
        <v>34</v>
      </c>
      <c r="AJ1646" t="s">
        <v>58</v>
      </c>
    </row>
    <row r="1647" spans="1:36">
      <c r="A1647" t="s">
        <v>1913</v>
      </c>
      <c r="B1647" t="s">
        <v>51</v>
      </c>
      <c r="C1647" t="s">
        <v>2304</v>
      </c>
      <c r="D1647" t="s">
        <v>72</v>
      </c>
      <c r="E1647" t="s">
        <v>34</v>
      </c>
      <c r="F1647" t="s">
        <v>73</v>
      </c>
      <c r="G1647" t="s">
        <v>36</v>
      </c>
      <c r="H1647" t="s">
        <v>37</v>
      </c>
      <c r="I1647" t="s">
        <v>38</v>
      </c>
      <c r="J1647">
        <v>2008</v>
      </c>
      <c r="K1647" t="s">
        <v>100</v>
      </c>
      <c r="L1647">
        <v>2</v>
      </c>
      <c r="M1647" t="s">
        <v>40</v>
      </c>
      <c r="N1647" t="s">
        <v>41</v>
      </c>
      <c r="O1647" t="s">
        <v>42</v>
      </c>
      <c r="P1647">
        <v>18</v>
      </c>
      <c r="Q1647">
        <f>IF(Table1[[#This Row],[vicage]]=999,"",Table1[[#This Row],[vicage]])</f>
        <v>18</v>
      </c>
      <c r="R1647" t="s">
        <v>43</v>
      </c>
      <c r="S1647" t="s">
        <v>92</v>
      </c>
      <c r="T1647" t="s">
        <v>336</v>
      </c>
      <c r="U1647">
        <v>999</v>
      </c>
      <c r="V1647" t="str">
        <f>IF(Table1[[#This Row],[offage]]=999,"",Table1[[#This Row],[offage]])</f>
        <v/>
      </c>
      <c r="W1647" t="s">
        <v>46</v>
      </c>
      <c r="X1647" t="s">
        <v>46</v>
      </c>
      <c r="Y1647" t="s">
        <v>45</v>
      </c>
      <c r="Z1647" t="s">
        <v>86</v>
      </c>
      <c r="AA1647" t="s">
        <v>47</v>
      </c>
      <c r="AB1647" t="s">
        <v>57</v>
      </c>
      <c r="AD1647">
        <v>0</v>
      </c>
      <c r="AE1647">
        <f>Table1[[#This Row],[viccount]]+1</f>
        <v>1</v>
      </c>
      <c r="AF1647">
        <v>0</v>
      </c>
      <c r="AG1647">
        <f>Table1[[#This Row],[offcount]]+1</f>
        <v>1</v>
      </c>
      <c r="AH1647">
        <v>21709</v>
      </c>
      <c r="AI1647" t="s">
        <v>34</v>
      </c>
      <c r="AJ1647" t="s">
        <v>58</v>
      </c>
    </row>
    <row r="1648" spans="1:36">
      <c r="A1648" t="s">
        <v>1914</v>
      </c>
      <c r="B1648" t="s">
        <v>51</v>
      </c>
      <c r="C1648" t="s">
        <v>2304</v>
      </c>
      <c r="D1648" t="s">
        <v>60</v>
      </c>
      <c r="E1648" t="s">
        <v>34</v>
      </c>
      <c r="F1648" t="s">
        <v>61</v>
      </c>
      <c r="G1648" t="s">
        <v>36</v>
      </c>
      <c r="H1648" t="s">
        <v>37</v>
      </c>
      <c r="I1648" t="s">
        <v>38</v>
      </c>
      <c r="J1648">
        <v>2008</v>
      </c>
      <c r="K1648" t="s">
        <v>115</v>
      </c>
      <c r="L1648">
        <v>1</v>
      </c>
      <c r="M1648" t="s">
        <v>40</v>
      </c>
      <c r="N1648" t="s">
        <v>41</v>
      </c>
      <c r="O1648" t="s">
        <v>42</v>
      </c>
      <c r="P1648">
        <v>20</v>
      </c>
      <c r="Q1648">
        <f>IF(Table1[[#This Row],[vicage]]=999,"",Table1[[#This Row],[vicage]])</f>
        <v>20</v>
      </c>
      <c r="R1648" t="s">
        <v>43</v>
      </c>
      <c r="S1648" t="s">
        <v>132</v>
      </c>
      <c r="T1648" t="s">
        <v>336</v>
      </c>
      <c r="U1648">
        <v>999</v>
      </c>
      <c r="V1648" t="str">
        <f>IF(Table1[[#This Row],[offage]]=999,"",Table1[[#This Row],[offage]])</f>
        <v/>
      </c>
      <c r="W1648" t="s">
        <v>46</v>
      </c>
      <c r="X1648" t="s">
        <v>46</v>
      </c>
      <c r="Y1648" t="s">
        <v>45</v>
      </c>
      <c r="Z1648" t="s">
        <v>2335</v>
      </c>
      <c r="AA1648" t="s">
        <v>47</v>
      </c>
      <c r="AB1648" t="s">
        <v>98</v>
      </c>
      <c r="AD1648">
        <v>0</v>
      </c>
      <c r="AE1648">
        <f>Table1[[#This Row],[viccount]]+1</f>
        <v>1</v>
      </c>
      <c r="AF1648">
        <v>0</v>
      </c>
      <c r="AG1648">
        <f>Table1[[#This Row],[offcount]]+1</f>
        <v>1</v>
      </c>
      <c r="AH1648">
        <v>81908</v>
      </c>
      <c r="AI1648" t="s">
        <v>34</v>
      </c>
      <c r="AJ1648" t="s">
        <v>58</v>
      </c>
    </row>
    <row r="1649" spans="1:36">
      <c r="A1649" t="s">
        <v>1915</v>
      </c>
      <c r="B1649" t="s">
        <v>51</v>
      </c>
      <c r="C1649" t="s">
        <v>2304</v>
      </c>
      <c r="D1649" t="s">
        <v>1583</v>
      </c>
      <c r="E1649" t="s">
        <v>34</v>
      </c>
      <c r="F1649" t="s">
        <v>1584</v>
      </c>
      <c r="G1649" t="s">
        <v>36</v>
      </c>
      <c r="H1649" t="s">
        <v>37</v>
      </c>
      <c r="I1649" t="s">
        <v>38</v>
      </c>
      <c r="J1649">
        <v>2008</v>
      </c>
      <c r="K1649" t="s">
        <v>115</v>
      </c>
      <c r="L1649">
        <v>1</v>
      </c>
      <c r="M1649" t="s">
        <v>40</v>
      </c>
      <c r="N1649" t="s">
        <v>41</v>
      </c>
      <c r="O1649" t="s">
        <v>81</v>
      </c>
      <c r="P1649">
        <v>49</v>
      </c>
      <c r="Q1649">
        <f>IF(Table1[[#This Row],[vicage]]=999,"",Table1[[#This Row],[vicage]])</f>
        <v>49</v>
      </c>
      <c r="R1649" t="s">
        <v>43</v>
      </c>
      <c r="S1649" t="s">
        <v>92</v>
      </c>
      <c r="T1649" t="s">
        <v>336</v>
      </c>
      <c r="U1649">
        <v>999</v>
      </c>
      <c r="V1649" t="str">
        <f>IF(Table1[[#This Row],[offage]]=999,"",Table1[[#This Row],[offage]])</f>
        <v/>
      </c>
      <c r="W1649" t="s">
        <v>46</v>
      </c>
      <c r="X1649" t="s">
        <v>46</v>
      </c>
      <c r="Y1649" t="s">
        <v>45</v>
      </c>
      <c r="Z1649" t="s">
        <v>202</v>
      </c>
      <c r="AA1649" t="s">
        <v>47</v>
      </c>
      <c r="AB1649" t="s">
        <v>307</v>
      </c>
      <c r="AD1649">
        <v>2</v>
      </c>
      <c r="AE1649">
        <f>Table1[[#This Row],[viccount]]+1</f>
        <v>3</v>
      </c>
      <c r="AF1649">
        <v>0</v>
      </c>
      <c r="AG1649">
        <f>Table1[[#This Row],[offcount]]+1</f>
        <v>1</v>
      </c>
      <c r="AH1649">
        <v>81908</v>
      </c>
      <c r="AI1649" t="s">
        <v>34</v>
      </c>
      <c r="AJ1649" t="s">
        <v>58</v>
      </c>
    </row>
    <row r="1650" spans="1:36">
      <c r="A1650" t="s">
        <v>1915</v>
      </c>
      <c r="B1650" t="s">
        <v>51</v>
      </c>
      <c r="C1650" t="s">
        <v>2304</v>
      </c>
      <c r="D1650" t="s">
        <v>1583</v>
      </c>
      <c r="E1650" t="s">
        <v>34</v>
      </c>
      <c r="F1650" t="s">
        <v>1584</v>
      </c>
      <c r="G1650" t="s">
        <v>36</v>
      </c>
      <c r="H1650" t="s">
        <v>37</v>
      </c>
      <c r="I1650" t="s">
        <v>38</v>
      </c>
      <c r="J1650">
        <v>2008</v>
      </c>
      <c r="K1650" t="s">
        <v>115</v>
      </c>
      <c r="L1650">
        <v>1</v>
      </c>
      <c r="M1650" t="s">
        <v>40</v>
      </c>
      <c r="N1650" t="s">
        <v>41</v>
      </c>
      <c r="O1650" t="s">
        <v>81</v>
      </c>
      <c r="P1650">
        <v>8</v>
      </c>
      <c r="Q1650">
        <f>IF(Table1[[#This Row],[vicage]]=999,"",Table1[[#This Row],[vicage]])</f>
        <v>8</v>
      </c>
      <c r="R1650" t="s">
        <v>43</v>
      </c>
      <c r="S1650" t="s">
        <v>44</v>
      </c>
      <c r="T1650" t="s">
        <v>375</v>
      </c>
      <c r="U1650">
        <v>999</v>
      </c>
      <c r="V1650" t="str">
        <f>IF(Table1[[#This Row],[offage]]=999,"",Table1[[#This Row],[offage]])</f>
        <v/>
      </c>
      <c r="W1650" t="s">
        <v>46</v>
      </c>
      <c r="X1650" t="s">
        <v>46</v>
      </c>
      <c r="Y1650" t="s">
        <v>45</v>
      </c>
      <c r="Z1650" t="s">
        <v>202</v>
      </c>
      <c r="AA1650" t="s">
        <v>47</v>
      </c>
      <c r="AB1650" t="s">
        <v>307</v>
      </c>
      <c r="AD1650">
        <v>2</v>
      </c>
      <c r="AE1650">
        <f>Table1[[#This Row],[viccount]]+1</f>
        <v>3</v>
      </c>
      <c r="AF1650">
        <v>0</v>
      </c>
      <c r="AG1650">
        <f>Table1[[#This Row],[offcount]]+1</f>
        <v>1</v>
      </c>
      <c r="AH1650">
        <v>81908</v>
      </c>
      <c r="AI1650" t="s">
        <v>34</v>
      </c>
      <c r="AJ1650" t="s">
        <v>58</v>
      </c>
    </row>
    <row r="1651" spans="1:36">
      <c r="A1651" t="s">
        <v>1915</v>
      </c>
      <c r="B1651" t="s">
        <v>51</v>
      </c>
      <c r="C1651" t="s">
        <v>2304</v>
      </c>
      <c r="D1651" t="s">
        <v>1583</v>
      </c>
      <c r="E1651" t="s">
        <v>34</v>
      </c>
      <c r="F1651" t="s">
        <v>1584</v>
      </c>
      <c r="G1651" t="s">
        <v>36</v>
      </c>
      <c r="H1651" t="s">
        <v>37</v>
      </c>
      <c r="I1651" t="s">
        <v>38</v>
      </c>
      <c r="J1651">
        <v>2008</v>
      </c>
      <c r="K1651" t="s">
        <v>115</v>
      </c>
      <c r="L1651">
        <v>1</v>
      </c>
      <c r="M1651" t="s">
        <v>40</v>
      </c>
      <c r="N1651" t="s">
        <v>41</v>
      </c>
      <c r="O1651" t="s">
        <v>81</v>
      </c>
      <c r="P1651">
        <v>76</v>
      </c>
      <c r="Q1651">
        <f>IF(Table1[[#This Row],[vicage]]=999,"",Table1[[#This Row],[vicage]])</f>
        <v>76</v>
      </c>
      <c r="R1651" t="s">
        <v>43</v>
      </c>
      <c r="S1651" t="s">
        <v>44</v>
      </c>
      <c r="T1651" t="s">
        <v>375</v>
      </c>
      <c r="U1651">
        <v>999</v>
      </c>
      <c r="V1651" t="str">
        <f>IF(Table1[[#This Row],[offage]]=999,"",Table1[[#This Row],[offage]])</f>
        <v/>
      </c>
      <c r="W1651" t="s">
        <v>46</v>
      </c>
      <c r="X1651" t="s">
        <v>46</v>
      </c>
      <c r="Y1651" t="s">
        <v>45</v>
      </c>
      <c r="Z1651" t="s">
        <v>202</v>
      </c>
      <c r="AA1651" t="s">
        <v>47</v>
      </c>
      <c r="AB1651" t="s">
        <v>307</v>
      </c>
      <c r="AD1651">
        <v>2</v>
      </c>
      <c r="AE1651">
        <f>Table1[[#This Row],[viccount]]+1</f>
        <v>3</v>
      </c>
      <c r="AF1651">
        <v>0</v>
      </c>
      <c r="AG1651">
        <f>Table1[[#This Row],[offcount]]+1</f>
        <v>1</v>
      </c>
      <c r="AH1651">
        <v>81908</v>
      </c>
      <c r="AI1651" t="s">
        <v>34</v>
      </c>
      <c r="AJ1651" t="s">
        <v>58</v>
      </c>
    </row>
    <row r="1652" spans="1:36">
      <c r="A1652" t="s">
        <v>1916</v>
      </c>
      <c r="B1652" t="s">
        <v>51</v>
      </c>
      <c r="C1652" t="s">
        <v>2304</v>
      </c>
      <c r="D1652" t="s">
        <v>72</v>
      </c>
      <c r="E1652" t="s">
        <v>34</v>
      </c>
      <c r="F1652" t="s">
        <v>73</v>
      </c>
      <c r="G1652" t="s">
        <v>36</v>
      </c>
      <c r="H1652" t="s">
        <v>37</v>
      </c>
      <c r="I1652" t="s">
        <v>38</v>
      </c>
      <c r="J1652">
        <v>2008</v>
      </c>
      <c r="K1652" t="s">
        <v>115</v>
      </c>
      <c r="L1652">
        <v>1</v>
      </c>
      <c r="M1652" t="s">
        <v>40</v>
      </c>
      <c r="N1652" t="s">
        <v>41</v>
      </c>
      <c r="O1652" t="s">
        <v>42</v>
      </c>
      <c r="P1652">
        <v>51</v>
      </c>
      <c r="Q1652">
        <f>IF(Table1[[#This Row],[vicage]]=999,"",Table1[[#This Row],[vicage]])</f>
        <v>51</v>
      </c>
      <c r="R1652" t="s">
        <v>43</v>
      </c>
      <c r="S1652" t="s">
        <v>132</v>
      </c>
      <c r="T1652" t="s">
        <v>336</v>
      </c>
      <c r="U1652">
        <v>999</v>
      </c>
      <c r="V1652" t="str">
        <f>IF(Table1[[#This Row],[offage]]=999,"",Table1[[#This Row],[offage]])</f>
        <v/>
      </c>
      <c r="W1652" t="s">
        <v>46</v>
      </c>
      <c r="X1652" t="s">
        <v>46</v>
      </c>
      <c r="Y1652" t="s">
        <v>45</v>
      </c>
      <c r="Z1652" t="s">
        <v>2337</v>
      </c>
      <c r="AA1652" t="s">
        <v>47</v>
      </c>
      <c r="AB1652" t="s">
        <v>98</v>
      </c>
      <c r="AD1652">
        <v>0</v>
      </c>
      <c r="AE1652">
        <f>Table1[[#This Row],[viccount]]+1</f>
        <v>1</v>
      </c>
      <c r="AF1652">
        <v>0</v>
      </c>
      <c r="AG1652">
        <f>Table1[[#This Row],[offcount]]+1</f>
        <v>1</v>
      </c>
      <c r="AH1652">
        <v>21709</v>
      </c>
      <c r="AI1652" t="s">
        <v>34</v>
      </c>
      <c r="AJ1652" t="s">
        <v>58</v>
      </c>
    </row>
    <row r="1653" spans="1:36">
      <c r="A1653" t="s">
        <v>1917</v>
      </c>
      <c r="B1653" t="s">
        <v>198</v>
      </c>
      <c r="C1653" t="s">
        <v>200</v>
      </c>
      <c r="D1653" t="s">
        <v>199</v>
      </c>
      <c r="E1653" t="s">
        <v>34</v>
      </c>
      <c r="F1653" t="s">
        <v>200</v>
      </c>
      <c r="G1653" t="s">
        <v>36</v>
      </c>
      <c r="H1653" t="s">
        <v>37</v>
      </c>
      <c r="I1653" t="s">
        <v>38</v>
      </c>
      <c r="J1653">
        <v>2008</v>
      </c>
      <c r="K1653" t="s">
        <v>115</v>
      </c>
      <c r="L1653">
        <v>2</v>
      </c>
      <c r="M1653" t="s">
        <v>40</v>
      </c>
      <c r="N1653" t="s">
        <v>41</v>
      </c>
      <c r="O1653" t="s">
        <v>42</v>
      </c>
      <c r="P1653">
        <v>55</v>
      </c>
      <c r="Q1653">
        <f>IF(Table1[[#This Row],[vicage]]=999,"",Table1[[#This Row],[vicage]])</f>
        <v>55</v>
      </c>
      <c r="R1653" t="s">
        <v>43</v>
      </c>
      <c r="S1653" t="s">
        <v>44</v>
      </c>
      <c r="T1653" t="s">
        <v>336</v>
      </c>
      <c r="U1653">
        <v>999</v>
      </c>
      <c r="V1653" t="str">
        <f>IF(Table1[[#This Row],[offage]]=999,"",Table1[[#This Row],[offage]])</f>
        <v/>
      </c>
      <c r="W1653" t="s">
        <v>46</v>
      </c>
      <c r="X1653" t="s">
        <v>46</v>
      </c>
      <c r="Y1653" t="s">
        <v>45</v>
      </c>
      <c r="Z1653" t="s">
        <v>2335</v>
      </c>
      <c r="AA1653" t="s">
        <v>47</v>
      </c>
      <c r="AB1653" t="s">
        <v>82</v>
      </c>
      <c r="AD1653">
        <v>0</v>
      </c>
      <c r="AE1653">
        <f>Table1[[#This Row],[viccount]]+1</f>
        <v>1</v>
      </c>
      <c r="AF1653">
        <v>0</v>
      </c>
      <c r="AG1653">
        <f>Table1[[#This Row],[offcount]]+1</f>
        <v>1</v>
      </c>
      <c r="AH1653">
        <v>81908</v>
      </c>
      <c r="AI1653" t="s">
        <v>34</v>
      </c>
      <c r="AJ1653" t="s">
        <v>198</v>
      </c>
    </row>
    <row r="1654" spans="1:36">
      <c r="A1654" t="s">
        <v>1918</v>
      </c>
      <c r="B1654" t="s">
        <v>106</v>
      </c>
      <c r="C1654" t="s">
        <v>135</v>
      </c>
      <c r="D1654" t="s">
        <v>107</v>
      </c>
      <c r="E1654" t="s">
        <v>34</v>
      </c>
      <c r="F1654" t="s">
        <v>108</v>
      </c>
      <c r="G1654" t="s">
        <v>54</v>
      </c>
      <c r="H1654" t="s">
        <v>37</v>
      </c>
      <c r="I1654" t="s">
        <v>38</v>
      </c>
      <c r="J1654">
        <v>2008</v>
      </c>
      <c r="K1654" t="s">
        <v>122</v>
      </c>
      <c r="L1654">
        <v>1</v>
      </c>
      <c r="M1654" t="s">
        <v>40</v>
      </c>
      <c r="N1654" t="s">
        <v>41</v>
      </c>
      <c r="O1654" t="s">
        <v>42</v>
      </c>
      <c r="P1654">
        <v>17</v>
      </c>
      <c r="Q1654">
        <f>IF(Table1[[#This Row],[vicage]]=999,"",Table1[[#This Row],[vicage]])</f>
        <v>17</v>
      </c>
      <c r="R1654" t="s">
        <v>55</v>
      </c>
      <c r="S1654" t="s">
        <v>44</v>
      </c>
      <c r="T1654" t="s">
        <v>375</v>
      </c>
      <c r="U1654">
        <v>999</v>
      </c>
      <c r="V1654" t="str">
        <f>IF(Table1[[#This Row],[offage]]=999,"",Table1[[#This Row],[offage]])</f>
        <v/>
      </c>
      <c r="W1654" t="s">
        <v>46</v>
      </c>
      <c r="X1654" t="s">
        <v>46</v>
      </c>
      <c r="Y1654" t="s">
        <v>45</v>
      </c>
      <c r="Z1654" t="s">
        <v>240</v>
      </c>
      <c r="AA1654" t="s">
        <v>47</v>
      </c>
      <c r="AB1654" t="s">
        <v>57</v>
      </c>
      <c r="AD1654">
        <v>0</v>
      </c>
      <c r="AE1654">
        <f>Table1[[#This Row],[viccount]]+1</f>
        <v>1</v>
      </c>
      <c r="AF1654">
        <v>0</v>
      </c>
      <c r="AG1654">
        <f>Table1[[#This Row],[offcount]]+1</f>
        <v>1</v>
      </c>
      <c r="AH1654">
        <v>111908</v>
      </c>
      <c r="AI1654" t="s">
        <v>34</v>
      </c>
      <c r="AJ1654" t="s">
        <v>106</v>
      </c>
    </row>
    <row r="1655" spans="1:36">
      <c r="A1655" t="s">
        <v>1919</v>
      </c>
      <c r="B1655" t="s">
        <v>51</v>
      </c>
      <c r="C1655" t="s">
        <v>2304</v>
      </c>
      <c r="D1655" t="s">
        <v>72</v>
      </c>
      <c r="E1655" t="s">
        <v>34</v>
      </c>
      <c r="F1655" t="s">
        <v>73</v>
      </c>
      <c r="G1655" t="s">
        <v>36</v>
      </c>
      <c r="H1655" t="s">
        <v>37</v>
      </c>
      <c r="I1655" t="s">
        <v>38</v>
      </c>
      <c r="J1655">
        <v>2008</v>
      </c>
      <c r="K1655" t="s">
        <v>122</v>
      </c>
      <c r="L1655">
        <v>3</v>
      </c>
      <c r="M1655" t="s">
        <v>40</v>
      </c>
      <c r="N1655" t="s">
        <v>41</v>
      </c>
      <c r="O1655" t="s">
        <v>42</v>
      </c>
      <c r="P1655">
        <v>56</v>
      </c>
      <c r="Q1655">
        <f>IF(Table1[[#This Row],[vicage]]=999,"",Table1[[#This Row],[vicage]])</f>
        <v>56</v>
      </c>
      <c r="R1655" t="s">
        <v>43</v>
      </c>
      <c r="S1655" t="s">
        <v>132</v>
      </c>
      <c r="T1655" t="s">
        <v>336</v>
      </c>
      <c r="U1655">
        <v>999</v>
      </c>
      <c r="V1655" t="str">
        <f>IF(Table1[[#This Row],[offage]]=999,"",Table1[[#This Row],[offage]])</f>
        <v/>
      </c>
      <c r="W1655" t="s">
        <v>46</v>
      </c>
      <c r="X1655" t="s">
        <v>46</v>
      </c>
      <c r="Y1655" t="s">
        <v>45</v>
      </c>
      <c r="Z1655" t="s">
        <v>2335</v>
      </c>
      <c r="AA1655" t="s">
        <v>47</v>
      </c>
      <c r="AB1655" t="s">
        <v>57</v>
      </c>
      <c r="AD1655">
        <v>0</v>
      </c>
      <c r="AE1655">
        <f>Table1[[#This Row],[viccount]]+1</f>
        <v>1</v>
      </c>
      <c r="AF1655">
        <v>0</v>
      </c>
      <c r="AG1655">
        <f>Table1[[#This Row],[offcount]]+1</f>
        <v>1</v>
      </c>
      <c r="AH1655">
        <v>21709</v>
      </c>
      <c r="AI1655" t="s">
        <v>34</v>
      </c>
      <c r="AJ1655" t="s">
        <v>58</v>
      </c>
    </row>
    <row r="1656" spans="1:36">
      <c r="A1656" t="s">
        <v>1920</v>
      </c>
      <c r="B1656" t="s">
        <v>51</v>
      </c>
      <c r="C1656" t="s">
        <v>2304</v>
      </c>
      <c r="D1656" t="s">
        <v>60</v>
      </c>
      <c r="E1656" t="s">
        <v>34</v>
      </c>
      <c r="F1656" t="s">
        <v>61</v>
      </c>
      <c r="G1656" t="s">
        <v>36</v>
      </c>
      <c r="H1656" t="s">
        <v>37</v>
      </c>
      <c r="I1656" t="s">
        <v>38</v>
      </c>
      <c r="J1656">
        <v>2008</v>
      </c>
      <c r="K1656" t="s">
        <v>128</v>
      </c>
      <c r="L1656">
        <v>1</v>
      </c>
      <c r="M1656" t="s">
        <v>40</v>
      </c>
      <c r="N1656" t="s">
        <v>41</v>
      </c>
      <c r="O1656" t="s">
        <v>42</v>
      </c>
      <c r="P1656">
        <v>67</v>
      </c>
      <c r="Q1656">
        <f>IF(Table1[[#This Row],[vicage]]=999,"",Table1[[#This Row],[vicage]])</f>
        <v>67</v>
      </c>
      <c r="R1656" t="s">
        <v>43</v>
      </c>
      <c r="S1656" t="s">
        <v>44</v>
      </c>
      <c r="T1656" t="s">
        <v>45</v>
      </c>
      <c r="U1656">
        <v>999</v>
      </c>
      <c r="V1656" t="str">
        <f>IF(Table1[[#This Row],[offage]]=999,"",Table1[[#This Row],[offage]])</f>
        <v/>
      </c>
      <c r="W1656" t="s">
        <v>46</v>
      </c>
      <c r="X1656" t="s">
        <v>46</v>
      </c>
      <c r="Y1656" t="s">
        <v>45</v>
      </c>
      <c r="Z1656" t="s">
        <v>86</v>
      </c>
      <c r="AA1656" t="s">
        <v>47</v>
      </c>
      <c r="AB1656" t="s">
        <v>57</v>
      </c>
      <c r="AD1656">
        <v>0</v>
      </c>
      <c r="AE1656">
        <f>Table1[[#This Row],[viccount]]+1</f>
        <v>1</v>
      </c>
      <c r="AF1656">
        <v>0</v>
      </c>
      <c r="AG1656">
        <f>Table1[[#This Row],[offcount]]+1</f>
        <v>1</v>
      </c>
      <c r="AH1656">
        <v>122208</v>
      </c>
      <c r="AI1656" t="s">
        <v>34</v>
      </c>
      <c r="AJ1656" t="s">
        <v>58</v>
      </c>
    </row>
    <row r="1657" spans="1:36">
      <c r="A1657" t="s">
        <v>1921</v>
      </c>
      <c r="B1657" t="s">
        <v>106</v>
      </c>
      <c r="C1657" t="s">
        <v>135</v>
      </c>
      <c r="D1657" t="s">
        <v>107</v>
      </c>
      <c r="E1657" t="s">
        <v>34</v>
      </c>
      <c r="F1657" t="s">
        <v>108</v>
      </c>
      <c r="G1657" t="s">
        <v>54</v>
      </c>
      <c r="H1657" t="s">
        <v>37</v>
      </c>
      <c r="I1657" t="s">
        <v>38</v>
      </c>
      <c r="J1657">
        <v>2008</v>
      </c>
      <c r="K1657" t="s">
        <v>128</v>
      </c>
      <c r="L1657">
        <v>1</v>
      </c>
      <c r="M1657" t="s">
        <v>40</v>
      </c>
      <c r="N1657" t="s">
        <v>41</v>
      </c>
      <c r="O1657" t="s">
        <v>42</v>
      </c>
      <c r="P1657">
        <v>18</v>
      </c>
      <c r="Q1657">
        <f>IF(Table1[[#This Row],[vicage]]=999,"",Table1[[#This Row],[vicage]])</f>
        <v>18</v>
      </c>
      <c r="R1657" t="s">
        <v>43</v>
      </c>
      <c r="S1657" t="s">
        <v>44</v>
      </c>
      <c r="T1657" t="s">
        <v>375</v>
      </c>
      <c r="U1657">
        <v>999</v>
      </c>
      <c r="V1657" t="str">
        <f>IF(Table1[[#This Row],[offage]]=999,"",Table1[[#This Row],[offage]])</f>
        <v/>
      </c>
      <c r="W1657" t="s">
        <v>46</v>
      </c>
      <c r="X1657" t="s">
        <v>46</v>
      </c>
      <c r="Y1657" t="s">
        <v>45</v>
      </c>
      <c r="Z1657" t="s">
        <v>2338</v>
      </c>
      <c r="AA1657" t="s">
        <v>47</v>
      </c>
      <c r="AB1657" t="s">
        <v>57</v>
      </c>
      <c r="AD1657">
        <v>0</v>
      </c>
      <c r="AE1657">
        <f>Table1[[#This Row],[viccount]]+1</f>
        <v>1</v>
      </c>
      <c r="AF1657">
        <v>0</v>
      </c>
      <c r="AG1657">
        <f>Table1[[#This Row],[offcount]]+1</f>
        <v>1</v>
      </c>
      <c r="AH1657">
        <v>111908</v>
      </c>
      <c r="AI1657" t="s">
        <v>34</v>
      </c>
      <c r="AJ1657" t="s">
        <v>106</v>
      </c>
    </row>
    <row r="1658" spans="1:36">
      <c r="A1658" t="s">
        <v>1922</v>
      </c>
      <c r="B1658" t="s">
        <v>51</v>
      </c>
      <c r="C1658" t="s">
        <v>2304</v>
      </c>
      <c r="D1658" t="s">
        <v>72</v>
      </c>
      <c r="E1658" t="s">
        <v>34</v>
      </c>
      <c r="F1658" t="s">
        <v>73</v>
      </c>
      <c r="G1658" t="s">
        <v>36</v>
      </c>
      <c r="H1658" t="s">
        <v>37</v>
      </c>
      <c r="I1658" t="s">
        <v>38</v>
      </c>
      <c r="J1658">
        <v>2008</v>
      </c>
      <c r="K1658" t="s">
        <v>128</v>
      </c>
      <c r="L1658">
        <v>1</v>
      </c>
      <c r="M1658" t="s">
        <v>40</v>
      </c>
      <c r="N1658" t="s">
        <v>41</v>
      </c>
      <c r="O1658" t="s">
        <v>42</v>
      </c>
      <c r="P1658">
        <v>15</v>
      </c>
      <c r="Q1658">
        <f>IF(Table1[[#This Row],[vicage]]=999,"",Table1[[#This Row],[vicage]])</f>
        <v>15</v>
      </c>
      <c r="R1658" t="s">
        <v>43</v>
      </c>
      <c r="S1658" t="s">
        <v>132</v>
      </c>
      <c r="T1658" t="s">
        <v>336</v>
      </c>
      <c r="U1658">
        <v>999</v>
      </c>
      <c r="V1658" t="str">
        <f>IF(Table1[[#This Row],[offage]]=999,"",Table1[[#This Row],[offage]])</f>
        <v/>
      </c>
      <c r="W1658" t="s">
        <v>46</v>
      </c>
      <c r="X1658" t="s">
        <v>46</v>
      </c>
      <c r="Y1658" t="s">
        <v>45</v>
      </c>
      <c r="Z1658" t="s">
        <v>2335</v>
      </c>
      <c r="AA1658" t="s">
        <v>47</v>
      </c>
      <c r="AB1658" t="s">
        <v>57</v>
      </c>
      <c r="AD1658">
        <v>0</v>
      </c>
      <c r="AE1658">
        <f>Table1[[#This Row],[viccount]]+1</f>
        <v>1</v>
      </c>
      <c r="AF1658">
        <v>0</v>
      </c>
      <c r="AG1658">
        <f>Table1[[#This Row],[offcount]]+1</f>
        <v>1</v>
      </c>
      <c r="AH1658">
        <v>21709</v>
      </c>
      <c r="AI1658" t="s">
        <v>34</v>
      </c>
      <c r="AJ1658" t="s">
        <v>58</v>
      </c>
    </row>
    <row r="1659" spans="1:36">
      <c r="A1659" t="s">
        <v>1923</v>
      </c>
      <c r="B1659" t="s">
        <v>51</v>
      </c>
      <c r="C1659" t="s">
        <v>2304</v>
      </c>
      <c r="D1659" t="s">
        <v>194</v>
      </c>
      <c r="E1659" t="s">
        <v>34</v>
      </c>
      <c r="F1659" t="s">
        <v>195</v>
      </c>
      <c r="G1659" t="s">
        <v>36</v>
      </c>
      <c r="H1659" t="s">
        <v>37</v>
      </c>
      <c r="I1659" t="s">
        <v>38</v>
      </c>
      <c r="J1659">
        <v>2008</v>
      </c>
      <c r="K1659" t="s">
        <v>131</v>
      </c>
      <c r="L1659">
        <v>1</v>
      </c>
      <c r="M1659" t="s">
        <v>40</v>
      </c>
      <c r="N1659" t="s">
        <v>41</v>
      </c>
      <c r="O1659" t="s">
        <v>42</v>
      </c>
      <c r="P1659">
        <v>36</v>
      </c>
      <c r="Q1659">
        <f>IF(Table1[[#This Row],[vicage]]=999,"",Table1[[#This Row],[vicage]])</f>
        <v>36</v>
      </c>
      <c r="R1659" t="s">
        <v>43</v>
      </c>
      <c r="S1659" t="s">
        <v>132</v>
      </c>
      <c r="T1659" t="s">
        <v>336</v>
      </c>
      <c r="U1659">
        <v>999</v>
      </c>
      <c r="V1659" t="str">
        <f>IF(Table1[[#This Row],[offage]]=999,"",Table1[[#This Row],[offage]])</f>
        <v/>
      </c>
      <c r="W1659" t="s">
        <v>46</v>
      </c>
      <c r="X1659" t="s">
        <v>46</v>
      </c>
      <c r="Y1659" t="s">
        <v>45</v>
      </c>
      <c r="Z1659" t="s">
        <v>2335</v>
      </c>
      <c r="AA1659" t="s">
        <v>47</v>
      </c>
      <c r="AB1659" t="s">
        <v>57</v>
      </c>
      <c r="AD1659">
        <v>0</v>
      </c>
      <c r="AE1659">
        <f>Table1[[#This Row],[viccount]]+1</f>
        <v>1</v>
      </c>
      <c r="AF1659">
        <v>0</v>
      </c>
      <c r="AG1659">
        <f>Table1[[#This Row],[offcount]]+1</f>
        <v>1</v>
      </c>
      <c r="AH1659">
        <v>32509</v>
      </c>
      <c r="AI1659" t="s">
        <v>34</v>
      </c>
      <c r="AJ1659" t="s">
        <v>58</v>
      </c>
    </row>
    <row r="1660" spans="1:36">
      <c r="A1660" t="s">
        <v>1924</v>
      </c>
      <c r="B1660" t="s">
        <v>51</v>
      </c>
      <c r="C1660" t="s">
        <v>2304</v>
      </c>
      <c r="D1660" t="s">
        <v>1377</v>
      </c>
      <c r="E1660" t="s">
        <v>34</v>
      </c>
      <c r="F1660" t="s">
        <v>1378</v>
      </c>
      <c r="G1660" t="s">
        <v>36</v>
      </c>
      <c r="H1660" t="s">
        <v>37</v>
      </c>
      <c r="I1660" t="s">
        <v>38</v>
      </c>
      <c r="J1660">
        <v>2008</v>
      </c>
      <c r="K1660" t="s">
        <v>131</v>
      </c>
      <c r="L1660">
        <v>1</v>
      </c>
      <c r="M1660" t="s">
        <v>40</v>
      </c>
      <c r="N1660" t="s">
        <v>41</v>
      </c>
      <c r="O1660" t="s">
        <v>42</v>
      </c>
      <c r="P1660">
        <v>92</v>
      </c>
      <c r="Q1660">
        <f>IF(Table1[[#This Row],[vicage]]=999,"",Table1[[#This Row],[vicage]])</f>
        <v>92</v>
      </c>
      <c r="R1660" t="s">
        <v>55</v>
      </c>
      <c r="S1660" t="s">
        <v>132</v>
      </c>
      <c r="T1660" t="s">
        <v>336</v>
      </c>
      <c r="U1660">
        <v>999</v>
      </c>
      <c r="V1660" t="str">
        <f>IF(Table1[[#This Row],[offage]]=999,"",Table1[[#This Row],[offage]])</f>
        <v/>
      </c>
      <c r="W1660" t="s">
        <v>46</v>
      </c>
      <c r="X1660" t="s">
        <v>46</v>
      </c>
      <c r="Y1660" t="s">
        <v>45</v>
      </c>
      <c r="Z1660" t="s">
        <v>56</v>
      </c>
      <c r="AA1660" t="s">
        <v>47</v>
      </c>
      <c r="AB1660" t="s">
        <v>57</v>
      </c>
      <c r="AD1660">
        <v>0</v>
      </c>
      <c r="AE1660">
        <f>Table1[[#This Row],[viccount]]+1</f>
        <v>1</v>
      </c>
      <c r="AF1660">
        <v>0</v>
      </c>
      <c r="AG1660">
        <f>Table1[[#This Row],[offcount]]+1</f>
        <v>1</v>
      </c>
      <c r="AH1660">
        <v>111908</v>
      </c>
      <c r="AI1660" t="s">
        <v>34</v>
      </c>
      <c r="AJ1660" t="s">
        <v>58</v>
      </c>
    </row>
    <row r="1661" spans="1:36">
      <c r="A1661" t="s">
        <v>1925</v>
      </c>
      <c r="B1661" t="s">
        <v>51</v>
      </c>
      <c r="C1661" t="s">
        <v>2304</v>
      </c>
      <c r="D1661" t="s">
        <v>1449</v>
      </c>
      <c r="E1661" t="s">
        <v>34</v>
      </c>
      <c r="F1661" t="s">
        <v>1450</v>
      </c>
      <c r="G1661" t="s">
        <v>36</v>
      </c>
      <c r="H1661" t="s">
        <v>37</v>
      </c>
      <c r="I1661" t="s">
        <v>38</v>
      </c>
      <c r="J1661">
        <v>2008</v>
      </c>
      <c r="K1661" t="s">
        <v>131</v>
      </c>
      <c r="L1661">
        <v>1</v>
      </c>
      <c r="M1661" t="s">
        <v>40</v>
      </c>
      <c r="N1661" t="s">
        <v>41</v>
      </c>
      <c r="O1661" t="s">
        <v>42</v>
      </c>
      <c r="P1661">
        <v>19</v>
      </c>
      <c r="Q1661">
        <f>IF(Table1[[#This Row],[vicage]]=999,"",Table1[[#This Row],[vicage]])</f>
        <v>19</v>
      </c>
      <c r="R1661" t="s">
        <v>43</v>
      </c>
      <c r="S1661" t="s">
        <v>132</v>
      </c>
      <c r="T1661" t="s">
        <v>336</v>
      </c>
      <c r="U1661">
        <v>999</v>
      </c>
      <c r="V1661" t="str">
        <f>IF(Table1[[#This Row],[offage]]=999,"",Table1[[#This Row],[offage]])</f>
        <v/>
      </c>
      <c r="W1661" t="s">
        <v>46</v>
      </c>
      <c r="X1661" t="s">
        <v>46</v>
      </c>
      <c r="Y1661" t="s">
        <v>45</v>
      </c>
      <c r="Z1661" t="s">
        <v>2335</v>
      </c>
      <c r="AA1661" t="s">
        <v>47</v>
      </c>
      <c r="AB1661" t="s">
        <v>57</v>
      </c>
      <c r="AD1661">
        <v>0</v>
      </c>
      <c r="AE1661">
        <f>Table1[[#This Row],[viccount]]+1</f>
        <v>1</v>
      </c>
      <c r="AF1661">
        <v>0</v>
      </c>
      <c r="AG1661">
        <f>Table1[[#This Row],[offcount]]+1</f>
        <v>1</v>
      </c>
      <c r="AH1661">
        <v>111908</v>
      </c>
      <c r="AI1661" t="s">
        <v>34</v>
      </c>
      <c r="AJ1661" t="s">
        <v>58</v>
      </c>
    </row>
    <row r="1662" spans="1:36">
      <c r="A1662" t="s">
        <v>1926</v>
      </c>
      <c r="B1662" t="s">
        <v>106</v>
      </c>
      <c r="C1662" t="s">
        <v>135</v>
      </c>
      <c r="D1662" t="s">
        <v>479</v>
      </c>
      <c r="E1662" t="s">
        <v>34</v>
      </c>
      <c r="F1662" t="s">
        <v>480</v>
      </c>
      <c r="G1662" t="s">
        <v>36</v>
      </c>
      <c r="H1662" t="s">
        <v>37</v>
      </c>
      <c r="I1662" t="s">
        <v>38</v>
      </c>
      <c r="J1662">
        <v>2008</v>
      </c>
      <c r="K1662" t="s">
        <v>131</v>
      </c>
      <c r="L1662">
        <v>1</v>
      </c>
      <c r="M1662" t="s">
        <v>40</v>
      </c>
      <c r="N1662" t="s">
        <v>41</v>
      </c>
      <c r="O1662" t="s">
        <v>42</v>
      </c>
      <c r="P1662">
        <v>16</v>
      </c>
      <c r="Q1662">
        <f>IF(Table1[[#This Row],[vicage]]=999,"",Table1[[#This Row],[vicage]])</f>
        <v>16</v>
      </c>
      <c r="R1662" t="s">
        <v>43</v>
      </c>
      <c r="S1662" t="s">
        <v>44</v>
      </c>
      <c r="T1662" t="s">
        <v>375</v>
      </c>
      <c r="U1662">
        <v>999</v>
      </c>
      <c r="V1662" t="str">
        <f>IF(Table1[[#This Row],[offage]]=999,"",Table1[[#This Row],[offage]])</f>
        <v/>
      </c>
      <c r="W1662" t="s">
        <v>46</v>
      </c>
      <c r="X1662" t="s">
        <v>46</v>
      </c>
      <c r="Y1662" t="s">
        <v>45</v>
      </c>
      <c r="Z1662" t="s">
        <v>2335</v>
      </c>
      <c r="AA1662" t="s">
        <v>47</v>
      </c>
      <c r="AB1662" t="s">
        <v>1201</v>
      </c>
      <c r="AD1662">
        <v>0</v>
      </c>
      <c r="AE1662">
        <f>Table1[[#This Row],[viccount]]+1</f>
        <v>1</v>
      </c>
      <c r="AF1662">
        <v>0</v>
      </c>
      <c r="AG1662">
        <f>Table1[[#This Row],[offcount]]+1</f>
        <v>1</v>
      </c>
      <c r="AH1662">
        <v>21709</v>
      </c>
      <c r="AI1662" t="s">
        <v>34</v>
      </c>
      <c r="AJ1662" t="s">
        <v>106</v>
      </c>
    </row>
    <row r="1663" spans="1:36">
      <c r="A1663" t="s">
        <v>1927</v>
      </c>
      <c r="B1663" t="s">
        <v>51</v>
      </c>
      <c r="C1663" t="s">
        <v>2304</v>
      </c>
      <c r="D1663" t="s">
        <v>72</v>
      </c>
      <c r="E1663" t="s">
        <v>34</v>
      </c>
      <c r="F1663" t="s">
        <v>73</v>
      </c>
      <c r="G1663" t="s">
        <v>36</v>
      </c>
      <c r="H1663" t="s">
        <v>37</v>
      </c>
      <c r="I1663" t="s">
        <v>38</v>
      </c>
      <c r="J1663">
        <v>2008</v>
      </c>
      <c r="K1663" t="s">
        <v>131</v>
      </c>
      <c r="L1663">
        <v>1</v>
      </c>
      <c r="M1663" t="s">
        <v>40</v>
      </c>
      <c r="N1663" t="s">
        <v>41</v>
      </c>
      <c r="O1663" t="s">
        <v>42</v>
      </c>
      <c r="P1663">
        <v>51</v>
      </c>
      <c r="Q1663">
        <f>IF(Table1[[#This Row],[vicage]]=999,"",Table1[[#This Row],[vicage]])</f>
        <v>51</v>
      </c>
      <c r="R1663" t="s">
        <v>43</v>
      </c>
      <c r="S1663" t="s">
        <v>132</v>
      </c>
      <c r="T1663" t="s">
        <v>336</v>
      </c>
      <c r="U1663">
        <v>999</v>
      </c>
      <c r="V1663" t="str">
        <f>IF(Table1[[#This Row],[offage]]=999,"",Table1[[#This Row],[offage]])</f>
        <v/>
      </c>
      <c r="W1663" t="s">
        <v>46</v>
      </c>
      <c r="X1663" t="s">
        <v>46</v>
      </c>
      <c r="Y1663" t="s">
        <v>45</v>
      </c>
      <c r="Z1663" t="s">
        <v>2335</v>
      </c>
      <c r="AA1663" t="s">
        <v>47</v>
      </c>
      <c r="AB1663" t="s">
        <v>57</v>
      </c>
      <c r="AD1663">
        <v>0</v>
      </c>
      <c r="AE1663">
        <f>Table1[[#This Row],[viccount]]+1</f>
        <v>1</v>
      </c>
      <c r="AF1663">
        <v>0</v>
      </c>
      <c r="AG1663">
        <f>Table1[[#This Row],[offcount]]+1</f>
        <v>1</v>
      </c>
      <c r="AH1663">
        <v>21709</v>
      </c>
      <c r="AI1663" t="s">
        <v>34</v>
      </c>
      <c r="AJ1663" t="s">
        <v>58</v>
      </c>
    </row>
    <row r="1664" spans="1:36">
      <c r="A1664" t="s">
        <v>1928</v>
      </c>
      <c r="B1664" t="s">
        <v>295</v>
      </c>
      <c r="C1664" t="s">
        <v>2318</v>
      </c>
      <c r="D1664" t="s">
        <v>1434</v>
      </c>
      <c r="E1664" t="s">
        <v>34</v>
      </c>
      <c r="F1664" t="s">
        <v>1435</v>
      </c>
      <c r="G1664" t="s">
        <v>36</v>
      </c>
      <c r="H1664" t="s">
        <v>37</v>
      </c>
      <c r="I1664" t="s">
        <v>38</v>
      </c>
      <c r="J1664">
        <v>2008</v>
      </c>
      <c r="K1664" t="s">
        <v>140</v>
      </c>
      <c r="L1664">
        <v>1</v>
      </c>
      <c r="M1664" t="s">
        <v>40</v>
      </c>
      <c r="N1664" t="s">
        <v>41</v>
      </c>
      <c r="O1664" t="s">
        <v>42</v>
      </c>
      <c r="P1664">
        <v>35</v>
      </c>
      <c r="Q1664">
        <f>IF(Table1[[#This Row],[vicage]]=999,"",Table1[[#This Row],[vicage]])</f>
        <v>35</v>
      </c>
      <c r="R1664" t="s">
        <v>43</v>
      </c>
      <c r="S1664" t="s">
        <v>44</v>
      </c>
      <c r="T1664" t="s">
        <v>375</v>
      </c>
      <c r="U1664">
        <v>999</v>
      </c>
      <c r="V1664" t="str">
        <f>IF(Table1[[#This Row],[offage]]=999,"",Table1[[#This Row],[offage]])</f>
        <v/>
      </c>
      <c r="W1664" t="s">
        <v>46</v>
      </c>
      <c r="X1664" t="s">
        <v>46</v>
      </c>
      <c r="Y1664" t="s">
        <v>45</v>
      </c>
      <c r="Z1664" t="s">
        <v>240</v>
      </c>
      <c r="AA1664" t="s">
        <v>47</v>
      </c>
      <c r="AB1664" t="s">
        <v>57</v>
      </c>
      <c r="AD1664">
        <v>0</v>
      </c>
      <c r="AE1664">
        <f>Table1[[#This Row],[viccount]]+1</f>
        <v>1</v>
      </c>
      <c r="AF1664">
        <v>0</v>
      </c>
      <c r="AG1664">
        <f>Table1[[#This Row],[offcount]]+1</f>
        <v>1</v>
      </c>
      <c r="AH1664">
        <v>122208</v>
      </c>
      <c r="AI1664" t="s">
        <v>34</v>
      </c>
      <c r="AJ1664" t="s">
        <v>49</v>
      </c>
    </row>
    <row r="1665" spans="1:36">
      <c r="A1665" t="s">
        <v>1929</v>
      </c>
      <c r="B1665" t="s">
        <v>51</v>
      </c>
      <c r="C1665" t="s">
        <v>2304</v>
      </c>
      <c r="D1665" t="s">
        <v>72</v>
      </c>
      <c r="E1665" t="s">
        <v>34</v>
      </c>
      <c r="F1665" t="s">
        <v>73</v>
      </c>
      <c r="G1665" t="s">
        <v>36</v>
      </c>
      <c r="H1665" t="s">
        <v>37</v>
      </c>
      <c r="I1665" t="s">
        <v>38</v>
      </c>
      <c r="J1665">
        <v>2008</v>
      </c>
      <c r="K1665" t="s">
        <v>140</v>
      </c>
      <c r="L1665">
        <v>2</v>
      </c>
      <c r="M1665" t="s">
        <v>40</v>
      </c>
      <c r="N1665" t="s">
        <v>41</v>
      </c>
      <c r="O1665" t="s">
        <v>42</v>
      </c>
      <c r="P1665">
        <v>22</v>
      </c>
      <c r="Q1665">
        <f>IF(Table1[[#This Row],[vicage]]=999,"",Table1[[#This Row],[vicage]])</f>
        <v>22</v>
      </c>
      <c r="R1665" t="s">
        <v>43</v>
      </c>
      <c r="S1665" t="s">
        <v>44</v>
      </c>
      <c r="T1665" t="s">
        <v>336</v>
      </c>
      <c r="U1665">
        <v>999</v>
      </c>
      <c r="V1665" t="str">
        <f>IF(Table1[[#This Row],[offage]]=999,"",Table1[[#This Row],[offage]])</f>
        <v/>
      </c>
      <c r="W1665" t="s">
        <v>46</v>
      </c>
      <c r="X1665" t="s">
        <v>46</v>
      </c>
      <c r="Y1665" t="s">
        <v>45</v>
      </c>
      <c r="Z1665" t="s">
        <v>2335</v>
      </c>
      <c r="AA1665" t="s">
        <v>47</v>
      </c>
      <c r="AB1665" t="s">
        <v>57</v>
      </c>
      <c r="AD1665">
        <v>0</v>
      </c>
      <c r="AE1665">
        <f>Table1[[#This Row],[viccount]]+1</f>
        <v>1</v>
      </c>
      <c r="AF1665">
        <v>0</v>
      </c>
      <c r="AG1665">
        <f>Table1[[#This Row],[offcount]]+1</f>
        <v>1</v>
      </c>
      <c r="AH1665">
        <v>21709</v>
      </c>
      <c r="AI1665" t="s">
        <v>34</v>
      </c>
      <c r="AJ1665" t="s">
        <v>58</v>
      </c>
    </row>
    <row r="1666" spans="1:36">
      <c r="A1666" t="s">
        <v>1930</v>
      </c>
      <c r="B1666" t="s">
        <v>51</v>
      </c>
      <c r="C1666" t="s">
        <v>2304</v>
      </c>
      <c r="D1666" t="s">
        <v>72</v>
      </c>
      <c r="E1666" t="s">
        <v>34</v>
      </c>
      <c r="F1666" t="s">
        <v>73</v>
      </c>
      <c r="G1666" t="s">
        <v>36</v>
      </c>
      <c r="H1666" t="s">
        <v>37</v>
      </c>
      <c r="I1666" t="s">
        <v>38</v>
      </c>
      <c r="J1666">
        <v>2008</v>
      </c>
      <c r="K1666" t="s">
        <v>140</v>
      </c>
      <c r="L1666">
        <v>3</v>
      </c>
      <c r="M1666" t="s">
        <v>40</v>
      </c>
      <c r="N1666" t="s">
        <v>41</v>
      </c>
      <c r="O1666" t="s">
        <v>42</v>
      </c>
      <c r="P1666">
        <v>15</v>
      </c>
      <c r="Q1666">
        <f>IF(Table1[[#This Row],[vicage]]=999,"",Table1[[#This Row],[vicage]])</f>
        <v>15</v>
      </c>
      <c r="R1666" t="s">
        <v>43</v>
      </c>
      <c r="S1666" t="s">
        <v>132</v>
      </c>
      <c r="T1666" t="s">
        <v>336</v>
      </c>
      <c r="U1666">
        <v>999</v>
      </c>
      <c r="V1666" t="str">
        <f>IF(Table1[[#This Row],[offage]]=999,"",Table1[[#This Row],[offage]])</f>
        <v/>
      </c>
      <c r="W1666" t="s">
        <v>46</v>
      </c>
      <c r="X1666" t="s">
        <v>46</v>
      </c>
      <c r="Y1666" t="s">
        <v>45</v>
      </c>
      <c r="Z1666" t="s">
        <v>2335</v>
      </c>
      <c r="AA1666" t="s">
        <v>47</v>
      </c>
      <c r="AB1666" t="s">
        <v>1201</v>
      </c>
      <c r="AD1666">
        <v>0</v>
      </c>
      <c r="AE1666">
        <f>Table1[[#This Row],[viccount]]+1</f>
        <v>1</v>
      </c>
      <c r="AF1666">
        <v>0</v>
      </c>
      <c r="AG1666">
        <f>Table1[[#This Row],[offcount]]+1</f>
        <v>1</v>
      </c>
      <c r="AH1666">
        <v>21709</v>
      </c>
      <c r="AI1666" t="s">
        <v>34</v>
      </c>
      <c r="AJ1666" t="s">
        <v>58</v>
      </c>
    </row>
    <row r="1667" spans="1:36">
      <c r="A1667" t="s">
        <v>1931</v>
      </c>
      <c r="B1667" t="s">
        <v>51</v>
      </c>
      <c r="C1667" t="s">
        <v>2304</v>
      </c>
      <c r="D1667" t="s">
        <v>52</v>
      </c>
      <c r="E1667" t="s">
        <v>34</v>
      </c>
      <c r="F1667" t="s">
        <v>53</v>
      </c>
      <c r="G1667" t="s">
        <v>54</v>
      </c>
      <c r="H1667" t="s">
        <v>37</v>
      </c>
      <c r="I1667" t="s">
        <v>38</v>
      </c>
      <c r="J1667">
        <v>2008</v>
      </c>
      <c r="K1667" t="s">
        <v>144</v>
      </c>
      <c r="L1667">
        <v>1</v>
      </c>
      <c r="M1667" t="s">
        <v>40</v>
      </c>
      <c r="N1667" t="s">
        <v>41</v>
      </c>
      <c r="O1667" t="s">
        <v>42</v>
      </c>
      <c r="P1667">
        <v>22</v>
      </c>
      <c r="Q1667">
        <f>IF(Table1[[#This Row],[vicage]]=999,"",Table1[[#This Row],[vicage]])</f>
        <v>22</v>
      </c>
      <c r="R1667" t="s">
        <v>43</v>
      </c>
      <c r="S1667" t="s">
        <v>132</v>
      </c>
      <c r="T1667" t="s">
        <v>336</v>
      </c>
      <c r="U1667">
        <v>999</v>
      </c>
      <c r="V1667" t="str">
        <f>IF(Table1[[#This Row],[offage]]=999,"",Table1[[#This Row],[offage]])</f>
        <v/>
      </c>
      <c r="W1667" t="s">
        <v>46</v>
      </c>
      <c r="X1667" t="s">
        <v>46</v>
      </c>
      <c r="Y1667" t="s">
        <v>45</v>
      </c>
      <c r="Z1667" t="s">
        <v>2335</v>
      </c>
      <c r="AA1667" t="s">
        <v>47</v>
      </c>
      <c r="AB1667" t="s">
        <v>82</v>
      </c>
      <c r="AD1667">
        <v>0</v>
      </c>
      <c r="AE1667">
        <f>Table1[[#This Row],[viccount]]+1</f>
        <v>1</v>
      </c>
      <c r="AF1667">
        <v>0</v>
      </c>
      <c r="AG1667">
        <f>Table1[[#This Row],[offcount]]+1</f>
        <v>1</v>
      </c>
      <c r="AH1667">
        <v>21709</v>
      </c>
      <c r="AI1667" t="s">
        <v>34</v>
      </c>
      <c r="AJ1667" t="s">
        <v>58</v>
      </c>
    </row>
    <row r="1668" spans="1:36">
      <c r="A1668" t="s">
        <v>1932</v>
      </c>
      <c r="B1668" t="s">
        <v>51</v>
      </c>
      <c r="C1668" t="s">
        <v>2304</v>
      </c>
      <c r="D1668" t="s">
        <v>411</v>
      </c>
      <c r="E1668" t="s">
        <v>34</v>
      </c>
      <c r="F1668" t="s">
        <v>412</v>
      </c>
      <c r="G1668" t="s">
        <v>36</v>
      </c>
      <c r="H1668" t="s">
        <v>37</v>
      </c>
      <c r="I1668" t="s">
        <v>38</v>
      </c>
      <c r="J1668">
        <v>2008</v>
      </c>
      <c r="K1668" t="s">
        <v>144</v>
      </c>
      <c r="L1668">
        <v>1</v>
      </c>
      <c r="M1668" t="s">
        <v>40</v>
      </c>
      <c r="N1668" t="s">
        <v>41</v>
      </c>
      <c r="O1668" t="s">
        <v>42</v>
      </c>
      <c r="P1668">
        <v>24</v>
      </c>
      <c r="Q1668">
        <f>IF(Table1[[#This Row],[vicage]]=999,"",Table1[[#This Row],[vicage]])</f>
        <v>24</v>
      </c>
      <c r="R1668" t="s">
        <v>55</v>
      </c>
      <c r="S1668" t="s">
        <v>92</v>
      </c>
      <c r="T1668" t="s">
        <v>45</v>
      </c>
      <c r="U1668">
        <v>999</v>
      </c>
      <c r="V1668" t="str">
        <f>IF(Table1[[#This Row],[offage]]=999,"",Table1[[#This Row],[offage]])</f>
        <v/>
      </c>
      <c r="W1668" t="s">
        <v>46</v>
      </c>
      <c r="X1668" t="s">
        <v>46</v>
      </c>
      <c r="Y1668" t="s">
        <v>45</v>
      </c>
      <c r="Z1668" t="s">
        <v>56</v>
      </c>
      <c r="AA1668" t="s">
        <v>47</v>
      </c>
      <c r="AB1668" t="s">
        <v>57</v>
      </c>
      <c r="AD1668">
        <v>0</v>
      </c>
      <c r="AE1668">
        <f>Table1[[#This Row],[viccount]]+1</f>
        <v>1</v>
      </c>
      <c r="AF1668">
        <v>0</v>
      </c>
      <c r="AG1668">
        <f>Table1[[#This Row],[offcount]]+1</f>
        <v>1</v>
      </c>
      <c r="AH1668">
        <v>32509</v>
      </c>
      <c r="AI1668" t="s">
        <v>34</v>
      </c>
      <c r="AJ1668" t="s">
        <v>58</v>
      </c>
    </row>
    <row r="1669" spans="1:36">
      <c r="A1669" t="s">
        <v>1933</v>
      </c>
      <c r="B1669" t="s">
        <v>106</v>
      </c>
      <c r="C1669" t="s">
        <v>135</v>
      </c>
      <c r="D1669" t="s">
        <v>107</v>
      </c>
      <c r="E1669" t="s">
        <v>34</v>
      </c>
      <c r="F1669" t="s">
        <v>108</v>
      </c>
      <c r="G1669" t="s">
        <v>54</v>
      </c>
      <c r="H1669" t="s">
        <v>37</v>
      </c>
      <c r="I1669" t="s">
        <v>38</v>
      </c>
      <c r="J1669">
        <v>2008</v>
      </c>
      <c r="K1669" t="s">
        <v>144</v>
      </c>
      <c r="L1669">
        <v>1</v>
      </c>
      <c r="M1669" t="s">
        <v>80</v>
      </c>
      <c r="N1669" t="s">
        <v>41</v>
      </c>
      <c r="O1669" t="s">
        <v>42</v>
      </c>
      <c r="P1669">
        <v>14</v>
      </c>
      <c r="Q1669">
        <f>IF(Table1[[#This Row],[vicage]]=999,"",Table1[[#This Row],[vicage]])</f>
        <v>14</v>
      </c>
      <c r="R1669" t="s">
        <v>55</v>
      </c>
      <c r="S1669" t="s">
        <v>44</v>
      </c>
      <c r="T1669" t="s">
        <v>45</v>
      </c>
      <c r="U1669">
        <v>999</v>
      </c>
      <c r="V1669" t="str">
        <f>IF(Table1[[#This Row],[offage]]=999,"",Table1[[#This Row],[offage]])</f>
        <v/>
      </c>
      <c r="W1669" t="s">
        <v>46</v>
      </c>
      <c r="X1669" t="s">
        <v>46</v>
      </c>
      <c r="Y1669" t="s">
        <v>45</v>
      </c>
      <c r="Z1669" t="s">
        <v>86</v>
      </c>
      <c r="AA1669" t="s">
        <v>47</v>
      </c>
      <c r="AB1669" t="s">
        <v>69</v>
      </c>
      <c r="AD1669">
        <v>0</v>
      </c>
      <c r="AE1669">
        <f>Table1[[#This Row],[viccount]]+1</f>
        <v>1</v>
      </c>
      <c r="AF1669">
        <v>0</v>
      </c>
      <c r="AG1669">
        <f>Table1[[#This Row],[offcount]]+1</f>
        <v>1</v>
      </c>
      <c r="AH1669">
        <v>21909</v>
      </c>
      <c r="AI1669" t="s">
        <v>34</v>
      </c>
      <c r="AJ1669" t="s">
        <v>106</v>
      </c>
    </row>
    <row r="1670" spans="1:36">
      <c r="A1670" t="s">
        <v>1934</v>
      </c>
      <c r="B1670" t="s">
        <v>112</v>
      </c>
      <c r="C1670" t="s">
        <v>2308</v>
      </c>
      <c r="D1670" t="s">
        <v>146</v>
      </c>
      <c r="E1670" t="s">
        <v>34</v>
      </c>
      <c r="F1670" t="s">
        <v>147</v>
      </c>
      <c r="G1670" t="s">
        <v>36</v>
      </c>
      <c r="H1670" t="s">
        <v>37</v>
      </c>
      <c r="I1670" t="s">
        <v>38</v>
      </c>
      <c r="J1670">
        <v>2008</v>
      </c>
      <c r="K1670" t="s">
        <v>144</v>
      </c>
      <c r="L1670">
        <v>2</v>
      </c>
      <c r="M1670" t="s">
        <v>40</v>
      </c>
      <c r="N1670" t="s">
        <v>41</v>
      </c>
      <c r="O1670" t="s">
        <v>1900</v>
      </c>
      <c r="P1670">
        <v>18</v>
      </c>
      <c r="Q1670">
        <f>IF(Table1[[#This Row],[vicage]]=999,"",Table1[[#This Row],[vicage]])</f>
        <v>18</v>
      </c>
      <c r="R1670" t="s">
        <v>43</v>
      </c>
      <c r="S1670" t="s">
        <v>92</v>
      </c>
      <c r="T1670" t="s">
        <v>45</v>
      </c>
      <c r="U1670">
        <v>999</v>
      </c>
      <c r="V1670" t="str">
        <f>IF(Table1[[#This Row],[offage]]=999,"",Table1[[#This Row],[offage]])</f>
        <v/>
      </c>
      <c r="W1670" t="s">
        <v>46</v>
      </c>
      <c r="X1670" t="s">
        <v>46</v>
      </c>
      <c r="Y1670" t="s">
        <v>45</v>
      </c>
      <c r="Z1670" t="s">
        <v>2335</v>
      </c>
      <c r="AA1670" t="s">
        <v>47</v>
      </c>
      <c r="AB1670" t="s">
        <v>57</v>
      </c>
      <c r="AD1670">
        <v>0</v>
      </c>
      <c r="AE1670">
        <f>Table1[[#This Row],[viccount]]+1</f>
        <v>1</v>
      </c>
      <c r="AF1670">
        <v>3</v>
      </c>
      <c r="AG1670">
        <f>Table1[[#This Row],[offcount]]+1</f>
        <v>4</v>
      </c>
      <c r="AH1670">
        <v>20110</v>
      </c>
      <c r="AI1670" t="s">
        <v>34</v>
      </c>
      <c r="AJ1670" t="s">
        <v>58</v>
      </c>
    </row>
    <row r="1671" spans="1:36">
      <c r="A1671" t="s">
        <v>1935</v>
      </c>
      <c r="B1671" t="s">
        <v>106</v>
      </c>
      <c r="C1671" t="s">
        <v>135</v>
      </c>
      <c r="D1671" t="s">
        <v>107</v>
      </c>
      <c r="E1671" t="s">
        <v>34</v>
      </c>
      <c r="F1671" t="s">
        <v>108</v>
      </c>
      <c r="G1671" t="s">
        <v>54</v>
      </c>
      <c r="H1671" t="s">
        <v>37</v>
      </c>
      <c r="I1671" t="s">
        <v>38</v>
      </c>
      <c r="J1671">
        <v>2008</v>
      </c>
      <c r="K1671" t="s">
        <v>144</v>
      </c>
      <c r="L1671">
        <v>2</v>
      </c>
      <c r="M1671" t="s">
        <v>80</v>
      </c>
      <c r="N1671" t="s">
        <v>41</v>
      </c>
      <c r="O1671" t="s">
        <v>42</v>
      </c>
      <c r="P1671">
        <v>16</v>
      </c>
      <c r="Q1671">
        <f>IF(Table1[[#This Row],[vicage]]=999,"",Table1[[#This Row],[vicage]])</f>
        <v>16</v>
      </c>
      <c r="R1671" t="s">
        <v>43</v>
      </c>
      <c r="S1671" t="s">
        <v>44</v>
      </c>
      <c r="T1671" t="s">
        <v>45</v>
      </c>
      <c r="U1671">
        <v>999</v>
      </c>
      <c r="V1671" t="str">
        <f>IF(Table1[[#This Row],[offage]]=999,"",Table1[[#This Row],[offage]])</f>
        <v/>
      </c>
      <c r="W1671" t="s">
        <v>46</v>
      </c>
      <c r="X1671" t="s">
        <v>46</v>
      </c>
      <c r="Y1671" t="s">
        <v>45</v>
      </c>
      <c r="Z1671" t="s">
        <v>2338</v>
      </c>
      <c r="AA1671" t="s">
        <v>47</v>
      </c>
      <c r="AB1671" t="s">
        <v>57</v>
      </c>
      <c r="AD1671">
        <v>0</v>
      </c>
      <c r="AE1671">
        <f>Table1[[#This Row],[viccount]]+1</f>
        <v>1</v>
      </c>
      <c r="AF1671">
        <v>0</v>
      </c>
      <c r="AG1671">
        <f>Table1[[#This Row],[offcount]]+1</f>
        <v>1</v>
      </c>
      <c r="AH1671">
        <v>31309</v>
      </c>
      <c r="AI1671" t="s">
        <v>34</v>
      </c>
      <c r="AJ1671" t="s">
        <v>106</v>
      </c>
    </row>
    <row r="1672" spans="1:36">
      <c r="A1672" t="s">
        <v>1936</v>
      </c>
      <c r="B1672" t="s">
        <v>51</v>
      </c>
      <c r="C1672" t="s">
        <v>2304</v>
      </c>
      <c r="D1672" t="s">
        <v>72</v>
      </c>
      <c r="E1672" t="s">
        <v>34</v>
      </c>
      <c r="F1672" t="s">
        <v>73</v>
      </c>
      <c r="G1672" t="s">
        <v>36</v>
      </c>
      <c r="H1672" t="s">
        <v>37</v>
      </c>
      <c r="I1672" t="s">
        <v>38</v>
      </c>
      <c r="J1672">
        <v>2008</v>
      </c>
      <c r="K1672" t="s">
        <v>144</v>
      </c>
      <c r="L1672">
        <v>2</v>
      </c>
      <c r="M1672" t="s">
        <v>40</v>
      </c>
      <c r="N1672" t="s">
        <v>41</v>
      </c>
      <c r="O1672" t="s">
        <v>42</v>
      </c>
      <c r="P1672">
        <v>22</v>
      </c>
      <c r="Q1672">
        <f>IF(Table1[[#This Row],[vicage]]=999,"",Table1[[#This Row],[vicage]])</f>
        <v>22</v>
      </c>
      <c r="R1672" t="s">
        <v>43</v>
      </c>
      <c r="S1672" t="s">
        <v>132</v>
      </c>
      <c r="T1672" t="s">
        <v>336</v>
      </c>
      <c r="U1672">
        <v>999</v>
      </c>
      <c r="V1672" t="str">
        <f>IF(Table1[[#This Row],[offage]]=999,"",Table1[[#This Row],[offage]])</f>
        <v/>
      </c>
      <c r="W1672" t="s">
        <v>46</v>
      </c>
      <c r="X1672" t="s">
        <v>46</v>
      </c>
      <c r="Y1672" t="s">
        <v>45</v>
      </c>
      <c r="Z1672" t="s">
        <v>2338</v>
      </c>
      <c r="AA1672" t="s">
        <v>47</v>
      </c>
      <c r="AB1672" t="s">
        <v>57</v>
      </c>
      <c r="AD1672">
        <v>0</v>
      </c>
      <c r="AE1672">
        <f>Table1[[#This Row],[viccount]]+1</f>
        <v>1</v>
      </c>
      <c r="AF1672">
        <v>0</v>
      </c>
      <c r="AG1672">
        <f>Table1[[#This Row],[offcount]]+1</f>
        <v>1</v>
      </c>
      <c r="AH1672">
        <v>21709</v>
      </c>
      <c r="AI1672" t="s">
        <v>34</v>
      </c>
      <c r="AJ1672" t="s">
        <v>58</v>
      </c>
    </row>
    <row r="1673" spans="1:36">
      <c r="A1673" t="s">
        <v>1937</v>
      </c>
      <c r="B1673" t="s">
        <v>161</v>
      </c>
      <c r="C1673" t="s">
        <v>2311</v>
      </c>
      <c r="D1673" t="s">
        <v>162</v>
      </c>
      <c r="E1673" t="s">
        <v>34</v>
      </c>
      <c r="F1673" t="s">
        <v>163</v>
      </c>
      <c r="G1673" t="s">
        <v>54</v>
      </c>
      <c r="H1673" t="s">
        <v>37</v>
      </c>
      <c r="I1673" t="s">
        <v>38</v>
      </c>
      <c r="J1673">
        <v>2008</v>
      </c>
      <c r="K1673" t="s">
        <v>208</v>
      </c>
      <c r="L1673">
        <v>1</v>
      </c>
      <c r="M1673" t="s">
        <v>40</v>
      </c>
      <c r="N1673" t="s">
        <v>41</v>
      </c>
      <c r="O1673" t="s">
        <v>42</v>
      </c>
      <c r="P1673">
        <v>26</v>
      </c>
      <c r="Q1673">
        <f>IF(Table1[[#This Row],[vicage]]=999,"",Table1[[#This Row],[vicage]])</f>
        <v>26</v>
      </c>
      <c r="R1673" t="s">
        <v>43</v>
      </c>
      <c r="S1673" t="s">
        <v>44</v>
      </c>
      <c r="T1673" t="s">
        <v>336</v>
      </c>
      <c r="U1673">
        <v>999</v>
      </c>
      <c r="V1673" t="str">
        <f>IF(Table1[[#This Row],[offage]]=999,"",Table1[[#This Row],[offage]])</f>
        <v/>
      </c>
      <c r="W1673" t="s">
        <v>46</v>
      </c>
      <c r="X1673" t="s">
        <v>46</v>
      </c>
      <c r="Y1673" t="s">
        <v>45</v>
      </c>
      <c r="Z1673" t="s">
        <v>2335</v>
      </c>
      <c r="AA1673" t="s">
        <v>47</v>
      </c>
      <c r="AB1673" t="s">
        <v>57</v>
      </c>
      <c r="AD1673">
        <v>0</v>
      </c>
      <c r="AE1673">
        <f>Table1[[#This Row],[viccount]]+1</f>
        <v>1</v>
      </c>
      <c r="AF1673">
        <v>0</v>
      </c>
      <c r="AG1673">
        <f>Table1[[#This Row],[offcount]]+1</f>
        <v>1</v>
      </c>
      <c r="AH1673">
        <v>12809</v>
      </c>
      <c r="AI1673" t="s">
        <v>34</v>
      </c>
      <c r="AJ1673" t="s">
        <v>164</v>
      </c>
    </row>
    <row r="1674" spans="1:36">
      <c r="A1674" t="s">
        <v>1938</v>
      </c>
      <c r="B1674" t="s">
        <v>295</v>
      </c>
      <c r="C1674" t="s">
        <v>2318</v>
      </c>
      <c r="D1674" t="s">
        <v>296</v>
      </c>
      <c r="E1674" t="s">
        <v>34</v>
      </c>
      <c r="F1674" t="s">
        <v>297</v>
      </c>
      <c r="G1674" t="s">
        <v>54</v>
      </c>
      <c r="H1674" t="s">
        <v>37</v>
      </c>
      <c r="I1674" t="s">
        <v>38</v>
      </c>
      <c r="J1674">
        <v>2008</v>
      </c>
      <c r="K1674" t="s">
        <v>208</v>
      </c>
      <c r="L1674">
        <v>1</v>
      </c>
      <c r="M1674" t="s">
        <v>40</v>
      </c>
      <c r="N1674" t="s">
        <v>41</v>
      </c>
      <c r="O1674" t="s">
        <v>42</v>
      </c>
      <c r="P1674">
        <v>34</v>
      </c>
      <c r="Q1674">
        <f>IF(Table1[[#This Row],[vicage]]=999,"",Table1[[#This Row],[vicage]])</f>
        <v>34</v>
      </c>
      <c r="R1674" t="s">
        <v>43</v>
      </c>
      <c r="S1674" t="s">
        <v>44</v>
      </c>
      <c r="T1674" t="s">
        <v>375</v>
      </c>
      <c r="U1674">
        <v>999</v>
      </c>
      <c r="V1674" t="str">
        <f>IF(Table1[[#This Row],[offage]]=999,"",Table1[[#This Row],[offage]])</f>
        <v/>
      </c>
      <c r="W1674" t="s">
        <v>46</v>
      </c>
      <c r="X1674" t="s">
        <v>46</v>
      </c>
      <c r="Y1674" t="s">
        <v>45</v>
      </c>
      <c r="Z1674" t="s">
        <v>2335</v>
      </c>
      <c r="AA1674" t="s">
        <v>47</v>
      </c>
      <c r="AB1674" t="s">
        <v>57</v>
      </c>
      <c r="AD1674">
        <v>0</v>
      </c>
      <c r="AE1674">
        <f>Table1[[#This Row],[viccount]]+1</f>
        <v>1</v>
      </c>
      <c r="AF1674">
        <v>0</v>
      </c>
      <c r="AG1674">
        <f>Table1[[#This Row],[offcount]]+1</f>
        <v>1</v>
      </c>
      <c r="AH1674">
        <v>21709</v>
      </c>
      <c r="AI1674" t="s">
        <v>34</v>
      </c>
      <c r="AJ1674" t="s">
        <v>49</v>
      </c>
    </row>
    <row r="1675" spans="1:36">
      <c r="A1675" t="s">
        <v>1939</v>
      </c>
      <c r="B1675" t="s">
        <v>51</v>
      </c>
      <c r="C1675" t="s">
        <v>2304</v>
      </c>
      <c r="D1675" t="s">
        <v>72</v>
      </c>
      <c r="E1675" t="s">
        <v>34</v>
      </c>
      <c r="F1675" t="s">
        <v>73</v>
      </c>
      <c r="G1675" t="s">
        <v>36</v>
      </c>
      <c r="H1675" t="s">
        <v>37</v>
      </c>
      <c r="I1675" t="s">
        <v>38</v>
      </c>
      <c r="J1675">
        <v>2008</v>
      </c>
      <c r="K1675" t="s">
        <v>208</v>
      </c>
      <c r="L1675">
        <v>1</v>
      </c>
      <c r="M1675" t="s">
        <v>40</v>
      </c>
      <c r="N1675" t="s">
        <v>41</v>
      </c>
      <c r="O1675" t="s">
        <v>42</v>
      </c>
      <c r="P1675">
        <v>53</v>
      </c>
      <c r="Q1675">
        <f>IF(Table1[[#This Row],[vicage]]=999,"",Table1[[#This Row],[vicage]])</f>
        <v>53</v>
      </c>
      <c r="R1675" t="s">
        <v>43</v>
      </c>
      <c r="S1675" t="s">
        <v>44</v>
      </c>
      <c r="T1675" t="s">
        <v>336</v>
      </c>
      <c r="U1675">
        <v>999</v>
      </c>
      <c r="V1675" t="str">
        <f>IF(Table1[[#This Row],[offage]]=999,"",Table1[[#This Row],[offage]])</f>
        <v/>
      </c>
      <c r="W1675" t="s">
        <v>46</v>
      </c>
      <c r="X1675" t="s">
        <v>46</v>
      </c>
      <c r="Y1675" t="s">
        <v>45</v>
      </c>
      <c r="Z1675" t="s">
        <v>2335</v>
      </c>
      <c r="AA1675" t="s">
        <v>47</v>
      </c>
      <c r="AB1675" t="s">
        <v>98</v>
      </c>
      <c r="AD1675">
        <v>0</v>
      </c>
      <c r="AE1675">
        <f>Table1[[#This Row],[viccount]]+1</f>
        <v>1</v>
      </c>
      <c r="AF1675">
        <v>0</v>
      </c>
      <c r="AG1675">
        <f>Table1[[#This Row],[offcount]]+1</f>
        <v>1</v>
      </c>
      <c r="AH1675">
        <v>21709</v>
      </c>
      <c r="AI1675" t="s">
        <v>34</v>
      </c>
      <c r="AJ1675" t="s">
        <v>58</v>
      </c>
    </row>
    <row r="1676" spans="1:36">
      <c r="A1676" t="s">
        <v>1940</v>
      </c>
      <c r="B1676" t="s">
        <v>295</v>
      </c>
      <c r="C1676" t="s">
        <v>2318</v>
      </c>
      <c r="D1676" t="s">
        <v>296</v>
      </c>
      <c r="E1676" t="s">
        <v>34</v>
      </c>
      <c r="F1676" t="s">
        <v>297</v>
      </c>
      <c r="G1676" t="s">
        <v>54</v>
      </c>
      <c r="H1676" t="s">
        <v>37</v>
      </c>
      <c r="I1676" t="s">
        <v>38</v>
      </c>
      <c r="J1676">
        <v>2009</v>
      </c>
      <c r="K1676" t="s">
        <v>39</v>
      </c>
      <c r="L1676">
        <v>1</v>
      </c>
      <c r="M1676" t="s">
        <v>40</v>
      </c>
      <c r="N1676" t="s">
        <v>41</v>
      </c>
      <c r="O1676" t="s">
        <v>42</v>
      </c>
      <c r="P1676">
        <v>33</v>
      </c>
      <c r="Q1676">
        <f>IF(Table1[[#This Row],[vicage]]=999,"",Table1[[#This Row],[vicage]])</f>
        <v>33</v>
      </c>
      <c r="R1676" t="s">
        <v>43</v>
      </c>
      <c r="S1676" t="s">
        <v>44</v>
      </c>
      <c r="T1676" t="s">
        <v>375</v>
      </c>
      <c r="U1676">
        <v>999</v>
      </c>
      <c r="V1676" t="str">
        <f>IF(Table1[[#This Row],[offage]]=999,"",Table1[[#This Row],[offage]])</f>
        <v/>
      </c>
      <c r="W1676" t="s">
        <v>46</v>
      </c>
      <c r="X1676" t="s">
        <v>46</v>
      </c>
      <c r="Y1676" t="s">
        <v>45</v>
      </c>
      <c r="Z1676" t="s">
        <v>86</v>
      </c>
      <c r="AA1676" t="s">
        <v>47</v>
      </c>
      <c r="AB1676" t="s">
        <v>57</v>
      </c>
      <c r="AD1676">
        <v>0</v>
      </c>
      <c r="AE1676">
        <f>Table1[[#This Row],[viccount]]+1</f>
        <v>1</v>
      </c>
      <c r="AF1676">
        <v>0</v>
      </c>
      <c r="AG1676">
        <f>Table1[[#This Row],[offcount]]+1</f>
        <v>1</v>
      </c>
      <c r="AH1676">
        <v>70709</v>
      </c>
      <c r="AI1676" t="s">
        <v>34</v>
      </c>
      <c r="AJ1676" t="s">
        <v>49</v>
      </c>
    </row>
    <row r="1677" spans="1:36">
      <c r="A1677" t="s">
        <v>1941</v>
      </c>
      <c r="B1677" t="s">
        <v>51</v>
      </c>
      <c r="C1677" t="s">
        <v>2304</v>
      </c>
      <c r="D1677" t="s">
        <v>72</v>
      </c>
      <c r="E1677" t="s">
        <v>34</v>
      </c>
      <c r="F1677" t="s">
        <v>73</v>
      </c>
      <c r="G1677" t="s">
        <v>36</v>
      </c>
      <c r="H1677" t="s">
        <v>37</v>
      </c>
      <c r="I1677" t="s">
        <v>38</v>
      </c>
      <c r="J1677">
        <v>2009</v>
      </c>
      <c r="K1677" t="s">
        <v>39</v>
      </c>
      <c r="L1677">
        <v>4</v>
      </c>
      <c r="M1677" t="s">
        <v>40</v>
      </c>
      <c r="N1677" t="s">
        <v>41</v>
      </c>
      <c r="O1677" t="s">
        <v>42</v>
      </c>
      <c r="P1677">
        <v>55</v>
      </c>
      <c r="Q1677">
        <f>IF(Table1[[#This Row],[vicage]]=999,"",Table1[[#This Row],[vicage]])</f>
        <v>55</v>
      </c>
      <c r="R1677" t="s">
        <v>43</v>
      </c>
      <c r="S1677" t="s">
        <v>44</v>
      </c>
      <c r="T1677" t="s">
        <v>336</v>
      </c>
      <c r="U1677">
        <v>999</v>
      </c>
      <c r="V1677" t="str">
        <f>IF(Table1[[#This Row],[offage]]=999,"",Table1[[#This Row],[offage]])</f>
        <v/>
      </c>
      <c r="W1677" t="s">
        <v>46</v>
      </c>
      <c r="X1677" t="s">
        <v>46</v>
      </c>
      <c r="Y1677" t="s">
        <v>45</v>
      </c>
      <c r="Z1677" t="s">
        <v>86</v>
      </c>
      <c r="AA1677" t="s">
        <v>47</v>
      </c>
      <c r="AB1677" t="s">
        <v>57</v>
      </c>
      <c r="AD1677">
        <v>0</v>
      </c>
      <c r="AE1677">
        <f>Table1[[#This Row],[viccount]]+1</f>
        <v>1</v>
      </c>
      <c r="AF1677">
        <v>0</v>
      </c>
      <c r="AG1677">
        <f>Table1[[#This Row],[offcount]]+1</f>
        <v>1</v>
      </c>
      <c r="AH1677">
        <v>82109</v>
      </c>
      <c r="AI1677" t="s">
        <v>34</v>
      </c>
      <c r="AJ1677" t="s">
        <v>58</v>
      </c>
    </row>
    <row r="1678" spans="1:36">
      <c r="A1678" t="s">
        <v>1942</v>
      </c>
      <c r="B1678" t="s">
        <v>125</v>
      </c>
      <c r="C1678" t="s">
        <v>2310</v>
      </c>
      <c r="D1678" t="s">
        <v>206</v>
      </c>
      <c r="E1678" t="s">
        <v>34</v>
      </c>
      <c r="F1678" t="s">
        <v>207</v>
      </c>
      <c r="G1678" t="s">
        <v>36</v>
      </c>
      <c r="H1678" t="s">
        <v>37</v>
      </c>
      <c r="I1678" t="s">
        <v>38</v>
      </c>
      <c r="J1678">
        <v>2009</v>
      </c>
      <c r="K1678" t="s">
        <v>79</v>
      </c>
      <c r="L1678">
        <v>1</v>
      </c>
      <c r="M1678" t="s">
        <v>40</v>
      </c>
      <c r="N1678" t="s">
        <v>41</v>
      </c>
      <c r="O1678" t="s">
        <v>81</v>
      </c>
      <c r="P1678">
        <v>58</v>
      </c>
      <c r="Q1678">
        <f>IF(Table1[[#This Row],[vicage]]=999,"",Table1[[#This Row],[vicage]])</f>
        <v>58</v>
      </c>
      <c r="R1678" t="s">
        <v>43</v>
      </c>
      <c r="S1678" t="s">
        <v>44</v>
      </c>
      <c r="T1678" t="s">
        <v>45</v>
      </c>
      <c r="U1678">
        <v>999</v>
      </c>
      <c r="V1678" t="str">
        <f>IF(Table1[[#This Row],[offage]]=999,"",Table1[[#This Row],[offage]])</f>
        <v/>
      </c>
      <c r="W1678" t="s">
        <v>46</v>
      </c>
      <c r="X1678" t="s">
        <v>46</v>
      </c>
      <c r="Y1678" t="s">
        <v>45</v>
      </c>
      <c r="Z1678" t="s">
        <v>2335</v>
      </c>
      <c r="AA1678" t="s">
        <v>47</v>
      </c>
      <c r="AB1678" t="s">
        <v>57</v>
      </c>
      <c r="AD1678">
        <v>1</v>
      </c>
      <c r="AE1678">
        <f>Table1[[#This Row],[viccount]]+1</f>
        <v>2</v>
      </c>
      <c r="AF1678">
        <v>1</v>
      </c>
      <c r="AG1678">
        <f>Table1[[#This Row],[offcount]]+1</f>
        <v>2</v>
      </c>
      <c r="AH1678">
        <v>120809</v>
      </c>
      <c r="AI1678" t="s">
        <v>34</v>
      </c>
      <c r="AJ1678" t="s">
        <v>129</v>
      </c>
    </row>
    <row r="1679" spans="1:36">
      <c r="A1679" t="s">
        <v>1942</v>
      </c>
      <c r="B1679" t="s">
        <v>125</v>
      </c>
      <c r="C1679" t="s">
        <v>2310</v>
      </c>
      <c r="D1679" t="s">
        <v>206</v>
      </c>
      <c r="E1679" t="s">
        <v>34</v>
      </c>
      <c r="F1679" t="s">
        <v>207</v>
      </c>
      <c r="G1679" t="s">
        <v>36</v>
      </c>
      <c r="H1679" t="s">
        <v>37</v>
      </c>
      <c r="I1679" t="s">
        <v>38</v>
      </c>
      <c r="J1679">
        <v>2009</v>
      </c>
      <c r="K1679" t="s">
        <v>79</v>
      </c>
      <c r="L1679">
        <v>1</v>
      </c>
      <c r="M1679" t="s">
        <v>40</v>
      </c>
      <c r="N1679" t="s">
        <v>41</v>
      </c>
      <c r="O1679" t="s">
        <v>81</v>
      </c>
      <c r="P1679">
        <v>61</v>
      </c>
      <c r="Q1679">
        <f>IF(Table1[[#This Row],[vicage]]=999,"",Table1[[#This Row],[vicage]])</f>
        <v>61</v>
      </c>
      <c r="R1679" t="s">
        <v>55</v>
      </c>
      <c r="S1679" t="s">
        <v>44</v>
      </c>
      <c r="T1679" t="s">
        <v>45</v>
      </c>
      <c r="U1679">
        <v>999</v>
      </c>
      <c r="V1679" t="str">
        <f>IF(Table1[[#This Row],[offage]]=999,"",Table1[[#This Row],[offage]])</f>
        <v/>
      </c>
      <c r="W1679" t="s">
        <v>46</v>
      </c>
      <c r="X1679" t="s">
        <v>46</v>
      </c>
      <c r="Y1679" t="s">
        <v>45</v>
      </c>
      <c r="Z1679" t="s">
        <v>2335</v>
      </c>
      <c r="AA1679" t="s">
        <v>47</v>
      </c>
      <c r="AB1679" t="s">
        <v>57</v>
      </c>
      <c r="AD1679">
        <v>1</v>
      </c>
      <c r="AE1679">
        <f>Table1[[#This Row],[viccount]]+1</f>
        <v>2</v>
      </c>
      <c r="AF1679">
        <v>1</v>
      </c>
      <c r="AG1679">
        <f>Table1[[#This Row],[offcount]]+1</f>
        <v>2</v>
      </c>
      <c r="AH1679">
        <v>120809</v>
      </c>
      <c r="AI1679" t="s">
        <v>34</v>
      </c>
      <c r="AJ1679" t="s">
        <v>129</v>
      </c>
    </row>
    <row r="1680" spans="1:36">
      <c r="A1680" t="s">
        <v>1943</v>
      </c>
      <c r="B1680" t="s">
        <v>51</v>
      </c>
      <c r="C1680" t="s">
        <v>2304</v>
      </c>
      <c r="D1680" t="s">
        <v>72</v>
      </c>
      <c r="E1680" t="s">
        <v>34</v>
      </c>
      <c r="F1680" t="s">
        <v>73</v>
      </c>
      <c r="G1680" t="s">
        <v>36</v>
      </c>
      <c r="H1680" t="s">
        <v>37</v>
      </c>
      <c r="I1680" t="s">
        <v>38</v>
      </c>
      <c r="J1680">
        <v>2009</v>
      </c>
      <c r="K1680" t="s">
        <v>79</v>
      </c>
      <c r="L1680">
        <v>1</v>
      </c>
      <c r="M1680" t="s">
        <v>40</v>
      </c>
      <c r="N1680" t="s">
        <v>41</v>
      </c>
      <c r="O1680" t="s">
        <v>42</v>
      </c>
      <c r="P1680">
        <v>26</v>
      </c>
      <c r="Q1680">
        <f>IF(Table1[[#This Row],[vicage]]=999,"",Table1[[#This Row],[vicage]])</f>
        <v>26</v>
      </c>
      <c r="R1680" t="s">
        <v>43</v>
      </c>
      <c r="S1680" t="s">
        <v>44</v>
      </c>
      <c r="T1680" t="s">
        <v>336</v>
      </c>
      <c r="U1680">
        <v>999</v>
      </c>
      <c r="V1680" t="str">
        <f>IF(Table1[[#This Row],[offage]]=999,"",Table1[[#This Row],[offage]])</f>
        <v/>
      </c>
      <c r="W1680" t="s">
        <v>46</v>
      </c>
      <c r="X1680" t="s">
        <v>46</v>
      </c>
      <c r="Y1680" t="s">
        <v>45</v>
      </c>
      <c r="Z1680" t="s">
        <v>2335</v>
      </c>
      <c r="AA1680" t="s">
        <v>47</v>
      </c>
      <c r="AB1680" t="s">
        <v>57</v>
      </c>
      <c r="AD1680">
        <v>0</v>
      </c>
      <c r="AE1680">
        <f>Table1[[#This Row],[viccount]]+1</f>
        <v>1</v>
      </c>
      <c r="AF1680">
        <v>0</v>
      </c>
      <c r="AG1680">
        <f>Table1[[#This Row],[offcount]]+1</f>
        <v>1</v>
      </c>
      <c r="AH1680">
        <v>82109</v>
      </c>
      <c r="AI1680" t="s">
        <v>34</v>
      </c>
      <c r="AJ1680" t="s">
        <v>58</v>
      </c>
    </row>
    <row r="1681" spans="1:36">
      <c r="A1681" t="s">
        <v>1944</v>
      </c>
      <c r="B1681" t="s">
        <v>51</v>
      </c>
      <c r="C1681" t="s">
        <v>2304</v>
      </c>
      <c r="D1681" t="s">
        <v>72</v>
      </c>
      <c r="E1681" t="s">
        <v>34</v>
      </c>
      <c r="F1681" t="s">
        <v>73</v>
      </c>
      <c r="G1681" t="s">
        <v>36</v>
      </c>
      <c r="H1681" t="s">
        <v>37</v>
      </c>
      <c r="I1681" t="s">
        <v>38</v>
      </c>
      <c r="J1681">
        <v>2009</v>
      </c>
      <c r="K1681" t="s">
        <v>79</v>
      </c>
      <c r="L1681">
        <v>3</v>
      </c>
      <c r="M1681" t="s">
        <v>40</v>
      </c>
      <c r="N1681" t="s">
        <v>41</v>
      </c>
      <c r="O1681" t="s">
        <v>42</v>
      </c>
      <c r="P1681">
        <v>26</v>
      </c>
      <c r="Q1681">
        <f>IF(Table1[[#This Row],[vicage]]=999,"",Table1[[#This Row],[vicage]])</f>
        <v>26</v>
      </c>
      <c r="R1681" t="s">
        <v>43</v>
      </c>
      <c r="S1681" t="s">
        <v>132</v>
      </c>
      <c r="T1681" t="s">
        <v>336</v>
      </c>
      <c r="U1681">
        <v>999</v>
      </c>
      <c r="V1681" t="str">
        <f>IF(Table1[[#This Row],[offage]]=999,"",Table1[[#This Row],[offage]])</f>
        <v/>
      </c>
      <c r="W1681" t="s">
        <v>46</v>
      </c>
      <c r="X1681" t="s">
        <v>46</v>
      </c>
      <c r="Y1681" t="s">
        <v>45</v>
      </c>
      <c r="Z1681" t="s">
        <v>2335</v>
      </c>
      <c r="AA1681" t="s">
        <v>47</v>
      </c>
      <c r="AB1681" t="s">
        <v>57</v>
      </c>
      <c r="AD1681">
        <v>0</v>
      </c>
      <c r="AE1681">
        <f>Table1[[#This Row],[viccount]]+1</f>
        <v>1</v>
      </c>
      <c r="AF1681">
        <v>0</v>
      </c>
      <c r="AG1681">
        <f>Table1[[#This Row],[offcount]]+1</f>
        <v>1</v>
      </c>
      <c r="AH1681">
        <v>82109</v>
      </c>
      <c r="AI1681" t="s">
        <v>34</v>
      </c>
      <c r="AJ1681" t="s">
        <v>58</v>
      </c>
    </row>
    <row r="1682" spans="1:36">
      <c r="A1682" t="s">
        <v>1945</v>
      </c>
      <c r="B1682" t="s">
        <v>112</v>
      </c>
      <c r="C1682" t="s">
        <v>2308</v>
      </c>
      <c r="D1682" t="s">
        <v>146</v>
      </c>
      <c r="E1682" t="s">
        <v>34</v>
      </c>
      <c r="F1682" t="s">
        <v>147</v>
      </c>
      <c r="G1682" t="s">
        <v>36</v>
      </c>
      <c r="H1682" t="s">
        <v>37</v>
      </c>
      <c r="I1682" t="s">
        <v>38</v>
      </c>
      <c r="J1682">
        <v>2009</v>
      </c>
      <c r="K1682" t="s">
        <v>91</v>
      </c>
      <c r="L1682">
        <v>3</v>
      </c>
      <c r="M1682" t="s">
        <v>40</v>
      </c>
      <c r="N1682" t="s">
        <v>41</v>
      </c>
      <c r="O1682" t="s">
        <v>1900</v>
      </c>
      <c r="P1682">
        <v>29</v>
      </c>
      <c r="Q1682">
        <f>IF(Table1[[#This Row],[vicage]]=999,"",Table1[[#This Row],[vicage]])</f>
        <v>29</v>
      </c>
      <c r="R1682" t="s">
        <v>55</v>
      </c>
      <c r="S1682" t="s">
        <v>44</v>
      </c>
      <c r="T1682" t="s">
        <v>45</v>
      </c>
      <c r="U1682">
        <v>999</v>
      </c>
      <c r="V1682" t="str">
        <f>IF(Table1[[#This Row],[offage]]=999,"",Table1[[#This Row],[offage]])</f>
        <v/>
      </c>
      <c r="W1682" t="s">
        <v>46</v>
      </c>
      <c r="X1682" t="s">
        <v>46</v>
      </c>
      <c r="Y1682" t="s">
        <v>45</v>
      </c>
      <c r="Z1682" t="s">
        <v>2338</v>
      </c>
      <c r="AA1682" t="s">
        <v>47</v>
      </c>
      <c r="AB1682" t="s">
        <v>57</v>
      </c>
      <c r="AD1682">
        <v>0</v>
      </c>
      <c r="AE1682">
        <f>Table1[[#This Row],[viccount]]+1</f>
        <v>1</v>
      </c>
      <c r="AF1682">
        <v>3</v>
      </c>
      <c r="AG1682">
        <f>Table1[[#This Row],[offcount]]+1</f>
        <v>4</v>
      </c>
      <c r="AH1682">
        <v>21411</v>
      </c>
      <c r="AI1682" t="s">
        <v>34</v>
      </c>
      <c r="AJ1682" t="s">
        <v>58</v>
      </c>
    </row>
    <row r="1683" spans="1:36">
      <c r="A1683" t="s">
        <v>1946</v>
      </c>
      <c r="B1683" t="s">
        <v>125</v>
      </c>
      <c r="C1683" t="s">
        <v>2310</v>
      </c>
      <c r="D1683" t="s">
        <v>634</v>
      </c>
      <c r="E1683" t="s">
        <v>34</v>
      </c>
      <c r="F1683" t="s">
        <v>635</v>
      </c>
      <c r="G1683" t="s">
        <v>36</v>
      </c>
      <c r="H1683" t="s">
        <v>37</v>
      </c>
      <c r="I1683" t="s">
        <v>38</v>
      </c>
      <c r="J1683">
        <v>2009</v>
      </c>
      <c r="K1683" t="s">
        <v>97</v>
      </c>
      <c r="L1683">
        <v>1</v>
      </c>
      <c r="M1683" t="s">
        <v>40</v>
      </c>
      <c r="N1683" t="s">
        <v>41</v>
      </c>
      <c r="O1683" t="s">
        <v>42</v>
      </c>
      <c r="P1683">
        <v>24</v>
      </c>
      <c r="Q1683">
        <f>IF(Table1[[#This Row],[vicage]]=999,"",Table1[[#This Row],[vicage]])</f>
        <v>24</v>
      </c>
      <c r="R1683" t="s">
        <v>43</v>
      </c>
      <c r="S1683" t="s">
        <v>44</v>
      </c>
      <c r="T1683" t="s">
        <v>336</v>
      </c>
      <c r="U1683">
        <v>999</v>
      </c>
      <c r="V1683" t="str">
        <f>IF(Table1[[#This Row],[offage]]=999,"",Table1[[#This Row],[offage]])</f>
        <v/>
      </c>
      <c r="W1683" t="s">
        <v>46</v>
      </c>
      <c r="X1683" t="s">
        <v>46</v>
      </c>
      <c r="Y1683" t="s">
        <v>45</v>
      </c>
      <c r="Z1683" t="s">
        <v>2336</v>
      </c>
      <c r="AA1683" t="s">
        <v>47</v>
      </c>
      <c r="AB1683" t="s">
        <v>82</v>
      </c>
      <c r="AD1683">
        <v>0</v>
      </c>
      <c r="AE1683">
        <f>Table1[[#This Row],[viccount]]+1</f>
        <v>1</v>
      </c>
      <c r="AF1683">
        <v>0</v>
      </c>
      <c r="AG1683">
        <f>Table1[[#This Row],[offcount]]+1</f>
        <v>1</v>
      </c>
      <c r="AH1683">
        <v>71009</v>
      </c>
      <c r="AI1683" t="s">
        <v>34</v>
      </c>
      <c r="AJ1683" t="s">
        <v>129</v>
      </c>
    </row>
    <row r="1684" spans="1:36">
      <c r="A1684" t="s">
        <v>1947</v>
      </c>
      <c r="B1684" t="s">
        <v>102</v>
      </c>
      <c r="C1684" t="s">
        <v>2307</v>
      </c>
      <c r="D1684" t="s">
        <v>103</v>
      </c>
      <c r="E1684" t="s">
        <v>34</v>
      </c>
      <c r="F1684" t="s">
        <v>104</v>
      </c>
      <c r="G1684" t="s">
        <v>36</v>
      </c>
      <c r="H1684" t="s">
        <v>37</v>
      </c>
      <c r="I1684" t="s">
        <v>38</v>
      </c>
      <c r="J1684">
        <v>2009</v>
      </c>
      <c r="K1684" t="s">
        <v>97</v>
      </c>
      <c r="L1684">
        <v>1</v>
      </c>
      <c r="M1684" t="s">
        <v>40</v>
      </c>
      <c r="N1684" t="s">
        <v>41</v>
      </c>
      <c r="O1684" t="s">
        <v>42</v>
      </c>
      <c r="P1684">
        <v>51</v>
      </c>
      <c r="Q1684">
        <f>IF(Table1[[#This Row],[vicage]]=999,"",Table1[[#This Row],[vicage]])</f>
        <v>51</v>
      </c>
      <c r="R1684" t="s">
        <v>43</v>
      </c>
      <c r="S1684" t="s">
        <v>44</v>
      </c>
      <c r="T1684" t="s">
        <v>336</v>
      </c>
      <c r="U1684">
        <v>999</v>
      </c>
      <c r="V1684" t="str">
        <f>IF(Table1[[#This Row],[offage]]=999,"",Table1[[#This Row],[offage]])</f>
        <v/>
      </c>
      <c r="W1684" t="s">
        <v>46</v>
      </c>
      <c r="X1684" t="s">
        <v>46</v>
      </c>
      <c r="Y1684" t="s">
        <v>45</v>
      </c>
      <c r="Z1684" t="s">
        <v>2335</v>
      </c>
      <c r="AA1684" t="s">
        <v>47</v>
      </c>
      <c r="AB1684" t="s">
        <v>57</v>
      </c>
      <c r="AD1684">
        <v>0</v>
      </c>
      <c r="AE1684">
        <f>Table1[[#This Row],[viccount]]+1</f>
        <v>1</v>
      </c>
      <c r="AF1684">
        <v>0</v>
      </c>
      <c r="AG1684">
        <f>Table1[[#This Row],[offcount]]+1</f>
        <v>1</v>
      </c>
      <c r="AH1684">
        <v>82109</v>
      </c>
      <c r="AI1684" t="s">
        <v>34</v>
      </c>
      <c r="AJ1684" t="s">
        <v>58</v>
      </c>
    </row>
    <row r="1685" spans="1:36">
      <c r="A1685" t="s">
        <v>1948</v>
      </c>
      <c r="B1685" t="s">
        <v>106</v>
      </c>
      <c r="C1685" t="s">
        <v>135</v>
      </c>
      <c r="D1685" t="s">
        <v>134</v>
      </c>
      <c r="E1685" t="s">
        <v>34</v>
      </c>
      <c r="F1685" t="s">
        <v>135</v>
      </c>
      <c r="G1685" t="s">
        <v>36</v>
      </c>
      <c r="H1685" t="s">
        <v>37</v>
      </c>
      <c r="I1685" t="s">
        <v>38</v>
      </c>
      <c r="J1685">
        <v>2009</v>
      </c>
      <c r="K1685" t="s">
        <v>100</v>
      </c>
      <c r="L1685">
        <v>1</v>
      </c>
      <c r="M1685" t="s">
        <v>40</v>
      </c>
      <c r="N1685" t="s">
        <v>41</v>
      </c>
      <c r="O1685" t="s">
        <v>42</v>
      </c>
      <c r="P1685">
        <v>20</v>
      </c>
      <c r="Q1685">
        <f>IF(Table1[[#This Row],[vicage]]=999,"",Table1[[#This Row],[vicage]])</f>
        <v>20</v>
      </c>
      <c r="R1685" t="s">
        <v>43</v>
      </c>
      <c r="S1685" t="s">
        <v>44</v>
      </c>
      <c r="T1685" t="s">
        <v>375</v>
      </c>
      <c r="U1685">
        <v>999</v>
      </c>
      <c r="V1685" t="str">
        <f>IF(Table1[[#This Row],[offage]]=999,"",Table1[[#This Row],[offage]])</f>
        <v/>
      </c>
      <c r="W1685" t="s">
        <v>46</v>
      </c>
      <c r="X1685" t="s">
        <v>46</v>
      </c>
      <c r="Y1685" t="s">
        <v>45</v>
      </c>
      <c r="Z1685" t="s">
        <v>2335</v>
      </c>
      <c r="AA1685" t="s">
        <v>47</v>
      </c>
      <c r="AB1685" t="s">
        <v>289</v>
      </c>
      <c r="AD1685">
        <v>0</v>
      </c>
      <c r="AE1685">
        <f>Table1[[#This Row],[viccount]]+1</f>
        <v>1</v>
      </c>
      <c r="AF1685">
        <v>0</v>
      </c>
      <c r="AG1685">
        <f>Table1[[#This Row],[offcount]]+1</f>
        <v>1</v>
      </c>
      <c r="AH1685">
        <v>112309</v>
      </c>
      <c r="AI1685" t="s">
        <v>34</v>
      </c>
      <c r="AJ1685" t="s">
        <v>106</v>
      </c>
    </row>
    <row r="1686" spans="1:36">
      <c r="A1686" t="s">
        <v>1949</v>
      </c>
      <c r="B1686" t="s">
        <v>51</v>
      </c>
      <c r="C1686" t="s">
        <v>2304</v>
      </c>
      <c r="D1686" t="s">
        <v>1449</v>
      </c>
      <c r="E1686" t="s">
        <v>34</v>
      </c>
      <c r="F1686" t="s">
        <v>1450</v>
      </c>
      <c r="G1686" t="s">
        <v>36</v>
      </c>
      <c r="H1686" t="s">
        <v>37</v>
      </c>
      <c r="I1686" t="s">
        <v>38</v>
      </c>
      <c r="J1686">
        <v>2009</v>
      </c>
      <c r="K1686" t="s">
        <v>115</v>
      </c>
      <c r="L1686">
        <v>1</v>
      </c>
      <c r="M1686" t="s">
        <v>80</v>
      </c>
      <c r="N1686" t="s">
        <v>41</v>
      </c>
      <c r="O1686" t="s">
        <v>42</v>
      </c>
      <c r="P1686">
        <v>18</v>
      </c>
      <c r="Q1686">
        <f>IF(Table1[[#This Row],[vicage]]=999,"",Table1[[#This Row],[vicage]])</f>
        <v>18</v>
      </c>
      <c r="R1686" t="s">
        <v>43</v>
      </c>
      <c r="S1686" t="s">
        <v>44</v>
      </c>
      <c r="T1686" t="s">
        <v>45</v>
      </c>
      <c r="U1686">
        <v>999</v>
      </c>
      <c r="V1686" t="str">
        <f>IF(Table1[[#This Row],[offage]]=999,"",Table1[[#This Row],[offage]])</f>
        <v/>
      </c>
      <c r="W1686" t="s">
        <v>46</v>
      </c>
      <c r="X1686" t="s">
        <v>46</v>
      </c>
      <c r="Y1686" t="s">
        <v>45</v>
      </c>
      <c r="Z1686" t="s">
        <v>74</v>
      </c>
      <c r="AA1686" t="s">
        <v>47</v>
      </c>
      <c r="AB1686" t="s">
        <v>98</v>
      </c>
      <c r="AD1686">
        <v>0</v>
      </c>
      <c r="AE1686">
        <f>Table1[[#This Row],[viccount]]+1</f>
        <v>1</v>
      </c>
      <c r="AF1686">
        <v>0</v>
      </c>
      <c r="AG1686">
        <f>Table1[[#This Row],[offcount]]+1</f>
        <v>1</v>
      </c>
      <c r="AH1686">
        <v>12610</v>
      </c>
      <c r="AI1686" t="s">
        <v>34</v>
      </c>
      <c r="AJ1686" t="s">
        <v>58</v>
      </c>
    </row>
    <row r="1687" spans="1:36">
      <c r="A1687" t="s">
        <v>1950</v>
      </c>
      <c r="B1687" t="s">
        <v>66</v>
      </c>
      <c r="C1687" t="s">
        <v>2305</v>
      </c>
      <c r="D1687" t="s">
        <v>67</v>
      </c>
      <c r="E1687" t="s">
        <v>34</v>
      </c>
      <c r="F1687" t="s">
        <v>68</v>
      </c>
      <c r="G1687" t="s">
        <v>54</v>
      </c>
      <c r="H1687" t="s">
        <v>37</v>
      </c>
      <c r="I1687" t="s">
        <v>38</v>
      </c>
      <c r="J1687">
        <v>2009</v>
      </c>
      <c r="K1687" t="s">
        <v>115</v>
      </c>
      <c r="L1687">
        <v>1</v>
      </c>
      <c r="M1687" t="s">
        <v>80</v>
      </c>
      <c r="N1687" t="s">
        <v>41</v>
      </c>
      <c r="O1687" t="s">
        <v>42</v>
      </c>
      <c r="P1687">
        <v>999</v>
      </c>
      <c r="Q1687" t="str">
        <f>IF(Table1[[#This Row],[vicage]]=999,"",Table1[[#This Row],[vicage]])</f>
        <v/>
      </c>
      <c r="R1687" t="s">
        <v>43</v>
      </c>
      <c r="S1687" t="s">
        <v>44</v>
      </c>
      <c r="T1687" t="s">
        <v>45</v>
      </c>
      <c r="U1687">
        <v>999</v>
      </c>
      <c r="V1687" t="str">
        <f>IF(Table1[[#This Row],[offage]]=999,"",Table1[[#This Row],[offage]])</f>
        <v/>
      </c>
      <c r="W1687" t="s">
        <v>46</v>
      </c>
      <c r="X1687" t="s">
        <v>46</v>
      </c>
      <c r="Y1687" t="s">
        <v>45</v>
      </c>
      <c r="Z1687" t="s">
        <v>56</v>
      </c>
      <c r="AA1687" t="s">
        <v>47</v>
      </c>
      <c r="AB1687" t="s">
        <v>57</v>
      </c>
      <c r="AD1687">
        <v>0</v>
      </c>
      <c r="AE1687">
        <f>Table1[[#This Row],[viccount]]+1</f>
        <v>1</v>
      </c>
      <c r="AF1687">
        <v>0</v>
      </c>
      <c r="AG1687">
        <f>Table1[[#This Row],[offcount]]+1</f>
        <v>1</v>
      </c>
      <c r="AH1687">
        <v>120709</v>
      </c>
      <c r="AI1687" t="s">
        <v>34</v>
      </c>
      <c r="AJ1687" t="s">
        <v>70</v>
      </c>
    </row>
    <row r="1688" spans="1:36">
      <c r="A1688" t="s">
        <v>1951</v>
      </c>
      <c r="B1688" t="s">
        <v>106</v>
      </c>
      <c r="C1688" t="s">
        <v>135</v>
      </c>
      <c r="D1688" t="s">
        <v>134</v>
      </c>
      <c r="E1688" t="s">
        <v>34</v>
      </c>
      <c r="F1688" t="s">
        <v>135</v>
      </c>
      <c r="G1688" t="s">
        <v>36</v>
      </c>
      <c r="H1688" t="s">
        <v>37</v>
      </c>
      <c r="I1688" t="s">
        <v>38</v>
      </c>
      <c r="J1688">
        <v>2009</v>
      </c>
      <c r="K1688" t="s">
        <v>115</v>
      </c>
      <c r="L1688">
        <v>1</v>
      </c>
      <c r="M1688" t="s">
        <v>40</v>
      </c>
      <c r="N1688" t="s">
        <v>41</v>
      </c>
      <c r="O1688" t="s">
        <v>42</v>
      </c>
      <c r="P1688">
        <v>16</v>
      </c>
      <c r="Q1688">
        <f>IF(Table1[[#This Row],[vicage]]=999,"",Table1[[#This Row],[vicage]])</f>
        <v>16</v>
      </c>
      <c r="R1688" t="s">
        <v>43</v>
      </c>
      <c r="S1688" t="s">
        <v>44</v>
      </c>
      <c r="T1688" t="s">
        <v>375</v>
      </c>
      <c r="U1688">
        <v>999</v>
      </c>
      <c r="V1688" t="str">
        <f>IF(Table1[[#This Row],[offage]]=999,"",Table1[[#This Row],[offage]])</f>
        <v/>
      </c>
      <c r="W1688" t="s">
        <v>46</v>
      </c>
      <c r="X1688" t="s">
        <v>46</v>
      </c>
      <c r="Y1688" t="s">
        <v>45</v>
      </c>
      <c r="Z1688" t="s">
        <v>2335</v>
      </c>
      <c r="AA1688" t="s">
        <v>47</v>
      </c>
      <c r="AB1688" t="s">
        <v>1201</v>
      </c>
      <c r="AD1688">
        <v>0</v>
      </c>
      <c r="AE1688">
        <f>Table1[[#This Row],[viccount]]+1</f>
        <v>1</v>
      </c>
      <c r="AF1688">
        <v>0</v>
      </c>
      <c r="AG1688">
        <f>Table1[[#This Row],[offcount]]+1</f>
        <v>1</v>
      </c>
      <c r="AH1688">
        <v>112309</v>
      </c>
      <c r="AI1688" t="s">
        <v>34</v>
      </c>
      <c r="AJ1688" t="s">
        <v>106</v>
      </c>
    </row>
    <row r="1689" spans="1:36">
      <c r="A1689" t="s">
        <v>1952</v>
      </c>
      <c r="B1689" t="s">
        <v>51</v>
      </c>
      <c r="C1689" t="s">
        <v>2304</v>
      </c>
      <c r="D1689" t="s">
        <v>72</v>
      </c>
      <c r="E1689" t="s">
        <v>34</v>
      </c>
      <c r="F1689" t="s">
        <v>73</v>
      </c>
      <c r="G1689" t="s">
        <v>36</v>
      </c>
      <c r="H1689" t="s">
        <v>37</v>
      </c>
      <c r="I1689" t="s">
        <v>38</v>
      </c>
      <c r="J1689">
        <v>2009</v>
      </c>
      <c r="K1689" t="s">
        <v>115</v>
      </c>
      <c r="L1689">
        <v>1</v>
      </c>
      <c r="M1689" t="s">
        <v>40</v>
      </c>
      <c r="N1689" t="s">
        <v>41</v>
      </c>
      <c r="O1689" t="s">
        <v>42</v>
      </c>
      <c r="P1689">
        <v>55</v>
      </c>
      <c r="Q1689">
        <f>IF(Table1[[#This Row],[vicage]]=999,"",Table1[[#This Row],[vicage]])</f>
        <v>55</v>
      </c>
      <c r="R1689" t="s">
        <v>43</v>
      </c>
      <c r="S1689" t="s">
        <v>44</v>
      </c>
      <c r="T1689" t="s">
        <v>375</v>
      </c>
      <c r="U1689">
        <v>999</v>
      </c>
      <c r="V1689" t="str">
        <f>IF(Table1[[#This Row],[offage]]=999,"",Table1[[#This Row],[offage]])</f>
        <v/>
      </c>
      <c r="W1689" t="s">
        <v>46</v>
      </c>
      <c r="X1689" t="s">
        <v>46</v>
      </c>
      <c r="Y1689" t="s">
        <v>45</v>
      </c>
      <c r="Z1689" t="s">
        <v>2335</v>
      </c>
      <c r="AA1689" t="s">
        <v>47</v>
      </c>
      <c r="AB1689" t="s">
        <v>159</v>
      </c>
      <c r="AD1689">
        <v>0</v>
      </c>
      <c r="AE1689">
        <f>Table1[[#This Row],[viccount]]+1</f>
        <v>1</v>
      </c>
      <c r="AF1689">
        <v>0</v>
      </c>
      <c r="AG1689">
        <f>Table1[[#This Row],[offcount]]+1</f>
        <v>1</v>
      </c>
      <c r="AH1689">
        <v>82109</v>
      </c>
      <c r="AI1689" t="s">
        <v>34</v>
      </c>
      <c r="AJ1689" t="s">
        <v>58</v>
      </c>
    </row>
    <row r="1690" spans="1:36">
      <c r="A1690" t="s">
        <v>1953</v>
      </c>
      <c r="B1690" t="s">
        <v>295</v>
      </c>
      <c r="C1690" t="s">
        <v>2318</v>
      </c>
      <c r="D1690" t="s">
        <v>296</v>
      </c>
      <c r="E1690" t="s">
        <v>34</v>
      </c>
      <c r="F1690" t="s">
        <v>297</v>
      </c>
      <c r="G1690" t="s">
        <v>54</v>
      </c>
      <c r="H1690" t="s">
        <v>37</v>
      </c>
      <c r="I1690" t="s">
        <v>38</v>
      </c>
      <c r="J1690">
        <v>2009</v>
      </c>
      <c r="K1690" t="s">
        <v>122</v>
      </c>
      <c r="L1690">
        <v>1</v>
      </c>
      <c r="M1690" t="s">
        <v>40</v>
      </c>
      <c r="N1690" t="s">
        <v>41</v>
      </c>
      <c r="O1690" t="s">
        <v>42</v>
      </c>
      <c r="P1690">
        <v>17</v>
      </c>
      <c r="Q1690">
        <f>IF(Table1[[#This Row],[vicage]]=999,"",Table1[[#This Row],[vicage]])</f>
        <v>17</v>
      </c>
      <c r="R1690" t="s">
        <v>43</v>
      </c>
      <c r="S1690" t="s">
        <v>44</v>
      </c>
      <c r="T1690" t="s">
        <v>375</v>
      </c>
      <c r="U1690">
        <v>999</v>
      </c>
      <c r="V1690" t="str">
        <f>IF(Table1[[#This Row],[offage]]=999,"",Table1[[#This Row],[offage]])</f>
        <v/>
      </c>
      <c r="W1690" t="s">
        <v>46</v>
      </c>
      <c r="X1690" t="s">
        <v>46</v>
      </c>
      <c r="Y1690" t="s">
        <v>45</v>
      </c>
      <c r="Z1690" t="s">
        <v>2335</v>
      </c>
      <c r="AA1690" t="s">
        <v>47</v>
      </c>
      <c r="AB1690" t="s">
        <v>1201</v>
      </c>
      <c r="AD1690">
        <v>0</v>
      </c>
      <c r="AE1690">
        <f>Table1[[#This Row],[viccount]]+1</f>
        <v>1</v>
      </c>
      <c r="AF1690">
        <v>0</v>
      </c>
      <c r="AG1690">
        <f>Table1[[#This Row],[offcount]]+1</f>
        <v>1</v>
      </c>
      <c r="AH1690">
        <v>112309</v>
      </c>
      <c r="AI1690" t="s">
        <v>34</v>
      </c>
      <c r="AJ1690" t="s">
        <v>49</v>
      </c>
    </row>
    <row r="1691" spans="1:36">
      <c r="A1691" t="s">
        <v>1954</v>
      </c>
      <c r="B1691" t="s">
        <v>359</v>
      </c>
      <c r="C1691" t="s">
        <v>2321</v>
      </c>
      <c r="D1691" t="s">
        <v>372</v>
      </c>
      <c r="E1691" t="s">
        <v>34</v>
      </c>
      <c r="F1691" t="s">
        <v>373</v>
      </c>
      <c r="G1691" t="s">
        <v>54</v>
      </c>
      <c r="H1691" t="s">
        <v>37</v>
      </c>
      <c r="I1691" t="s">
        <v>38</v>
      </c>
      <c r="J1691">
        <v>2009</v>
      </c>
      <c r="K1691" t="s">
        <v>122</v>
      </c>
      <c r="L1691">
        <v>1</v>
      </c>
      <c r="M1691" t="s">
        <v>40</v>
      </c>
      <c r="N1691" t="s">
        <v>41</v>
      </c>
      <c r="O1691" t="s">
        <v>42</v>
      </c>
      <c r="P1691">
        <v>34</v>
      </c>
      <c r="Q1691">
        <f>IF(Table1[[#This Row],[vicage]]=999,"",Table1[[#This Row],[vicage]])</f>
        <v>34</v>
      </c>
      <c r="R1691" t="s">
        <v>43</v>
      </c>
      <c r="S1691" t="s">
        <v>44</v>
      </c>
      <c r="T1691" t="s">
        <v>336</v>
      </c>
      <c r="U1691">
        <v>999</v>
      </c>
      <c r="V1691" t="str">
        <f>IF(Table1[[#This Row],[offage]]=999,"",Table1[[#This Row],[offage]])</f>
        <v/>
      </c>
      <c r="W1691" t="s">
        <v>46</v>
      </c>
      <c r="X1691" t="s">
        <v>46</v>
      </c>
      <c r="Y1691" t="s">
        <v>45</v>
      </c>
      <c r="Z1691" t="s">
        <v>2335</v>
      </c>
      <c r="AA1691" t="s">
        <v>47</v>
      </c>
      <c r="AB1691" t="s">
        <v>57</v>
      </c>
      <c r="AD1691">
        <v>0</v>
      </c>
      <c r="AE1691">
        <f>Table1[[#This Row],[viccount]]+1</f>
        <v>1</v>
      </c>
      <c r="AF1691">
        <v>0</v>
      </c>
      <c r="AG1691">
        <f>Table1[[#This Row],[offcount]]+1</f>
        <v>1</v>
      </c>
      <c r="AH1691">
        <v>12210</v>
      </c>
      <c r="AI1691" t="s">
        <v>34</v>
      </c>
      <c r="AJ1691" t="s">
        <v>362</v>
      </c>
    </row>
    <row r="1692" spans="1:36">
      <c r="A1692" t="s">
        <v>1955</v>
      </c>
      <c r="B1692" t="s">
        <v>51</v>
      </c>
      <c r="C1692" t="s">
        <v>2304</v>
      </c>
      <c r="D1692" t="s">
        <v>72</v>
      </c>
      <c r="E1692" t="s">
        <v>34</v>
      </c>
      <c r="F1692" t="s">
        <v>73</v>
      </c>
      <c r="G1692" t="s">
        <v>36</v>
      </c>
      <c r="H1692" t="s">
        <v>37</v>
      </c>
      <c r="I1692" t="s">
        <v>38</v>
      </c>
      <c r="J1692">
        <v>2009</v>
      </c>
      <c r="K1692" t="s">
        <v>122</v>
      </c>
      <c r="L1692">
        <v>2</v>
      </c>
      <c r="M1692" t="s">
        <v>40</v>
      </c>
      <c r="N1692" t="s">
        <v>41</v>
      </c>
      <c r="O1692" t="s">
        <v>42</v>
      </c>
      <c r="P1692">
        <v>45</v>
      </c>
      <c r="Q1692">
        <f>IF(Table1[[#This Row],[vicage]]=999,"",Table1[[#This Row],[vicage]])</f>
        <v>45</v>
      </c>
      <c r="R1692" t="s">
        <v>43</v>
      </c>
      <c r="S1692" t="s">
        <v>44</v>
      </c>
      <c r="T1692" t="s">
        <v>336</v>
      </c>
      <c r="U1692">
        <v>999</v>
      </c>
      <c r="V1692" t="str">
        <f>IF(Table1[[#This Row],[offage]]=999,"",Table1[[#This Row],[offage]])</f>
        <v/>
      </c>
      <c r="W1692" t="s">
        <v>46</v>
      </c>
      <c r="X1692" t="s">
        <v>46</v>
      </c>
      <c r="Y1692" t="s">
        <v>45</v>
      </c>
      <c r="Z1692" t="s">
        <v>2335</v>
      </c>
      <c r="AA1692" t="s">
        <v>47</v>
      </c>
      <c r="AB1692" t="s">
        <v>57</v>
      </c>
      <c r="AD1692">
        <v>0</v>
      </c>
      <c r="AE1692">
        <f>Table1[[#This Row],[viccount]]+1</f>
        <v>1</v>
      </c>
      <c r="AF1692">
        <v>0</v>
      </c>
      <c r="AG1692">
        <f>Table1[[#This Row],[offcount]]+1</f>
        <v>1</v>
      </c>
      <c r="AH1692">
        <v>102209</v>
      </c>
      <c r="AI1692" t="s">
        <v>34</v>
      </c>
      <c r="AJ1692" t="s">
        <v>58</v>
      </c>
    </row>
    <row r="1693" spans="1:36">
      <c r="A1693" t="s">
        <v>1956</v>
      </c>
      <c r="B1693" t="s">
        <v>112</v>
      </c>
      <c r="C1693" t="s">
        <v>2308</v>
      </c>
      <c r="D1693" t="s">
        <v>146</v>
      </c>
      <c r="E1693" t="s">
        <v>34</v>
      </c>
      <c r="F1693" t="s">
        <v>147</v>
      </c>
      <c r="G1693" t="s">
        <v>36</v>
      </c>
      <c r="H1693" t="s">
        <v>37</v>
      </c>
      <c r="I1693" t="s">
        <v>38</v>
      </c>
      <c r="J1693">
        <v>2009</v>
      </c>
      <c r="K1693" t="s">
        <v>128</v>
      </c>
      <c r="L1693">
        <v>1</v>
      </c>
      <c r="M1693" t="s">
        <v>40</v>
      </c>
      <c r="N1693" t="s">
        <v>41</v>
      </c>
      <c r="O1693" t="s">
        <v>1900</v>
      </c>
      <c r="P1693">
        <v>26</v>
      </c>
      <c r="Q1693">
        <f>IF(Table1[[#This Row],[vicage]]=999,"",Table1[[#This Row],[vicage]])</f>
        <v>26</v>
      </c>
      <c r="R1693" t="s">
        <v>43</v>
      </c>
      <c r="S1693" t="s">
        <v>132</v>
      </c>
      <c r="T1693" t="s">
        <v>45</v>
      </c>
      <c r="U1693">
        <v>999</v>
      </c>
      <c r="V1693" t="str">
        <f>IF(Table1[[#This Row],[offage]]=999,"",Table1[[#This Row],[offage]])</f>
        <v/>
      </c>
      <c r="W1693" t="s">
        <v>46</v>
      </c>
      <c r="X1693" t="s">
        <v>46</v>
      </c>
      <c r="Y1693" t="s">
        <v>45</v>
      </c>
      <c r="Z1693" t="s">
        <v>2335</v>
      </c>
      <c r="AA1693" t="s">
        <v>47</v>
      </c>
      <c r="AB1693" t="s">
        <v>57</v>
      </c>
      <c r="AD1693">
        <v>0</v>
      </c>
      <c r="AE1693">
        <f>Table1[[#This Row],[viccount]]+1</f>
        <v>1</v>
      </c>
      <c r="AF1693">
        <v>3</v>
      </c>
      <c r="AG1693">
        <f>Table1[[#This Row],[offcount]]+1</f>
        <v>4</v>
      </c>
      <c r="AH1693">
        <v>21411</v>
      </c>
      <c r="AI1693" t="s">
        <v>34</v>
      </c>
      <c r="AJ1693" t="s">
        <v>58</v>
      </c>
    </row>
    <row r="1694" spans="1:36">
      <c r="A1694" t="s">
        <v>1957</v>
      </c>
      <c r="B1694" t="s">
        <v>198</v>
      </c>
      <c r="C1694" t="s">
        <v>200</v>
      </c>
      <c r="D1694" t="s">
        <v>199</v>
      </c>
      <c r="E1694" t="s">
        <v>34</v>
      </c>
      <c r="F1694" t="s">
        <v>200</v>
      </c>
      <c r="G1694" t="s">
        <v>36</v>
      </c>
      <c r="H1694" t="s">
        <v>37</v>
      </c>
      <c r="I1694" t="s">
        <v>38</v>
      </c>
      <c r="J1694">
        <v>2009</v>
      </c>
      <c r="K1694" t="s">
        <v>128</v>
      </c>
      <c r="L1694">
        <v>1</v>
      </c>
      <c r="M1694" t="s">
        <v>40</v>
      </c>
      <c r="N1694" t="s">
        <v>41</v>
      </c>
      <c r="O1694" t="s">
        <v>42</v>
      </c>
      <c r="P1694">
        <v>22</v>
      </c>
      <c r="Q1694">
        <f>IF(Table1[[#This Row],[vicage]]=999,"",Table1[[#This Row],[vicage]])</f>
        <v>22</v>
      </c>
      <c r="R1694" t="s">
        <v>43</v>
      </c>
      <c r="S1694" t="s">
        <v>44</v>
      </c>
      <c r="T1694" t="s">
        <v>336</v>
      </c>
      <c r="U1694">
        <v>999</v>
      </c>
      <c r="V1694" t="str">
        <f>IF(Table1[[#This Row],[offage]]=999,"",Table1[[#This Row],[offage]])</f>
        <v/>
      </c>
      <c r="W1694" t="s">
        <v>46</v>
      </c>
      <c r="X1694" t="s">
        <v>46</v>
      </c>
      <c r="Y1694" t="s">
        <v>45</v>
      </c>
      <c r="Z1694" t="s">
        <v>86</v>
      </c>
      <c r="AA1694" t="s">
        <v>47</v>
      </c>
      <c r="AB1694" t="s">
        <v>98</v>
      </c>
      <c r="AD1694">
        <v>0</v>
      </c>
      <c r="AE1694">
        <f>Table1[[#This Row],[viccount]]+1</f>
        <v>1</v>
      </c>
      <c r="AF1694">
        <v>0</v>
      </c>
      <c r="AG1694">
        <f>Table1[[#This Row],[offcount]]+1</f>
        <v>1</v>
      </c>
      <c r="AH1694">
        <v>112309</v>
      </c>
      <c r="AI1694" t="s">
        <v>34</v>
      </c>
      <c r="AJ1694" t="s">
        <v>198</v>
      </c>
    </row>
    <row r="1695" spans="1:36">
      <c r="A1695" t="s">
        <v>1958</v>
      </c>
      <c r="B1695" t="s">
        <v>51</v>
      </c>
      <c r="C1695" t="s">
        <v>2304</v>
      </c>
      <c r="D1695" t="s">
        <v>72</v>
      </c>
      <c r="E1695" t="s">
        <v>34</v>
      </c>
      <c r="F1695" t="s">
        <v>73</v>
      </c>
      <c r="G1695" t="s">
        <v>36</v>
      </c>
      <c r="H1695" t="s">
        <v>37</v>
      </c>
      <c r="I1695" t="s">
        <v>38</v>
      </c>
      <c r="J1695">
        <v>2009</v>
      </c>
      <c r="K1695" t="s">
        <v>128</v>
      </c>
      <c r="L1695">
        <v>1</v>
      </c>
      <c r="M1695" t="s">
        <v>40</v>
      </c>
      <c r="N1695" t="s">
        <v>41</v>
      </c>
      <c r="O1695" t="s">
        <v>42</v>
      </c>
      <c r="P1695">
        <v>26</v>
      </c>
      <c r="Q1695">
        <f>IF(Table1[[#This Row],[vicage]]=999,"",Table1[[#This Row],[vicage]])</f>
        <v>26</v>
      </c>
      <c r="R1695" t="s">
        <v>43</v>
      </c>
      <c r="S1695" t="s">
        <v>44</v>
      </c>
      <c r="T1695" t="s">
        <v>336</v>
      </c>
      <c r="U1695">
        <v>999</v>
      </c>
      <c r="V1695" t="str">
        <f>IF(Table1[[#This Row],[offage]]=999,"",Table1[[#This Row],[offage]])</f>
        <v/>
      </c>
      <c r="W1695" t="s">
        <v>46</v>
      </c>
      <c r="X1695" t="s">
        <v>46</v>
      </c>
      <c r="Y1695" t="s">
        <v>45</v>
      </c>
      <c r="Z1695" t="s">
        <v>2335</v>
      </c>
      <c r="AA1695" t="s">
        <v>47</v>
      </c>
      <c r="AB1695" t="s">
        <v>159</v>
      </c>
      <c r="AD1695">
        <v>0</v>
      </c>
      <c r="AE1695">
        <f>Table1[[#This Row],[viccount]]+1</f>
        <v>1</v>
      </c>
      <c r="AF1695">
        <v>0</v>
      </c>
      <c r="AG1695">
        <f>Table1[[#This Row],[offcount]]+1</f>
        <v>1</v>
      </c>
      <c r="AH1695">
        <v>112309</v>
      </c>
      <c r="AI1695" t="s">
        <v>34</v>
      </c>
      <c r="AJ1695" t="s">
        <v>58</v>
      </c>
    </row>
    <row r="1696" spans="1:36">
      <c r="A1696" t="s">
        <v>1959</v>
      </c>
      <c r="B1696" t="s">
        <v>112</v>
      </c>
      <c r="C1696" t="s">
        <v>2308</v>
      </c>
      <c r="D1696" t="s">
        <v>146</v>
      </c>
      <c r="E1696" t="s">
        <v>34</v>
      </c>
      <c r="F1696" t="s">
        <v>147</v>
      </c>
      <c r="G1696" t="s">
        <v>36</v>
      </c>
      <c r="H1696" t="s">
        <v>37</v>
      </c>
      <c r="I1696" t="s">
        <v>38</v>
      </c>
      <c r="J1696">
        <v>2009</v>
      </c>
      <c r="K1696" t="s">
        <v>128</v>
      </c>
      <c r="L1696">
        <v>2</v>
      </c>
      <c r="M1696" t="s">
        <v>40</v>
      </c>
      <c r="N1696" t="s">
        <v>41</v>
      </c>
      <c r="O1696" t="s">
        <v>1900</v>
      </c>
      <c r="P1696">
        <v>37</v>
      </c>
      <c r="Q1696">
        <f>IF(Table1[[#This Row],[vicage]]=999,"",Table1[[#This Row],[vicage]])</f>
        <v>37</v>
      </c>
      <c r="R1696" t="s">
        <v>43</v>
      </c>
      <c r="S1696" t="s">
        <v>132</v>
      </c>
      <c r="T1696" t="s">
        <v>45</v>
      </c>
      <c r="U1696">
        <v>999</v>
      </c>
      <c r="V1696" t="str">
        <f>IF(Table1[[#This Row],[offage]]=999,"",Table1[[#This Row],[offage]])</f>
        <v/>
      </c>
      <c r="W1696" t="s">
        <v>46</v>
      </c>
      <c r="X1696" t="s">
        <v>46</v>
      </c>
      <c r="Y1696" t="s">
        <v>45</v>
      </c>
      <c r="Z1696" t="s">
        <v>2338</v>
      </c>
      <c r="AA1696" t="s">
        <v>47</v>
      </c>
      <c r="AB1696" t="s">
        <v>57</v>
      </c>
      <c r="AD1696">
        <v>0</v>
      </c>
      <c r="AE1696">
        <f>Table1[[#This Row],[viccount]]+1</f>
        <v>1</v>
      </c>
      <c r="AF1696">
        <v>1</v>
      </c>
      <c r="AG1696">
        <f>Table1[[#This Row],[offcount]]+1</f>
        <v>2</v>
      </c>
      <c r="AH1696">
        <v>21411</v>
      </c>
      <c r="AI1696" t="s">
        <v>34</v>
      </c>
      <c r="AJ1696" t="s">
        <v>58</v>
      </c>
    </row>
    <row r="1697" spans="1:36">
      <c r="A1697" t="s">
        <v>1960</v>
      </c>
      <c r="B1697" t="s">
        <v>295</v>
      </c>
      <c r="C1697" t="s">
        <v>2318</v>
      </c>
      <c r="D1697" t="s">
        <v>1961</v>
      </c>
      <c r="E1697" t="s">
        <v>34</v>
      </c>
      <c r="F1697" t="s">
        <v>1962</v>
      </c>
      <c r="G1697" t="s">
        <v>36</v>
      </c>
      <c r="H1697" t="s">
        <v>37</v>
      </c>
      <c r="I1697" t="s">
        <v>38</v>
      </c>
      <c r="J1697">
        <v>2009</v>
      </c>
      <c r="K1697" t="s">
        <v>131</v>
      </c>
      <c r="L1697">
        <v>1</v>
      </c>
      <c r="M1697" t="s">
        <v>80</v>
      </c>
      <c r="N1697" t="s">
        <v>41</v>
      </c>
      <c r="O1697" t="s">
        <v>42</v>
      </c>
      <c r="P1697">
        <v>1</v>
      </c>
      <c r="Q1697">
        <f>IF(Table1[[#This Row],[vicage]]=999,"",Table1[[#This Row],[vicage]])</f>
        <v>1</v>
      </c>
      <c r="R1697" t="s">
        <v>43</v>
      </c>
      <c r="S1697" t="s">
        <v>44</v>
      </c>
      <c r="T1697" t="s">
        <v>45</v>
      </c>
      <c r="U1697">
        <v>999</v>
      </c>
      <c r="V1697" t="str">
        <f>IF(Table1[[#This Row],[offage]]=999,"",Table1[[#This Row],[offage]])</f>
        <v/>
      </c>
      <c r="W1697" t="s">
        <v>46</v>
      </c>
      <c r="X1697" t="s">
        <v>46</v>
      </c>
      <c r="Y1697" t="s">
        <v>45</v>
      </c>
      <c r="Z1697" t="s">
        <v>2337</v>
      </c>
      <c r="AA1697" t="s">
        <v>47</v>
      </c>
      <c r="AB1697" t="s">
        <v>98</v>
      </c>
      <c r="AD1697">
        <v>0</v>
      </c>
      <c r="AE1697">
        <f>Table1[[#This Row],[viccount]]+1</f>
        <v>1</v>
      </c>
      <c r="AF1697">
        <v>0</v>
      </c>
      <c r="AG1697">
        <f>Table1[[#This Row],[offcount]]+1</f>
        <v>1</v>
      </c>
      <c r="AH1697">
        <v>110209</v>
      </c>
      <c r="AI1697" t="s">
        <v>34</v>
      </c>
      <c r="AJ1697" t="s">
        <v>49</v>
      </c>
    </row>
    <row r="1698" spans="1:36">
      <c r="A1698" t="s">
        <v>1963</v>
      </c>
      <c r="B1698" t="s">
        <v>66</v>
      </c>
      <c r="C1698" t="s">
        <v>2305</v>
      </c>
      <c r="D1698" t="s">
        <v>67</v>
      </c>
      <c r="E1698" t="s">
        <v>34</v>
      </c>
      <c r="F1698" t="s">
        <v>68</v>
      </c>
      <c r="G1698" t="s">
        <v>54</v>
      </c>
      <c r="H1698" t="s">
        <v>37</v>
      </c>
      <c r="I1698" t="s">
        <v>38</v>
      </c>
      <c r="J1698">
        <v>2009</v>
      </c>
      <c r="K1698" t="s">
        <v>140</v>
      </c>
      <c r="L1698">
        <v>1</v>
      </c>
      <c r="M1698" t="s">
        <v>40</v>
      </c>
      <c r="N1698" t="s">
        <v>41</v>
      </c>
      <c r="O1698" t="s">
        <v>42</v>
      </c>
      <c r="P1698">
        <v>58</v>
      </c>
      <c r="Q1698">
        <f>IF(Table1[[#This Row],[vicage]]=999,"",Table1[[#This Row],[vicage]])</f>
        <v>58</v>
      </c>
      <c r="R1698" t="s">
        <v>55</v>
      </c>
      <c r="S1698" t="s">
        <v>44</v>
      </c>
      <c r="T1698" t="s">
        <v>45</v>
      </c>
      <c r="U1698">
        <v>999</v>
      </c>
      <c r="V1698" t="str">
        <f>IF(Table1[[#This Row],[offage]]=999,"",Table1[[#This Row],[offage]])</f>
        <v/>
      </c>
      <c r="W1698" t="s">
        <v>46</v>
      </c>
      <c r="X1698" t="s">
        <v>46</v>
      </c>
      <c r="Y1698" t="s">
        <v>45</v>
      </c>
      <c r="Z1698" t="s">
        <v>86</v>
      </c>
      <c r="AA1698" t="s">
        <v>47</v>
      </c>
      <c r="AB1698" t="s">
        <v>57</v>
      </c>
      <c r="AD1698">
        <v>0</v>
      </c>
      <c r="AE1698">
        <f>Table1[[#This Row],[viccount]]+1</f>
        <v>1</v>
      </c>
      <c r="AF1698">
        <v>0</v>
      </c>
      <c r="AG1698">
        <f>Table1[[#This Row],[offcount]]+1</f>
        <v>1</v>
      </c>
      <c r="AH1698">
        <v>11410</v>
      </c>
      <c r="AI1698" t="s">
        <v>34</v>
      </c>
      <c r="AJ1698" t="s">
        <v>70</v>
      </c>
    </row>
    <row r="1699" spans="1:36">
      <c r="A1699" t="s">
        <v>1964</v>
      </c>
      <c r="B1699" t="s">
        <v>198</v>
      </c>
      <c r="C1699" t="s">
        <v>200</v>
      </c>
      <c r="D1699" t="s">
        <v>261</v>
      </c>
      <c r="E1699" t="s">
        <v>34</v>
      </c>
      <c r="F1699" t="s">
        <v>262</v>
      </c>
      <c r="G1699" t="s">
        <v>54</v>
      </c>
      <c r="H1699" t="s">
        <v>37</v>
      </c>
      <c r="I1699" t="s">
        <v>38</v>
      </c>
      <c r="J1699">
        <v>2009</v>
      </c>
      <c r="K1699" t="s">
        <v>140</v>
      </c>
      <c r="L1699">
        <v>1</v>
      </c>
      <c r="M1699" t="s">
        <v>40</v>
      </c>
      <c r="N1699" t="s">
        <v>41</v>
      </c>
      <c r="O1699" t="s">
        <v>42</v>
      </c>
      <c r="P1699">
        <v>25</v>
      </c>
      <c r="Q1699">
        <f>IF(Table1[[#This Row],[vicage]]=999,"",Table1[[#This Row],[vicage]])</f>
        <v>25</v>
      </c>
      <c r="R1699" t="s">
        <v>43</v>
      </c>
      <c r="S1699" t="s">
        <v>44</v>
      </c>
      <c r="T1699" t="s">
        <v>45</v>
      </c>
      <c r="U1699">
        <v>999</v>
      </c>
      <c r="V1699" t="str">
        <f>IF(Table1[[#This Row],[offage]]=999,"",Table1[[#This Row],[offage]])</f>
        <v/>
      </c>
      <c r="W1699" t="s">
        <v>46</v>
      </c>
      <c r="X1699" t="s">
        <v>46</v>
      </c>
      <c r="Y1699" t="s">
        <v>45</v>
      </c>
      <c r="Z1699" t="s">
        <v>2335</v>
      </c>
      <c r="AA1699" t="s">
        <v>47</v>
      </c>
      <c r="AB1699" t="s">
        <v>57</v>
      </c>
      <c r="AD1699">
        <v>0</v>
      </c>
      <c r="AE1699">
        <f>Table1[[#This Row],[viccount]]+1</f>
        <v>1</v>
      </c>
      <c r="AF1699">
        <v>0</v>
      </c>
      <c r="AG1699">
        <f>Table1[[#This Row],[offcount]]+1</f>
        <v>1</v>
      </c>
      <c r="AH1699">
        <v>21810</v>
      </c>
      <c r="AI1699" t="s">
        <v>34</v>
      </c>
      <c r="AJ1699" t="s">
        <v>198</v>
      </c>
    </row>
    <row r="1700" spans="1:36">
      <c r="A1700" t="s">
        <v>1965</v>
      </c>
      <c r="B1700" t="s">
        <v>106</v>
      </c>
      <c r="C1700" t="s">
        <v>135</v>
      </c>
      <c r="D1700" t="s">
        <v>107</v>
      </c>
      <c r="E1700" t="s">
        <v>34</v>
      </c>
      <c r="F1700" t="s">
        <v>108</v>
      </c>
      <c r="G1700" t="s">
        <v>54</v>
      </c>
      <c r="H1700" t="s">
        <v>37</v>
      </c>
      <c r="I1700" t="s">
        <v>38</v>
      </c>
      <c r="J1700">
        <v>2009</v>
      </c>
      <c r="K1700" t="s">
        <v>140</v>
      </c>
      <c r="L1700">
        <v>1</v>
      </c>
      <c r="M1700" t="s">
        <v>40</v>
      </c>
      <c r="N1700" t="s">
        <v>41</v>
      </c>
      <c r="O1700" t="s">
        <v>42</v>
      </c>
      <c r="P1700">
        <v>26</v>
      </c>
      <c r="Q1700">
        <f>IF(Table1[[#This Row],[vicage]]=999,"",Table1[[#This Row],[vicage]])</f>
        <v>26</v>
      </c>
      <c r="R1700" t="s">
        <v>55</v>
      </c>
      <c r="S1700" t="s">
        <v>44</v>
      </c>
      <c r="T1700" t="s">
        <v>45</v>
      </c>
      <c r="U1700">
        <v>999</v>
      </c>
      <c r="V1700" t="str">
        <f>IF(Table1[[#This Row],[offage]]=999,"",Table1[[#This Row],[offage]])</f>
        <v/>
      </c>
      <c r="W1700" t="s">
        <v>46</v>
      </c>
      <c r="X1700" t="s">
        <v>46</v>
      </c>
      <c r="Y1700" t="s">
        <v>45</v>
      </c>
      <c r="Z1700" t="s">
        <v>2335</v>
      </c>
      <c r="AA1700" t="s">
        <v>47</v>
      </c>
      <c r="AB1700" t="s">
        <v>57</v>
      </c>
      <c r="AD1700">
        <v>0</v>
      </c>
      <c r="AE1700">
        <f>Table1[[#This Row],[viccount]]+1</f>
        <v>1</v>
      </c>
      <c r="AF1700">
        <v>0</v>
      </c>
      <c r="AG1700">
        <f>Table1[[#This Row],[offcount]]+1</f>
        <v>1</v>
      </c>
      <c r="AH1700">
        <v>11410</v>
      </c>
      <c r="AI1700" t="s">
        <v>34</v>
      </c>
      <c r="AJ1700" t="s">
        <v>106</v>
      </c>
    </row>
    <row r="1701" spans="1:36">
      <c r="A1701" t="s">
        <v>1966</v>
      </c>
      <c r="B1701" t="s">
        <v>51</v>
      </c>
      <c r="C1701" t="s">
        <v>2304</v>
      </c>
      <c r="D1701" t="s">
        <v>1583</v>
      </c>
      <c r="E1701" t="s">
        <v>34</v>
      </c>
      <c r="F1701" t="s">
        <v>1584</v>
      </c>
      <c r="G1701" t="s">
        <v>36</v>
      </c>
      <c r="H1701" t="s">
        <v>37</v>
      </c>
      <c r="I1701" t="s">
        <v>38</v>
      </c>
      <c r="J1701">
        <v>2009</v>
      </c>
      <c r="K1701" t="s">
        <v>144</v>
      </c>
      <c r="L1701">
        <v>1</v>
      </c>
      <c r="M1701" t="s">
        <v>40</v>
      </c>
      <c r="N1701" t="s">
        <v>41</v>
      </c>
      <c r="O1701" t="s">
        <v>42</v>
      </c>
      <c r="P1701">
        <v>25</v>
      </c>
      <c r="Q1701">
        <f>IF(Table1[[#This Row],[vicage]]=999,"",Table1[[#This Row],[vicage]])</f>
        <v>25</v>
      </c>
      <c r="R1701" t="s">
        <v>43</v>
      </c>
      <c r="S1701" t="s">
        <v>44</v>
      </c>
      <c r="T1701" t="s">
        <v>336</v>
      </c>
      <c r="U1701">
        <v>999</v>
      </c>
      <c r="V1701" t="str">
        <f>IF(Table1[[#This Row],[offage]]=999,"",Table1[[#This Row],[offage]])</f>
        <v/>
      </c>
      <c r="W1701" t="s">
        <v>46</v>
      </c>
      <c r="X1701" t="s">
        <v>46</v>
      </c>
      <c r="Y1701" t="s">
        <v>45</v>
      </c>
      <c r="Z1701" t="s">
        <v>86</v>
      </c>
      <c r="AA1701" t="s">
        <v>47</v>
      </c>
      <c r="AB1701" t="s">
        <v>110</v>
      </c>
      <c r="AD1701">
        <v>0</v>
      </c>
      <c r="AE1701">
        <f>Table1[[#This Row],[viccount]]+1</f>
        <v>1</v>
      </c>
      <c r="AF1701">
        <v>0</v>
      </c>
      <c r="AG1701">
        <f>Table1[[#This Row],[offcount]]+1</f>
        <v>1</v>
      </c>
      <c r="AH1701">
        <v>21810</v>
      </c>
      <c r="AI1701" t="s">
        <v>34</v>
      </c>
      <c r="AJ1701" t="s">
        <v>58</v>
      </c>
    </row>
    <row r="1702" spans="1:36">
      <c r="A1702" t="s">
        <v>1967</v>
      </c>
      <c r="B1702" t="s">
        <v>359</v>
      </c>
      <c r="C1702" t="s">
        <v>2321</v>
      </c>
      <c r="D1702" t="s">
        <v>360</v>
      </c>
      <c r="E1702" t="s">
        <v>34</v>
      </c>
      <c r="F1702" t="s">
        <v>361</v>
      </c>
      <c r="G1702" t="s">
        <v>36</v>
      </c>
      <c r="H1702" t="s">
        <v>37</v>
      </c>
      <c r="I1702" t="s">
        <v>38</v>
      </c>
      <c r="J1702">
        <v>2009</v>
      </c>
      <c r="K1702" t="s">
        <v>144</v>
      </c>
      <c r="L1702">
        <v>1</v>
      </c>
      <c r="M1702" t="s">
        <v>40</v>
      </c>
      <c r="N1702" t="s">
        <v>41</v>
      </c>
      <c r="O1702" t="s">
        <v>42</v>
      </c>
      <c r="P1702">
        <v>41</v>
      </c>
      <c r="Q1702">
        <f>IF(Table1[[#This Row],[vicage]]=999,"",Table1[[#This Row],[vicage]])</f>
        <v>41</v>
      </c>
      <c r="R1702" t="s">
        <v>43</v>
      </c>
      <c r="S1702" t="s">
        <v>44</v>
      </c>
      <c r="T1702" t="s">
        <v>336</v>
      </c>
      <c r="U1702">
        <v>999</v>
      </c>
      <c r="V1702" t="str">
        <f>IF(Table1[[#This Row],[offage]]=999,"",Table1[[#This Row],[offage]])</f>
        <v/>
      </c>
      <c r="W1702" t="s">
        <v>46</v>
      </c>
      <c r="X1702" t="s">
        <v>46</v>
      </c>
      <c r="Y1702" t="s">
        <v>45</v>
      </c>
      <c r="Z1702" t="s">
        <v>2335</v>
      </c>
      <c r="AA1702" t="s">
        <v>47</v>
      </c>
      <c r="AB1702" t="s">
        <v>57</v>
      </c>
      <c r="AD1702">
        <v>0</v>
      </c>
      <c r="AE1702">
        <f>Table1[[#This Row],[viccount]]+1</f>
        <v>1</v>
      </c>
      <c r="AF1702">
        <v>0</v>
      </c>
      <c r="AG1702">
        <f>Table1[[#This Row],[offcount]]+1</f>
        <v>1</v>
      </c>
      <c r="AH1702">
        <v>21810</v>
      </c>
      <c r="AI1702" t="s">
        <v>34</v>
      </c>
      <c r="AJ1702" t="s">
        <v>362</v>
      </c>
    </row>
    <row r="1703" spans="1:36">
      <c r="A1703" t="s">
        <v>1968</v>
      </c>
      <c r="B1703" t="s">
        <v>106</v>
      </c>
      <c r="C1703" t="s">
        <v>135</v>
      </c>
      <c r="D1703" t="s">
        <v>107</v>
      </c>
      <c r="E1703" t="s">
        <v>34</v>
      </c>
      <c r="F1703" t="s">
        <v>108</v>
      </c>
      <c r="G1703" t="s">
        <v>54</v>
      </c>
      <c r="H1703" t="s">
        <v>37</v>
      </c>
      <c r="I1703" t="s">
        <v>38</v>
      </c>
      <c r="J1703">
        <v>2009</v>
      </c>
      <c r="K1703" t="s">
        <v>144</v>
      </c>
      <c r="L1703">
        <v>1</v>
      </c>
      <c r="M1703" t="s">
        <v>40</v>
      </c>
      <c r="N1703" t="s">
        <v>41</v>
      </c>
      <c r="O1703" t="s">
        <v>42</v>
      </c>
      <c r="P1703">
        <v>55</v>
      </c>
      <c r="Q1703">
        <f>IF(Table1[[#This Row],[vicage]]=999,"",Table1[[#This Row],[vicage]])</f>
        <v>55</v>
      </c>
      <c r="R1703" t="s">
        <v>43</v>
      </c>
      <c r="S1703" t="s">
        <v>44</v>
      </c>
      <c r="T1703" t="s">
        <v>45</v>
      </c>
      <c r="U1703">
        <v>999</v>
      </c>
      <c r="V1703" t="str">
        <f>IF(Table1[[#This Row],[offage]]=999,"",Table1[[#This Row],[offage]])</f>
        <v/>
      </c>
      <c r="W1703" t="s">
        <v>46</v>
      </c>
      <c r="X1703" t="s">
        <v>46</v>
      </c>
      <c r="Y1703" t="s">
        <v>45</v>
      </c>
      <c r="Z1703" t="s">
        <v>2335</v>
      </c>
      <c r="AA1703" t="s">
        <v>47</v>
      </c>
      <c r="AB1703" t="s">
        <v>159</v>
      </c>
      <c r="AD1703">
        <v>0</v>
      </c>
      <c r="AE1703">
        <f>Table1[[#This Row],[viccount]]+1</f>
        <v>1</v>
      </c>
      <c r="AF1703">
        <v>0</v>
      </c>
      <c r="AG1703">
        <f>Table1[[#This Row],[offcount]]+1</f>
        <v>1</v>
      </c>
      <c r="AH1703">
        <v>21810</v>
      </c>
      <c r="AI1703" t="s">
        <v>34</v>
      </c>
      <c r="AJ1703" t="s">
        <v>106</v>
      </c>
    </row>
    <row r="1704" spans="1:36">
      <c r="A1704" t="s">
        <v>1969</v>
      </c>
      <c r="B1704" t="s">
        <v>51</v>
      </c>
      <c r="C1704" t="s">
        <v>2304</v>
      </c>
      <c r="D1704" t="s">
        <v>72</v>
      </c>
      <c r="E1704" t="s">
        <v>34</v>
      </c>
      <c r="F1704" t="s">
        <v>73</v>
      </c>
      <c r="G1704" t="s">
        <v>36</v>
      </c>
      <c r="H1704" t="s">
        <v>37</v>
      </c>
      <c r="I1704" t="s">
        <v>38</v>
      </c>
      <c r="J1704">
        <v>2009</v>
      </c>
      <c r="K1704" t="s">
        <v>144</v>
      </c>
      <c r="L1704">
        <v>2</v>
      </c>
      <c r="M1704" t="s">
        <v>40</v>
      </c>
      <c r="N1704" t="s">
        <v>41</v>
      </c>
      <c r="O1704" t="s">
        <v>42</v>
      </c>
      <c r="P1704">
        <v>35</v>
      </c>
      <c r="Q1704">
        <f>IF(Table1[[#This Row],[vicage]]=999,"",Table1[[#This Row],[vicage]])</f>
        <v>35</v>
      </c>
      <c r="R1704" t="s">
        <v>43</v>
      </c>
      <c r="S1704" t="s">
        <v>132</v>
      </c>
      <c r="T1704" t="s">
        <v>336</v>
      </c>
      <c r="U1704">
        <v>999</v>
      </c>
      <c r="V1704" t="str">
        <f>IF(Table1[[#This Row],[offage]]=999,"",Table1[[#This Row],[offage]])</f>
        <v/>
      </c>
      <c r="W1704" t="s">
        <v>46</v>
      </c>
      <c r="X1704" t="s">
        <v>46</v>
      </c>
      <c r="Y1704" t="s">
        <v>45</v>
      </c>
      <c r="Z1704" t="s">
        <v>86</v>
      </c>
      <c r="AA1704" t="s">
        <v>47</v>
      </c>
      <c r="AB1704" t="s">
        <v>57</v>
      </c>
      <c r="AD1704">
        <v>0</v>
      </c>
      <c r="AE1704">
        <f>Table1[[#This Row],[viccount]]+1</f>
        <v>1</v>
      </c>
      <c r="AF1704">
        <v>0</v>
      </c>
      <c r="AG1704">
        <f>Table1[[#This Row],[offcount]]+1</f>
        <v>1</v>
      </c>
      <c r="AH1704">
        <v>21810</v>
      </c>
      <c r="AI1704" t="s">
        <v>34</v>
      </c>
      <c r="AJ1704" t="s">
        <v>58</v>
      </c>
    </row>
    <row r="1705" spans="1:36">
      <c r="A1705" t="s">
        <v>1970</v>
      </c>
      <c r="B1705" t="s">
        <v>51</v>
      </c>
      <c r="C1705" t="s">
        <v>2304</v>
      </c>
      <c r="D1705" t="s">
        <v>72</v>
      </c>
      <c r="E1705" t="s">
        <v>34</v>
      </c>
      <c r="F1705" t="s">
        <v>73</v>
      </c>
      <c r="G1705" t="s">
        <v>36</v>
      </c>
      <c r="H1705" t="s">
        <v>37</v>
      </c>
      <c r="I1705" t="s">
        <v>38</v>
      </c>
      <c r="J1705">
        <v>2009</v>
      </c>
      <c r="K1705" t="s">
        <v>144</v>
      </c>
      <c r="L1705">
        <v>3</v>
      </c>
      <c r="M1705" t="s">
        <v>40</v>
      </c>
      <c r="N1705" t="s">
        <v>41</v>
      </c>
      <c r="O1705" t="s">
        <v>42</v>
      </c>
      <c r="P1705">
        <v>21</v>
      </c>
      <c r="Q1705">
        <f>IF(Table1[[#This Row],[vicage]]=999,"",Table1[[#This Row],[vicage]])</f>
        <v>21</v>
      </c>
      <c r="R1705" t="s">
        <v>43</v>
      </c>
      <c r="S1705" t="s">
        <v>44</v>
      </c>
      <c r="T1705" t="s">
        <v>336</v>
      </c>
      <c r="U1705">
        <v>999</v>
      </c>
      <c r="V1705" t="str">
        <f>IF(Table1[[#This Row],[offage]]=999,"",Table1[[#This Row],[offage]])</f>
        <v/>
      </c>
      <c r="W1705" t="s">
        <v>46</v>
      </c>
      <c r="X1705" t="s">
        <v>46</v>
      </c>
      <c r="Y1705" t="s">
        <v>45</v>
      </c>
      <c r="Z1705" t="s">
        <v>2335</v>
      </c>
      <c r="AA1705" t="s">
        <v>47</v>
      </c>
      <c r="AB1705" t="s">
        <v>57</v>
      </c>
      <c r="AD1705">
        <v>0</v>
      </c>
      <c r="AE1705">
        <f>Table1[[#This Row],[viccount]]+1</f>
        <v>1</v>
      </c>
      <c r="AF1705">
        <v>0</v>
      </c>
      <c r="AG1705">
        <f>Table1[[#This Row],[offcount]]+1</f>
        <v>1</v>
      </c>
      <c r="AH1705">
        <v>21810</v>
      </c>
      <c r="AI1705" t="s">
        <v>34</v>
      </c>
      <c r="AJ1705" t="s">
        <v>58</v>
      </c>
    </row>
    <row r="1706" spans="1:36">
      <c r="A1706" t="s">
        <v>1971</v>
      </c>
      <c r="B1706" t="s">
        <v>295</v>
      </c>
      <c r="C1706" t="s">
        <v>2318</v>
      </c>
      <c r="D1706" t="s">
        <v>1972</v>
      </c>
      <c r="E1706" t="s">
        <v>34</v>
      </c>
      <c r="F1706" t="s">
        <v>1973</v>
      </c>
      <c r="G1706" t="s">
        <v>36</v>
      </c>
      <c r="H1706" t="s">
        <v>37</v>
      </c>
      <c r="I1706" t="s">
        <v>38</v>
      </c>
      <c r="J1706">
        <v>2009</v>
      </c>
      <c r="K1706" t="s">
        <v>208</v>
      </c>
      <c r="L1706">
        <v>1</v>
      </c>
      <c r="M1706" t="s">
        <v>40</v>
      </c>
      <c r="N1706" t="s">
        <v>41</v>
      </c>
      <c r="O1706" t="s">
        <v>42</v>
      </c>
      <c r="P1706">
        <v>35</v>
      </c>
      <c r="Q1706">
        <f>IF(Table1[[#This Row],[vicage]]=999,"",Table1[[#This Row],[vicage]])</f>
        <v>35</v>
      </c>
      <c r="R1706" t="s">
        <v>43</v>
      </c>
      <c r="S1706" t="s">
        <v>44</v>
      </c>
      <c r="T1706" t="s">
        <v>336</v>
      </c>
      <c r="U1706">
        <v>999</v>
      </c>
      <c r="V1706" t="str">
        <f>IF(Table1[[#This Row],[offage]]=999,"",Table1[[#This Row],[offage]])</f>
        <v/>
      </c>
      <c r="W1706" t="s">
        <v>46</v>
      </c>
      <c r="X1706" t="s">
        <v>46</v>
      </c>
      <c r="Y1706" t="s">
        <v>45</v>
      </c>
      <c r="Z1706" t="s">
        <v>2335</v>
      </c>
      <c r="AA1706" t="s">
        <v>47</v>
      </c>
      <c r="AB1706" t="s">
        <v>57</v>
      </c>
      <c r="AD1706">
        <v>0</v>
      </c>
      <c r="AE1706">
        <f>Table1[[#This Row],[viccount]]+1</f>
        <v>1</v>
      </c>
      <c r="AF1706">
        <v>0</v>
      </c>
      <c r="AG1706">
        <f>Table1[[#This Row],[offcount]]+1</f>
        <v>1</v>
      </c>
      <c r="AH1706">
        <v>21810</v>
      </c>
      <c r="AI1706" t="s">
        <v>34</v>
      </c>
      <c r="AJ1706" t="s">
        <v>49</v>
      </c>
    </row>
    <row r="1707" spans="1:36">
      <c r="A1707" t="s">
        <v>1974</v>
      </c>
      <c r="B1707" t="s">
        <v>359</v>
      </c>
      <c r="C1707" t="s">
        <v>2321</v>
      </c>
      <c r="D1707" t="s">
        <v>372</v>
      </c>
      <c r="E1707" t="s">
        <v>34</v>
      </c>
      <c r="F1707" t="s">
        <v>373</v>
      </c>
      <c r="G1707" t="s">
        <v>54</v>
      </c>
      <c r="H1707" t="s">
        <v>37</v>
      </c>
      <c r="I1707" t="s">
        <v>38</v>
      </c>
      <c r="J1707">
        <v>2009</v>
      </c>
      <c r="K1707" t="s">
        <v>208</v>
      </c>
      <c r="L1707">
        <v>1</v>
      </c>
      <c r="M1707" t="s">
        <v>40</v>
      </c>
      <c r="N1707" t="s">
        <v>41</v>
      </c>
      <c r="O1707" t="s">
        <v>42</v>
      </c>
      <c r="P1707">
        <v>34</v>
      </c>
      <c r="Q1707">
        <f>IF(Table1[[#This Row],[vicage]]=999,"",Table1[[#This Row],[vicage]])</f>
        <v>34</v>
      </c>
      <c r="R1707" t="s">
        <v>55</v>
      </c>
      <c r="S1707" t="s">
        <v>44</v>
      </c>
      <c r="T1707" t="s">
        <v>336</v>
      </c>
      <c r="U1707">
        <v>999</v>
      </c>
      <c r="V1707" t="str">
        <f>IF(Table1[[#This Row],[offage]]=999,"",Table1[[#This Row],[offage]])</f>
        <v/>
      </c>
      <c r="W1707" t="s">
        <v>46</v>
      </c>
      <c r="X1707" t="s">
        <v>46</v>
      </c>
      <c r="Y1707" t="s">
        <v>45</v>
      </c>
      <c r="Z1707" t="s">
        <v>56</v>
      </c>
      <c r="AA1707" t="s">
        <v>47</v>
      </c>
      <c r="AB1707" t="s">
        <v>57</v>
      </c>
      <c r="AD1707">
        <v>0</v>
      </c>
      <c r="AE1707">
        <f>Table1[[#This Row],[viccount]]+1</f>
        <v>1</v>
      </c>
      <c r="AF1707">
        <v>0</v>
      </c>
      <c r="AG1707">
        <f>Table1[[#This Row],[offcount]]+1</f>
        <v>1</v>
      </c>
      <c r="AH1707">
        <v>21810</v>
      </c>
      <c r="AI1707" t="s">
        <v>34</v>
      </c>
      <c r="AJ1707" t="s">
        <v>362</v>
      </c>
    </row>
    <row r="1708" spans="1:36">
      <c r="A1708" t="s">
        <v>1975</v>
      </c>
      <c r="B1708" t="s">
        <v>125</v>
      </c>
      <c r="C1708" t="s">
        <v>2310</v>
      </c>
      <c r="D1708" t="s">
        <v>206</v>
      </c>
      <c r="E1708" t="s">
        <v>34</v>
      </c>
      <c r="F1708" t="s">
        <v>207</v>
      </c>
      <c r="G1708" t="s">
        <v>36</v>
      </c>
      <c r="H1708" t="s">
        <v>37</v>
      </c>
      <c r="I1708" t="s">
        <v>38</v>
      </c>
      <c r="J1708">
        <v>2009</v>
      </c>
      <c r="K1708" t="s">
        <v>208</v>
      </c>
      <c r="L1708">
        <v>3</v>
      </c>
      <c r="M1708" t="s">
        <v>40</v>
      </c>
      <c r="N1708" t="s">
        <v>41</v>
      </c>
      <c r="O1708" t="s">
        <v>42</v>
      </c>
      <c r="P1708">
        <v>46</v>
      </c>
      <c r="Q1708">
        <f>IF(Table1[[#This Row],[vicage]]=999,"",Table1[[#This Row],[vicage]])</f>
        <v>46</v>
      </c>
      <c r="R1708" t="s">
        <v>43</v>
      </c>
      <c r="S1708" t="s">
        <v>44</v>
      </c>
      <c r="T1708" t="s">
        <v>45</v>
      </c>
      <c r="U1708">
        <v>999</v>
      </c>
      <c r="V1708" t="str">
        <f>IF(Table1[[#This Row],[offage]]=999,"",Table1[[#This Row],[offage]])</f>
        <v/>
      </c>
      <c r="W1708" t="s">
        <v>46</v>
      </c>
      <c r="X1708" t="s">
        <v>46</v>
      </c>
      <c r="Y1708" t="s">
        <v>45</v>
      </c>
      <c r="Z1708" t="s">
        <v>240</v>
      </c>
      <c r="AA1708" t="s">
        <v>47</v>
      </c>
      <c r="AB1708" t="s">
        <v>48</v>
      </c>
      <c r="AD1708">
        <v>0</v>
      </c>
      <c r="AE1708">
        <f>Table1[[#This Row],[viccount]]+1</f>
        <v>1</v>
      </c>
      <c r="AF1708">
        <v>0</v>
      </c>
      <c r="AG1708">
        <f>Table1[[#This Row],[offcount]]+1</f>
        <v>1</v>
      </c>
      <c r="AH1708">
        <v>21810</v>
      </c>
      <c r="AI1708" t="s">
        <v>34</v>
      </c>
      <c r="AJ1708" t="s">
        <v>129</v>
      </c>
    </row>
    <row r="1709" spans="1:36">
      <c r="A1709" t="s">
        <v>1976</v>
      </c>
      <c r="B1709" t="s">
        <v>198</v>
      </c>
      <c r="C1709" t="s">
        <v>200</v>
      </c>
      <c r="D1709" t="s">
        <v>199</v>
      </c>
      <c r="E1709" t="s">
        <v>34</v>
      </c>
      <c r="F1709" t="s">
        <v>200</v>
      </c>
      <c r="G1709" t="s">
        <v>36</v>
      </c>
      <c r="H1709" t="s">
        <v>37</v>
      </c>
      <c r="I1709" t="s">
        <v>38</v>
      </c>
      <c r="J1709">
        <v>2010</v>
      </c>
      <c r="K1709" t="s">
        <v>39</v>
      </c>
      <c r="L1709">
        <v>1</v>
      </c>
      <c r="M1709" t="s">
        <v>40</v>
      </c>
      <c r="N1709" t="s">
        <v>41</v>
      </c>
      <c r="O1709" t="s">
        <v>42</v>
      </c>
      <c r="P1709">
        <v>38</v>
      </c>
      <c r="Q1709">
        <f>IF(Table1[[#This Row],[vicage]]=999,"",Table1[[#This Row],[vicage]])</f>
        <v>38</v>
      </c>
      <c r="R1709" t="s">
        <v>43</v>
      </c>
      <c r="S1709" t="s">
        <v>132</v>
      </c>
      <c r="T1709" t="s">
        <v>336</v>
      </c>
      <c r="U1709">
        <v>999</v>
      </c>
      <c r="V1709" t="str">
        <f>IF(Table1[[#This Row],[offage]]=999,"",Table1[[#This Row],[offage]])</f>
        <v/>
      </c>
      <c r="W1709" t="s">
        <v>46</v>
      </c>
      <c r="X1709" t="s">
        <v>46</v>
      </c>
      <c r="Y1709" t="s">
        <v>45</v>
      </c>
      <c r="Z1709" t="s">
        <v>2335</v>
      </c>
      <c r="AA1709" t="s">
        <v>47</v>
      </c>
      <c r="AB1709" t="s">
        <v>82</v>
      </c>
      <c r="AD1709">
        <v>0</v>
      </c>
      <c r="AE1709">
        <f>Table1[[#This Row],[viccount]]+1</f>
        <v>1</v>
      </c>
      <c r="AF1709">
        <v>0</v>
      </c>
      <c r="AG1709">
        <f>Table1[[#This Row],[offcount]]+1</f>
        <v>1</v>
      </c>
      <c r="AH1709">
        <v>70710</v>
      </c>
      <c r="AI1709" t="s">
        <v>34</v>
      </c>
      <c r="AJ1709" t="s">
        <v>198</v>
      </c>
    </row>
    <row r="1710" spans="1:36">
      <c r="A1710" t="s">
        <v>1977</v>
      </c>
      <c r="B1710" t="s">
        <v>106</v>
      </c>
      <c r="C1710" t="s">
        <v>135</v>
      </c>
      <c r="D1710" t="s">
        <v>107</v>
      </c>
      <c r="E1710" t="s">
        <v>34</v>
      </c>
      <c r="F1710" t="s">
        <v>108</v>
      </c>
      <c r="G1710" t="s">
        <v>54</v>
      </c>
      <c r="H1710" t="s">
        <v>37</v>
      </c>
      <c r="I1710" t="s">
        <v>38</v>
      </c>
      <c r="J1710">
        <v>2010</v>
      </c>
      <c r="K1710" t="s">
        <v>39</v>
      </c>
      <c r="L1710">
        <v>1</v>
      </c>
      <c r="M1710" t="s">
        <v>40</v>
      </c>
      <c r="N1710" t="s">
        <v>41</v>
      </c>
      <c r="O1710" t="s">
        <v>42</v>
      </c>
      <c r="P1710">
        <v>21</v>
      </c>
      <c r="Q1710">
        <f>IF(Table1[[#This Row],[vicage]]=999,"",Table1[[#This Row],[vicage]])</f>
        <v>21</v>
      </c>
      <c r="R1710" t="s">
        <v>43</v>
      </c>
      <c r="S1710" t="s">
        <v>44</v>
      </c>
      <c r="T1710" t="s">
        <v>375</v>
      </c>
      <c r="U1710">
        <v>999</v>
      </c>
      <c r="V1710" t="str">
        <f>IF(Table1[[#This Row],[offage]]=999,"",Table1[[#This Row],[offage]])</f>
        <v/>
      </c>
      <c r="W1710" t="s">
        <v>46</v>
      </c>
      <c r="X1710" t="s">
        <v>46</v>
      </c>
      <c r="Y1710" t="s">
        <v>45</v>
      </c>
      <c r="Z1710" t="s">
        <v>2335</v>
      </c>
      <c r="AA1710" t="s">
        <v>47</v>
      </c>
      <c r="AB1710" t="s">
        <v>57</v>
      </c>
      <c r="AD1710">
        <v>0</v>
      </c>
      <c r="AE1710">
        <f>Table1[[#This Row],[viccount]]+1</f>
        <v>1</v>
      </c>
      <c r="AF1710">
        <v>0</v>
      </c>
      <c r="AG1710">
        <f>Table1[[#This Row],[offcount]]+1</f>
        <v>1</v>
      </c>
      <c r="AH1710">
        <v>71310</v>
      </c>
      <c r="AI1710" t="s">
        <v>34</v>
      </c>
      <c r="AJ1710" t="s">
        <v>106</v>
      </c>
    </row>
    <row r="1711" spans="1:36">
      <c r="A1711" t="s">
        <v>1978</v>
      </c>
      <c r="B1711" t="s">
        <v>51</v>
      </c>
      <c r="C1711" t="s">
        <v>2304</v>
      </c>
      <c r="D1711" t="s">
        <v>72</v>
      </c>
      <c r="E1711" t="s">
        <v>34</v>
      </c>
      <c r="F1711" t="s">
        <v>73</v>
      </c>
      <c r="G1711" t="s">
        <v>36</v>
      </c>
      <c r="H1711" t="s">
        <v>37</v>
      </c>
      <c r="I1711" t="s">
        <v>38</v>
      </c>
      <c r="J1711">
        <v>2010</v>
      </c>
      <c r="K1711" t="s">
        <v>39</v>
      </c>
      <c r="L1711">
        <v>1</v>
      </c>
      <c r="M1711" t="s">
        <v>80</v>
      </c>
      <c r="N1711" t="s">
        <v>41</v>
      </c>
      <c r="O1711" t="s">
        <v>81</v>
      </c>
      <c r="P1711">
        <v>18</v>
      </c>
      <c r="Q1711">
        <f>IF(Table1[[#This Row],[vicage]]=999,"",Table1[[#This Row],[vicage]])</f>
        <v>18</v>
      </c>
      <c r="R1711" t="s">
        <v>43</v>
      </c>
      <c r="S1711" t="s">
        <v>44</v>
      </c>
      <c r="T1711" t="s">
        <v>45</v>
      </c>
      <c r="U1711">
        <v>999</v>
      </c>
      <c r="V1711" t="str">
        <f>IF(Table1[[#This Row],[offage]]=999,"",Table1[[#This Row],[offage]])</f>
        <v/>
      </c>
      <c r="W1711" t="s">
        <v>46</v>
      </c>
      <c r="X1711" t="s">
        <v>46</v>
      </c>
      <c r="Y1711" t="s">
        <v>45</v>
      </c>
      <c r="Z1711" t="s">
        <v>2335</v>
      </c>
      <c r="AA1711" t="s">
        <v>47</v>
      </c>
      <c r="AB1711" t="s">
        <v>48</v>
      </c>
      <c r="AD1711">
        <v>1</v>
      </c>
      <c r="AE1711">
        <f>Table1[[#This Row],[viccount]]+1</f>
        <v>2</v>
      </c>
      <c r="AF1711">
        <v>0</v>
      </c>
      <c r="AG1711">
        <f>Table1[[#This Row],[offcount]]+1</f>
        <v>1</v>
      </c>
      <c r="AH1711">
        <v>90810</v>
      </c>
      <c r="AI1711" t="s">
        <v>34</v>
      </c>
      <c r="AJ1711" t="s">
        <v>58</v>
      </c>
    </row>
    <row r="1712" spans="1:36">
      <c r="A1712" t="s">
        <v>1978</v>
      </c>
      <c r="B1712" t="s">
        <v>51</v>
      </c>
      <c r="C1712" t="s">
        <v>2304</v>
      </c>
      <c r="D1712" t="s">
        <v>72</v>
      </c>
      <c r="E1712" t="s">
        <v>34</v>
      </c>
      <c r="F1712" t="s">
        <v>73</v>
      </c>
      <c r="G1712" t="s">
        <v>36</v>
      </c>
      <c r="H1712" t="s">
        <v>37</v>
      </c>
      <c r="I1712" t="s">
        <v>38</v>
      </c>
      <c r="J1712">
        <v>2010</v>
      </c>
      <c r="K1712" t="s">
        <v>39</v>
      </c>
      <c r="L1712">
        <v>1</v>
      </c>
      <c r="M1712" t="s">
        <v>80</v>
      </c>
      <c r="N1712" t="s">
        <v>41</v>
      </c>
      <c r="O1712" t="s">
        <v>81</v>
      </c>
      <c r="P1712">
        <v>20</v>
      </c>
      <c r="Q1712">
        <f>IF(Table1[[#This Row],[vicage]]=999,"",Table1[[#This Row],[vicage]])</f>
        <v>20</v>
      </c>
      <c r="R1712" t="s">
        <v>43</v>
      </c>
      <c r="S1712" t="s">
        <v>44</v>
      </c>
      <c r="T1712" t="s">
        <v>45</v>
      </c>
      <c r="U1712">
        <v>999</v>
      </c>
      <c r="V1712" t="str">
        <f>IF(Table1[[#This Row],[offage]]=999,"",Table1[[#This Row],[offage]])</f>
        <v/>
      </c>
      <c r="W1712" t="s">
        <v>46</v>
      </c>
      <c r="X1712" t="s">
        <v>46</v>
      </c>
      <c r="Y1712" t="s">
        <v>45</v>
      </c>
      <c r="Z1712" t="s">
        <v>2335</v>
      </c>
      <c r="AA1712" t="s">
        <v>47</v>
      </c>
      <c r="AB1712" t="s">
        <v>48</v>
      </c>
      <c r="AD1712">
        <v>1</v>
      </c>
      <c r="AE1712">
        <f>Table1[[#This Row],[viccount]]+1</f>
        <v>2</v>
      </c>
      <c r="AF1712">
        <v>0</v>
      </c>
      <c r="AG1712">
        <f>Table1[[#This Row],[offcount]]+1</f>
        <v>1</v>
      </c>
      <c r="AH1712">
        <v>90810</v>
      </c>
      <c r="AI1712" t="s">
        <v>34</v>
      </c>
      <c r="AJ1712" t="s">
        <v>58</v>
      </c>
    </row>
    <row r="1713" spans="1:36">
      <c r="A1713" t="s">
        <v>1979</v>
      </c>
      <c r="B1713" t="s">
        <v>106</v>
      </c>
      <c r="C1713" t="s">
        <v>135</v>
      </c>
      <c r="D1713" t="s">
        <v>107</v>
      </c>
      <c r="E1713" t="s">
        <v>34</v>
      </c>
      <c r="F1713" t="s">
        <v>108</v>
      </c>
      <c r="G1713" t="s">
        <v>54</v>
      </c>
      <c r="H1713" t="s">
        <v>37</v>
      </c>
      <c r="I1713" t="s">
        <v>38</v>
      </c>
      <c r="J1713">
        <v>2010</v>
      </c>
      <c r="K1713" t="s">
        <v>79</v>
      </c>
      <c r="L1713">
        <v>1</v>
      </c>
      <c r="M1713" t="s">
        <v>40</v>
      </c>
      <c r="N1713" t="s">
        <v>41</v>
      </c>
      <c r="O1713" t="s">
        <v>42</v>
      </c>
      <c r="P1713">
        <v>28</v>
      </c>
      <c r="Q1713">
        <f>IF(Table1[[#This Row],[vicage]]=999,"",Table1[[#This Row],[vicage]])</f>
        <v>28</v>
      </c>
      <c r="R1713" t="s">
        <v>43</v>
      </c>
      <c r="S1713" t="s">
        <v>44</v>
      </c>
      <c r="T1713" t="s">
        <v>375</v>
      </c>
      <c r="U1713">
        <v>999</v>
      </c>
      <c r="V1713" t="str">
        <f>IF(Table1[[#This Row],[offage]]=999,"",Table1[[#This Row],[offage]])</f>
        <v/>
      </c>
      <c r="W1713" t="s">
        <v>46</v>
      </c>
      <c r="X1713" t="s">
        <v>46</v>
      </c>
      <c r="Y1713" t="s">
        <v>45</v>
      </c>
      <c r="Z1713" t="s">
        <v>2335</v>
      </c>
      <c r="AA1713" t="s">
        <v>47</v>
      </c>
      <c r="AB1713" t="s">
        <v>289</v>
      </c>
      <c r="AD1713">
        <v>0</v>
      </c>
      <c r="AE1713">
        <f>Table1[[#This Row],[viccount]]+1</f>
        <v>1</v>
      </c>
      <c r="AF1713">
        <v>0</v>
      </c>
      <c r="AG1713">
        <f>Table1[[#This Row],[offcount]]+1</f>
        <v>1</v>
      </c>
      <c r="AH1713">
        <v>71310</v>
      </c>
      <c r="AI1713" t="s">
        <v>34</v>
      </c>
      <c r="AJ1713" t="s">
        <v>106</v>
      </c>
    </row>
    <row r="1714" spans="1:36">
      <c r="A1714" t="s">
        <v>1980</v>
      </c>
      <c r="B1714" t="s">
        <v>51</v>
      </c>
      <c r="C1714" t="s">
        <v>2304</v>
      </c>
      <c r="D1714" t="s">
        <v>72</v>
      </c>
      <c r="E1714" t="s">
        <v>34</v>
      </c>
      <c r="F1714" t="s">
        <v>73</v>
      </c>
      <c r="G1714" t="s">
        <v>36</v>
      </c>
      <c r="H1714" t="s">
        <v>37</v>
      </c>
      <c r="I1714" t="s">
        <v>38</v>
      </c>
      <c r="J1714">
        <v>2010</v>
      </c>
      <c r="K1714" t="s">
        <v>79</v>
      </c>
      <c r="L1714">
        <v>1</v>
      </c>
      <c r="M1714" t="s">
        <v>40</v>
      </c>
      <c r="N1714" t="s">
        <v>41</v>
      </c>
      <c r="O1714" t="s">
        <v>42</v>
      </c>
      <c r="P1714">
        <v>56</v>
      </c>
      <c r="Q1714">
        <f>IF(Table1[[#This Row],[vicage]]=999,"",Table1[[#This Row],[vicage]])</f>
        <v>56</v>
      </c>
      <c r="R1714" t="s">
        <v>43</v>
      </c>
      <c r="S1714" t="s">
        <v>132</v>
      </c>
      <c r="T1714" t="s">
        <v>336</v>
      </c>
      <c r="U1714">
        <v>999</v>
      </c>
      <c r="V1714" t="str">
        <f>IF(Table1[[#This Row],[offage]]=999,"",Table1[[#This Row],[offage]])</f>
        <v/>
      </c>
      <c r="W1714" t="s">
        <v>46</v>
      </c>
      <c r="X1714" t="s">
        <v>46</v>
      </c>
      <c r="Y1714" t="s">
        <v>45</v>
      </c>
      <c r="Z1714" t="s">
        <v>2338</v>
      </c>
      <c r="AA1714" t="s">
        <v>47</v>
      </c>
      <c r="AB1714" t="s">
        <v>57</v>
      </c>
      <c r="AD1714">
        <v>0</v>
      </c>
      <c r="AE1714">
        <f>Table1[[#This Row],[viccount]]+1</f>
        <v>1</v>
      </c>
      <c r="AF1714">
        <v>0</v>
      </c>
      <c r="AG1714">
        <f>Table1[[#This Row],[offcount]]+1</f>
        <v>1</v>
      </c>
      <c r="AH1714">
        <v>70710</v>
      </c>
      <c r="AI1714" t="s">
        <v>34</v>
      </c>
      <c r="AJ1714" t="s">
        <v>58</v>
      </c>
    </row>
    <row r="1715" spans="1:36">
      <c r="A1715" t="s">
        <v>1981</v>
      </c>
      <c r="B1715" t="s">
        <v>112</v>
      </c>
      <c r="C1715" t="s">
        <v>2308</v>
      </c>
      <c r="D1715" t="s">
        <v>113</v>
      </c>
      <c r="E1715" t="s">
        <v>34</v>
      </c>
      <c r="F1715" t="s">
        <v>114</v>
      </c>
      <c r="G1715" t="s">
        <v>54</v>
      </c>
      <c r="H1715" t="s">
        <v>37</v>
      </c>
      <c r="I1715" t="s">
        <v>38</v>
      </c>
      <c r="J1715">
        <v>2010</v>
      </c>
      <c r="K1715" t="s">
        <v>91</v>
      </c>
      <c r="L1715">
        <v>1</v>
      </c>
      <c r="M1715" t="s">
        <v>40</v>
      </c>
      <c r="N1715" t="s">
        <v>41</v>
      </c>
      <c r="O1715" t="s">
        <v>42</v>
      </c>
      <c r="P1715">
        <v>38</v>
      </c>
      <c r="Q1715">
        <f>IF(Table1[[#This Row],[vicage]]=999,"",Table1[[#This Row],[vicage]])</f>
        <v>38</v>
      </c>
      <c r="R1715" t="s">
        <v>43</v>
      </c>
      <c r="S1715" t="s">
        <v>44</v>
      </c>
      <c r="T1715" t="s">
        <v>45</v>
      </c>
      <c r="U1715">
        <v>999</v>
      </c>
      <c r="V1715" t="str">
        <f>IF(Table1[[#This Row],[offage]]=999,"",Table1[[#This Row],[offage]])</f>
        <v/>
      </c>
      <c r="W1715" t="s">
        <v>46</v>
      </c>
      <c r="X1715" t="s">
        <v>46</v>
      </c>
      <c r="Y1715" t="s">
        <v>45</v>
      </c>
      <c r="Z1715" t="s">
        <v>2336</v>
      </c>
      <c r="AA1715" t="s">
        <v>47</v>
      </c>
      <c r="AB1715" t="s">
        <v>57</v>
      </c>
      <c r="AD1715">
        <v>0</v>
      </c>
      <c r="AE1715">
        <f>Table1[[#This Row],[viccount]]+1</f>
        <v>1</v>
      </c>
      <c r="AF1715">
        <v>0</v>
      </c>
      <c r="AG1715">
        <f>Table1[[#This Row],[offcount]]+1</f>
        <v>1</v>
      </c>
      <c r="AH1715">
        <v>21012</v>
      </c>
      <c r="AI1715" t="s">
        <v>34</v>
      </c>
      <c r="AJ1715" t="s">
        <v>58</v>
      </c>
    </row>
    <row r="1716" spans="1:36">
      <c r="A1716" t="s">
        <v>1982</v>
      </c>
      <c r="B1716" t="s">
        <v>106</v>
      </c>
      <c r="C1716" t="s">
        <v>135</v>
      </c>
      <c r="D1716" t="s">
        <v>134</v>
      </c>
      <c r="E1716" t="s">
        <v>34</v>
      </c>
      <c r="F1716" t="s">
        <v>135</v>
      </c>
      <c r="G1716" t="s">
        <v>36</v>
      </c>
      <c r="H1716" t="s">
        <v>37</v>
      </c>
      <c r="I1716" t="s">
        <v>38</v>
      </c>
      <c r="J1716">
        <v>2010</v>
      </c>
      <c r="K1716" t="s">
        <v>91</v>
      </c>
      <c r="L1716">
        <v>3</v>
      </c>
      <c r="M1716" t="s">
        <v>40</v>
      </c>
      <c r="N1716" t="s">
        <v>41</v>
      </c>
      <c r="O1716" t="s">
        <v>42</v>
      </c>
      <c r="P1716">
        <v>21</v>
      </c>
      <c r="Q1716">
        <f>IF(Table1[[#This Row],[vicage]]=999,"",Table1[[#This Row],[vicage]])</f>
        <v>21</v>
      </c>
      <c r="R1716" t="s">
        <v>43</v>
      </c>
      <c r="S1716" t="s">
        <v>44</v>
      </c>
      <c r="T1716" t="s">
        <v>336</v>
      </c>
      <c r="U1716">
        <v>999</v>
      </c>
      <c r="V1716" t="str">
        <f>IF(Table1[[#This Row],[offage]]=999,"",Table1[[#This Row],[offage]])</f>
        <v/>
      </c>
      <c r="W1716" t="s">
        <v>46</v>
      </c>
      <c r="X1716" t="s">
        <v>46</v>
      </c>
      <c r="Y1716" t="s">
        <v>45</v>
      </c>
      <c r="Z1716" t="s">
        <v>2335</v>
      </c>
      <c r="AA1716" t="s">
        <v>62</v>
      </c>
      <c r="AB1716" t="s">
        <v>289</v>
      </c>
      <c r="AD1716">
        <v>0</v>
      </c>
      <c r="AE1716">
        <f>Table1[[#This Row],[viccount]]+1</f>
        <v>1</v>
      </c>
      <c r="AF1716">
        <v>0</v>
      </c>
      <c r="AG1716">
        <f>Table1[[#This Row],[offcount]]+1</f>
        <v>1</v>
      </c>
      <c r="AH1716">
        <v>82510</v>
      </c>
      <c r="AI1716" t="s">
        <v>34</v>
      </c>
      <c r="AJ1716" t="s">
        <v>106</v>
      </c>
    </row>
    <row r="1717" spans="1:36">
      <c r="A1717" t="s">
        <v>1983</v>
      </c>
      <c r="B1717" t="s">
        <v>106</v>
      </c>
      <c r="C1717" t="s">
        <v>135</v>
      </c>
      <c r="D1717" t="s">
        <v>107</v>
      </c>
      <c r="E1717" t="s">
        <v>34</v>
      </c>
      <c r="F1717" t="s">
        <v>108</v>
      </c>
      <c r="G1717" t="s">
        <v>54</v>
      </c>
      <c r="H1717" t="s">
        <v>37</v>
      </c>
      <c r="I1717" t="s">
        <v>38</v>
      </c>
      <c r="J1717">
        <v>2010</v>
      </c>
      <c r="K1717" t="s">
        <v>97</v>
      </c>
      <c r="L1717">
        <v>1</v>
      </c>
      <c r="M1717" t="s">
        <v>40</v>
      </c>
      <c r="N1717" t="s">
        <v>41</v>
      </c>
      <c r="O1717" t="s">
        <v>42</v>
      </c>
      <c r="P1717">
        <v>19</v>
      </c>
      <c r="Q1717">
        <f>IF(Table1[[#This Row],[vicage]]=999,"",Table1[[#This Row],[vicage]])</f>
        <v>19</v>
      </c>
      <c r="R1717" t="s">
        <v>43</v>
      </c>
      <c r="S1717" t="s">
        <v>44</v>
      </c>
      <c r="T1717" t="s">
        <v>336</v>
      </c>
      <c r="U1717">
        <v>999</v>
      </c>
      <c r="V1717" t="str">
        <f>IF(Table1[[#This Row],[offage]]=999,"",Table1[[#This Row],[offage]])</f>
        <v/>
      </c>
      <c r="W1717" t="s">
        <v>46</v>
      </c>
      <c r="X1717" t="s">
        <v>46</v>
      </c>
      <c r="Y1717" t="s">
        <v>45</v>
      </c>
      <c r="Z1717" t="s">
        <v>2338</v>
      </c>
      <c r="AA1717" t="s">
        <v>47</v>
      </c>
      <c r="AB1717" t="s">
        <v>57</v>
      </c>
      <c r="AD1717">
        <v>0</v>
      </c>
      <c r="AE1717">
        <f>Table1[[#This Row],[viccount]]+1</f>
        <v>1</v>
      </c>
      <c r="AF1717">
        <v>0</v>
      </c>
      <c r="AG1717">
        <f>Table1[[#This Row],[offcount]]+1</f>
        <v>1</v>
      </c>
      <c r="AH1717">
        <v>82510</v>
      </c>
      <c r="AI1717" t="s">
        <v>34</v>
      </c>
      <c r="AJ1717" t="s">
        <v>106</v>
      </c>
    </row>
    <row r="1718" spans="1:36">
      <c r="A1718" t="s">
        <v>1984</v>
      </c>
      <c r="B1718" t="s">
        <v>106</v>
      </c>
      <c r="C1718" t="s">
        <v>135</v>
      </c>
      <c r="D1718" t="s">
        <v>134</v>
      </c>
      <c r="E1718" t="s">
        <v>34</v>
      </c>
      <c r="F1718" t="s">
        <v>135</v>
      </c>
      <c r="G1718" t="s">
        <v>36</v>
      </c>
      <c r="H1718" t="s">
        <v>37</v>
      </c>
      <c r="I1718" t="s">
        <v>38</v>
      </c>
      <c r="J1718">
        <v>2010</v>
      </c>
      <c r="K1718" t="s">
        <v>97</v>
      </c>
      <c r="L1718">
        <v>2</v>
      </c>
      <c r="M1718" t="s">
        <v>40</v>
      </c>
      <c r="N1718" t="s">
        <v>41</v>
      </c>
      <c r="O1718" t="s">
        <v>42</v>
      </c>
      <c r="P1718">
        <v>15</v>
      </c>
      <c r="Q1718">
        <f>IF(Table1[[#This Row],[vicage]]=999,"",Table1[[#This Row],[vicage]])</f>
        <v>15</v>
      </c>
      <c r="R1718" t="s">
        <v>43</v>
      </c>
      <c r="S1718" t="s">
        <v>44</v>
      </c>
      <c r="T1718" t="s">
        <v>375</v>
      </c>
      <c r="U1718">
        <v>999</v>
      </c>
      <c r="V1718" t="str">
        <f>IF(Table1[[#This Row],[offage]]=999,"",Table1[[#This Row],[offage]])</f>
        <v/>
      </c>
      <c r="W1718" t="s">
        <v>46</v>
      </c>
      <c r="X1718" t="s">
        <v>46</v>
      </c>
      <c r="Y1718" t="s">
        <v>45</v>
      </c>
      <c r="Z1718" t="s">
        <v>2335</v>
      </c>
      <c r="AA1718" t="s">
        <v>328</v>
      </c>
      <c r="AB1718" t="s">
        <v>1201</v>
      </c>
      <c r="AD1718">
        <v>0</v>
      </c>
      <c r="AE1718">
        <f>Table1[[#This Row],[viccount]]+1</f>
        <v>1</v>
      </c>
      <c r="AF1718">
        <v>0</v>
      </c>
      <c r="AG1718">
        <f>Table1[[#This Row],[offcount]]+1</f>
        <v>1</v>
      </c>
      <c r="AH1718">
        <v>82510</v>
      </c>
      <c r="AI1718" t="s">
        <v>34</v>
      </c>
      <c r="AJ1718" t="s">
        <v>106</v>
      </c>
    </row>
    <row r="1719" spans="1:36">
      <c r="A1719" t="s">
        <v>1985</v>
      </c>
      <c r="B1719" t="s">
        <v>51</v>
      </c>
      <c r="C1719" t="s">
        <v>2304</v>
      </c>
      <c r="D1719" t="s">
        <v>52</v>
      </c>
      <c r="E1719" t="s">
        <v>34</v>
      </c>
      <c r="F1719" t="s">
        <v>53</v>
      </c>
      <c r="G1719" t="s">
        <v>54</v>
      </c>
      <c r="H1719" t="s">
        <v>37</v>
      </c>
      <c r="I1719" t="s">
        <v>38</v>
      </c>
      <c r="J1719">
        <v>2010</v>
      </c>
      <c r="K1719" t="s">
        <v>100</v>
      </c>
      <c r="L1719">
        <v>1</v>
      </c>
      <c r="M1719" t="s">
        <v>40</v>
      </c>
      <c r="N1719" t="s">
        <v>41</v>
      </c>
      <c r="O1719" t="s">
        <v>42</v>
      </c>
      <c r="P1719">
        <v>27</v>
      </c>
      <c r="Q1719">
        <f>IF(Table1[[#This Row],[vicage]]=999,"",Table1[[#This Row],[vicage]])</f>
        <v>27</v>
      </c>
      <c r="R1719" t="s">
        <v>43</v>
      </c>
      <c r="S1719" t="s">
        <v>132</v>
      </c>
      <c r="T1719" t="s">
        <v>336</v>
      </c>
      <c r="U1719">
        <v>999</v>
      </c>
      <c r="V1719" t="str">
        <f>IF(Table1[[#This Row],[offage]]=999,"",Table1[[#This Row],[offage]])</f>
        <v/>
      </c>
      <c r="W1719" t="s">
        <v>46</v>
      </c>
      <c r="X1719" t="s">
        <v>46</v>
      </c>
      <c r="Y1719" t="s">
        <v>45</v>
      </c>
      <c r="Z1719" t="s">
        <v>2335</v>
      </c>
      <c r="AA1719" t="s">
        <v>47</v>
      </c>
      <c r="AB1719" t="s">
        <v>57</v>
      </c>
      <c r="AD1719">
        <v>0</v>
      </c>
      <c r="AE1719">
        <f>Table1[[#This Row],[viccount]]+1</f>
        <v>1</v>
      </c>
      <c r="AF1719">
        <v>0</v>
      </c>
      <c r="AG1719">
        <f>Table1[[#This Row],[offcount]]+1</f>
        <v>1</v>
      </c>
      <c r="AH1719">
        <v>82510</v>
      </c>
      <c r="AI1719" t="s">
        <v>34</v>
      </c>
      <c r="AJ1719" t="s">
        <v>58</v>
      </c>
    </row>
    <row r="1720" spans="1:36">
      <c r="A1720" t="s">
        <v>1986</v>
      </c>
      <c r="B1720" t="s">
        <v>51</v>
      </c>
      <c r="C1720" t="s">
        <v>2304</v>
      </c>
      <c r="D1720" t="s">
        <v>535</v>
      </c>
      <c r="E1720" t="s">
        <v>34</v>
      </c>
      <c r="F1720" t="s">
        <v>536</v>
      </c>
      <c r="G1720" t="s">
        <v>36</v>
      </c>
      <c r="H1720" t="s">
        <v>37</v>
      </c>
      <c r="I1720" t="s">
        <v>38</v>
      </c>
      <c r="J1720">
        <v>2010</v>
      </c>
      <c r="K1720" t="s">
        <v>100</v>
      </c>
      <c r="L1720">
        <v>1</v>
      </c>
      <c r="M1720" t="s">
        <v>40</v>
      </c>
      <c r="N1720" t="s">
        <v>41</v>
      </c>
      <c r="O1720" t="s">
        <v>42</v>
      </c>
      <c r="P1720">
        <v>41</v>
      </c>
      <c r="Q1720">
        <f>IF(Table1[[#This Row],[vicage]]=999,"",Table1[[#This Row],[vicage]])</f>
        <v>41</v>
      </c>
      <c r="R1720" t="s">
        <v>43</v>
      </c>
      <c r="S1720" t="s">
        <v>44</v>
      </c>
      <c r="T1720" t="s">
        <v>336</v>
      </c>
      <c r="U1720">
        <v>999</v>
      </c>
      <c r="V1720" t="str">
        <f>IF(Table1[[#This Row],[offage]]=999,"",Table1[[#This Row],[offage]])</f>
        <v/>
      </c>
      <c r="W1720" t="s">
        <v>46</v>
      </c>
      <c r="X1720" t="s">
        <v>46</v>
      </c>
      <c r="Y1720" t="s">
        <v>45</v>
      </c>
      <c r="Z1720" t="s">
        <v>86</v>
      </c>
      <c r="AA1720" t="s">
        <v>47</v>
      </c>
      <c r="AB1720" t="s">
        <v>57</v>
      </c>
      <c r="AD1720">
        <v>0</v>
      </c>
      <c r="AE1720">
        <f>Table1[[#This Row],[viccount]]+1</f>
        <v>1</v>
      </c>
      <c r="AF1720">
        <v>0</v>
      </c>
      <c r="AG1720">
        <f>Table1[[#This Row],[offcount]]+1</f>
        <v>1</v>
      </c>
      <c r="AH1720">
        <v>72210</v>
      </c>
      <c r="AI1720" t="s">
        <v>34</v>
      </c>
      <c r="AJ1720" t="s">
        <v>58</v>
      </c>
    </row>
    <row r="1721" spans="1:36">
      <c r="A1721" t="s">
        <v>1987</v>
      </c>
      <c r="B1721" t="s">
        <v>198</v>
      </c>
      <c r="C1721" t="s">
        <v>200</v>
      </c>
      <c r="D1721" t="s">
        <v>199</v>
      </c>
      <c r="E1721" t="s">
        <v>34</v>
      </c>
      <c r="F1721" t="s">
        <v>200</v>
      </c>
      <c r="G1721" t="s">
        <v>36</v>
      </c>
      <c r="H1721" t="s">
        <v>37</v>
      </c>
      <c r="I1721" t="s">
        <v>38</v>
      </c>
      <c r="J1721">
        <v>2010</v>
      </c>
      <c r="K1721" t="s">
        <v>122</v>
      </c>
      <c r="L1721">
        <v>1</v>
      </c>
      <c r="M1721" t="s">
        <v>40</v>
      </c>
      <c r="N1721" t="s">
        <v>41</v>
      </c>
      <c r="O1721" t="s">
        <v>42</v>
      </c>
      <c r="P1721">
        <v>29</v>
      </c>
      <c r="Q1721">
        <f>IF(Table1[[#This Row],[vicage]]=999,"",Table1[[#This Row],[vicage]])</f>
        <v>29</v>
      </c>
      <c r="R1721" t="s">
        <v>43</v>
      </c>
      <c r="S1721" t="s">
        <v>44</v>
      </c>
      <c r="T1721" t="s">
        <v>336</v>
      </c>
      <c r="U1721">
        <v>999</v>
      </c>
      <c r="V1721" t="str">
        <f>IF(Table1[[#This Row],[offage]]=999,"",Table1[[#This Row],[offage]])</f>
        <v/>
      </c>
      <c r="W1721" t="s">
        <v>46</v>
      </c>
      <c r="X1721" t="s">
        <v>46</v>
      </c>
      <c r="Y1721" t="s">
        <v>45</v>
      </c>
      <c r="Z1721" t="s">
        <v>2335</v>
      </c>
      <c r="AA1721" t="s">
        <v>47</v>
      </c>
      <c r="AB1721" t="s">
        <v>57</v>
      </c>
      <c r="AD1721">
        <v>0</v>
      </c>
      <c r="AE1721">
        <f>Table1[[#This Row],[viccount]]+1</f>
        <v>1</v>
      </c>
      <c r="AF1721">
        <v>0</v>
      </c>
      <c r="AG1721">
        <f>Table1[[#This Row],[offcount]]+1</f>
        <v>1</v>
      </c>
      <c r="AH1721">
        <v>92110</v>
      </c>
      <c r="AI1721" t="s">
        <v>34</v>
      </c>
      <c r="AJ1721" t="s">
        <v>198</v>
      </c>
    </row>
    <row r="1722" spans="1:36">
      <c r="A1722" t="s">
        <v>1988</v>
      </c>
      <c r="B1722" t="s">
        <v>106</v>
      </c>
      <c r="C1722" t="s">
        <v>135</v>
      </c>
      <c r="D1722" t="s">
        <v>479</v>
      </c>
      <c r="E1722" t="s">
        <v>34</v>
      </c>
      <c r="F1722" t="s">
        <v>480</v>
      </c>
      <c r="G1722" t="s">
        <v>36</v>
      </c>
      <c r="H1722" t="s">
        <v>37</v>
      </c>
      <c r="I1722" t="s">
        <v>38</v>
      </c>
      <c r="J1722">
        <v>2010</v>
      </c>
      <c r="K1722" t="s">
        <v>122</v>
      </c>
      <c r="L1722">
        <v>1</v>
      </c>
      <c r="M1722" t="s">
        <v>40</v>
      </c>
      <c r="N1722" t="s">
        <v>41</v>
      </c>
      <c r="O1722" t="s">
        <v>42</v>
      </c>
      <c r="P1722">
        <v>18</v>
      </c>
      <c r="Q1722">
        <f>IF(Table1[[#This Row],[vicage]]=999,"",Table1[[#This Row],[vicage]])</f>
        <v>18</v>
      </c>
      <c r="R1722" t="s">
        <v>43</v>
      </c>
      <c r="S1722" t="s">
        <v>44</v>
      </c>
      <c r="T1722" t="s">
        <v>375</v>
      </c>
      <c r="U1722">
        <v>999</v>
      </c>
      <c r="V1722" t="str">
        <f>IF(Table1[[#This Row],[offage]]=999,"",Table1[[#This Row],[offage]])</f>
        <v/>
      </c>
      <c r="W1722" t="s">
        <v>46</v>
      </c>
      <c r="X1722" t="s">
        <v>46</v>
      </c>
      <c r="Y1722" t="s">
        <v>45</v>
      </c>
      <c r="Z1722" t="s">
        <v>2335</v>
      </c>
      <c r="AA1722" t="s">
        <v>47</v>
      </c>
      <c r="AB1722" t="s">
        <v>98</v>
      </c>
      <c r="AD1722">
        <v>0</v>
      </c>
      <c r="AE1722">
        <f>Table1[[#This Row],[viccount]]+1</f>
        <v>1</v>
      </c>
      <c r="AF1722">
        <v>0</v>
      </c>
      <c r="AG1722">
        <f>Table1[[#This Row],[offcount]]+1</f>
        <v>1</v>
      </c>
      <c r="AH1722">
        <v>12511</v>
      </c>
      <c r="AI1722" t="s">
        <v>34</v>
      </c>
      <c r="AJ1722" t="s">
        <v>106</v>
      </c>
    </row>
    <row r="1723" spans="1:36">
      <c r="A1723" t="s">
        <v>1989</v>
      </c>
      <c r="B1723" t="s">
        <v>112</v>
      </c>
      <c r="C1723" t="s">
        <v>2308</v>
      </c>
      <c r="D1723" t="s">
        <v>146</v>
      </c>
      <c r="E1723" t="s">
        <v>34</v>
      </c>
      <c r="F1723" t="s">
        <v>147</v>
      </c>
      <c r="G1723" t="s">
        <v>36</v>
      </c>
      <c r="H1723" t="s">
        <v>37</v>
      </c>
      <c r="I1723" t="s">
        <v>38</v>
      </c>
      <c r="J1723">
        <v>2010</v>
      </c>
      <c r="K1723" t="s">
        <v>122</v>
      </c>
      <c r="L1723">
        <v>2</v>
      </c>
      <c r="M1723" t="s">
        <v>40</v>
      </c>
      <c r="N1723" t="s">
        <v>41</v>
      </c>
      <c r="O1723" t="s">
        <v>1900</v>
      </c>
      <c r="P1723">
        <v>40</v>
      </c>
      <c r="Q1723">
        <f>IF(Table1[[#This Row],[vicage]]=999,"",Table1[[#This Row],[vicage]])</f>
        <v>40</v>
      </c>
      <c r="R1723" t="s">
        <v>55</v>
      </c>
      <c r="S1723" t="s">
        <v>44</v>
      </c>
      <c r="T1723" t="s">
        <v>45</v>
      </c>
      <c r="U1723">
        <v>999</v>
      </c>
      <c r="V1723" t="str">
        <f>IF(Table1[[#This Row],[offage]]=999,"",Table1[[#This Row],[offage]])</f>
        <v/>
      </c>
      <c r="W1723" t="s">
        <v>46</v>
      </c>
      <c r="X1723" t="s">
        <v>46</v>
      </c>
      <c r="Y1723" t="s">
        <v>45</v>
      </c>
      <c r="Z1723" t="s">
        <v>2338</v>
      </c>
      <c r="AA1723" t="s">
        <v>47</v>
      </c>
      <c r="AB1723" t="s">
        <v>289</v>
      </c>
      <c r="AD1723">
        <v>0</v>
      </c>
      <c r="AE1723">
        <f>Table1[[#This Row],[viccount]]+1</f>
        <v>1</v>
      </c>
      <c r="AF1723">
        <v>5</v>
      </c>
      <c r="AG1723">
        <f>Table1[[#This Row],[offcount]]+1</f>
        <v>6</v>
      </c>
      <c r="AH1723">
        <v>21012</v>
      </c>
      <c r="AI1723" t="s">
        <v>34</v>
      </c>
      <c r="AJ1723" t="s">
        <v>58</v>
      </c>
    </row>
    <row r="1724" spans="1:36">
      <c r="A1724" t="s">
        <v>1990</v>
      </c>
      <c r="B1724" t="s">
        <v>51</v>
      </c>
      <c r="C1724" t="s">
        <v>2304</v>
      </c>
      <c r="D1724" t="s">
        <v>94</v>
      </c>
      <c r="E1724" t="s">
        <v>34</v>
      </c>
      <c r="F1724" t="s">
        <v>95</v>
      </c>
      <c r="G1724" t="s">
        <v>36</v>
      </c>
      <c r="H1724" t="s">
        <v>37</v>
      </c>
      <c r="I1724" t="s">
        <v>38</v>
      </c>
      <c r="J1724">
        <v>2010</v>
      </c>
      <c r="K1724" t="s">
        <v>128</v>
      </c>
      <c r="L1724">
        <v>1</v>
      </c>
      <c r="M1724" t="s">
        <v>40</v>
      </c>
      <c r="N1724" t="s">
        <v>41</v>
      </c>
      <c r="O1724" t="s">
        <v>42</v>
      </c>
      <c r="P1724">
        <v>28</v>
      </c>
      <c r="Q1724">
        <f>IF(Table1[[#This Row],[vicage]]=999,"",Table1[[#This Row],[vicage]])</f>
        <v>28</v>
      </c>
      <c r="R1724" t="s">
        <v>55</v>
      </c>
      <c r="S1724" t="s">
        <v>44</v>
      </c>
      <c r="T1724" t="s">
        <v>336</v>
      </c>
      <c r="U1724">
        <v>999</v>
      </c>
      <c r="V1724" t="str">
        <f>IF(Table1[[#This Row],[offage]]=999,"",Table1[[#This Row],[offage]])</f>
        <v/>
      </c>
      <c r="W1724" t="s">
        <v>46</v>
      </c>
      <c r="X1724" t="s">
        <v>46</v>
      </c>
      <c r="Y1724" t="s">
        <v>45</v>
      </c>
      <c r="Z1724" t="s">
        <v>86</v>
      </c>
      <c r="AA1724" t="s">
        <v>47</v>
      </c>
      <c r="AB1724" t="s">
        <v>57</v>
      </c>
      <c r="AD1724">
        <v>0</v>
      </c>
      <c r="AE1724">
        <f>Table1[[#This Row],[viccount]]+1</f>
        <v>1</v>
      </c>
      <c r="AF1724">
        <v>0</v>
      </c>
      <c r="AG1724">
        <f>Table1[[#This Row],[offcount]]+1</f>
        <v>1</v>
      </c>
      <c r="AH1724">
        <v>101510</v>
      </c>
      <c r="AI1724" t="s">
        <v>34</v>
      </c>
      <c r="AJ1724" t="s">
        <v>58</v>
      </c>
    </row>
    <row r="1725" spans="1:36">
      <c r="A1725" t="s">
        <v>1991</v>
      </c>
      <c r="B1725" t="s">
        <v>198</v>
      </c>
      <c r="C1725" t="s">
        <v>200</v>
      </c>
      <c r="D1725" t="s">
        <v>199</v>
      </c>
      <c r="E1725" t="s">
        <v>34</v>
      </c>
      <c r="F1725" t="s">
        <v>200</v>
      </c>
      <c r="G1725" t="s">
        <v>36</v>
      </c>
      <c r="H1725" t="s">
        <v>37</v>
      </c>
      <c r="I1725" t="s">
        <v>38</v>
      </c>
      <c r="J1725">
        <v>2010</v>
      </c>
      <c r="K1725" t="s">
        <v>128</v>
      </c>
      <c r="L1725">
        <v>1</v>
      </c>
      <c r="M1725" t="s">
        <v>40</v>
      </c>
      <c r="N1725" t="s">
        <v>41</v>
      </c>
      <c r="O1725" t="s">
        <v>42</v>
      </c>
      <c r="P1725">
        <v>26</v>
      </c>
      <c r="Q1725">
        <f>IF(Table1[[#This Row],[vicage]]=999,"",Table1[[#This Row],[vicage]])</f>
        <v>26</v>
      </c>
      <c r="R1725" t="s">
        <v>43</v>
      </c>
      <c r="S1725" t="s">
        <v>44</v>
      </c>
      <c r="T1725" t="s">
        <v>336</v>
      </c>
      <c r="U1725">
        <v>999</v>
      </c>
      <c r="V1725" t="str">
        <f>IF(Table1[[#This Row],[offage]]=999,"",Table1[[#This Row],[offage]])</f>
        <v/>
      </c>
      <c r="W1725" t="s">
        <v>46</v>
      </c>
      <c r="X1725" t="s">
        <v>46</v>
      </c>
      <c r="Y1725" t="s">
        <v>45</v>
      </c>
      <c r="Z1725" t="s">
        <v>2335</v>
      </c>
      <c r="AA1725" t="s">
        <v>62</v>
      </c>
      <c r="AB1725" t="s">
        <v>82</v>
      </c>
      <c r="AD1725">
        <v>0</v>
      </c>
      <c r="AE1725">
        <f>Table1[[#This Row],[viccount]]+1</f>
        <v>1</v>
      </c>
      <c r="AF1725">
        <v>0</v>
      </c>
      <c r="AG1725">
        <f>Table1[[#This Row],[offcount]]+1</f>
        <v>1</v>
      </c>
      <c r="AH1725">
        <v>101510</v>
      </c>
      <c r="AI1725" t="s">
        <v>34</v>
      </c>
      <c r="AJ1725" t="s">
        <v>198</v>
      </c>
    </row>
    <row r="1726" spans="1:36">
      <c r="A1726" t="s">
        <v>1992</v>
      </c>
      <c r="B1726" t="s">
        <v>51</v>
      </c>
      <c r="C1726" t="s">
        <v>2304</v>
      </c>
      <c r="D1726" t="s">
        <v>72</v>
      </c>
      <c r="E1726" t="s">
        <v>34</v>
      </c>
      <c r="F1726" t="s">
        <v>73</v>
      </c>
      <c r="G1726" t="s">
        <v>36</v>
      </c>
      <c r="H1726" t="s">
        <v>37</v>
      </c>
      <c r="I1726" t="s">
        <v>38</v>
      </c>
      <c r="J1726">
        <v>2010</v>
      </c>
      <c r="K1726" t="s">
        <v>128</v>
      </c>
      <c r="L1726">
        <v>3</v>
      </c>
      <c r="M1726" t="s">
        <v>40</v>
      </c>
      <c r="N1726" t="s">
        <v>41</v>
      </c>
      <c r="O1726" t="s">
        <v>42</v>
      </c>
      <c r="P1726">
        <v>20</v>
      </c>
      <c r="Q1726">
        <f>IF(Table1[[#This Row],[vicage]]=999,"",Table1[[#This Row],[vicage]])</f>
        <v>20</v>
      </c>
      <c r="R1726" t="s">
        <v>43</v>
      </c>
      <c r="S1726" t="s">
        <v>44</v>
      </c>
      <c r="T1726" t="s">
        <v>375</v>
      </c>
      <c r="U1726">
        <v>999</v>
      </c>
      <c r="V1726" t="str">
        <f>IF(Table1[[#This Row],[offage]]=999,"",Table1[[#This Row],[offage]])</f>
        <v/>
      </c>
      <c r="W1726" t="s">
        <v>46</v>
      </c>
      <c r="X1726" t="s">
        <v>46</v>
      </c>
      <c r="Y1726" t="s">
        <v>45</v>
      </c>
      <c r="Z1726" t="s">
        <v>2335</v>
      </c>
      <c r="AA1726" t="s">
        <v>47</v>
      </c>
      <c r="AB1726" t="s">
        <v>57</v>
      </c>
      <c r="AD1726">
        <v>0</v>
      </c>
      <c r="AE1726">
        <f>Table1[[#This Row],[viccount]]+1</f>
        <v>1</v>
      </c>
      <c r="AF1726">
        <v>0</v>
      </c>
      <c r="AG1726">
        <f>Table1[[#This Row],[offcount]]+1</f>
        <v>1</v>
      </c>
      <c r="AH1726">
        <v>112310</v>
      </c>
      <c r="AI1726" t="s">
        <v>34</v>
      </c>
      <c r="AJ1726" t="s">
        <v>58</v>
      </c>
    </row>
    <row r="1727" spans="1:36">
      <c r="A1727" t="s">
        <v>1993</v>
      </c>
      <c r="B1727" t="s">
        <v>198</v>
      </c>
      <c r="C1727" t="s">
        <v>200</v>
      </c>
      <c r="D1727" t="s">
        <v>199</v>
      </c>
      <c r="E1727" t="s">
        <v>34</v>
      </c>
      <c r="F1727" t="s">
        <v>200</v>
      </c>
      <c r="G1727" t="s">
        <v>36</v>
      </c>
      <c r="H1727" t="s">
        <v>37</v>
      </c>
      <c r="I1727" t="s">
        <v>38</v>
      </c>
      <c r="J1727">
        <v>2010</v>
      </c>
      <c r="K1727" t="s">
        <v>131</v>
      </c>
      <c r="L1727">
        <v>1</v>
      </c>
      <c r="M1727" t="s">
        <v>40</v>
      </c>
      <c r="N1727" t="s">
        <v>41</v>
      </c>
      <c r="O1727" t="s">
        <v>42</v>
      </c>
      <c r="P1727">
        <v>50</v>
      </c>
      <c r="Q1727">
        <f>IF(Table1[[#This Row],[vicage]]=999,"",Table1[[#This Row],[vicage]])</f>
        <v>50</v>
      </c>
      <c r="R1727" t="s">
        <v>43</v>
      </c>
      <c r="S1727" t="s">
        <v>44</v>
      </c>
      <c r="T1727" t="s">
        <v>336</v>
      </c>
      <c r="U1727">
        <v>999</v>
      </c>
      <c r="V1727" t="str">
        <f>IF(Table1[[#This Row],[offage]]=999,"",Table1[[#This Row],[offage]])</f>
        <v/>
      </c>
      <c r="W1727" t="s">
        <v>46</v>
      </c>
      <c r="X1727" t="s">
        <v>46</v>
      </c>
      <c r="Y1727" t="s">
        <v>45</v>
      </c>
      <c r="Z1727" t="s">
        <v>2337</v>
      </c>
      <c r="AA1727" t="s">
        <v>47</v>
      </c>
      <c r="AB1727" t="s">
        <v>98</v>
      </c>
      <c r="AD1727">
        <v>0</v>
      </c>
      <c r="AE1727">
        <f>Table1[[#This Row],[viccount]]+1</f>
        <v>1</v>
      </c>
      <c r="AF1727">
        <v>0</v>
      </c>
      <c r="AG1727">
        <f>Table1[[#This Row],[offcount]]+1</f>
        <v>1</v>
      </c>
      <c r="AH1727">
        <v>112310</v>
      </c>
      <c r="AI1727" t="s">
        <v>34</v>
      </c>
      <c r="AJ1727" t="s">
        <v>198</v>
      </c>
    </row>
    <row r="1728" spans="1:36">
      <c r="A1728" t="s">
        <v>1994</v>
      </c>
      <c r="B1728" t="s">
        <v>51</v>
      </c>
      <c r="C1728" t="s">
        <v>2304</v>
      </c>
      <c r="D1728" t="s">
        <v>72</v>
      </c>
      <c r="E1728" t="s">
        <v>34</v>
      </c>
      <c r="F1728" t="s">
        <v>73</v>
      </c>
      <c r="G1728" t="s">
        <v>36</v>
      </c>
      <c r="H1728" t="s">
        <v>37</v>
      </c>
      <c r="I1728" t="s">
        <v>38</v>
      </c>
      <c r="J1728">
        <v>2010</v>
      </c>
      <c r="K1728" t="s">
        <v>131</v>
      </c>
      <c r="L1728">
        <v>2</v>
      </c>
      <c r="M1728" t="s">
        <v>40</v>
      </c>
      <c r="N1728" t="s">
        <v>41</v>
      </c>
      <c r="O1728" t="s">
        <v>42</v>
      </c>
      <c r="P1728">
        <v>18</v>
      </c>
      <c r="Q1728">
        <f>IF(Table1[[#This Row],[vicage]]=999,"",Table1[[#This Row],[vicage]])</f>
        <v>18</v>
      </c>
      <c r="R1728" t="s">
        <v>43</v>
      </c>
      <c r="S1728" t="s">
        <v>92</v>
      </c>
      <c r="T1728" t="s">
        <v>336</v>
      </c>
      <c r="U1728">
        <v>999</v>
      </c>
      <c r="V1728" t="str">
        <f>IF(Table1[[#This Row],[offage]]=999,"",Table1[[#This Row],[offage]])</f>
        <v/>
      </c>
      <c r="W1728" t="s">
        <v>46</v>
      </c>
      <c r="X1728" t="s">
        <v>46</v>
      </c>
      <c r="Y1728" t="s">
        <v>45</v>
      </c>
      <c r="Z1728" t="s">
        <v>2336</v>
      </c>
      <c r="AA1728" t="s">
        <v>47</v>
      </c>
      <c r="AB1728" t="s">
        <v>57</v>
      </c>
      <c r="AD1728">
        <v>0</v>
      </c>
      <c r="AE1728">
        <f>Table1[[#This Row],[viccount]]+1</f>
        <v>1</v>
      </c>
      <c r="AF1728">
        <v>0</v>
      </c>
      <c r="AG1728">
        <f>Table1[[#This Row],[offcount]]+1</f>
        <v>1</v>
      </c>
      <c r="AH1728">
        <v>21811</v>
      </c>
      <c r="AI1728" t="s">
        <v>34</v>
      </c>
      <c r="AJ1728" t="s">
        <v>58</v>
      </c>
    </row>
    <row r="1729" spans="1:36">
      <c r="A1729" t="s">
        <v>1995</v>
      </c>
      <c r="B1729" t="s">
        <v>51</v>
      </c>
      <c r="C1729" t="s">
        <v>2304</v>
      </c>
      <c r="D1729" t="s">
        <v>72</v>
      </c>
      <c r="E1729" t="s">
        <v>34</v>
      </c>
      <c r="F1729" t="s">
        <v>73</v>
      </c>
      <c r="G1729" t="s">
        <v>36</v>
      </c>
      <c r="H1729" t="s">
        <v>37</v>
      </c>
      <c r="I1729" t="s">
        <v>38</v>
      </c>
      <c r="J1729">
        <v>2010</v>
      </c>
      <c r="K1729" t="s">
        <v>131</v>
      </c>
      <c r="L1729">
        <v>3</v>
      </c>
      <c r="M1729" t="s">
        <v>40</v>
      </c>
      <c r="N1729" t="s">
        <v>41</v>
      </c>
      <c r="O1729" t="s">
        <v>42</v>
      </c>
      <c r="P1729">
        <v>40</v>
      </c>
      <c r="Q1729">
        <f>IF(Table1[[#This Row],[vicage]]=999,"",Table1[[#This Row],[vicage]])</f>
        <v>40</v>
      </c>
      <c r="R1729" t="s">
        <v>43</v>
      </c>
      <c r="S1729" t="s">
        <v>89</v>
      </c>
      <c r="T1729" t="s">
        <v>45</v>
      </c>
      <c r="U1729">
        <v>999</v>
      </c>
      <c r="V1729" t="str">
        <f>IF(Table1[[#This Row],[offage]]=999,"",Table1[[#This Row],[offage]])</f>
        <v/>
      </c>
      <c r="W1729" t="s">
        <v>46</v>
      </c>
      <c r="X1729" t="s">
        <v>46</v>
      </c>
      <c r="Y1729" t="s">
        <v>45</v>
      </c>
      <c r="Z1729" t="s">
        <v>2336</v>
      </c>
      <c r="AA1729" t="s">
        <v>47</v>
      </c>
      <c r="AB1729" t="s">
        <v>57</v>
      </c>
      <c r="AD1729">
        <v>0</v>
      </c>
      <c r="AE1729">
        <f>Table1[[#This Row],[viccount]]+1</f>
        <v>1</v>
      </c>
      <c r="AF1729">
        <v>0</v>
      </c>
      <c r="AG1729">
        <f>Table1[[#This Row],[offcount]]+1</f>
        <v>1</v>
      </c>
      <c r="AH1729">
        <v>21811</v>
      </c>
      <c r="AI1729" t="s">
        <v>34</v>
      </c>
      <c r="AJ1729" t="s">
        <v>58</v>
      </c>
    </row>
    <row r="1730" spans="1:36">
      <c r="A1730" t="s">
        <v>1996</v>
      </c>
      <c r="B1730" t="s">
        <v>161</v>
      </c>
      <c r="C1730" t="s">
        <v>2311</v>
      </c>
      <c r="D1730" t="s">
        <v>453</v>
      </c>
      <c r="E1730" t="s">
        <v>34</v>
      </c>
      <c r="F1730" t="s">
        <v>454</v>
      </c>
      <c r="G1730" t="s">
        <v>36</v>
      </c>
      <c r="H1730" t="s">
        <v>37</v>
      </c>
      <c r="I1730" t="s">
        <v>38</v>
      </c>
      <c r="J1730">
        <v>2010</v>
      </c>
      <c r="K1730" t="s">
        <v>140</v>
      </c>
      <c r="L1730">
        <v>1</v>
      </c>
      <c r="M1730" t="s">
        <v>40</v>
      </c>
      <c r="N1730" t="s">
        <v>41</v>
      </c>
      <c r="O1730" t="s">
        <v>42</v>
      </c>
      <c r="P1730">
        <v>32</v>
      </c>
      <c r="Q1730">
        <f>IF(Table1[[#This Row],[vicage]]=999,"",Table1[[#This Row],[vicage]])</f>
        <v>32</v>
      </c>
      <c r="R1730" t="s">
        <v>43</v>
      </c>
      <c r="S1730" t="s">
        <v>44</v>
      </c>
      <c r="T1730" t="s">
        <v>45</v>
      </c>
      <c r="U1730">
        <v>999</v>
      </c>
      <c r="V1730" t="str">
        <f>IF(Table1[[#This Row],[offage]]=999,"",Table1[[#This Row],[offage]])</f>
        <v/>
      </c>
      <c r="W1730" t="s">
        <v>46</v>
      </c>
      <c r="X1730" t="s">
        <v>46</v>
      </c>
      <c r="Y1730" t="s">
        <v>45</v>
      </c>
      <c r="Z1730" t="s">
        <v>2339</v>
      </c>
      <c r="AA1730" t="s">
        <v>47</v>
      </c>
      <c r="AB1730" t="s">
        <v>587</v>
      </c>
      <c r="AD1730">
        <v>0</v>
      </c>
      <c r="AE1730">
        <f>Table1[[#This Row],[viccount]]+1</f>
        <v>1</v>
      </c>
      <c r="AF1730">
        <v>0</v>
      </c>
      <c r="AG1730">
        <f>Table1[[#This Row],[offcount]]+1</f>
        <v>1</v>
      </c>
      <c r="AH1730">
        <v>21012</v>
      </c>
      <c r="AI1730" t="s">
        <v>34</v>
      </c>
      <c r="AJ1730" t="s">
        <v>164</v>
      </c>
    </row>
    <row r="1731" spans="1:36">
      <c r="A1731" t="s">
        <v>1997</v>
      </c>
      <c r="B1731" t="s">
        <v>295</v>
      </c>
      <c r="C1731" t="s">
        <v>2318</v>
      </c>
      <c r="D1731" t="s">
        <v>1961</v>
      </c>
      <c r="E1731" t="s">
        <v>34</v>
      </c>
      <c r="F1731" t="s">
        <v>1962</v>
      </c>
      <c r="G1731" t="s">
        <v>36</v>
      </c>
      <c r="H1731" t="s">
        <v>37</v>
      </c>
      <c r="I1731" t="s">
        <v>38</v>
      </c>
      <c r="J1731">
        <v>2010</v>
      </c>
      <c r="K1731" t="s">
        <v>140</v>
      </c>
      <c r="L1731">
        <v>1</v>
      </c>
      <c r="M1731" t="s">
        <v>40</v>
      </c>
      <c r="N1731" t="s">
        <v>41</v>
      </c>
      <c r="O1731" t="s">
        <v>42</v>
      </c>
      <c r="P1731">
        <v>19</v>
      </c>
      <c r="Q1731">
        <f>IF(Table1[[#This Row],[vicage]]=999,"",Table1[[#This Row],[vicage]])</f>
        <v>19</v>
      </c>
      <c r="R1731" t="s">
        <v>43</v>
      </c>
      <c r="S1731" t="s">
        <v>44</v>
      </c>
      <c r="T1731" t="s">
        <v>375</v>
      </c>
      <c r="U1731">
        <v>999</v>
      </c>
      <c r="V1731" t="str">
        <f>IF(Table1[[#This Row],[offage]]=999,"",Table1[[#This Row],[offage]])</f>
        <v/>
      </c>
      <c r="W1731" t="s">
        <v>46</v>
      </c>
      <c r="X1731" t="s">
        <v>46</v>
      </c>
      <c r="Y1731" t="s">
        <v>45</v>
      </c>
      <c r="Z1731" t="s">
        <v>2338</v>
      </c>
      <c r="AA1731" t="s">
        <v>47</v>
      </c>
      <c r="AB1731" t="s">
        <v>289</v>
      </c>
      <c r="AD1731">
        <v>0</v>
      </c>
      <c r="AE1731">
        <f>Table1[[#This Row],[viccount]]+1</f>
        <v>1</v>
      </c>
      <c r="AF1731">
        <v>0</v>
      </c>
      <c r="AG1731">
        <f>Table1[[#This Row],[offcount]]+1</f>
        <v>1</v>
      </c>
      <c r="AH1731">
        <v>12511</v>
      </c>
      <c r="AI1731" t="s">
        <v>34</v>
      </c>
      <c r="AJ1731" t="s">
        <v>49</v>
      </c>
    </row>
    <row r="1732" spans="1:36">
      <c r="A1732" t="s">
        <v>1998</v>
      </c>
      <c r="B1732" t="s">
        <v>51</v>
      </c>
      <c r="C1732" t="s">
        <v>2304</v>
      </c>
      <c r="D1732" t="s">
        <v>344</v>
      </c>
      <c r="E1732" t="s">
        <v>34</v>
      </c>
      <c r="F1732" t="s">
        <v>345</v>
      </c>
      <c r="G1732" t="s">
        <v>36</v>
      </c>
      <c r="H1732" t="s">
        <v>37</v>
      </c>
      <c r="I1732" t="s">
        <v>38</v>
      </c>
      <c r="J1732">
        <v>2010</v>
      </c>
      <c r="K1732" t="s">
        <v>140</v>
      </c>
      <c r="L1732">
        <v>1</v>
      </c>
      <c r="M1732" t="s">
        <v>40</v>
      </c>
      <c r="N1732" t="s">
        <v>41</v>
      </c>
      <c r="O1732" t="s">
        <v>42</v>
      </c>
      <c r="P1732">
        <v>18</v>
      </c>
      <c r="Q1732">
        <f>IF(Table1[[#This Row],[vicage]]=999,"",Table1[[#This Row],[vicage]])</f>
        <v>18</v>
      </c>
      <c r="R1732" t="s">
        <v>43</v>
      </c>
      <c r="S1732" t="s">
        <v>132</v>
      </c>
      <c r="T1732" t="s">
        <v>336</v>
      </c>
      <c r="U1732">
        <v>999</v>
      </c>
      <c r="V1732" t="str">
        <f>IF(Table1[[#This Row],[offage]]=999,"",Table1[[#This Row],[offage]])</f>
        <v/>
      </c>
      <c r="W1732" t="s">
        <v>46</v>
      </c>
      <c r="X1732" t="s">
        <v>46</v>
      </c>
      <c r="Y1732" t="s">
        <v>45</v>
      </c>
      <c r="Z1732" t="s">
        <v>2338</v>
      </c>
      <c r="AA1732" t="s">
        <v>47</v>
      </c>
      <c r="AB1732" t="s">
        <v>110</v>
      </c>
      <c r="AD1732">
        <v>0</v>
      </c>
      <c r="AE1732">
        <f>Table1[[#This Row],[viccount]]+1</f>
        <v>1</v>
      </c>
      <c r="AF1732">
        <v>0</v>
      </c>
      <c r="AG1732">
        <f>Table1[[#This Row],[offcount]]+1</f>
        <v>1</v>
      </c>
      <c r="AH1732">
        <v>21811</v>
      </c>
      <c r="AI1732" t="s">
        <v>34</v>
      </c>
      <c r="AJ1732" t="s">
        <v>58</v>
      </c>
    </row>
    <row r="1733" spans="1:36">
      <c r="A1733" t="s">
        <v>1999</v>
      </c>
      <c r="B1733" t="s">
        <v>106</v>
      </c>
      <c r="C1733" t="s">
        <v>135</v>
      </c>
      <c r="D1733" t="s">
        <v>479</v>
      </c>
      <c r="E1733" t="s">
        <v>34</v>
      </c>
      <c r="F1733" t="s">
        <v>480</v>
      </c>
      <c r="G1733" t="s">
        <v>36</v>
      </c>
      <c r="H1733" t="s">
        <v>37</v>
      </c>
      <c r="I1733" t="s">
        <v>38</v>
      </c>
      <c r="J1733">
        <v>2010</v>
      </c>
      <c r="K1733" t="s">
        <v>140</v>
      </c>
      <c r="L1733">
        <v>1</v>
      </c>
      <c r="M1733" t="s">
        <v>40</v>
      </c>
      <c r="N1733" t="s">
        <v>41</v>
      </c>
      <c r="O1733" t="s">
        <v>42</v>
      </c>
      <c r="P1733">
        <v>20</v>
      </c>
      <c r="Q1733">
        <f>IF(Table1[[#This Row],[vicage]]=999,"",Table1[[#This Row],[vicage]])</f>
        <v>20</v>
      </c>
      <c r="R1733" t="s">
        <v>43</v>
      </c>
      <c r="S1733" t="s">
        <v>44</v>
      </c>
      <c r="T1733" t="s">
        <v>375</v>
      </c>
      <c r="U1733">
        <v>999</v>
      </c>
      <c r="V1733" t="str">
        <f>IF(Table1[[#This Row],[offage]]=999,"",Table1[[#This Row],[offage]])</f>
        <v/>
      </c>
      <c r="W1733" t="s">
        <v>46</v>
      </c>
      <c r="X1733" t="s">
        <v>46</v>
      </c>
      <c r="Y1733" t="s">
        <v>45</v>
      </c>
      <c r="Z1733" t="s">
        <v>2335</v>
      </c>
      <c r="AA1733" t="s">
        <v>47</v>
      </c>
      <c r="AB1733" t="s">
        <v>57</v>
      </c>
      <c r="AD1733">
        <v>0</v>
      </c>
      <c r="AE1733">
        <f>Table1[[#This Row],[viccount]]+1</f>
        <v>1</v>
      </c>
      <c r="AF1733">
        <v>0</v>
      </c>
      <c r="AG1733">
        <f>Table1[[#This Row],[offcount]]+1</f>
        <v>1</v>
      </c>
      <c r="AH1733">
        <v>12511</v>
      </c>
      <c r="AI1733" t="s">
        <v>34</v>
      </c>
      <c r="AJ1733" t="s">
        <v>106</v>
      </c>
    </row>
    <row r="1734" spans="1:36">
      <c r="A1734" t="s">
        <v>2000</v>
      </c>
      <c r="B1734" t="s">
        <v>112</v>
      </c>
      <c r="C1734" t="s">
        <v>2308</v>
      </c>
      <c r="D1734" t="s">
        <v>146</v>
      </c>
      <c r="E1734" t="s">
        <v>34</v>
      </c>
      <c r="F1734" t="s">
        <v>147</v>
      </c>
      <c r="G1734" t="s">
        <v>36</v>
      </c>
      <c r="H1734" t="s">
        <v>37</v>
      </c>
      <c r="I1734" t="s">
        <v>38</v>
      </c>
      <c r="J1734">
        <v>2010</v>
      </c>
      <c r="K1734" t="s">
        <v>140</v>
      </c>
      <c r="L1734">
        <v>4</v>
      </c>
      <c r="M1734" t="s">
        <v>40</v>
      </c>
      <c r="N1734" t="s">
        <v>41</v>
      </c>
      <c r="O1734" t="s">
        <v>42</v>
      </c>
      <c r="P1734">
        <v>63</v>
      </c>
      <c r="Q1734">
        <f>IF(Table1[[#This Row],[vicage]]=999,"",Table1[[#This Row],[vicage]])</f>
        <v>63</v>
      </c>
      <c r="R1734" t="s">
        <v>43</v>
      </c>
      <c r="S1734" t="s">
        <v>44</v>
      </c>
      <c r="T1734" t="s">
        <v>45</v>
      </c>
      <c r="U1734">
        <v>999</v>
      </c>
      <c r="V1734" t="str">
        <f>IF(Table1[[#This Row],[offage]]=999,"",Table1[[#This Row],[offage]])</f>
        <v/>
      </c>
      <c r="W1734" t="s">
        <v>46</v>
      </c>
      <c r="X1734" t="s">
        <v>46</v>
      </c>
      <c r="Y1734" t="s">
        <v>45</v>
      </c>
      <c r="Z1734" t="s">
        <v>2335</v>
      </c>
      <c r="AA1734" t="s">
        <v>47</v>
      </c>
      <c r="AB1734" t="s">
        <v>98</v>
      </c>
      <c r="AD1734">
        <v>0</v>
      </c>
      <c r="AE1734">
        <f>Table1[[#This Row],[viccount]]+1</f>
        <v>1</v>
      </c>
      <c r="AF1734">
        <v>0</v>
      </c>
      <c r="AG1734">
        <f>Table1[[#This Row],[offcount]]+1</f>
        <v>1</v>
      </c>
      <c r="AH1734">
        <v>21012</v>
      </c>
      <c r="AI1734" t="s">
        <v>34</v>
      </c>
      <c r="AJ1734" t="s">
        <v>58</v>
      </c>
    </row>
    <row r="1735" spans="1:36">
      <c r="A1735" t="s">
        <v>2001</v>
      </c>
      <c r="B1735" t="s">
        <v>76</v>
      </c>
      <c r="C1735" t="s">
        <v>2306</v>
      </c>
      <c r="D1735" t="s">
        <v>2002</v>
      </c>
      <c r="E1735" t="s">
        <v>34</v>
      </c>
      <c r="F1735" t="s">
        <v>2003</v>
      </c>
      <c r="G1735" t="s">
        <v>36</v>
      </c>
      <c r="H1735" t="s">
        <v>37</v>
      </c>
      <c r="I1735" t="s">
        <v>38</v>
      </c>
      <c r="J1735">
        <v>2010</v>
      </c>
      <c r="K1735" t="s">
        <v>144</v>
      </c>
      <c r="L1735">
        <v>1</v>
      </c>
      <c r="M1735" t="s">
        <v>40</v>
      </c>
      <c r="N1735" t="s">
        <v>41</v>
      </c>
      <c r="O1735" t="s">
        <v>42</v>
      </c>
      <c r="P1735">
        <v>21</v>
      </c>
      <c r="Q1735">
        <f>IF(Table1[[#This Row],[vicage]]=999,"",Table1[[#This Row],[vicage]])</f>
        <v>21</v>
      </c>
      <c r="R1735" t="s">
        <v>43</v>
      </c>
      <c r="S1735" t="s">
        <v>44</v>
      </c>
      <c r="T1735" t="s">
        <v>375</v>
      </c>
      <c r="U1735">
        <v>999</v>
      </c>
      <c r="V1735" t="str">
        <f>IF(Table1[[#This Row],[offage]]=999,"",Table1[[#This Row],[offage]])</f>
        <v/>
      </c>
      <c r="W1735" t="s">
        <v>46</v>
      </c>
      <c r="X1735" t="s">
        <v>46</v>
      </c>
      <c r="Y1735" t="s">
        <v>45</v>
      </c>
      <c r="Z1735" t="s">
        <v>2335</v>
      </c>
      <c r="AA1735" t="s">
        <v>47</v>
      </c>
      <c r="AB1735" t="s">
        <v>57</v>
      </c>
      <c r="AD1735">
        <v>0</v>
      </c>
      <c r="AE1735">
        <f>Table1[[#This Row],[viccount]]+1</f>
        <v>1</v>
      </c>
      <c r="AF1735">
        <v>0</v>
      </c>
      <c r="AG1735">
        <f>Table1[[#This Row],[offcount]]+1</f>
        <v>1</v>
      </c>
      <c r="AH1735">
        <v>10311</v>
      </c>
      <c r="AI1735" t="s">
        <v>34</v>
      </c>
      <c r="AJ1735" t="s">
        <v>83</v>
      </c>
    </row>
    <row r="1736" spans="1:36">
      <c r="A1736" t="s">
        <v>2004</v>
      </c>
      <c r="B1736" t="s">
        <v>295</v>
      </c>
      <c r="C1736" t="s">
        <v>2318</v>
      </c>
      <c r="D1736" t="s">
        <v>296</v>
      </c>
      <c r="E1736" t="s">
        <v>34</v>
      </c>
      <c r="F1736" t="s">
        <v>297</v>
      </c>
      <c r="G1736" t="s">
        <v>54</v>
      </c>
      <c r="H1736" t="s">
        <v>37</v>
      </c>
      <c r="I1736" t="s">
        <v>38</v>
      </c>
      <c r="J1736">
        <v>2010</v>
      </c>
      <c r="K1736" t="s">
        <v>144</v>
      </c>
      <c r="L1736">
        <v>1</v>
      </c>
      <c r="M1736" t="s">
        <v>40</v>
      </c>
      <c r="N1736" t="s">
        <v>41</v>
      </c>
      <c r="O1736" t="s">
        <v>42</v>
      </c>
      <c r="P1736">
        <v>21</v>
      </c>
      <c r="Q1736">
        <f>IF(Table1[[#This Row],[vicage]]=999,"",Table1[[#This Row],[vicage]])</f>
        <v>21</v>
      </c>
      <c r="R1736" t="s">
        <v>43</v>
      </c>
      <c r="S1736" t="s">
        <v>44</v>
      </c>
      <c r="T1736" t="s">
        <v>375</v>
      </c>
      <c r="U1736">
        <v>999</v>
      </c>
      <c r="V1736" t="str">
        <f>IF(Table1[[#This Row],[offage]]=999,"",Table1[[#This Row],[offage]])</f>
        <v/>
      </c>
      <c r="W1736" t="s">
        <v>46</v>
      </c>
      <c r="X1736" t="s">
        <v>46</v>
      </c>
      <c r="Y1736" t="s">
        <v>45</v>
      </c>
      <c r="Z1736" t="s">
        <v>2335</v>
      </c>
      <c r="AA1736" t="s">
        <v>47</v>
      </c>
      <c r="AB1736" t="s">
        <v>57</v>
      </c>
      <c r="AD1736">
        <v>0</v>
      </c>
      <c r="AE1736">
        <f>Table1[[#This Row],[viccount]]+1</f>
        <v>1</v>
      </c>
      <c r="AF1736">
        <v>0</v>
      </c>
      <c r="AG1736">
        <f>Table1[[#This Row],[offcount]]+1</f>
        <v>1</v>
      </c>
      <c r="AH1736">
        <v>12511</v>
      </c>
      <c r="AI1736" t="s">
        <v>34</v>
      </c>
      <c r="AJ1736" t="s">
        <v>49</v>
      </c>
    </row>
    <row r="1737" spans="1:36">
      <c r="A1737" t="s">
        <v>2005</v>
      </c>
      <c r="B1737" t="s">
        <v>112</v>
      </c>
      <c r="C1737" t="s">
        <v>2308</v>
      </c>
      <c r="D1737" t="s">
        <v>856</v>
      </c>
      <c r="E1737" t="s">
        <v>34</v>
      </c>
      <c r="F1737" t="s">
        <v>857</v>
      </c>
      <c r="G1737" t="s">
        <v>36</v>
      </c>
      <c r="H1737" t="s">
        <v>37</v>
      </c>
      <c r="I1737" t="s">
        <v>38</v>
      </c>
      <c r="J1737">
        <v>2010</v>
      </c>
      <c r="K1737" t="s">
        <v>144</v>
      </c>
      <c r="L1737">
        <v>1</v>
      </c>
      <c r="M1737" t="s">
        <v>40</v>
      </c>
      <c r="N1737" t="s">
        <v>41</v>
      </c>
      <c r="O1737" t="s">
        <v>1900</v>
      </c>
      <c r="P1737">
        <v>53</v>
      </c>
      <c r="Q1737">
        <f>IF(Table1[[#This Row],[vicage]]=999,"",Table1[[#This Row],[vicage]])</f>
        <v>53</v>
      </c>
      <c r="R1737" t="s">
        <v>43</v>
      </c>
      <c r="S1737" t="s">
        <v>44</v>
      </c>
      <c r="T1737" t="s">
        <v>45</v>
      </c>
      <c r="U1737">
        <v>50</v>
      </c>
      <c r="V1737">
        <f>IF(Table1[[#This Row],[offage]]=999,"",Table1[[#This Row],[offage]])</f>
        <v>50</v>
      </c>
      <c r="W1737" t="s">
        <v>46</v>
      </c>
      <c r="X1737" t="s">
        <v>46</v>
      </c>
      <c r="Y1737" t="s">
        <v>45</v>
      </c>
      <c r="Z1737" t="s">
        <v>86</v>
      </c>
      <c r="AA1737" t="s">
        <v>148</v>
      </c>
      <c r="AB1737" t="s">
        <v>82</v>
      </c>
      <c r="AD1737">
        <v>0</v>
      </c>
      <c r="AE1737">
        <f>Table1[[#This Row],[viccount]]+1</f>
        <v>1</v>
      </c>
      <c r="AF1737">
        <v>1</v>
      </c>
      <c r="AG1737">
        <f>Table1[[#This Row],[offcount]]+1</f>
        <v>2</v>
      </c>
      <c r="AH1737">
        <v>21012</v>
      </c>
      <c r="AI1737" t="s">
        <v>34</v>
      </c>
      <c r="AJ1737" t="s">
        <v>58</v>
      </c>
    </row>
    <row r="1738" spans="1:36">
      <c r="A1738" t="s">
        <v>2006</v>
      </c>
      <c r="B1738" t="s">
        <v>112</v>
      </c>
      <c r="C1738" t="s">
        <v>2308</v>
      </c>
      <c r="D1738" t="s">
        <v>146</v>
      </c>
      <c r="E1738" t="s">
        <v>34</v>
      </c>
      <c r="F1738" t="s">
        <v>147</v>
      </c>
      <c r="G1738" t="s">
        <v>36</v>
      </c>
      <c r="H1738" t="s">
        <v>37</v>
      </c>
      <c r="I1738" t="s">
        <v>38</v>
      </c>
      <c r="J1738">
        <v>2010</v>
      </c>
      <c r="K1738" t="s">
        <v>144</v>
      </c>
      <c r="L1738">
        <v>1</v>
      </c>
      <c r="M1738" t="s">
        <v>40</v>
      </c>
      <c r="N1738" t="s">
        <v>41</v>
      </c>
      <c r="O1738" t="s">
        <v>42</v>
      </c>
      <c r="P1738">
        <v>20</v>
      </c>
      <c r="Q1738">
        <f>IF(Table1[[#This Row],[vicage]]=999,"",Table1[[#This Row],[vicage]])</f>
        <v>20</v>
      </c>
      <c r="R1738" t="s">
        <v>43</v>
      </c>
      <c r="S1738" t="s">
        <v>132</v>
      </c>
      <c r="T1738" t="s">
        <v>45</v>
      </c>
      <c r="U1738">
        <v>999</v>
      </c>
      <c r="V1738" t="str">
        <f>IF(Table1[[#This Row],[offage]]=999,"",Table1[[#This Row],[offage]])</f>
        <v/>
      </c>
      <c r="W1738" t="s">
        <v>46</v>
      </c>
      <c r="X1738" t="s">
        <v>46</v>
      </c>
      <c r="Y1738" t="s">
        <v>45</v>
      </c>
      <c r="Z1738" t="s">
        <v>370</v>
      </c>
      <c r="AA1738" t="s">
        <v>47</v>
      </c>
      <c r="AB1738" t="s">
        <v>57</v>
      </c>
      <c r="AD1738">
        <v>0</v>
      </c>
      <c r="AE1738">
        <f>Table1[[#This Row],[viccount]]+1</f>
        <v>1</v>
      </c>
      <c r="AF1738">
        <v>0</v>
      </c>
      <c r="AG1738">
        <f>Table1[[#This Row],[offcount]]+1</f>
        <v>1</v>
      </c>
      <c r="AH1738">
        <v>21012</v>
      </c>
      <c r="AI1738" t="s">
        <v>34</v>
      </c>
      <c r="AJ1738" t="s">
        <v>58</v>
      </c>
    </row>
    <row r="1739" spans="1:36">
      <c r="A1739" t="s">
        <v>2007</v>
      </c>
      <c r="B1739" t="s">
        <v>51</v>
      </c>
      <c r="C1739" t="s">
        <v>2304</v>
      </c>
      <c r="D1739" t="s">
        <v>72</v>
      </c>
      <c r="E1739" t="s">
        <v>34</v>
      </c>
      <c r="F1739" t="s">
        <v>73</v>
      </c>
      <c r="G1739" t="s">
        <v>36</v>
      </c>
      <c r="H1739" t="s">
        <v>37</v>
      </c>
      <c r="I1739" t="s">
        <v>38</v>
      </c>
      <c r="J1739">
        <v>2010</v>
      </c>
      <c r="K1739" t="s">
        <v>144</v>
      </c>
      <c r="L1739">
        <v>3</v>
      </c>
      <c r="M1739" t="s">
        <v>40</v>
      </c>
      <c r="N1739" t="s">
        <v>41</v>
      </c>
      <c r="O1739" t="s">
        <v>42</v>
      </c>
      <c r="P1739">
        <v>64</v>
      </c>
      <c r="Q1739">
        <f>IF(Table1[[#This Row],[vicage]]=999,"",Table1[[#This Row],[vicage]])</f>
        <v>64</v>
      </c>
      <c r="R1739" t="s">
        <v>43</v>
      </c>
      <c r="S1739" t="s">
        <v>44</v>
      </c>
      <c r="T1739" t="s">
        <v>336</v>
      </c>
      <c r="U1739">
        <v>999</v>
      </c>
      <c r="V1739" t="str">
        <f>IF(Table1[[#This Row],[offage]]=999,"",Table1[[#This Row],[offage]])</f>
        <v/>
      </c>
      <c r="W1739" t="s">
        <v>46</v>
      </c>
      <c r="X1739" t="s">
        <v>46</v>
      </c>
      <c r="Y1739" t="s">
        <v>45</v>
      </c>
      <c r="Z1739" t="s">
        <v>86</v>
      </c>
      <c r="AA1739" t="s">
        <v>47</v>
      </c>
      <c r="AB1739" t="s">
        <v>57</v>
      </c>
      <c r="AD1739">
        <v>0</v>
      </c>
      <c r="AE1739">
        <f>Table1[[#This Row],[viccount]]+1</f>
        <v>1</v>
      </c>
      <c r="AF1739">
        <v>0</v>
      </c>
      <c r="AG1739">
        <f>Table1[[#This Row],[offcount]]+1</f>
        <v>1</v>
      </c>
      <c r="AH1739">
        <v>21811</v>
      </c>
      <c r="AI1739" t="s">
        <v>34</v>
      </c>
      <c r="AJ1739" t="s">
        <v>58</v>
      </c>
    </row>
    <row r="1740" spans="1:36">
      <c r="A1740" t="s">
        <v>2008</v>
      </c>
      <c r="B1740" t="s">
        <v>51</v>
      </c>
      <c r="C1740" t="s">
        <v>2304</v>
      </c>
      <c r="D1740" t="s">
        <v>72</v>
      </c>
      <c r="E1740" t="s">
        <v>34</v>
      </c>
      <c r="F1740" t="s">
        <v>73</v>
      </c>
      <c r="G1740" t="s">
        <v>36</v>
      </c>
      <c r="H1740" t="s">
        <v>37</v>
      </c>
      <c r="I1740" t="s">
        <v>38</v>
      </c>
      <c r="J1740">
        <v>2011</v>
      </c>
      <c r="K1740" t="s">
        <v>39</v>
      </c>
      <c r="L1740">
        <v>1</v>
      </c>
      <c r="M1740" t="s">
        <v>40</v>
      </c>
      <c r="N1740" t="s">
        <v>41</v>
      </c>
      <c r="O1740" t="s">
        <v>42</v>
      </c>
      <c r="P1740">
        <v>43</v>
      </c>
      <c r="Q1740">
        <f>IF(Table1[[#This Row],[vicage]]=999,"",Table1[[#This Row],[vicage]])</f>
        <v>43</v>
      </c>
      <c r="R1740" t="s">
        <v>55</v>
      </c>
      <c r="S1740" t="s">
        <v>44</v>
      </c>
      <c r="T1740" t="s">
        <v>336</v>
      </c>
      <c r="U1740">
        <v>999</v>
      </c>
      <c r="V1740" t="str">
        <f>IF(Table1[[#This Row],[offage]]=999,"",Table1[[#This Row],[offage]])</f>
        <v/>
      </c>
      <c r="W1740" t="s">
        <v>46</v>
      </c>
      <c r="X1740" t="s">
        <v>46</v>
      </c>
      <c r="Y1740" t="s">
        <v>45</v>
      </c>
      <c r="Z1740" t="s">
        <v>117</v>
      </c>
      <c r="AA1740" t="s">
        <v>47</v>
      </c>
      <c r="AB1740" t="s">
        <v>57</v>
      </c>
      <c r="AD1740">
        <v>0</v>
      </c>
      <c r="AE1740">
        <f>Table1[[#This Row],[viccount]]+1</f>
        <v>1</v>
      </c>
      <c r="AF1740">
        <v>0</v>
      </c>
      <c r="AG1740">
        <f>Table1[[#This Row],[offcount]]+1</f>
        <v>1</v>
      </c>
      <c r="AH1740">
        <v>70111</v>
      </c>
      <c r="AI1740" t="s">
        <v>34</v>
      </c>
      <c r="AJ1740" t="s">
        <v>58</v>
      </c>
    </row>
    <row r="1741" spans="1:36">
      <c r="A1741" t="s">
        <v>2009</v>
      </c>
      <c r="B1741" t="s">
        <v>125</v>
      </c>
      <c r="C1741" t="s">
        <v>2310</v>
      </c>
      <c r="D1741" t="s">
        <v>206</v>
      </c>
      <c r="E1741" t="s">
        <v>34</v>
      </c>
      <c r="F1741" t="s">
        <v>207</v>
      </c>
      <c r="G1741" t="s">
        <v>36</v>
      </c>
      <c r="H1741" t="s">
        <v>37</v>
      </c>
      <c r="I1741" t="s">
        <v>38</v>
      </c>
      <c r="J1741">
        <v>2011</v>
      </c>
      <c r="K1741" t="s">
        <v>79</v>
      </c>
      <c r="L1741">
        <v>1</v>
      </c>
      <c r="M1741" t="s">
        <v>40</v>
      </c>
      <c r="N1741" t="s">
        <v>41</v>
      </c>
      <c r="O1741" t="s">
        <v>81</v>
      </c>
      <c r="P1741">
        <v>32</v>
      </c>
      <c r="Q1741">
        <f>IF(Table1[[#This Row],[vicage]]=999,"",Table1[[#This Row],[vicage]])</f>
        <v>32</v>
      </c>
      <c r="R1741" t="s">
        <v>43</v>
      </c>
      <c r="S1741" t="s">
        <v>92</v>
      </c>
      <c r="T1741" t="s">
        <v>336</v>
      </c>
      <c r="U1741">
        <v>999</v>
      </c>
      <c r="V1741" t="str">
        <f>IF(Table1[[#This Row],[offage]]=999,"",Table1[[#This Row],[offage]])</f>
        <v/>
      </c>
      <c r="W1741" t="s">
        <v>46</v>
      </c>
      <c r="X1741" t="s">
        <v>46</v>
      </c>
      <c r="Y1741" t="s">
        <v>45</v>
      </c>
      <c r="Z1741" t="s">
        <v>2335</v>
      </c>
      <c r="AA1741" t="s">
        <v>47</v>
      </c>
      <c r="AB1741" t="s">
        <v>57</v>
      </c>
      <c r="AD1741">
        <v>1</v>
      </c>
      <c r="AE1741">
        <f>Table1[[#This Row],[viccount]]+1</f>
        <v>2</v>
      </c>
      <c r="AF1741">
        <v>0</v>
      </c>
      <c r="AG1741">
        <f>Table1[[#This Row],[offcount]]+1</f>
        <v>1</v>
      </c>
      <c r="AH1741">
        <v>70511</v>
      </c>
      <c r="AI1741" t="s">
        <v>34</v>
      </c>
      <c r="AJ1741" t="s">
        <v>129</v>
      </c>
    </row>
    <row r="1742" spans="1:36">
      <c r="A1742" t="s">
        <v>2009</v>
      </c>
      <c r="B1742" t="s">
        <v>125</v>
      </c>
      <c r="C1742" t="s">
        <v>2310</v>
      </c>
      <c r="D1742" t="s">
        <v>206</v>
      </c>
      <c r="E1742" t="s">
        <v>34</v>
      </c>
      <c r="F1742" t="s">
        <v>207</v>
      </c>
      <c r="G1742" t="s">
        <v>36</v>
      </c>
      <c r="H1742" t="s">
        <v>37</v>
      </c>
      <c r="I1742" t="s">
        <v>38</v>
      </c>
      <c r="J1742">
        <v>2011</v>
      </c>
      <c r="K1742" t="s">
        <v>79</v>
      </c>
      <c r="L1742">
        <v>1</v>
      </c>
      <c r="M1742" t="s">
        <v>40</v>
      </c>
      <c r="N1742" t="s">
        <v>41</v>
      </c>
      <c r="O1742" t="s">
        <v>81</v>
      </c>
      <c r="P1742">
        <v>27</v>
      </c>
      <c r="Q1742">
        <f>IF(Table1[[#This Row],[vicage]]=999,"",Table1[[#This Row],[vicage]])</f>
        <v>27</v>
      </c>
      <c r="R1742" t="s">
        <v>43</v>
      </c>
      <c r="S1742" t="s">
        <v>44</v>
      </c>
      <c r="T1742" t="s">
        <v>45</v>
      </c>
      <c r="U1742">
        <v>999</v>
      </c>
      <c r="V1742" t="str">
        <f>IF(Table1[[#This Row],[offage]]=999,"",Table1[[#This Row],[offage]])</f>
        <v/>
      </c>
      <c r="W1742" t="s">
        <v>46</v>
      </c>
      <c r="X1742" t="s">
        <v>46</v>
      </c>
      <c r="Y1742" t="s">
        <v>45</v>
      </c>
      <c r="Z1742" t="s">
        <v>2335</v>
      </c>
      <c r="AA1742" t="s">
        <v>47</v>
      </c>
      <c r="AB1742" t="s">
        <v>57</v>
      </c>
      <c r="AD1742">
        <v>1</v>
      </c>
      <c r="AE1742">
        <f>Table1[[#This Row],[viccount]]+1</f>
        <v>2</v>
      </c>
      <c r="AF1742">
        <v>0</v>
      </c>
      <c r="AG1742">
        <f>Table1[[#This Row],[offcount]]+1</f>
        <v>1</v>
      </c>
      <c r="AH1742">
        <v>70511</v>
      </c>
      <c r="AI1742" t="s">
        <v>34</v>
      </c>
      <c r="AJ1742" t="s">
        <v>129</v>
      </c>
    </row>
    <row r="1743" spans="1:36">
      <c r="A1743" t="s">
        <v>2010</v>
      </c>
      <c r="B1743" t="s">
        <v>76</v>
      </c>
      <c r="C1743" t="s">
        <v>2306</v>
      </c>
      <c r="D1743" t="s">
        <v>138</v>
      </c>
      <c r="E1743" t="s">
        <v>34</v>
      </c>
      <c r="F1743" t="s">
        <v>139</v>
      </c>
      <c r="G1743" t="s">
        <v>36</v>
      </c>
      <c r="H1743" t="s">
        <v>37</v>
      </c>
      <c r="I1743" t="s">
        <v>38</v>
      </c>
      <c r="J1743">
        <v>2011</v>
      </c>
      <c r="K1743" t="s">
        <v>91</v>
      </c>
      <c r="L1743">
        <v>1</v>
      </c>
      <c r="M1743" t="s">
        <v>40</v>
      </c>
      <c r="N1743" t="s">
        <v>41</v>
      </c>
      <c r="O1743" t="s">
        <v>42</v>
      </c>
      <c r="P1743">
        <v>0</v>
      </c>
      <c r="Q1743">
        <f>IF(Table1[[#This Row],[vicage]]=999,"",Table1[[#This Row],[vicage]])</f>
        <v>0</v>
      </c>
      <c r="R1743" t="s">
        <v>43</v>
      </c>
      <c r="S1743" t="s">
        <v>44</v>
      </c>
      <c r="T1743" t="s">
        <v>45</v>
      </c>
      <c r="U1743">
        <v>999</v>
      </c>
      <c r="V1743" t="str">
        <f>IF(Table1[[#This Row],[offage]]=999,"",Table1[[#This Row],[offage]])</f>
        <v/>
      </c>
      <c r="W1743" t="s">
        <v>46</v>
      </c>
      <c r="X1743" t="s">
        <v>46</v>
      </c>
      <c r="Y1743" t="s">
        <v>45</v>
      </c>
      <c r="Z1743" t="s">
        <v>2337</v>
      </c>
      <c r="AA1743" t="s">
        <v>47</v>
      </c>
      <c r="AB1743" t="s">
        <v>98</v>
      </c>
      <c r="AD1743">
        <v>0</v>
      </c>
      <c r="AE1743">
        <f>Table1[[#This Row],[viccount]]+1</f>
        <v>1</v>
      </c>
      <c r="AF1743">
        <v>0</v>
      </c>
      <c r="AG1743">
        <f>Table1[[#This Row],[offcount]]+1</f>
        <v>1</v>
      </c>
      <c r="AH1743">
        <v>11613</v>
      </c>
      <c r="AI1743" t="s">
        <v>34</v>
      </c>
      <c r="AJ1743" t="s">
        <v>83</v>
      </c>
    </row>
    <row r="1744" spans="1:36">
      <c r="A1744" t="s">
        <v>2011</v>
      </c>
      <c r="B1744" t="s">
        <v>51</v>
      </c>
      <c r="C1744" t="s">
        <v>2304</v>
      </c>
      <c r="D1744" t="s">
        <v>52</v>
      </c>
      <c r="E1744" t="s">
        <v>34</v>
      </c>
      <c r="F1744" t="s">
        <v>53</v>
      </c>
      <c r="G1744" t="s">
        <v>54</v>
      </c>
      <c r="H1744" t="s">
        <v>37</v>
      </c>
      <c r="I1744" t="s">
        <v>38</v>
      </c>
      <c r="J1744">
        <v>2011</v>
      </c>
      <c r="K1744" t="s">
        <v>91</v>
      </c>
      <c r="L1744">
        <v>1</v>
      </c>
      <c r="M1744" t="s">
        <v>40</v>
      </c>
      <c r="N1744" t="s">
        <v>41</v>
      </c>
      <c r="O1744" t="s">
        <v>81</v>
      </c>
      <c r="P1744">
        <v>19</v>
      </c>
      <c r="Q1744">
        <f>IF(Table1[[#This Row],[vicage]]=999,"",Table1[[#This Row],[vicage]])</f>
        <v>19</v>
      </c>
      <c r="R1744" t="s">
        <v>43</v>
      </c>
      <c r="S1744" t="s">
        <v>44</v>
      </c>
      <c r="T1744" t="s">
        <v>375</v>
      </c>
      <c r="U1744">
        <v>999</v>
      </c>
      <c r="V1744" t="str">
        <f>IF(Table1[[#This Row],[offage]]=999,"",Table1[[#This Row],[offage]])</f>
        <v/>
      </c>
      <c r="W1744" t="s">
        <v>46</v>
      </c>
      <c r="X1744" t="s">
        <v>46</v>
      </c>
      <c r="Y1744" t="s">
        <v>45</v>
      </c>
      <c r="Z1744" t="s">
        <v>2338</v>
      </c>
      <c r="AA1744" t="s">
        <v>47</v>
      </c>
      <c r="AB1744" t="s">
        <v>57</v>
      </c>
      <c r="AD1744">
        <v>2</v>
      </c>
      <c r="AE1744">
        <f>Table1[[#This Row],[viccount]]+1</f>
        <v>3</v>
      </c>
      <c r="AF1744">
        <v>0</v>
      </c>
      <c r="AG1744">
        <f>Table1[[#This Row],[offcount]]+1</f>
        <v>1</v>
      </c>
      <c r="AH1744">
        <v>70111</v>
      </c>
      <c r="AI1744" t="s">
        <v>34</v>
      </c>
      <c r="AJ1744" t="s">
        <v>58</v>
      </c>
    </row>
    <row r="1745" spans="1:36">
      <c r="A1745" t="s">
        <v>2011</v>
      </c>
      <c r="B1745" t="s">
        <v>51</v>
      </c>
      <c r="C1745" t="s">
        <v>2304</v>
      </c>
      <c r="D1745" t="s">
        <v>52</v>
      </c>
      <c r="E1745" t="s">
        <v>34</v>
      </c>
      <c r="F1745" t="s">
        <v>53</v>
      </c>
      <c r="G1745" t="s">
        <v>54</v>
      </c>
      <c r="H1745" t="s">
        <v>37</v>
      </c>
      <c r="I1745" t="s">
        <v>38</v>
      </c>
      <c r="J1745">
        <v>2011</v>
      </c>
      <c r="K1745" t="s">
        <v>91</v>
      </c>
      <c r="L1745">
        <v>1</v>
      </c>
      <c r="M1745" t="s">
        <v>40</v>
      </c>
      <c r="N1745" t="s">
        <v>41</v>
      </c>
      <c r="O1745" t="s">
        <v>81</v>
      </c>
      <c r="P1745">
        <v>25</v>
      </c>
      <c r="Q1745">
        <f>IF(Table1[[#This Row],[vicage]]=999,"",Table1[[#This Row],[vicage]])</f>
        <v>25</v>
      </c>
      <c r="R1745" t="s">
        <v>43</v>
      </c>
      <c r="S1745" t="s">
        <v>44</v>
      </c>
      <c r="T1745" t="s">
        <v>375</v>
      </c>
      <c r="U1745">
        <v>999</v>
      </c>
      <c r="V1745" t="str">
        <f>IF(Table1[[#This Row],[offage]]=999,"",Table1[[#This Row],[offage]])</f>
        <v/>
      </c>
      <c r="W1745" t="s">
        <v>46</v>
      </c>
      <c r="X1745" t="s">
        <v>46</v>
      </c>
      <c r="Y1745" t="s">
        <v>45</v>
      </c>
      <c r="Z1745" t="s">
        <v>2338</v>
      </c>
      <c r="AA1745" t="s">
        <v>47</v>
      </c>
      <c r="AB1745" t="s">
        <v>57</v>
      </c>
      <c r="AD1745">
        <v>2</v>
      </c>
      <c r="AE1745">
        <f>Table1[[#This Row],[viccount]]+1</f>
        <v>3</v>
      </c>
      <c r="AF1745">
        <v>0</v>
      </c>
      <c r="AG1745">
        <f>Table1[[#This Row],[offcount]]+1</f>
        <v>1</v>
      </c>
      <c r="AH1745">
        <v>70111</v>
      </c>
      <c r="AI1745" t="s">
        <v>34</v>
      </c>
      <c r="AJ1745" t="s">
        <v>58</v>
      </c>
    </row>
    <row r="1746" spans="1:36">
      <c r="A1746" t="s">
        <v>2011</v>
      </c>
      <c r="B1746" t="s">
        <v>51</v>
      </c>
      <c r="C1746" t="s">
        <v>2304</v>
      </c>
      <c r="D1746" t="s">
        <v>52</v>
      </c>
      <c r="E1746" t="s">
        <v>34</v>
      </c>
      <c r="F1746" t="s">
        <v>53</v>
      </c>
      <c r="G1746" t="s">
        <v>54</v>
      </c>
      <c r="H1746" t="s">
        <v>37</v>
      </c>
      <c r="I1746" t="s">
        <v>38</v>
      </c>
      <c r="J1746">
        <v>2011</v>
      </c>
      <c r="K1746" t="s">
        <v>91</v>
      </c>
      <c r="L1746">
        <v>1</v>
      </c>
      <c r="M1746" t="s">
        <v>40</v>
      </c>
      <c r="N1746" t="s">
        <v>41</v>
      </c>
      <c r="O1746" t="s">
        <v>81</v>
      </c>
      <c r="P1746">
        <v>26</v>
      </c>
      <c r="Q1746">
        <f>IF(Table1[[#This Row],[vicage]]=999,"",Table1[[#This Row],[vicage]])</f>
        <v>26</v>
      </c>
      <c r="R1746" t="s">
        <v>43</v>
      </c>
      <c r="S1746" t="s">
        <v>44</v>
      </c>
      <c r="T1746" t="s">
        <v>375</v>
      </c>
      <c r="U1746">
        <v>999</v>
      </c>
      <c r="V1746" t="str">
        <f>IF(Table1[[#This Row],[offage]]=999,"",Table1[[#This Row],[offage]])</f>
        <v/>
      </c>
      <c r="W1746" t="s">
        <v>46</v>
      </c>
      <c r="X1746" t="s">
        <v>46</v>
      </c>
      <c r="Y1746" t="s">
        <v>45</v>
      </c>
      <c r="Z1746" t="s">
        <v>2338</v>
      </c>
      <c r="AA1746" t="s">
        <v>47</v>
      </c>
      <c r="AB1746" t="s">
        <v>57</v>
      </c>
      <c r="AD1746">
        <v>2</v>
      </c>
      <c r="AE1746">
        <f>Table1[[#This Row],[viccount]]+1</f>
        <v>3</v>
      </c>
      <c r="AF1746">
        <v>0</v>
      </c>
      <c r="AG1746">
        <f>Table1[[#This Row],[offcount]]+1</f>
        <v>1</v>
      </c>
      <c r="AH1746">
        <v>70111</v>
      </c>
      <c r="AI1746" t="s">
        <v>34</v>
      </c>
      <c r="AJ1746" t="s">
        <v>58</v>
      </c>
    </row>
    <row r="1747" spans="1:36">
      <c r="A1747" t="s">
        <v>2012</v>
      </c>
      <c r="B1747" t="s">
        <v>1004</v>
      </c>
      <c r="C1747" t="s">
        <v>2328</v>
      </c>
      <c r="D1747" t="s">
        <v>2013</v>
      </c>
      <c r="E1747" t="s">
        <v>34</v>
      </c>
      <c r="F1747" t="s">
        <v>2014</v>
      </c>
      <c r="G1747" t="s">
        <v>36</v>
      </c>
      <c r="H1747" t="s">
        <v>37</v>
      </c>
      <c r="I1747" t="s">
        <v>38</v>
      </c>
      <c r="J1747">
        <v>2011</v>
      </c>
      <c r="K1747" t="s">
        <v>91</v>
      </c>
      <c r="L1747">
        <v>1</v>
      </c>
      <c r="M1747" t="s">
        <v>80</v>
      </c>
      <c r="N1747" t="s">
        <v>41</v>
      </c>
      <c r="O1747" t="s">
        <v>42</v>
      </c>
      <c r="P1747">
        <v>0</v>
      </c>
      <c r="Q1747">
        <f>IF(Table1[[#This Row],[vicage]]=999,"",Table1[[#This Row],[vicage]])</f>
        <v>0</v>
      </c>
      <c r="R1747" t="s">
        <v>55</v>
      </c>
      <c r="S1747" t="s">
        <v>44</v>
      </c>
      <c r="T1747" t="s">
        <v>45</v>
      </c>
      <c r="U1747">
        <v>999</v>
      </c>
      <c r="V1747" t="str">
        <f>IF(Table1[[#This Row],[offage]]=999,"",Table1[[#This Row],[offage]])</f>
        <v/>
      </c>
      <c r="W1747" t="s">
        <v>46</v>
      </c>
      <c r="X1747" t="s">
        <v>46</v>
      </c>
      <c r="Y1747" t="s">
        <v>45</v>
      </c>
      <c r="Z1747" t="s">
        <v>2337</v>
      </c>
      <c r="AA1747" t="s">
        <v>47</v>
      </c>
      <c r="AB1747" t="s">
        <v>98</v>
      </c>
      <c r="AD1747">
        <v>0</v>
      </c>
      <c r="AE1747">
        <f>Table1[[#This Row],[viccount]]+1</f>
        <v>1</v>
      </c>
      <c r="AF1747">
        <v>0</v>
      </c>
      <c r="AG1747">
        <f>Table1[[#This Row],[offcount]]+1</f>
        <v>1</v>
      </c>
      <c r="AH1747">
        <v>21312</v>
      </c>
      <c r="AI1747" t="s">
        <v>34</v>
      </c>
      <c r="AJ1747" t="s">
        <v>49</v>
      </c>
    </row>
    <row r="1748" spans="1:36">
      <c r="A1748" t="s">
        <v>2015</v>
      </c>
      <c r="B1748" t="s">
        <v>51</v>
      </c>
      <c r="C1748" t="s">
        <v>2304</v>
      </c>
      <c r="D1748" t="s">
        <v>72</v>
      </c>
      <c r="E1748" t="s">
        <v>34</v>
      </c>
      <c r="F1748" t="s">
        <v>73</v>
      </c>
      <c r="G1748" t="s">
        <v>36</v>
      </c>
      <c r="H1748" t="s">
        <v>37</v>
      </c>
      <c r="I1748" t="s">
        <v>38</v>
      </c>
      <c r="J1748">
        <v>2011</v>
      </c>
      <c r="K1748" t="s">
        <v>91</v>
      </c>
      <c r="L1748">
        <v>1</v>
      </c>
      <c r="M1748" t="s">
        <v>40</v>
      </c>
      <c r="N1748" t="s">
        <v>41</v>
      </c>
      <c r="O1748" t="s">
        <v>42</v>
      </c>
      <c r="P1748">
        <v>37</v>
      </c>
      <c r="Q1748">
        <f>IF(Table1[[#This Row],[vicage]]=999,"",Table1[[#This Row],[vicage]])</f>
        <v>37</v>
      </c>
      <c r="R1748" t="s">
        <v>43</v>
      </c>
      <c r="S1748" t="s">
        <v>44</v>
      </c>
      <c r="T1748" t="s">
        <v>336</v>
      </c>
      <c r="U1748">
        <v>999</v>
      </c>
      <c r="V1748" t="str">
        <f>IF(Table1[[#This Row],[offage]]=999,"",Table1[[#This Row],[offage]])</f>
        <v/>
      </c>
      <c r="W1748" t="s">
        <v>46</v>
      </c>
      <c r="X1748" t="s">
        <v>46</v>
      </c>
      <c r="Y1748" t="s">
        <v>45</v>
      </c>
      <c r="Z1748" t="s">
        <v>56</v>
      </c>
      <c r="AA1748" t="s">
        <v>47</v>
      </c>
      <c r="AB1748" t="s">
        <v>57</v>
      </c>
      <c r="AD1748">
        <v>0</v>
      </c>
      <c r="AE1748">
        <f>Table1[[#This Row],[viccount]]+1</f>
        <v>1</v>
      </c>
      <c r="AF1748">
        <v>0</v>
      </c>
      <c r="AG1748">
        <f>Table1[[#This Row],[offcount]]+1</f>
        <v>1</v>
      </c>
      <c r="AH1748">
        <v>70111</v>
      </c>
      <c r="AI1748" t="s">
        <v>34</v>
      </c>
      <c r="AJ1748" t="s">
        <v>58</v>
      </c>
    </row>
    <row r="1749" spans="1:36">
      <c r="A1749" t="s">
        <v>2016</v>
      </c>
      <c r="B1749" t="s">
        <v>106</v>
      </c>
      <c r="C1749" t="s">
        <v>135</v>
      </c>
      <c r="D1749" t="s">
        <v>107</v>
      </c>
      <c r="E1749" t="s">
        <v>34</v>
      </c>
      <c r="F1749" t="s">
        <v>108</v>
      </c>
      <c r="G1749" t="s">
        <v>54</v>
      </c>
      <c r="H1749" t="s">
        <v>37</v>
      </c>
      <c r="I1749" t="s">
        <v>38</v>
      </c>
      <c r="J1749">
        <v>2011</v>
      </c>
      <c r="K1749" t="s">
        <v>97</v>
      </c>
      <c r="L1749">
        <v>1</v>
      </c>
      <c r="M1749" t="s">
        <v>40</v>
      </c>
      <c r="N1749" t="s">
        <v>41</v>
      </c>
      <c r="O1749" t="s">
        <v>42</v>
      </c>
      <c r="P1749">
        <v>55</v>
      </c>
      <c r="Q1749">
        <f>IF(Table1[[#This Row],[vicage]]=999,"",Table1[[#This Row],[vicage]])</f>
        <v>55</v>
      </c>
      <c r="R1749" t="s">
        <v>43</v>
      </c>
      <c r="S1749" t="s">
        <v>44</v>
      </c>
      <c r="T1749" t="s">
        <v>45</v>
      </c>
      <c r="U1749">
        <v>999</v>
      </c>
      <c r="V1749" t="str">
        <f>IF(Table1[[#This Row],[offage]]=999,"",Table1[[#This Row],[offage]])</f>
        <v/>
      </c>
      <c r="W1749" t="s">
        <v>46</v>
      </c>
      <c r="X1749" t="s">
        <v>46</v>
      </c>
      <c r="Y1749" t="s">
        <v>45</v>
      </c>
      <c r="Z1749" t="s">
        <v>56</v>
      </c>
      <c r="AA1749" t="s">
        <v>47</v>
      </c>
      <c r="AB1749" t="s">
        <v>57</v>
      </c>
      <c r="AD1749">
        <v>0</v>
      </c>
      <c r="AE1749">
        <f>Table1[[#This Row],[viccount]]+1</f>
        <v>1</v>
      </c>
      <c r="AF1749">
        <v>0</v>
      </c>
      <c r="AG1749">
        <f>Table1[[#This Row],[offcount]]+1</f>
        <v>1</v>
      </c>
      <c r="AH1749">
        <v>81511</v>
      </c>
      <c r="AI1749" t="s">
        <v>34</v>
      </c>
      <c r="AJ1749" t="s">
        <v>106</v>
      </c>
    </row>
    <row r="1750" spans="1:36">
      <c r="A1750" t="s">
        <v>2017</v>
      </c>
      <c r="B1750" t="s">
        <v>106</v>
      </c>
      <c r="C1750" t="s">
        <v>135</v>
      </c>
      <c r="D1750" t="s">
        <v>107</v>
      </c>
      <c r="E1750" t="s">
        <v>34</v>
      </c>
      <c r="F1750" t="s">
        <v>108</v>
      </c>
      <c r="G1750" t="s">
        <v>54</v>
      </c>
      <c r="H1750" t="s">
        <v>37</v>
      </c>
      <c r="I1750" t="s">
        <v>38</v>
      </c>
      <c r="J1750">
        <v>2011</v>
      </c>
      <c r="K1750" t="s">
        <v>97</v>
      </c>
      <c r="L1750">
        <v>2</v>
      </c>
      <c r="M1750" t="s">
        <v>40</v>
      </c>
      <c r="N1750" t="s">
        <v>41</v>
      </c>
      <c r="O1750" t="s">
        <v>42</v>
      </c>
      <c r="P1750">
        <v>16</v>
      </c>
      <c r="Q1750">
        <f>IF(Table1[[#This Row],[vicage]]=999,"",Table1[[#This Row],[vicage]])</f>
        <v>16</v>
      </c>
      <c r="R1750" t="s">
        <v>55</v>
      </c>
      <c r="S1750" t="s">
        <v>44</v>
      </c>
      <c r="T1750" t="s">
        <v>375</v>
      </c>
      <c r="U1750">
        <v>999</v>
      </c>
      <c r="V1750" t="str">
        <f>IF(Table1[[#This Row],[offage]]=999,"",Table1[[#This Row],[offage]])</f>
        <v/>
      </c>
      <c r="W1750" t="s">
        <v>46</v>
      </c>
      <c r="X1750" t="s">
        <v>46</v>
      </c>
      <c r="Y1750" t="s">
        <v>45</v>
      </c>
      <c r="Z1750" t="s">
        <v>2335</v>
      </c>
      <c r="AA1750" t="s">
        <v>47</v>
      </c>
      <c r="AB1750" t="s">
        <v>57</v>
      </c>
      <c r="AD1750">
        <v>0</v>
      </c>
      <c r="AE1750">
        <f>Table1[[#This Row],[viccount]]+1</f>
        <v>1</v>
      </c>
      <c r="AF1750">
        <v>0</v>
      </c>
      <c r="AG1750">
        <f>Table1[[#This Row],[offcount]]+1</f>
        <v>1</v>
      </c>
      <c r="AH1750">
        <v>81511</v>
      </c>
      <c r="AI1750" t="s">
        <v>34</v>
      </c>
      <c r="AJ1750" t="s">
        <v>106</v>
      </c>
    </row>
    <row r="1751" spans="1:36">
      <c r="A1751" t="s">
        <v>2018</v>
      </c>
      <c r="B1751" t="s">
        <v>66</v>
      </c>
      <c r="C1751" t="s">
        <v>2305</v>
      </c>
      <c r="D1751" t="s">
        <v>732</v>
      </c>
      <c r="E1751" t="s">
        <v>34</v>
      </c>
      <c r="F1751" t="s">
        <v>733</v>
      </c>
      <c r="G1751" t="s">
        <v>36</v>
      </c>
      <c r="H1751" t="s">
        <v>37</v>
      </c>
      <c r="I1751" t="s">
        <v>38</v>
      </c>
      <c r="J1751">
        <v>2011</v>
      </c>
      <c r="K1751" t="s">
        <v>100</v>
      </c>
      <c r="L1751">
        <v>1</v>
      </c>
      <c r="M1751" t="s">
        <v>40</v>
      </c>
      <c r="N1751" t="s">
        <v>41</v>
      </c>
      <c r="O1751" t="s">
        <v>42</v>
      </c>
      <c r="P1751">
        <v>19</v>
      </c>
      <c r="Q1751">
        <f>IF(Table1[[#This Row],[vicage]]=999,"",Table1[[#This Row],[vicage]])</f>
        <v>19</v>
      </c>
      <c r="R1751" t="s">
        <v>55</v>
      </c>
      <c r="S1751" t="s">
        <v>44</v>
      </c>
      <c r="T1751" t="s">
        <v>45</v>
      </c>
      <c r="U1751">
        <v>999</v>
      </c>
      <c r="V1751" t="str">
        <f>IF(Table1[[#This Row],[offage]]=999,"",Table1[[#This Row],[offage]])</f>
        <v/>
      </c>
      <c r="W1751" t="s">
        <v>46</v>
      </c>
      <c r="X1751" t="s">
        <v>46</v>
      </c>
      <c r="Y1751" t="s">
        <v>45</v>
      </c>
      <c r="Z1751" t="s">
        <v>86</v>
      </c>
      <c r="AA1751" t="s">
        <v>47</v>
      </c>
      <c r="AB1751" t="s">
        <v>57</v>
      </c>
      <c r="AD1751">
        <v>0</v>
      </c>
      <c r="AE1751">
        <f>Table1[[#This Row],[viccount]]+1</f>
        <v>1</v>
      </c>
      <c r="AF1751">
        <v>0</v>
      </c>
      <c r="AG1751">
        <f>Table1[[#This Row],[offcount]]+1</f>
        <v>1</v>
      </c>
      <c r="AH1751">
        <v>11613</v>
      </c>
      <c r="AI1751" t="s">
        <v>34</v>
      </c>
      <c r="AJ1751" t="s">
        <v>70</v>
      </c>
    </row>
    <row r="1752" spans="1:36">
      <c r="A1752" t="s">
        <v>2019</v>
      </c>
      <c r="B1752" t="s">
        <v>125</v>
      </c>
      <c r="C1752" t="s">
        <v>2310</v>
      </c>
      <c r="D1752" t="s">
        <v>206</v>
      </c>
      <c r="E1752" t="s">
        <v>34</v>
      </c>
      <c r="F1752" t="s">
        <v>207</v>
      </c>
      <c r="G1752" t="s">
        <v>36</v>
      </c>
      <c r="H1752" t="s">
        <v>37</v>
      </c>
      <c r="I1752" t="s">
        <v>38</v>
      </c>
      <c r="J1752">
        <v>2011</v>
      </c>
      <c r="K1752" t="s">
        <v>115</v>
      </c>
      <c r="L1752">
        <v>1</v>
      </c>
      <c r="M1752" t="s">
        <v>40</v>
      </c>
      <c r="N1752" t="s">
        <v>41</v>
      </c>
      <c r="O1752" t="s">
        <v>42</v>
      </c>
      <c r="P1752">
        <v>57</v>
      </c>
      <c r="Q1752">
        <f>IF(Table1[[#This Row],[vicage]]=999,"",Table1[[#This Row],[vicage]])</f>
        <v>57</v>
      </c>
      <c r="R1752" t="s">
        <v>55</v>
      </c>
      <c r="S1752" t="s">
        <v>44</v>
      </c>
      <c r="T1752" t="s">
        <v>45</v>
      </c>
      <c r="U1752">
        <v>999</v>
      </c>
      <c r="V1752" t="str">
        <f>IF(Table1[[#This Row],[offage]]=999,"",Table1[[#This Row],[offage]])</f>
        <v/>
      </c>
      <c r="W1752" t="s">
        <v>46</v>
      </c>
      <c r="X1752" t="s">
        <v>46</v>
      </c>
      <c r="Y1752" t="s">
        <v>45</v>
      </c>
      <c r="Z1752" t="s">
        <v>2336</v>
      </c>
      <c r="AA1752" t="s">
        <v>47</v>
      </c>
      <c r="AB1752" t="s">
        <v>57</v>
      </c>
      <c r="AD1752">
        <v>0</v>
      </c>
      <c r="AE1752">
        <f>Table1[[#This Row],[viccount]]+1</f>
        <v>1</v>
      </c>
      <c r="AF1752">
        <v>0</v>
      </c>
      <c r="AG1752">
        <f>Table1[[#This Row],[offcount]]+1</f>
        <v>1</v>
      </c>
      <c r="AH1752">
        <v>81511</v>
      </c>
      <c r="AI1752" t="s">
        <v>34</v>
      </c>
      <c r="AJ1752" t="s">
        <v>129</v>
      </c>
    </row>
    <row r="1753" spans="1:36">
      <c r="A1753" t="s">
        <v>2020</v>
      </c>
      <c r="B1753" t="s">
        <v>229</v>
      </c>
      <c r="C1753" t="s">
        <v>231</v>
      </c>
      <c r="D1753" t="s">
        <v>230</v>
      </c>
      <c r="E1753" t="s">
        <v>34</v>
      </c>
      <c r="F1753" t="s">
        <v>231</v>
      </c>
      <c r="G1753" t="s">
        <v>36</v>
      </c>
      <c r="H1753" t="s">
        <v>37</v>
      </c>
      <c r="I1753" t="s">
        <v>38</v>
      </c>
      <c r="J1753">
        <v>2011</v>
      </c>
      <c r="K1753" t="s">
        <v>115</v>
      </c>
      <c r="L1753">
        <v>1</v>
      </c>
      <c r="M1753" t="s">
        <v>80</v>
      </c>
      <c r="N1753" t="s">
        <v>41</v>
      </c>
      <c r="O1753" t="s">
        <v>42</v>
      </c>
      <c r="P1753">
        <v>25</v>
      </c>
      <c r="Q1753">
        <f>IF(Table1[[#This Row],[vicage]]=999,"",Table1[[#This Row],[vicage]])</f>
        <v>25</v>
      </c>
      <c r="R1753" t="s">
        <v>43</v>
      </c>
      <c r="S1753" t="s">
        <v>44</v>
      </c>
      <c r="T1753" t="s">
        <v>45</v>
      </c>
      <c r="U1753">
        <v>999</v>
      </c>
      <c r="V1753" t="str">
        <f>IF(Table1[[#This Row],[offage]]=999,"",Table1[[#This Row],[offage]])</f>
        <v/>
      </c>
      <c r="W1753" t="s">
        <v>46</v>
      </c>
      <c r="X1753" t="s">
        <v>46</v>
      </c>
      <c r="Y1753" t="s">
        <v>45</v>
      </c>
      <c r="Z1753" t="s">
        <v>2335</v>
      </c>
      <c r="AA1753" t="s">
        <v>47</v>
      </c>
      <c r="AB1753" t="s">
        <v>57</v>
      </c>
      <c r="AD1753">
        <v>0</v>
      </c>
      <c r="AE1753">
        <f>Table1[[#This Row],[viccount]]+1</f>
        <v>1</v>
      </c>
      <c r="AF1753">
        <v>0</v>
      </c>
      <c r="AG1753">
        <f>Table1[[#This Row],[offcount]]+1</f>
        <v>1</v>
      </c>
      <c r="AH1753">
        <v>22712</v>
      </c>
      <c r="AI1753" t="s">
        <v>34</v>
      </c>
      <c r="AJ1753" t="s">
        <v>49</v>
      </c>
    </row>
    <row r="1754" spans="1:36">
      <c r="A1754" t="s">
        <v>2021</v>
      </c>
      <c r="B1754" t="s">
        <v>106</v>
      </c>
      <c r="C1754" t="s">
        <v>135</v>
      </c>
      <c r="D1754" t="s">
        <v>107</v>
      </c>
      <c r="E1754" t="s">
        <v>34</v>
      </c>
      <c r="F1754" t="s">
        <v>108</v>
      </c>
      <c r="G1754" t="s">
        <v>54</v>
      </c>
      <c r="H1754" t="s">
        <v>37</v>
      </c>
      <c r="I1754" t="s">
        <v>38</v>
      </c>
      <c r="J1754">
        <v>2011</v>
      </c>
      <c r="K1754" t="s">
        <v>115</v>
      </c>
      <c r="L1754">
        <v>1</v>
      </c>
      <c r="M1754" t="s">
        <v>40</v>
      </c>
      <c r="N1754" t="s">
        <v>41</v>
      </c>
      <c r="O1754" t="s">
        <v>42</v>
      </c>
      <c r="P1754">
        <v>51</v>
      </c>
      <c r="Q1754">
        <f>IF(Table1[[#This Row],[vicage]]=999,"",Table1[[#This Row],[vicage]])</f>
        <v>51</v>
      </c>
      <c r="R1754" t="s">
        <v>43</v>
      </c>
      <c r="S1754" t="s">
        <v>44</v>
      </c>
      <c r="T1754" t="s">
        <v>336</v>
      </c>
      <c r="U1754">
        <v>999</v>
      </c>
      <c r="V1754" t="str">
        <f>IF(Table1[[#This Row],[offage]]=999,"",Table1[[#This Row],[offage]])</f>
        <v/>
      </c>
      <c r="W1754" t="s">
        <v>46</v>
      </c>
      <c r="X1754" t="s">
        <v>46</v>
      </c>
      <c r="Y1754" t="s">
        <v>45</v>
      </c>
      <c r="Z1754" t="s">
        <v>2336</v>
      </c>
      <c r="AA1754" t="s">
        <v>47</v>
      </c>
      <c r="AB1754" t="s">
        <v>57</v>
      </c>
      <c r="AD1754">
        <v>0</v>
      </c>
      <c r="AE1754">
        <f>Table1[[#This Row],[viccount]]+1</f>
        <v>1</v>
      </c>
      <c r="AF1754">
        <v>0</v>
      </c>
      <c r="AG1754">
        <f>Table1[[#This Row],[offcount]]+1</f>
        <v>1</v>
      </c>
      <c r="AH1754">
        <v>91611</v>
      </c>
      <c r="AI1754" t="s">
        <v>34</v>
      </c>
      <c r="AJ1754" t="s">
        <v>106</v>
      </c>
    </row>
    <row r="1755" spans="1:36">
      <c r="A1755" t="s">
        <v>2022</v>
      </c>
      <c r="B1755" t="s">
        <v>106</v>
      </c>
      <c r="C1755" t="s">
        <v>135</v>
      </c>
      <c r="D1755" t="s">
        <v>134</v>
      </c>
      <c r="E1755" t="s">
        <v>34</v>
      </c>
      <c r="F1755" t="s">
        <v>135</v>
      </c>
      <c r="G1755" t="s">
        <v>36</v>
      </c>
      <c r="H1755" t="s">
        <v>37</v>
      </c>
      <c r="I1755" t="s">
        <v>38</v>
      </c>
      <c r="J1755">
        <v>2011</v>
      </c>
      <c r="K1755" t="s">
        <v>122</v>
      </c>
      <c r="L1755">
        <v>1</v>
      </c>
      <c r="M1755" t="s">
        <v>40</v>
      </c>
      <c r="N1755" t="s">
        <v>41</v>
      </c>
      <c r="O1755" t="s">
        <v>42</v>
      </c>
      <c r="P1755">
        <v>22</v>
      </c>
      <c r="Q1755">
        <f>IF(Table1[[#This Row],[vicage]]=999,"",Table1[[#This Row],[vicage]])</f>
        <v>22</v>
      </c>
      <c r="R1755" t="s">
        <v>43</v>
      </c>
      <c r="S1755" t="s">
        <v>44</v>
      </c>
      <c r="T1755" t="s">
        <v>375</v>
      </c>
      <c r="U1755">
        <v>999</v>
      </c>
      <c r="V1755" t="str">
        <f>IF(Table1[[#This Row],[offage]]=999,"",Table1[[#This Row],[offage]])</f>
        <v/>
      </c>
      <c r="W1755" t="s">
        <v>46</v>
      </c>
      <c r="X1755" t="s">
        <v>46</v>
      </c>
      <c r="Y1755" t="s">
        <v>45</v>
      </c>
      <c r="Z1755" t="s">
        <v>2338</v>
      </c>
      <c r="AA1755" t="s">
        <v>47</v>
      </c>
      <c r="AB1755" t="s">
        <v>289</v>
      </c>
      <c r="AD1755">
        <v>0</v>
      </c>
      <c r="AE1755">
        <f>Table1[[#This Row],[viccount]]+1</f>
        <v>1</v>
      </c>
      <c r="AF1755">
        <v>0</v>
      </c>
      <c r="AG1755">
        <f>Table1[[#This Row],[offcount]]+1</f>
        <v>1</v>
      </c>
      <c r="AH1755">
        <v>21712</v>
      </c>
      <c r="AI1755" t="s">
        <v>34</v>
      </c>
      <c r="AJ1755" t="s">
        <v>106</v>
      </c>
    </row>
    <row r="1756" spans="1:36">
      <c r="A1756" t="s">
        <v>2023</v>
      </c>
      <c r="B1756" t="s">
        <v>51</v>
      </c>
      <c r="C1756" t="s">
        <v>2304</v>
      </c>
      <c r="D1756" t="s">
        <v>72</v>
      </c>
      <c r="E1756" t="s">
        <v>34</v>
      </c>
      <c r="F1756" t="s">
        <v>73</v>
      </c>
      <c r="G1756" t="s">
        <v>36</v>
      </c>
      <c r="H1756" t="s">
        <v>37</v>
      </c>
      <c r="I1756" t="s">
        <v>38</v>
      </c>
      <c r="J1756">
        <v>2011</v>
      </c>
      <c r="K1756" t="s">
        <v>122</v>
      </c>
      <c r="L1756">
        <v>1</v>
      </c>
      <c r="M1756" t="s">
        <v>40</v>
      </c>
      <c r="N1756" t="s">
        <v>41</v>
      </c>
      <c r="O1756" t="s">
        <v>42</v>
      </c>
      <c r="P1756">
        <v>53</v>
      </c>
      <c r="Q1756">
        <f>IF(Table1[[#This Row],[vicage]]=999,"",Table1[[#This Row],[vicage]])</f>
        <v>53</v>
      </c>
      <c r="R1756" t="s">
        <v>43</v>
      </c>
      <c r="S1756" t="s">
        <v>44</v>
      </c>
      <c r="T1756" t="s">
        <v>336</v>
      </c>
      <c r="U1756">
        <v>999</v>
      </c>
      <c r="V1756" t="str">
        <f>IF(Table1[[#This Row],[offage]]=999,"",Table1[[#This Row],[offage]])</f>
        <v/>
      </c>
      <c r="W1756" t="s">
        <v>46</v>
      </c>
      <c r="X1756" t="s">
        <v>46</v>
      </c>
      <c r="Y1756" t="s">
        <v>45</v>
      </c>
      <c r="Z1756" t="s">
        <v>56</v>
      </c>
      <c r="AA1756" t="s">
        <v>47</v>
      </c>
      <c r="AB1756" t="s">
        <v>57</v>
      </c>
      <c r="AD1756">
        <v>0</v>
      </c>
      <c r="AE1756">
        <f>Table1[[#This Row],[viccount]]+1</f>
        <v>1</v>
      </c>
      <c r="AF1756">
        <v>0</v>
      </c>
      <c r="AG1756">
        <f>Table1[[#This Row],[offcount]]+1</f>
        <v>1</v>
      </c>
      <c r="AH1756">
        <v>101911</v>
      </c>
      <c r="AI1756" t="s">
        <v>34</v>
      </c>
      <c r="AJ1756" t="s">
        <v>58</v>
      </c>
    </row>
    <row r="1757" spans="1:36">
      <c r="A1757" t="s">
        <v>2024</v>
      </c>
      <c r="B1757" t="s">
        <v>51</v>
      </c>
      <c r="C1757" t="s">
        <v>2304</v>
      </c>
      <c r="D1757" t="s">
        <v>72</v>
      </c>
      <c r="E1757" t="s">
        <v>34</v>
      </c>
      <c r="F1757" t="s">
        <v>73</v>
      </c>
      <c r="G1757" t="s">
        <v>36</v>
      </c>
      <c r="H1757" t="s">
        <v>37</v>
      </c>
      <c r="I1757" t="s">
        <v>38</v>
      </c>
      <c r="J1757">
        <v>2011</v>
      </c>
      <c r="K1757" t="s">
        <v>122</v>
      </c>
      <c r="L1757">
        <v>3</v>
      </c>
      <c r="M1757" t="s">
        <v>40</v>
      </c>
      <c r="N1757" t="s">
        <v>41</v>
      </c>
      <c r="O1757" t="s">
        <v>42</v>
      </c>
      <c r="P1757">
        <v>37</v>
      </c>
      <c r="Q1757">
        <f>IF(Table1[[#This Row],[vicage]]=999,"",Table1[[#This Row],[vicage]])</f>
        <v>37</v>
      </c>
      <c r="R1757" t="s">
        <v>55</v>
      </c>
      <c r="S1757" t="s">
        <v>44</v>
      </c>
      <c r="T1757" t="s">
        <v>336</v>
      </c>
      <c r="U1757">
        <v>999</v>
      </c>
      <c r="V1757" t="str">
        <f>IF(Table1[[#This Row],[offage]]=999,"",Table1[[#This Row],[offage]])</f>
        <v/>
      </c>
      <c r="W1757" t="s">
        <v>46</v>
      </c>
      <c r="X1757" t="s">
        <v>46</v>
      </c>
      <c r="Y1757" t="s">
        <v>45</v>
      </c>
      <c r="Z1757" t="s">
        <v>56</v>
      </c>
      <c r="AA1757" t="s">
        <v>47</v>
      </c>
      <c r="AB1757" t="s">
        <v>57</v>
      </c>
      <c r="AD1757">
        <v>0</v>
      </c>
      <c r="AE1757">
        <f>Table1[[#This Row],[viccount]]+1</f>
        <v>1</v>
      </c>
      <c r="AF1757">
        <v>0</v>
      </c>
      <c r="AG1757">
        <f>Table1[[#This Row],[offcount]]+1</f>
        <v>1</v>
      </c>
      <c r="AH1757">
        <v>101911</v>
      </c>
      <c r="AI1757" t="s">
        <v>34</v>
      </c>
      <c r="AJ1757" t="s">
        <v>58</v>
      </c>
    </row>
    <row r="1758" spans="1:36">
      <c r="A1758" t="s">
        <v>2025</v>
      </c>
      <c r="B1758" t="s">
        <v>51</v>
      </c>
      <c r="C1758" t="s">
        <v>2304</v>
      </c>
      <c r="D1758" t="s">
        <v>72</v>
      </c>
      <c r="E1758" t="s">
        <v>34</v>
      </c>
      <c r="F1758" t="s">
        <v>73</v>
      </c>
      <c r="G1758" t="s">
        <v>36</v>
      </c>
      <c r="H1758" t="s">
        <v>37</v>
      </c>
      <c r="I1758" t="s">
        <v>38</v>
      </c>
      <c r="J1758">
        <v>2011</v>
      </c>
      <c r="K1758" t="s">
        <v>122</v>
      </c>
      <c r="L1758">
        <v>5</v>
      </c>
      <c r="M1758" t="s">
        <v>40</v>
      </c>
      <c r="N1758" t="s">
        <v>41</v>
      </c>
      <c r="O1758" t="s">
        <v>42</v>
      </c>
      <c r="P1758">
        <v>41</v>
      </c>
      <c r="Q1758">
        <f>IF(Table1[[#This Row],[vicage]]=999,"",Table1[[#This Row],[vicage]])</f>
        <v>41</v>
      </c>
      <c r="R1758" t="s">
        <v>43</v>
      </c>
      <c r="S1758" t="s">
        <v>132</v>
      </c>
      <c r="T1758" t="s">
        <v>336</v>
      </c>
      <c r="U1758">
        <v>999</v>
      </c>
      <c r="V1758" t="str">
        <f>IF(Table1[[#This Row],[offage]]=999,"",Table1[[#This Row],[offage]])</f>
        <v/>
      </c>
      <c r="W1758" t="s">
        <v>46</v>
      </c>
      <c r="X1758" t="s">
        <v>46</v>
      </c>
      <c r="Y1758" t="s">
        <v>45</v>
      </c>
      <c r="Z1758" t="s">
        <v>2335</v>
      </c>
      <c r="AA1758" t="s">
        <v>47</v>
      </c>
      <c r="AB1758" t="s">
        <v>57</v>
      </c>
      <c r="AD1758">
        <v>0</v>
      </c>
      <c r="AE1758">
        <f>Table1[[#This Row],[viccount]]+1</f>
        <v>1</v>
      </c>
      <c r="AF1758">
        <v>0</v>
      </c>
      <c r="AG1758">
        <f>Table1[[#This Row],[offcount]]+1</f>
        <v>1</v>
      </c>
      <c r="AH1758">
        <v>101911</v>
      </c>
      <c r="AI1758" t="s">
        <v>34</v>
      </c>
      <c r="AJ1758" t="s">
        <v>58</v>
      </c>
    </row>
    <row r="1759" spans="1:36">
      <c r="A1759" t="s">
        <v>2026</v>
      </c>
      <c r="B1759" t="s">
        <v>51</v>
      </c>
      <c r="C1759" t="s">
        <v>2304</v>
      </c>
      <c r="D1759" t="s">
        <v>344</v>
      </c>
      <c r="E1759" t="s">
        <v>34</v>
      </c>
      <c r="F1759" t="s">
        <v>345</v>
      </c>
      <c r="G1759" t="s">
        <v>36</v>
      </c>
      <c r="H1759" t="s">
        <v>37</v>
      </c>
      <c r="I1759" t="s">
        <v>38</v>
      </c>
      <c r="J1759">
        <v>2011</v>
      </c>
      <c r="K1759" t="s">
        <v>128</v>
      </c>
      <c r="L1759">
        <v>1</v>
      </c>
      <c r="M1759" t="s">
        <v>80</v>
      </c>
      <c r="N1759" t="s">
        <v>41</v>
      </c>
      <c r="O1759" t="s">
        <v>42</v>
      </c>
      <c r="P1759">
        <v>28</v>
      </c>
      <c r="Q1759">
        <f>IF(Table1[[#This Row],[vicage]]=999,"",Table1[[#This Row],[vicage]])</f>
        <v>28</v>
      </c>
      <c r="R1759" t="s">
        <v>43</v>
      </c>
      <c r="S1759" t="s">
        <v>44</v>
      </c>
      <c r="T1759" t="s">
        <v>45</v>
      </c>
      <c r="U1759">
        <v>999</v>
      </c>
      <c r="V1759" t="str">
        <f>IF(Table1[[#This Row],[offage]]=999,"",Table1[[#This Row],[offage]])</f>
        <v/>
      </c>
      <c r="W1759" t="s">
        <v>46</v>
      </c>
      <c r="X1759" t="s">
        <v>46</v>
      </c>
      <c r="Y1759" t="s">
        <v>45</v>
      </c>
      <c r="Z1759" t="s">
        <v>2338</v>
      </c>
      <c r="AA1759" t="s">
        <v>47</v>
      </c>
      <c r="AB1759" t="s">
        <v>57</v>
      </c>
      <c r="AD1759">
        <v>0</v>
      </c>
      <c r="AE1759">
        <f>Table1[[#This Row],[viccount]]+1</f>
        <v>1</v>
      </c>
      <c r="AF1759">
        <v>0</v>
      </c>
      <c r="AG1759">
        <f>Table1[[#This Row],[offcount]]+1</f>
        <v>1</v>
      </c>
      <c r="AH1759">
        <v>13012</v>
      </c>
      <c r="AI1759" t="s">
        <v>34</v>
      </c>
      <c r="AJ1759" t="s">
        <v>58</v>
      </c>
    </row>
    <row r="1760" spans="1:36">
      <c r="A1760" t="s">
        <v>2027</v>
      </c>
      <c r="B1760" t="s">
        <v>112</v>
      </c>
      <c r="C1760" t="s">
        <v>2308</v>
      </c>
      <c r="D1760" t="s">
        <v>146</v>
      </c>
      <c r="E1760" t="s">
        <v>34</v>
      </c>
      <c r="F1760" t="s">
        <v>147</v>
      </c>
      <c r="G1760" t="s">
        <v>36</v>
      </c>
      <c r="H1760" t="s">
        <v>37</v>
      </c>
      <c r="I1760" t="s">
        <v>38</v>
      </c>
      <c r="J1760">
        <v>2011</v>
      </c>
      <c r="K1760" t="s">
        <v>128</v>
      </c>
      <c r="L1760">
        <v>1</v>
      </c>
      <c r="M1760" t="s">
        <v>40</v>
      </c>
      <c r="N1760" t="s">
        <v>41</v>
      </c>
      <c r="O1760" t="s">
        <v>1900</v>
      </c>
      <c r="P1760">
        <v>17</v>
      </c>
      <c r="Q1760">
        <f>IF(Table1[[#This Row],[vicage]]=999,"",Table1[[#This Row],[vicage]])</f>
        <v>17</v>
      </c>
      <c r="R1760" t="s">
        <v>43</v>
      </c>
      <c r="S1760" t="s">
        <v>132</v>
      </c>
      <c r="T1760" t="s">
        <v>45</v>
      </c>
      <c r="U1760">
        <v>50</v>
      </c>
      <c r="V1760">
        <f>IF(Table1[[#This Row],[offage]]=999,"",Table1[[#This Row],[offage]])</f>
        <v>50</v>
      </c>
      <c r="W1760" t="s">
        <v>46</v>
      </c>
      <c r="X1760" t="s">
        <v>46</v>
      </c>
      <c r="Y1760" t="s">
        <v>45</v>
      </c>
      <c r="Z1760" t="s">
        <v>2338</v>
      </c>
      <c r="AA1760" t="s">
        <v>47</v>
      </c>
      <c r="AB1760" t="s">
        <v>289</v>
      </c>
      <c r="AD1760">
        <v>0</v>
      </c>
      <c r="AE1760">
        <f>Table1[[#This Row],[viccount]]+1</f>
        <v>1</v>
      </c>
      <c r="AF1760">
        <v>2</v>
      </c>
      <c r="AG1760">
        <f>Table1[[#This Row],[offcount]]+1</f>
        <v>3</v>
      </c>
      <c r="AH1760">
        <v>11613</v>
      </c>
      <c r="AI1760" t="s">
        <v>34</v>
      </c>
      <c r="AJ1760" t="s">
        <v>58</v>
      </c>
    </row>
    <row r="1761" spans="1:36">
      <c r="A1761" t="s">
        <v>2028</v>
      </c>
      <c r="B1761" t="s">
        <v>198</v>
      </c>
      <c r="C1761" t="s">
        <v>200</v>
      </c>
      <c r="D1761" t="s">
        <v>199</v>
      </c>
      <c r="E1761" t="s">
        <v>34</v>
      </c>
      <c r="F1761" t="s">
        <v>200</v>
      </c>
      <c r="G1761" t="s">
        <v>36</v>
      </c>
      <c r="H1761" t="s">
        <v>37</v>
      </c>
      <c r="I1761" t="s">
        <v>38</v>
      </c>
      <c r="J1761">
        <v>2011</v>
      </c>
      <c r="K1761" t="s">
        <v>128</v>
      </c>
      <c r="L1761">
        <v>1</v>
      </c>
      <c r="M1761" t="s">
        <v>40</v>
      </c>
      <c r="N1761" t="s">
        <v>41</v>
      </c>
      <c r="O1761" t="s">
        <v>42</v>
      </c>
      <c r="P1761">
        <v>48</v>
      </c>
      <c r="Q1761">
        <f>IF(Table1[[#This Row],[vicage]]=999,"",Table1[[#This Row],[vicage]])</f>
        <v>48</v>
      </c>
      <c r="R1761" t="s">
        <v>55</v>
      </c>
      <c r="S1761" t="s">
        <v>44</v>
      </c>
      <c r="T1761" t="s">
        <v>45</v>
      </c>
      <c r="U1761">
        <v>999</v>
      </c>
      <c r="V1761" t="str">
        <f>IF(Table1[[#This Row],[offage]]=999,"",Table1[[#This Row],[offage]])</f>
        <v/>
      </c>
      <c r="W1761" t="s">
        <v>46</v>
      </c>
      <c r="X1761" t="s">
        <v>46</v>
      </c>
      <c r="Y1761" t="s">
        <v>45</v>
      </c>
      <c r="Z1761" t="s">
        <v>56</v>
      </c>
      <c r="AA1761" t="s">
        <v>47</v>
      </c>
      <c r="AB1761" t="s">
        <v>57</v>
      </c>
      <c r="AD1761">
        <v>0</v>
      </c>
      <c r="AE1761">
        <f>Table1[[#This Row],[viccount]]+1</f>
        <v>1</v>
      </c>
      <c r="AF1761">
        <v>0</v>
      </c>
      <c r="AG1761">
        <f>Table1[[#This Row],[offcount]]+1</f>
        <v>1</v>
      </c>
      <c r="AH1761">
        <v>101911</v>
      </c>
      <c r="AI1761" t="s">
        <v>34</v>
      </c>
      <c r="AJ1761" t="s">
        <v>198</v>
      </c>
    </row>
    <row r="1762" spans="1:36">
      <c r="A1762" t="s">
        <v>2029</v>
      </c>
      <c r="B1762" t="s">
        <v>125</v>
      </c>
      <c r="C1762" t="s">
        <v>2310</v>
      </c>
      <c r="D1762" t="s">
        <v>126</v>
      </c>
      <c r="E1762" t="s">
        <v>34</v>
      </c>
      <c r="F1762" t="s">
        <v>127</v>
      </c>
      <c r="G1762" t="s">
        <v>54</v>
      </c>
      <c r="H1762" t="s">
        <v>37</v>
      </c>
      <c r="I1762" t="s">
        <v>38</v>
      </c>
      <c r="J1762">
        <v>2011</v>
      </c>
      <c r="K1762" t="s">
        <v>131</v>
      </c>
      <c r="L1762">
        <v>1</v>
      </c>
      <c r="M1762" t="s">
        <v>40</v>
      </c>
      <c r="N1762" t="s">
        <v>41</v>
      </c>
      <c r="O1762" t="s">
        <v>42</v>
      </c>
      <c r="P1762">
        <v>61</v>
      </c>
      <c r="Q1762">
        <f>IF(Table1[[#This Row],[vicage]]=999,"",Table1[[#This Row],[vicage]])</f>
        <v>61</v>
      </c>
      <c r="R1762" t="s">
        <v>43</v>
      </c>
      <c r="S1762" t="s">
        <v>44</v>
      </c>
      <c r="T1762" t="s">
        <v>336</v>
      </c>
      <c r="U1762">
        <v>999</v>
      </c>
      <c r="V1762" t="str">
        <f>IF(Table1[[#This Row],[offage]]=999,"",Table1[[#This Row],[offage]])</f>
        <v/>
      </c>
      <c r="W1762" t="s">
        <v>46</v>
      </c>
      <c r="X1762" t="s">
        <v>46</v>
      </c>
      <c r="Y1762" t="s">
        <v>45</v>
      </c>
      <c r="Z1762" t="s">
        <v>2337</v>
      </c>
      <c r="AA1762" t="s">
        <v>47</v>
      </c>
      <c r="AB1762" t="s">
        <v>57</v>
      </c>
      <c r="AD1762">
        <v>0</v>
      </c>
      <c r="AE1762">
        <f>Table1[[#This Row],[viccount]]+1</f>
        <v>1</v>
      </c>
      <c r="AF1762">
        <v>0</v>
      </c>
      <c r="AG1762">
        <f>Table1[[#This Row],[offcount]]+1</f>
        <v>1</v>
      </c>
      <c r="AH1762">
        <v>111711</v>
      </c>
      <c r="AI1762" t="s">
        <v>34</v>
      </c>
      <c r="AJ1762" t="s">
        <v>129</v>
      </c>
    </row>
    <row r="1763" spans="1:36">
      <c r="A1763" t="s">
        <v>2030</v>
      </c>
      <c r="B1763" t="s">
        <v>295</v>
      </c>
      <c r="C1763" t="s">
        <v>2318</v>
      </c>
      <c r="D1763" t="s">
        <v>1961</v>
      </c>
      <c r="E1763" t="s">
        <v>34</v>
      </c>
      <c r="F1763" t="s">
        <v>1962</v>
      </c>
      <c r="G1763" t="s">
        <v>36</v>
      </c>
      <c r="H1763" t="s">
        <v>37</v>
      </c>
      <c r="I1763" t="s">
        <v>38</v>
      </c>
      <c r="J1763">
        <v>2011</v>
      </c>
      <c r="K1763" t="s">
        <v>131</v>
      </c>
      <c r="L1763">
        <v>1</v>
      </c>
      <c r="M1763" t="s">
        <v>40</v>
      </c>
      <c r="N1763" t="s">
        <v>41</v>
      </c>
      <c r="O1763" t="s">
        <v>42</v>
      </c>
      <c r="P1763">
        <v>40</v>
      </c>
      <c r="Q1763">
        <f>IF(Table1[[#This Row],[vicage]]=999,"",Table1[[#This Row],[vicage]])</f>
        <v>40</v>
      </c>
      <c r="R1763" t="s">
        <v>43</v>
      </c>
      <c r="S1763" t="s">
        <v>44</v>
      </c>
      <c r="T1763" t="s">
        <v>375</v>
      </c>
      <c r="U1763">
        <v>999</v>
      </c>
      <c r="V1763" t="str">
        <f>IF(Table1[[#This Row],[offage]]=999,"",Table1[[#This Row],[offage]])</f>
        <v/>
      </c>
      <c r="W1763" t="s">
        <v>46</v>
      </c>
      <c r="X1763" t="s">
        <v>46</v>
      </c>
      <c r="Y1763" t="s">
        <v>45</v>
      </c>
      <c r="Z1763" t="s">
        <v>2335</v>
      </c>
      <c r="AA1763" t="s">
        <v>47</v>
      </c>
      <c r="AB1763" t="s">
        <v>289</v>
      </c>
      <c r="AD1763">
        <v>0</v>
      </c>
      <c r="AE1763">
        <f>Table1[[#This Row],[viccount]]+1</f>
        <v>1</v>
      </c>
      <c r="AF1763">
        <v>0</v>
      </c>
      <c r="AG1763">
        <f>Table1[[#This Row],[offcount]]+1</f>
        <v>1</v>
      </c>
      <c r="AH1763">
        <v>101911</v>
      </c>
      <c r="AI1763" t="s">
        <v>34</v>
      </c>
      <c r="AJ1763" t="s">
        <v>49</v>
      </c>
    </row>
    <row r="1764" spans="1:36">
      <c r="A1764" t="s">
        <v>2031</v>
      </c>
      <c r="B1764" t="s">
        <v>51</v>
      </c>
      <c r="C1764" t="s">
        <v>2304</v>
      </c>
      <c r="D1764" t="s">
        <v>72</v>
      </c>
      <c r="E1764" t="s">
        <v>34</v>
      </c>
      <c r="F1764" t="s">
        <v>73</v>
      </c>
      <c r="G1764" t="s">
        <v>36</v>
      </c>
      <c r="H1764" t="s">
        <v>37</v>
      </c>
      <c r="I1764" t="s">
        <v>38</v>
      </c>
      <c r="J1764">
        <v>2011</v>
      </c>
      <c r="K1764" t="s">
        <v>131</v>
      </c>
      <c r="L1764">
        <v>1</v>
      </c>
      <c r="M1764" t="s">
        <v>40</v>
      </c>
      <c r="N1764" t="s">
        <v>41</v>
      </c>
      <c r="O1764" t="s">
        <v>42</v>
      </c>
      <c r="P1764">
        <v>54</v>
      </c>
      <c r="Q1764">
        <f>IF(Table1[[#This Row],[vicage]]=999,"",Table1[[#This Row],[vicage]])</f>
        <v>54</v>
      </c>
      <c r="R1764" t="s">
        <v>43</v>
      </c>
      <c r="S1764" t="s">
        <v>132</v>
      </c>
      <c r="T1764" t="s">
        <v>336</v>
      </c>
      <c r="U1764">
        <v>999</v>
      </c>
      <c r="V1764" t="str">
        <f>IF(Table1[[#This Row],[offage]]=999,"",Table1[[#This Row],[offage]])</f>
        <v/>
      </c>
      <c r="W1764" t="s">
        <v>46</v>
      </c>
      <c r="X1764" t="s">
        <v>46</v>
      </c>
      <c r="Y1764" t="s">
        <v>45</v>
      </c>
      <c r="Z1764" t="s">
        <v>2335</v>
      </c>
      <c r="AA1764" t="s">
        <v>47</v>
      </c>
      <c r="AB1764" t="s">
        <v>82</v>
      </c>
      <c r="AD1764">
        <v>0</v>
      </c>
      <c r="AE1764">
        <f>Table1[[#This Row],[viccount]]+1</f>
        <v>1</v>
      </c>
      <c r="AF1764">
        <v>0</v>
      </c>
      <c r="AG1764">
        <f>Table1[[#This Row],[offcount]]+1</f>
        <v>1</v>
      </c>
      <c r="AH1764">
        <v>111711</v>
      </c>
      <c r="AI1764" t="s">
        <v>34</v>
      </c>
      <c r="AJ1764" t="s">
        <v>58</v>
      </c>
    </row>
    <row r="1765" spans="1:36">
      <c r="A1765" t="s">
        <v>2032</v>
      </c>
      <c r="B1765" t="s">
        <v>51</v>
      </c>
      <c r="C1765" t="s">
        <v>2304</v>
      </c>
      <c r="D1765" t="s">
        <v>72</v>
      </c>
      <c r="E1765" t="s">
        <v>34</v>
      </c>
      <c r="F1765" t="s">
        <v>73</v>
      </c>
      <c r="G1765" t="s">
        <v>36</v>
      </c>
      <c r="H1765" t="s">
        <v>37</v>
      </c>
      <c r="I1765" t="s">
        <v>38</v>
      </c>
      <c r="J1765">
        <v>2011</v>
      </c>
      <c r="K1765" t="s">
        <v>131</v>
      </c>
      <c r="L1765">
        <v>2</v>
      </c>
      <c r="M1765" t="s">
        <v>40</v>
      </c>
      <c r="N1765" t="s">
        <v>41</v>
      </c>
      <c r="O1765" t="s">
        <v>42</v>
      </c>
      <c r="P1765">
        <v>43</v>
      </c>
      <c r="Q1765">
        <f>IF(Table1[[#This Row],[vicage]]=999,"",Table1[[#This Row],[vicage]])</f>
        <v>43</v>
      </c>
      <c r="R1765" t="s">
        <v>43</v>
      </c>
      <c r="S1765" t="s">
        <v>132</v>
      </c>
      <c r="T1765" t="s">
        <v>336</v>
      </c>
      <c r="U1765">
        <v>999</v>
      </c>
      <c r="V1765" t="str">
        <f>IF(Table1[[#This Row],[offage]]=999,"",Table1[[#This Row],[offage]])</f>
        <v/>
      </c>
      <c r="W1765" t="s">
        <v>46</v>
      </c>
      <c r="X1765" t="s">
        <v>46</v>
      </c>
      <c r="Y1765" t="s">
        <v>45</v>
      </c>
      <c r="Z1765" t="s">
        <v>56</v>
      </c>
      <c r="AA1765" t="s">
        <v>47</v>
      </c>
      <c r="AB1765" t="s">
        <v>82</v>
      </c>
      <c r="AD1765">
        <v>0</v>
      </c>
      <c r="AE1765">
        <f>Table1[[#This Row],[viccount]]+1</f>
        <v>1</v>
      </c>
      <c r="AF1765">
        <v>0</v>
      </c>
      <c r="AG1765">
        <f>Table1[[#This Row],[offcount]]+1</f>
        <v>1</v>
      </c>
      <c r="AH1765">
        <v>111711</v>
      </c>
      <c r="AI1765" t="s">
        <v>34</v>
      </c>
      <c r="AJ1765" t="s">
        <v>58</v>
      </c>
    </row>
    <row r="1766" spans="1:36">
      <c r="A1766" t="s">
        <v>2033</v>
      </c>
      <c r="B1766" t="s">
        <v>106</v>
      </c>
      <c r="C1766" t="s">
        <v>135</v>
      </c>
      <c r="D1766" t="s">
        <v>134</v>
      </c>
      <c r="E1766" t="s">
        <v>34</v>
      </c>
      <c r="F1766" t="s">
        <v>135</v>
      </c>
      <c r="G1766" t="s">
        <v>36</v>
      </c>
      <c r="H1766" t="s">
        <v>37</v>
      </c>
      <c r="I1766" t="s">
        <v>38</v>
      </c>
      <c r="J1766">
        <v>2011</v>
      </c>
      <c r="K1766" t="s">
        <v>140</v>
      </c>
      <c r="L1766">
        <v>1</v>
      </c>
      <c r="M1766" t="s">
        <v>40</v>
      </c>
      <c r="N1766" t="s">
        <v>41</v>
      </c>
      <c r="O1766" t="s">
        <v>42</v>
      </c>
      <c r="P1766">
        <v>31</v>
      </c>
      <c r="Q1766">
        <f>IF(Table1[[#This Row],[vicage]]=999,"",Table1[[#This Row],[vicage]])</f>
        <v>31</v>
      </c>
      <c r="R1766" t="s">
        <v>43</v>
      </c>
      <c r="S1766" t="s">
        <v>44</v>
      </c>
      <c r="T1766" t="s">
        <v>45</v>
      </c>
      <c r="U1766">
        <v>999</v>
      </c>
      <c r="V1766" t="str">
        <f>IF(Table1[[#This Row],[offage]]=999,"",Table1[[#This Row],[offage]])</f>
        <v/>
      </c>
      <c r="W1766" t="s">
        <v>46</v>
      </c>
      <c r="X1766" t="s">
        <v>46</v>
      </c>
      <c r="Y1766" t="s">
        <v>45</v>
      </c>
      <c r="Z1766" t="s">
        <v>2335</v>
      </c>
      <c r="AA1766" t="s">
        <v>47</v>
      </c>
      <c r="AB1766" t="s">
        <v>289</v>
      </c>
      <c r="AD1766">
        <v>0</v>
      </c>
      <c r="AE1766">
        <f>Table1[[#This Row],[viccount]]+1</f>
        <v>1</v>
      </c>
      <c r="AF1766">
        <v>0</v>
      </c>
      <c r="AG1766">
        <f>Table1[[#This Row],[offcount]]+1</f>
        <v>1</v>
      </c>
      <c r="AH1766">
        <v>11613</v>
      </c>
      <c r="AI1766" t="s">
        <v>34</v>
      </c>
      <c r="AJ1766" t="s">
        <v>106</v>
      </c>
    </row>
    <row r="1767" spans="1:36">
      <c r="A1767" t="s">
        <v>2034</v>
      </c>
      <c r="B1767" t="s">
        <v>295</v>
      </c>
      <c r="C1767" t="s">
        <v>2318</v>
      </c>
      <c r="D1767" t="s">
        <v>296</v>
      </c>
      <c r="E1767" t="s">
        <v>34</v>
      </c>
      <c r="F1767" t="s">
        <v>297</v>
      </c>
      <c r="G1767" t="s">
        <v>54</v>
      </c>
      <c r="H1767" t="s">
        <v>37</v>
      </c>
      <c r="I1767" t="s">
        <v>38</v>
      </c>
      <c r="J1767">
        <v>2011</v>
      </c>
      <c r="K1767" t="s">
        <v>144</v>
      </c>
      <c r="L1767">
        <v>1</v>
      </c>
      <c r="M1767" t="s">
        <v>40</v>
      </c>
      <c r="N1767" t="s">
        <v>41</v>
      </c>
      <c r="O1767" t="s">
        <v>42</v>
      </c>
      <c r="P1767">
        <v>999</v>
      </c>
      <c r="Q1767" t="str">
        <f>IF(Table1[[#This Row],[vicage]]=999,"",Table1[[#This Row],[vicage]])</f>
        <v/>
      </c>
      <c r="R1767" t="s">
        <v>43</v>
      </c>
      <c r="S1767" t="s">
        <v>44</v>
      </c>
      <c r="T1767" t="s">
        <v>45</v>
      </c>
      <c r="U1767">
        <v>999</v>
      </c>
      <c r="V1767" t="str">
        <f>IF(Table1[[#This Row],[offage]]=999,"",Table1[[#This Row],[offage]])</f>
        <v/>
      </c>
      <c r="W1767" t="s">
        <v>46</v>
      </c>
      <c r="X1767" t="s">
        <v>46</v>
      </c>
      <c r="Y1767" t="s">
        <v>45</v>
      </c>
      <c r="Z1767" t="s">
        <v>2335</v>
      </c>
      <c r="AA1767" t="s">
        <v>47</v>
      </c>
      <c r="AB1767" t="s">
        <v>57</v>
      </c>
      <c r="AD1767">
        <v>0</v>
      </c>
      <c r="AE1767">
        <f>Table1[[#This Row],[viccount]]+1</f>
        <v>1</v>
      </c>
      <c r="AF1767">
        <v>0</v>
      </c>
      <c r="AG1767">
        <f>Table1[[#This Row],[offcount]]+1</f>
        <v>1</v>
      </c>
      <c r="AH1767">
        <v>11812</v>
      </c>
      <c r="AI1767" t="s">
        <v>34</v>
      </c>
      <c r="AJ1767" t="s">
        <v>49</v>
      </c>
    </row>
    <row r="1768" spans="1:36">
      <c r="A1768" t="s">
        <v>2035</v>
      </c>
      <c r="B1768" t="s">
        <v>51</v>
      </c>
      <c r="C1768" t="s">
        <v>2304</v>
      </c>
      <c r="D1768" t="s">
        <v>72</v>
      </c>
      <c r="E1768" t="s">
        <v>34</v>
      </c>
      <c r="F1768" t="s">
        <v>73</v>
      </c>
      <c r="G1768" t="s">
        <v>36</v>
      </c>
      <c r="H1768" t="s">
        <v>37</v>
      </c>
      <c r="I1768" t="s">
        <v>38</v>
      </c>
      <c r="J1768">
        <v>2011</v>
      </c>
      <c r="K1768" t="s">
        <v>144</v>
      </c>
      <c r="L1768">
        <v>1</v>
      </c>
      <c r="M1768" t="s">
        <v>40</v>
      </c>
      <c r="N1768" t="s">
        <v>41</v>
      </c>
      <c r="O1768" t="s">
        <v>42</v>
      </c>
      <c r="P1768">
        <v>58</v>
      </c>
      <c r="Q1768">
        <f>IF(Table1[[#This Row],[vicage]]=999,"",Table1[[#This Row],[vicage]])</f>
        <v>58</v>
      </c>
      <c r="R1768" t="s">
        <v>43</v>
      </c>
      <c r="S1768" t="s">
        <v>92</v>
      </c>
      <c r="T1768" t="s">
        <v>336</v>
      </c>
      <c r="U1768">
        <v>999</v>
      </c>
      <c r="V1768" t="str">
        <f>IF(Table1[[#This Row],[offage]]=999,"",Table1[[#This Row],[offage]])</f>
        <v/>
      </c>
      <c r="W1768" t="s">
        <v>46</v>
      </c>
      <c r="X1768" t="s">
        <v>46</v>
      </c>
      <c r="Y1768" t="s">
        <v>45</v>
      </c>
      <c r="Z1768" t="s">
        <v>2337</v>
      </c>
      <c r="AA1768" t="s">
        <v>47</v>
      </c>
      <c r="AB1768" t="s">
        <v>48</v>
      </c>
      <c r="AD1768">
        <v>0</v>
      </c>
      <c r="AE1768">
        <f>Table1[[#This Row],[viccount]]+1</f>
        <v>1</v>
      </c>
      <c r="AF1768">
        <v>0</v>
      </c>
      <c r="AG1768">
        <f>Table1[[#This Row],[offcount]]+1</f>
        <v>1</v>
      </c>
      <c r="AH1768">
        <v>11812</v>
      </c>
      <c r="AI1768" t="s">
        <v>34</v>
      </c>
      <c r="AJ1768" t="s">
        <v>58</v>
      </c>
    </row>
    <row r="1769" spans="1:36">
      <c r="A1769" t="s">
        <v>2036</v>
      </c>
      <c r="B1769" t="s">
        <v>198</v>
      </c>
      <c r="C1769" t="s">
        <v>200</v>
      </c>
      <c r="D1769" t="s">
        <v>261</v>
      </c>
      <c r="E1769" t="s">
        <v>34</v>
      </c>
      <c r="F1769" t="s">
        <v>262</v>
      </c>
      <c r="G1769" t="s">
        <v>54</v>
      </c>
      <c r="H1769" t="s">
        <v>37</v>
      </c>
      <c r="I1769" t="s">
        <v>38</v>
      </c>
      <c r="J1769">
        <v>2011</v>
      </c>
      <c r="K1769" t="s">
        <v>208</v>
      </c>
      <c r="L1769">
        <v>1</v>
      </c>
      <c r="M1769" t="s">
        <v>40</v>
      </c>
      <c r="N1769" t="s">
        <v>41</v>
      </c>
      <c r="O1769" t="s">
        <v>42</v>
      </c>
      <c r="P1769">
        <v>42</v>
      </c>
      <c r="Q1769">
        <f>IF(Table1[[#This Row],[vicage]]=999,"",Table1[[#This Row],[vicage]])</f>
        <v>42</v>
      </c>
      <c r="R1769" t="s">
        <v>55</v>
      </c>
      <c r="S1769" t="s">
        <v>44</v>
      </c>
      <c r="T1769" t="s">
        <v>45</v>
      </c>
      <c r="U1769">
        <v>999</v>
      </c>
      <c r="V1769" t="str">
        <f>IF(Table1[[#This Row],[offage]]=999,"",Table1[[#This Row],[offage]])</f>
        <v/>
      </c>
      <c r="W1769" t="s">
        <v>46</v>
      </c>
      <c r="X1769" t="s">
        <v>46</v>
      </c>
      <c r="Y1769" t="s">
        <v>45</v>
      </c>
      <c r="Z1769" t="s">
        <v>2337</v>
      </c>
      <c r="AA1769" t="s">
        <v>47</v>
      </c>
      <c r="AB1769" t="s">
        <v>57</v>
      </c>
      <c r="AD1769">
        <v>0</v>
      </c>
      <c r="AE1769">
        <f>Table1[[#This Row],[viccount]]+1</f>
        <v>1</v>
      </c>
      <c r="AF1769">
        <v>0</v>
      </c>
      <c r="AG1769">
        <f>Table1[[#This Row],[offcount]]+1</f>
        <v>1</v>
      </c>
      <c r="AH1769">
        <v>21712</v>
      </c>
      <c r="AI1769" t="s">
        <v>34</v>
      </c>
      <c r="AJ1769" t="s">
        <v>198</v>
      </c>
    </row>
    <row r="1770" spans="1:36">
      <c r="A1770" t="s">
        <v>2037</v>
      </c>
      <c r="B1770" t="s">
        <v>51</v>
      </c>
      <c r="C1770" t="s">
        <v>2304</v>
      </c>
      <c r="D1770" t="s">
        <v>72</v>
      </c>
      <c r="E1770" t="s">
        <v>34</v>
      </c>
      <c r="F1770" t="s">
        <v>73</v>
      </c>
      <c r="G1770" t="s">
        <v>36</v>
      </c>
      <c r="H1770" t="s">
        <v>37</v>
      </c>
      <c r="I1770" t="s">
        <v>38</v>
      </c>
      <c r="J1770">
        <v>2011</v>
      </c>
      <c r="K1770" t="s">
        <v>208</v>
      </c>
      <c r="L1770">
        <v>2</v>
      </c>
      <c r="M1770" t="s">
        <v>40</v>
      </c>
      <c r="N1770" t="s">
        <v>41</v>
      </c>
      <c r="O1770" t="s">
        <v>42</v>
      </c>
      <c r="P1770">
        <v>70</v>
      </c>
      <c r="Q1770">
        <f>IF(Table1[[#This Row],[vicage]]=999,"",Table1[[#This Row],[vicage]])</f>
        <v>70</v>
      </c>
      <c r="R1770" t="s">
        <v>43</v>
      </c>
      <c r="S1770" t="s">
        <v>44</v>
      </c>
      <c r="T1770" t="s">
        <v>336</v>
      </c>
      <c r="U1770">
        <v>999</v>
      </c>
      <c r="V1770" t="str">
        <f>IF(Table1[[#This Row],[offage]]=999,"",Table1[[#This Row],[offage]])</f>
        <v/>
      </c>
      <c r="W1770" t="s">
        <v>46</v>
      </c>
      <c r="X1770" t="s">
        <v>46</v>
      </c>
      <c r="Y1770" t="s">
        <v>45</v>
      </c>
      <c r="Z1770" t="s">
        <v>86</v>
      </c>
      <c r="AA1770" t="s">
        <v>47</v>
      </c>
      <c r="AB1770" t="s">
        <v>48</v>
      </c>
      <c r="AD1770">
        <v>0</v>
      </c>
      <c r="AE1770">
        <f>Table1[[#This Row],[viccount]]+1</f>
        <v>1</v>
      </c>
      <c r="AF1770">
        <v>0</v>
      </c>
      <c r="AG1770">
        <f>Table1[[#This Row],[offcount]]+1</f>
        <v>1</v>
      </c>
      <c r="AH1770">
        <v>21712</v>
      </c>
      <c r="AI1770" t="s">
        <v>34</v>
      </c>
      <c r="AJ1770" t="s">
        <v>58</v>
      </c>
    </row>
    <row r="1771" spans="1:36">
      <c r="A1771" t="s">
        <v>2038</v>
      </c>
      <c r="B1771" t="s">
        <v>198</v>
      </c>
      <c r="C1771" t="s">
        <v>200</v>
      </c>
      <c r="D1771" t="s">
        <v>261</v>
      </c>
      <c r="E1771" t="s">
        <v>34</v>
      </c>
      <c r="F1771" t="s">
        <v>262</v>
      </c>
      <c r="G1771" t="s">
        <v>54</v>
      </c>
      <c r="H1771" t="s">
        <v>37</v>
      </c>
      <c r="I1771" t="s">
        <v>38</v>
      </c>
      <c r="J1771">
        <v>2012</v>
      </c>
      <c r="K1771" t="s">
        <v>39</v>
      </c>
      <c r="L1771">
        <v>1</v>
      </c>
      <c r="M1771" t="s">
        <v>40</v>
      </c>
      <c r="N1771" t="s">
        <v>41</v>
      </c>
      <c r="O1771" t="s">
        <v>42</v>
      </c>
      <c r="P1771">
        <v>34</v>
      </c>
      <c r="Q1771">
        <f>IF(Table1[[#This Row],[vicage]]=999,"",Table1[[#This Row],[vicage]])</f>
        <v>34</v>
      </c>
      <c r="R1771" t="s">
        <v>55</v>
      </c>
      <c r="S1771" t="s">
        <v>44</v>
      </c>
      <c r="T1771" t="s">
        <v>45</v>
      </c>
      <c r="U1771">
        <v>999</v>
      </c>
      <c r="V1771" t="str">
        <f>IF(Table1[[#This Row],[offage]]=999,"",Table1[[#This Row],[offage]])</f>
        <v/>
      </c>
      <c r="W1771" t="s">
        <v>46</v>
      </c>
      <c r="X1771" t="s">
        <v>46</v>
      </c>
      <c r="Y1771" t="s">
        <v>45</v>
      </c>
      <c r="Z1771" t="s">
        <v>2335</v>
      </c>
      <c r="AA1771" t="s">
        <v>47</v>
      </c>
      <c r="AB1771" t="s">
        <v>57</v>
      </c>
      <c r="AD1771">
        <v>0</v>
      </c>
      <c r="AE1771">
        <f>Table1[[#This Row],[viccount]]+1</f>
        <v>1</v>
      </c>
      <c r="AF1771">
        <v>0</v>
      </c>
      <c r="AG1771">
        <f>Table1[[#This Row],[offcount]]+1</f>
        <v>1</v>
      </c>
      <c r="AH1771">
        <v>52212</v>
      </c>
      <c r="AI1771" t="s">
        <v>34</v>
      </c>
      <c r="AJ1771" t="s">
        <v>198</v>
      </c>
    </row>
    <row r="1772" spans="1:36">
      <c r="A1772" t="s">
        <v>2039</v>
      </c>
      <c r="B1772" t="s">
        <v>51</v>
      </c>
      <c r="C1772" t="s">
        <v>2304</v>
      </c>
      <c r="D1772" t="s">
        <v>72</v>
      </c>
      <c r="E1772" t="s">
        <v>34</v>
      </c>
      <c r="F1772" t="s">
        <v>73</v>
      </c>
      <c r="G1772" t="s">
        <v>36</v>
      </c>
      <c r="H1772" t="s">
        <v>37</v>
      </c>
      <c r="I1772" t="s">
        <v>38</v>
      </c>
      <c r="J1772">
        <v>2012</v>
      </c>
      <c r="K1772" t="s">
        <v>39</v>
      </c>
      <c r="L1772">
        <v>1</v>
      </c>
      <c r="M1772" t="s">
        <v>40</v>
      </c>
      <c r="N1772" t="s">
        <v>41</v>
      </c>
      <c r="O1772" t="s">
        <v>42</v>
      </c>
      <c r="P1772">
        <v>22</v>
      </c>
      <c r="Q1772">
        <f>IF(Table1[[#This Row],[vicage]]=999,"",Table1[[#This Row],[vicage]])</f>
        <v>22</v>
      </c>
      <c r="R1772" t="s">
        <v>55</v>
      </c>
      <c r="S1772" t="s">
        <v>132</v>
      </c>
      <c r="T1772" t="s">
        <v>336</v>
      </c>
      <c r="U1772">
        <v>999</v>
      </c>
      <c r="V1772" t="str">
        <f>IF(Table1[[#This Row],[offage]]=999,"",Table1[[#This Row],[offage]])</f>
        <v/>
      </c>
      <c r="W1772" t="s">
        <v>46</v>
      </c>
      <c r="X1772" t="s">
        <v>46</v>
      </c>
      <c r="Y1772" t="s">
        <v>45</v>
      </c>
      <c r="Z1772" t="s">
        <v>2335</v>
      </c>
      <c r="AA1772" t="s">
        <v>47</v>
      </c>
      <c r="AB1772" t="s">
        <v>159</v>
      </c>
      <c r="AD1772">
        <v>0</v>
      </c>
      <c r="AE1772">
        <f>Table1[[#This Row],[viccount]]+1</f>
        <v>1</v>
      </c>
      <c r="AF1772">
        <v>0</v>
      </c>
      <c r="AG1772">
        <f>Table1[[#This Row],[offcount]]+1</f>
        <v>1</v>
      </c>
      <c r="AH1772">
        <v>82012</v>
      </c>
      <c r="AI1772" t="s">
        <v>34</v>
      </c>
      <c r="AJ1772" t="s">
        <v>58</v>
      </c>
    </row>
    <row r="1773" spans="1:36">
      <c r="A1773" t="s">
        <v>2040</v>
      </c>
      <c r="B1773" t="s">
        <v>112</v>
      </c>
      <c r="C1773" t="s">
        <v>2308</v>
      </c>
      <c r="D1773" t="s">
        <v>113</v>
      </c>
      <c r="E1773" t="s">
        <v>34</v>
      </c>
      <c r="F1773" t="s">
        <v>114</v>
      </c>
      <c r="G1773" t="s">
        <v>54</v>
      </c>
      <c r="H1773" t="s">
        <v>37</v>
      </c>
      <c r="I1773" t="s">
        <v>38</v>
      </c>
      <c r="J1773">
        <v>2012</v>
      </c>
      <c r="K1773" t="s">
        <v>39</v>
      </c>
      <c r="L1773">
        <v>3</v>
      </c>
      <c r="M1773" t="s">
        <v>40</v>
      </c>
      <c r="N1773" t="s">
        <v>41</v>
      </c>
      <c r="O1773" t="s">
        <v>1900</v>
      </c>
      <c r="P1773">
        <v>25</v>
      </c>
      <c r="Q1773">
        <f>IF(Table1[[#This Row],[vicage]]=999,"",Table1[[#This Row],[vicage]])</f>
        <v>25</v>
      </c>
      <c r="R1773" t="s">
        <v>43</v>
      </c>
      <c r="S1773" t="s">
        <v>44</v>
      </c>
      <c r="T1773" t="s">
        <v>45</v>
      </c>
      <c r="U1773">
        <v>999</v>
      </c>
      <c r="V1773" t="str">
        <f>IF(Table1[[#This Row],[offage]]=999,"",Table1[[#This Row],[offage]])</f>
        <v/>
      </c>
      <c r="W1773" t="s">
        <v>46</v>
      </c>
      <c r="X1773" t="s">
        <v>46</v>
      </c>
      <c r="Y1773" t="s">
        <v>45</v>
      </c>
      <c r="Z1773" t="s">
        <v>240</v>
      </c>
      <c r="AA1773" t="s">
        <v>47</v>
      </c>
      <c r="AB1773" t="s">
        <v>57</v>
      </c>
      <c r="AD1773">
        <v>0</v>
      </c>
      <c r="AE1773">
        <f>Table1[[#This Row],[viccount]]+1</f>
        <v>1</v>
      </c>
      <c r="AF1773">
        <v>1</v>
      </c>
      <c r="AG1773">
        <f>Table1[[#This Row],[offcount]]+1</f>
        <v>2</v>
      </c>
      <c r="AH1773">
        <v>20514</v>
      </c>
      <c r="AI1773" t="s">
        <v>34</v>
      </c>
      <c r="AJ1773" t="s">
        <v>58</v>
      </c>
    </row>
    <row r="1774" spans="1:36">
      <c r="A1774" t="s">
        <v>2041</v>
      </c>
      <c r="B1774" t="s">
        <v>51</v>
      </c>
      <c r="C1774" t="s">
        <v>2304</v>
      </c>
      <c r="D1774" t="s">
        <v>72</v>
      </c>
      <c r="E1774" t="s">
        <v>34</v>
      </c>
      <c r="F1774" t="s">
        <v>73</v>
      </c>
      <c r="G1774" t="s">
        <v>36</v>
      </c>
      <c r="H1774" t="s">
        <v>37</v>
      </c>
      <c r="I1774" t="s">
        <v>38</v>
      </c>
      <c r="J1774">
        <v>2012</v>
      </c>
      <c r="K1774" t="s">
        <v>39</v>
      </c>
      <c r="L1774">
        <v>3</v>
      </c>
      <c r="M1774" t="s">
        <v>40</v>
      </c>
      <c r="N1774" t="s">
        <v>41</v>
      </c>
      <c r="O1774" t="s">
        <v>42</v>
      </c>
      <c r="P1774">
        <v>49</v>
      </c>
      <c r="Q1774">
        <f>IF(Table1[[#This Row],[vicage]]=999,"",Table1[[#This Row],[vicage]])</f>
        <v>49</v>
      </c>
      <c r="R1774" t="s">
        <v>43</v>
      </c>
      <c r="S1774" t="s">
        <v>44</v>
      </c>
      <c r="T1774" t="s">
        <v>336</v>
      </c>
      <c r="U1774">
        <v>999</v>
      </c>
      <c r="V1774" t="str">
        <f>IF(Table1[[#This Row],[offage]]=999,"",Table1[[#This Row],[offage]])</f>
        <v/>
      </c>
      <c r="W1774" t="s">
        <v>46</v>
      </c>
      <c r="X1774" t="s">
        <v>46</v>
      </c>
      <c r="Y1774" t="s">
        <v>45</v>
      </c>
      <c r="Z1774" t="s">
        <v>2335</v>
      </c>
      <c r="AA1774" t="s">
        <v>47</v>
      </c>
      <c r="AB1774" t="s">
        <v>57</v>
      </c>
      <c r="AD1774">
        <v>0</v>
      </c>
      <c r="AE1774">
        <f>Table1[[#This Row],[viccount]]+1</f>
        <v>1</v>
      </c>
      <c r="AF1774">
        <v>0</v>
      </c>
      <c r="AG1774">
        <f>Table1[[#This Row],[offcount]]+1</f>
        <v>1</v>
      </c>
      <c r="AH1774">
        <v>82012</v>
      </c>
      <c r="AI1774" t="s">
        <v>34</v>
      </c>
      <c r="AJ1774" t="s">
        <v>58</v>
      </c>
    </row>
    <row r="1775" spans="1:36">
      <c r="A1775" t="s">
        <v>2042</v>
      </c>
      <c r="B1775" t="s">
        <v>66</v>
      </c>
      <c r="C1775" t="s">
        <v>2305</v>
      </c>
      <c r="D1775" t="s">
        <v>732</v>
      </c>
      <c r="E1775" t="s">
        <v>34</v>
      </c>
      <c r="F1775" t="s">
        <v>733</v>
      </c>
      <c r="G1775" t="s">
        <v>36</v>
      </c>
      <c r="H1775" t="s">
        <v>37</v>
      </c>
      <c r="I1775" t="s">
        <v>38</v>
      </c>
      <c r="J1775">
        <v>2012</v>
      </c>
      <c r="K1775" t="s">
        <v>79</v>
      </c>
      <c r="L1775">
        <v>1</v>
      </c>
      <c r="M1775" t="s">
        <v>40</v>
      </c>
      <c r="N1775" t="s">
        <v>41</v>
      </c>
      <c r="O1775" t="s">
        <v>42</v>
      </c>
      <c r="P1775">
        <v>61</v>
      </c>
      <c r="Q1775">
        <f>IF(Table1[[#This Row],[vicage]]=999,"",Table1[[#This Row],[vicage]])</f>
        <v>61</v>
      </c>
      <c r="R1775" t="s">
        <v>55</v>
      </c>
      <c r="S1775" t="s">
        <v>44</v>
      </c>
      <c r="T1775" t="s">
        <v>45</v>
      </c>
      <c r="U1775">
        <v>999</v>
      </c>
      <c r="V1775" t="str">
        <f>IF(Table1[[#This Row],[offage]]=999,"",Table1[[#This Row],[offage]])</f>
        <v/>
      </c>
      <c r="W1775" t="s">
        <v>46</v>
      </c>
      <c r="X1775" t="s">
        <v>46</v>
      </c>
      <c r="Y1775" t="s">
        <v>45</v>
      </c>
      <c r="Z1775" t="s">
        <v>86</v>
      </c>
      <c r="AA1775" t="s">
        <v>47</v>
      </c>
      <c r="AB1775" t="s">
        <v>57</v>
      </c>
      <c r="AD1775">
        <v>0</v>
      </c>
      <c r="AE1775">
        <f>Table1[[#This Row],[viccount]]+1</f>
        <v>1</v>
      </c>
      <c r="AF1775">
        <v>0</v>
      </c>
      <c r="AG1775">
        <f>Table1[[#This Row],[offcount]]+1</f>
        <v>1</v>
      </c>
      <c r="AH1775">
        <v>20514</v>
      </c>
      <c r="AI1775" t="s">
        <v>34</v>
      </c>
      <c r="AJ1775" t="s">
        <v>70</v>
      </c>
    </row>
    <row r="1776" spans="1:36">
      <c r="A1776" t="s">
        <v>2043</v>
      </c>
      <c r="B1776" t="s">
        <v>106</v>
      </c>
      <c r="C1776" t="s">
        <v>135</v>
      </c>
      <c r="D1776" t="s">
        <v>107</v>
      </c>
      <c r="E1776" t="s">
        <v>34</v>
      </c>
      <c r="F1776" t="s">
        <v>108</v>
      </c>
      <c r="G1776" t="s">
        <v>54</v>
      </c>
      <c r="H1776" t="s">
        <v>37</v>
      </c>
      <c r="I1776" t="s">
        <v>38</v>
      </c>
      <c r="J1776">
        <v>2012</v>
      </c>
      <c r="K1776" t="s">
        <v>79</v>
      </c>
      <c r="L1776">
        <v>1</v>
      </c>
      <c r="M1776" t="s">
        <v>40</v>
      </c>
      <c r="N1776" t="s">
        <v>41</v>
      </c>
      <c r="O1776" t="s">
        <v>42</v>
      </c>
      <c r="P1776">
        <v>36</v>
      </c>
      <c r="Q1776">
        <f>IF(Table1[[#This Row],[vicage]]=999,"",Table1[[#This Row],[vicage]])</f>
        <v>36</v>
      </c>
      <c r="R1776" t="s">
        <v>43</v>
      </c>
      <c r="S1776" t="s">
        <v>44</v>
      </c>
      <c r="T1776" t="s">
        <v>375</v>
      </c>
      <c r="U1776">
        <v>999</v>
      </c>
      <c r="V1776" t="str">
        <f>IF(Table1[[#This Row],[offage]]=999,"",Table1[[#This Row],[offage]])</f>
        <v/>
      </c>
      <c r="W1776" t="s">
        <v>46</v>
      </c>
      <c r="X1776" t="s">
        <v>46</v>
      </c>
      <c r="Y1776" t="s">
        <v>45</v>
      </c>
      <c r="Z1776" t="s">
        <v>2338</v>
      </c>
      <c r="AA1776" t="s">
        <v>47</v>
      </c>
      <c r="AB1776" t="s">
        <v>57</v>
      </c>
      <c r="AD1776">
        <v>0</v>
      </c>
      <c r="AE1776">
        <f>Table1[[#This Row],[viccount]]+1</f>
        <v>1</v>
      </c>
      <c r="AF1776">
        <v>0</v>
      </c>
      <c r="AG1776">
        <f>Table1[[#This Row],[offcount]]+1</f>
        <v>1</v>
      </c>
      <c r="AH1776">
        <v>52212</v>
      </c>
      <c r="AI1776" t="s">
        <v>34</v>
      </c>
      <c r="AJ1776" t="s">
        <v>106</v>
      </c>
    </row>
    <row r="1777" spans="1:36">
      <c r="A1777" t="s">
        <v>2044</v>
      </c>
      <c r="B1777" t="s">
        <v>51</v>
      </c>
      <c r="C1777" t="s">
        <v>2304</v>
      </c>
      <c r="D1777" t="s">
        <v>72</v>
      </c>
      <c r="E1777" t="s">
        <v>34</v>
      </c>
      <c r="F1777" t="s">
        <v>73</v>
      </c>
      <c r="G1777" t="s">
        <v>36</v>
      </c>
      <c r="H1777" t="s">
        <v>37</v>
      </c>
      <c r="I1777" t="s">
        <v>38</v>
      </c>
      <c r="J1777">
        <v>2012</v>
      </c>
      <c r="K1777" t="s">
        <v>79</v>
      </c>
      <c r="L1777">
        <v>1</v>
      </c>
      <c r="M1777" t="s">
        <v>40</v>
      </c>
      <c r="N1777" t="s">
        <v>41</v>
      </c>
      <c r="O1777" t="s">
        <v>42</v>
      </c>
      <c r="P1777">
        <v>25</v>
      </c>
      <c r="Q1777">
        <f>IF(Table1[[#This Row],[vicage]]=999,"",Table1[[#This Row],[vicage]])</f>
        <v>25</v>
      </c>
      <c r="R1777" t="s">
        <v>43</v>
      </c>
      <c r="S1777" t="s">
        <v>132</v>
      </c>
      <c r="T1777" t="s">
        <v>336</v>
      </c>
      <c r="U1777">
        <v>999</v>
      </c>
      <c r="V1777" t="str">
        <f>IF(Table1[[#This Row],[offage]]=999,"",Table1[[#This Row],[offage]])</f>
        <v/>
      </c>
      <c r="W1777" t="s">
        <v>46</v>
      </c>
      <c r="X1777" t="s">
        <v>46</v>
      </c>
      <c r="Y1777" t="s">
        <v>45</v>
      </c>
      <c r="Z1777" t="s">
        <v>2335</v>
      </c>
      <c r="AA1777" t="s">
        <v>47</v>
      </c>
      <c r="AB1777" t="s">
        <v>98</v>
      </c>
      <c r="AD1777">
        <v>0</v>
      </c>
      <c r="AE1777">
        <f>Table1[[#This Row],[viccount]]+1</f>
        <v>1</v>
      </c>
      <c r="AF1777">
        <v>0</v>
      </c>
      <c r="AG1777">
        <f>Table1[[#This Row],[offcount]]+1</f>
        <v>1</v>
      </c>
      <c r="AH1777">
        <v>82012</v>
      </c>
      <c r="AI1777" t="s">
        <v>34</v>
      </c>
      <c r="AJ1777" t="s">
        <v>58</v>
      </c>
    </row>
    <row r="1778" spans="1:36">
      <c r="A1778" t="s">
        <v>2045</v>
      </c>
      <c r="B1778" t="s">
        <v>51</v>
      </c>
      <c r="C1778" t="s">
        <v>2304</v>
      </c>
      <c r="D1778" t="s">
        <v>72</v>
      </c>
      <c r="E1778" t="s">
        <v>34</v>
      </c>
      <c r="F1778" t="s">
        <v>73</v>
      </c>
      <c r="G1778" t="s">
        <v>36</v>
      </c>
      <c r="H1778" t="s">
        <v>37</v>
      </c>
      <c r="I1778" t="s">
        <v>38</v>
      </c>
      <c r="J1778">
        <v>2012</v>
      </c>
      <c r="K1778" t="s">
        <v>79</v>
      </c>
      <c r="L1778">
        <v>2</v>
      </c>
      <c r="M1778" t="s">
        <v>40</v>
      </c>
      <c r="N1778" t="s">
        <v>41</v>
      </c>
      <c r="O1778" t="s">
        <v>42</v>
      </c>
      <c r="P1778">
        <v>22</v>
      </c>
      <c r="Q1778">
        <f>IF(Table1[[#This Row],[vicage]]=999,"",Table1[[#This Row],[vicage]])</f>
        <v>22</v>
      </c>
      <c r="R1778" t="s">
        <v>43</v>
      </c>
      <c r="S1778" t="s">
        <v>132</v>
      </c>
      <c r="T1778" t="s">
        <v>336</v>
      </c>
      <c r="U1778">
        <v>999</v>
      </c>
      <c r="V1778" t="str">
        <f>IF(Table1[[#This Row],[offage]]=999,"",Table1[[#This Row],[offage]])</f>
        <v/>
      </c>
      <c r="W1778" t="s">
        <v>46</v>
      </c>
      <c r="X1778" t="s">
        <v>46</v>
      </c>
      <c r="Y1778" t="s">
        <v>45</v>
      </c>
      <c r="Z1778" t="s">
        <v>2335</v>
      </c>
      <c r="AA1778" t="s">
        <v>47</v>
      </c>
      <c r="AB1778" t="s">
        <v>82</v>
      </c>
      <c r="AD1778">
        <v>0</v>
      </c>
      <c r="AE1778">
        <f>Table1[[#This Row],[viccount]]+1</f>
        <v>1</v>
      </c>
      <c r="AF1778">
        <v>0</v>
      </c>
      <c r="AG1778">
        <f>Table1[[#This Row],[offcount]]+1</f>
        <v>1</v>
      </c>
      <c r="AH1778">
        <v>82012</v>
      </c>
      <c r="AI1778" t="s">
        <v>34</v>
      </c>
      <c r="AJ1778" t="s">
        <v>58</v>
      </c>
    </row>
    <row r="1779" spans="1:36">
      <c r="A1779" t="s">
        <v>2046</v>
      </c>
      <c r="B1779" t="s">
        <v>51</v>
      </c>
      <c r="C1779" t="s">
        <v>2304</v>
      </c>
      <c r="D1779" t="s">
        <v>60</v>
      </c>
      <c r="E1779" t="s">
        <v>34</v>
      </c>
      <c r="F1779" t="s">
        <v>61</v>
      </c>
      <c r="G1779" t="s">
        <v>36</v>
      </c>
      <c r="H1779" t="s">
        <v>37</v>
      </c>
      <c r="I1779" t="s">
        <v>38</v>
      </c>
      <c r="J1779">
        <v>2012</v>
      </c>
      <c r="K1779" t="s">
        <v>91</v>
      </c>
      <c r="L1779">
        <v>1</v>
      </c>
      <c r="M1779" t="s">
        <v>40</v>
      </c>
      <c r="N1779" t="s">
        <v>41</v>
      </c>
      <c r="O1779" t="s">
        <v>42</v>
      </c>
      <c r="P1779">
        <v>17</v>
      </c>
      <c r="Q1779">
        <f>IF(Table1[[#This Row],[vicage]]=999,"",Table1[[#This Row],[vicage]])</f>
        <v>17</v>
      </c>
      <c r="R1779" t="s">
        <v>55</v>
      </c>
      <c r="S1779" t="s">
        <v>44</v>
      </c>
      <c r="T1779" t="s">
        <v>45</v>
      </c>
      <c r="U1779">
        <v>999</v>
      </c>
      <c r="V1779" t="str">
        <f>IF(Table1[[#This Row],[offage]]=999,"",Table1[[#This Row],[offage]])</f>
        <v/>
      </c>
      <c r="W1779" t="s">
        <v>46</v>
      </c>
      <c r="X1779" t="s">
        <v>46</v>
      </c>
      <c r="Y1779" t="s">
        <v>45</v>
      </c>
      <c r="Z1779" t="s">
        <v>86</v>
      </c>
      <c r="AA1779" t="s">
        <v>47</v>
      </c>
      <c r="AB1779" t="s">
        <v>98</v>
      </c>
      <c r="AD1779">
        <v>0</v>
      </c>
      <c r="AE1779">
        <f>Table1[[#This Row],[viccount]]+1</f>
        <v>1</v>
      </c>
      <c r="AF1779">
        <v>0</v>
      </c>
      <c r="AG1779">
        <f>Table1[[#This Row],[offcount]]+1</f>
        <v>1</v>
      </c>
      <c r="AH1779">
        <v>20514</v>
      </c>
      <c r="AI1779" t="s">
        <v>34</v>
      </c>
      <c r="AJ1779" t="s">
        <v>58</v>
      </c>
    </row>
    <row r="1780" spans="1:36">
      <c r="A1780" t="s">
        <v>2047</v>
      </c>
      <c r="B1780" t="s">
        <v>102</v>
      </c>
      <c r="C1780" t="s">
        <v>2307</v>
      </c>
      <c r="D1780" t="s">
        <v>2048</v>
      </c>
      <c r="E1780" t="s">
        <v>34</v>
      </c>
      <c r="F1780" t="s">
        <v>2049</v>
      </c>
      <c r="G1780" t="s">
        <v>36</v>
      </c>
      <c r="H1780" t="s">
        <v>37</v>
      </c>
      <c r="I1780" t="s">
        <v>38</v>
      </c>
      <c r="J1780">
        <v>2012</v>
      </c>
      <c r="K1780" t="s">
        <v>91</v>
      </c>
      <c r="L1780">
        <v>1</v>
      </c>
      <c r="M1780" t="s">
        <v>40</v>
      </c>
      <c r="N1780" t="s">
        <v>41</v>
      </c>
      <c r="O1780" t="s">
        <v>42</v>
      </c>
      <c r="P1780">
        <v>59</v>
      </c>
      <c r="Q1780">
        <f>IF(Table1[[#This Row],[vicage]]=999,"",Table1[[#This Row],[vicage]])</f>
        <v>59</v>
      </c>
      <c r="R1780" t="s">
        <v>55</v>
      </c>
      <c r="S1780" t="s">
        <v>44</v>
      </c>
      <c r="T1780" t="s">
        <v>45</v>
      </c>
      <c r="U1780">
        <v>999</v>
      </c>
      <c r="V1780" t="str">
        <f>IF(Table1[[#This Row],[offage]]=999,"",Table1[[#This Row],[offage]])</f>
        <v/>
      </c>
      <c r="W1780" t="s">
        <v>46</v>
      </c>
      <c r="X1780" t="s">
        <v>46</v>
      </c>
      <c r="Y1780" t="s">
        <v>45</v>
      </c>
      <c r="Z1780" t="s">
        <v>86</v>
      </c>
      <c r="AA1780" t="s">
        <v>47</v>
      </c>
      <c r="AB1780" t="s">
        <v>57</v>
      </c>
      <c r="AD1780">
        <v>0</v>
      </c>
      <c r="AE1780">
        <f>Table1[[#This Row],[viccount]]+1</f>
        <v>1</v>
      </c>
      <c r="AF1780">
        <v>0</v>
      </c>
      <c r="AG1780">
        <f>Table1[[#This Row],[offcount]]+1</f>
        <v>1</v>
      </c>
      <c r="AH1780">
        <v>20514</v>
      </c>
      <c r="AI1780" t="s">
        <v>34</v>
      </c>
      <c r="AJ1780" t="s">
        <v>58</v>
      </c>
    </row>
    <row r="1781" spans="1:36">
      <c r="A1781" t="s">
        <v>2050</v>
      </c>
      <c r="B1781" t="s">
        <v>51</v>
      </c>
      <c r="C1781" t="s">
        <v>2304</v>
      </c>
      <c r="D1781" t="s">
        <v>72</v>
      </c>
      <c r="E1781" t="s">
        <v>34</v>
      </c>
      <c r="F1781" t="s">
        <v>73</v>
      </c>
      <c r="G1781" t="s">
        <v>36</v>
      </c>
      <c r="H1781" t="s">
        <v>37</v>
      </c>
      <c r="I1781" t="s">
        <v>38</v>
      </c>
      <c r="J1781">
        <v>2012</v>
      </c>
      <c r="K1781" t="s">
        <v>91</v>
      </c>
      <c r="L1781">
        <v>1</v>
      </c>
      <c r="M1781" t="s">
        <v>40</v>
      </c>
      <c r="N1781" t="s">
        <v>41</v>
      </c>
      <c r="O1781" t="s">
        <v>42</v>
      </c>
      <c r="P1781">
        <v>51</v>
      </c>
      <c r="Q1781">
        <f>IF(Table1[[#This Row],[vicage]]=999,"",Table1[[#This Row],[vicage]])</f>
        <v>51</v>
      </c>
      <c r="R1781" t="s">
        <v>55</v>
      </c>
      <c r="S1781" t="s">
        <v>44</v>
      </c>
      <c r="T1781" t="s">
        <v>336</v>
      </c>
      <c r="U1781">
        <v>999</v>
      </c>
      <c r="V1781" t="str">
        <f>IF(Table1[[#This Row],[offage]]=999,"",Table1[[#This Row],[offage]])</f>
        <v/>
      </c>
      <c r="W1781" t="s">
        <v>46</v>
      </c>
      <c r="X1781" t="s">
        <v>46</v>
      </c>
      <c r="Y1781" t="s">
        <v>45</v>
      </c>
      <c r="Z1781" t="s">
        <v>86</v>
      </c>
      <c r="AA1781" t="s">
        <v>47</v>
      </c>
      <c r="AB1781" t="s">
        <v>57</v>
      </c>
      <c r="AD1781">
        <v>0</v>
      </c>
      <c r="AE1781">
        <f>Table1[[#This Row],[viccount]]+1</f>
        <v>1</v>
      </c>
      <c r="AF1781">
        <v>0</v>
      </c>
      <c r="AG1781">
        <f>Table1[[#This Row],[offcount]]+1</f>
        <v>1</v>
      </c>
      <c r="AH1781">
        <v>82012</v>
      </c>
      <c r="AI1781" t="s">
        <v>34</v>
      </c>
      <c r="AJ1781" t="s">
        <v>58</v>
      </c>
    </row>
    <row r="1782" spans="1:36">
      <c r="A1782" t="s">
        <v>2051</v>
      </c>
      <c r="B1782" t="s">
        <v>51</v>
      </c>
      <c r="C1782" t="s">
        <v>2304</v>
      </c>
      <c r="D1782" t="s">
        <v>72</v>
      </c>
      <c r="E1782" t="s">
        <v>34</v>
      </c>
      <c r="F1782" t="s">
        <v>73</v>
      </c>
      <c r="G1782" t="s">
        <v>36</v>
      </c>
      <c r="H1782" t="s">
        <v>37</v>
      </c>
      <c r="I1782" t="s">
        <v>38</v>
      </c>
      <c r="J1782">
        <v>2012</v>
      </c>
      <c r="K1782" t="s">
        <v>97</v>
      </c>
      <c r="L1782">
        <v>2</v>
      </c>
      <c r="M1782" t="s">
        <v>40</v>
      </c>
      <c r="N1782" t="s">
        <v>41</v>
      </c>
      <c r="O1782" t="s">
        <v>42</v>
      </c>
      <c r="P1782">
        <v>21</v>
      </c>
      <c r="Q1782">
        <f>IF(Table1[[#This Row],[vicage]]=999,"",Table1[[#This Row],[vicage]])</f>
        <v>21</v>
      </c>
      <c r="R1782" t="s">
        <v>55</v>
      </c>
      <c r="S1782" t="s">
        <v>44</v>
      </c>
      <c r="T1782" t="s">
        <v>336</v>
      </c>
      <c r="U1782">
        <v>999</v>
      </c>
      <c r="V1782" t="str">
        <f>IF(Table1[[#This Row],[offage]]=999,"",Table1[[#This Row],[offage]])</f>
        <v/>
      </c>
      <c r="W1782" t="s">
        <v>46</v>
      </c>
      <c r="X1782" t="s">
        <v>46</v>
      </c>
      <c r="Y1782" t="s">
        <v>45</v>
      </c>
      <c r="Z1782" t="s">
        <v>2335</v>
      </c>
      <c r="AA1782" t="s">
        <v>47</v>
      </c>
      <c r="AB1782" t="s">
        <v>98</v>
      </c>
      <c r="AD1782">
        <v>0</v>
      </c>
      <c r="AE1782">
        <f>Table1[[#This Row],[viccount]]+1</f>
        <v>1</v>
      </c>
      <c r="AF1782">
        <v>0</v>
      </c>
      <c r="AG1782">
        <f>Table1[[#This Row],[offcount]]+1</f>
        <v>1</v>
      </c>
      <c r="AH1782">
        <v>82012</v>
      </c>
      <c r="AI1782" t="s">
        <v>34</v>
      </c>
      <c r="AJ1782" t="s">
        <v>58</v>
      </c>
    </row>
    <row r="1783" spans="1:36">
      <c r="A1783" t="s">
        <v>2052</v>
      </c>
      <c r="B1783" t="s">
        <v>198</v>
      </c>
      <c r="C1783" t="s">
        <v>200</v>
      </c>
      <c r="D1783" t="s">
        <v>199</v>
      </c>
      <c r="E1783" t="s">
        <v>34</v>
      </c>
      <c r="F1783" t="s">
        <v>200</v>
      </c>
      <c r="G1783" t="s">
        <v>36</v>
      </c>
      <c r="H1783" t="s">
        <v>37</v>
      </c>
      <c r="I1783" t="s">
        <v>38</v>
      </c>
      <c r="J1783">
        <v>2012</v>
      </c>
      <c r="K1783" t="s">
        <v>100</v>
      </c>
      <c r="L1783">
        <v>1</v>
      </c>
      <c r="M1783" t="s">
        <v>40</v>
      </c>
      <c r="N1783" t="s">
        <v>41</v>
      </c>
      <c r="O1783" t="s">
        <v>42</v>
      </c>
      <c r="P1783">
        <v>55</v>
      </c>
      <c r="Q1783">
        <f>IF(Table1[[#This Row],[vicage]]=999,"",Table1[[#This Row],[vicage]])</f>
        <v>55</v>
      </c>
      <c r="R1783" t="s">
        <v>55</v>
      </c>
      <c r="S1783" t="s">
        <v>44</v>
      </c>
      <c r="T1783" t="s">
        <v>45</v>
      </c>
      <c r="U1783">
        <v>999</v>
      </c>
      <c r="V1783" t="str">
        <f>IF(Table1[[#This Row],[offage]]=999,"",Table1[[#This Row],[offage]])</f>
        <v/>
      </c>
      <c r="W1783" t="s">
        <v>46</v>
      </c>
      <c r="X1783" t="s">
        <v>46</v>
      </c>
      <c r="Y1783" t="s">
        <v>45</v>
      </c>
      <c r="Z1783" t="s">
        <v>86</v>
      </c>
      <c r="AA1783" t="s">
        <v>47</v>
      </c>
      <c r="AB1783" t="s">
        <v>57</v>
      </c>
      <c r="AD1783">
        <v>0</v>
      </c>
      <c r="AE1783">
        <f>Table1[[#This Row],[viccount]]+1</f>
        <v>1</v>
      </c>
      <c r="AF1783">
        <v>0</v>
      </c>
      <c r="AG1783">
        <f>Table1[[#This Row],[offcount]]+1</f>
        <v>1</v>
      </c>
      <c r="AH1783">
        <v>72412</v>
      </c>
      <c r="AI1783" t="s">
        <v>34</v>
      </c>
      <c r="AJ1783" t="s">
        <v>198</v>
      </c>
    </row>
    <row r="1784" spans="1:36">
      <c r="A1784" t="s">
        <v>2053</v>
      </c>
      <c r="B1784" t="s">
        <v>51</v>
      </c>
      <c r="C1784" t="s">
        <v>2304</v>
      </c>
      <c r="D1784" t="s">
        <v>72</v>
      </c>
      <c r="E1784" t="s">
        <v>34</v>
      </c>
      <c r="F1784" t="s">
        <v>73</v>
      </c>
      <c r="G1784" t="s">
        <v>36</v>
      </c>
      <c r="H1784" t="s">
        <v>37</v>
      </c>
      <c r="I1784" t="s">
        <v>38</v>
      </c>
      <c r="J1784">
        <v>2012</v>
      </c>
      <c r="K1784" t="s">
        <v>100</v>
      </c>
      <c r="L1784">
        <v>1</v>
      </c>
      <c r="M1784" t="s">
        <v>40</v>
      </c>
      <c r="N1784" t="s">
        <v>41</v>
      </c>
      <c r="O1784" t="s">
        <v>42</v>
      </c>
      <c r="P1784">
        <v>31</v>
      </c>
      <c r="Q1784">
        <f>IF(Table1[[#This Row],[vicage]]=999,"",Table1[[#This Row],[vicage]])</f>
        <v>31</v>
      </c>
      <c r="R1784" t="s">
        <v>43</v>
      </c>
      <c r="S1784" t="s">
        <v>132</v>
      </c>
      <c r="T1784" t="s">
        <v>336</v>
      </c>
      <c r="U1784">
        <v>999</v>
      </c>
      <c r="V1784" t="str">
        <f>IF(Table1[[#This Row],[offage]]=999,"",Table1[[#This Row],[offage]])</f>
        <v/>
      </c>
      <c r="W1784" t="s">
        <v>46</v>
      </c>
      <c r="X1784" t="s">
        <v>46</v>
      </c>
      <c r="Y1784" t="s">
        <v>45</v>
      </c>
      <c r="Z1784" t="s">
        <v>2335</v>
      </c>
      <c r="AA1784" t="s">
        <v>47</v>
      </c>
      <c r="AB1784" t="s">
        <v>98</v>
      </c>
      <c r="AD1784">
        <v>0</v>
      </c>
      <c r="AE1784">
        <f>Table1[[#This Row],[viccount]]+1</f>
        <v>1</v>
      </c>
      <c r="AF1784">
        <v>0</v>
      </c>
      <c r="AG1784">
        <f>Table1[[#This Row],[offcount]]+1</f>
        <v>1</v>
      </c>
      <c r="AH1784">
        <v>82012</v>
      </c>
      <c r="AI1784" t="s">
        <v>34</v>
      </c>
      <c r="AJ1784" t="s">
        <v>58</v>
      </c>
    </row>
    <row r="1785" spans="1:36">
      <c r="A1785" t="s">
        <v>2054</v>
      </c>
      <c r="B1785" t="s">
        <v>112</v>
      </c>
      <c r="C1785" t="s">
        <v>2308</v>
      </c>
      <c r="D1785" t="s">
        <v>113</v>
      </c>
      <c r="E1785" t="s">
        <v>34</v>
      </c>
      <c r="F1785" t="s">
        <v>114</v>
      </c>
      <c r="G1785" t="s">
        <v>54</v>
      </c>
      <c r="H1785" t="s">
        <v>37</v>
      </c>
      <c r="I1785" t="s">
        <v>38</v>
      </c>
      <c r="J1785">
        <v>2012</v>
      </c>
      <c r="K1785" t="s">
        <v>100</v>
      </c>
      <c r="L1785">
        <v>2</v>
      </c>
      <c r="M1785" t="s">
        <v>40</v>
      </c>
      <c r="N1785" t="s">
        <v>41</v>
      </c>
      <c r="O1785" t="s">
        <v>81</v>
      </c>
      <c r="P1785">
        <v>32</v>
      </c>
      <c r="Q1785">
        <f>IF(Table1[[#This Row],[vicage]]=999,"",Table1[[#This Row],[vicage]])</f>
        <v>32</v>
      </c>
      <c r="R1785" t="s">
        <v>43</v>
      </c>
      <c r="S1785" t="s">
        <v>44</v>
      </c>
      <c r="T1785" t="s">
        <v>45</v>
      </c>
      <c r="U1785">
        <v>999</v>
      </c>
      <c r="V1785" t="str">
        <f>IF(Table1[[#This Row],[offage]]=999,"",Table1[[#This Row],[offage]])</f>
        <v/>
      </c>
      <c r="W1785" t="s">
        <v>46</v>
      </c>
      <c r="X1785" t="s">
        <v>46</v>
      </c>
      <c r="Y1785" t="s">
        <v>45</v>
      </c>
      <c r="Z1785" t="s">
        <v>2338</v>
      </c>
      <c r="AA1785" t="s">
        <v>47</v>
      </c>
      <c r="AB1785" t="s">
        <v>57</v>
      </c>
      <c r="AD1785">
        <v>1</v>
      </c>
      <c r="AE1785">
        <f>Table1[[#This Row],[viccount]]+1</f>
        <v>2</v>
      </c>
      <c r="AF1785">
        <v>0</v>
      </c>
      <c r="AG1785">
        <f>Table1[[#This Row],[offcount]]+1</f>
        <v>1</v>
      </c>
      <c r="AH1785">
        <v>20514</v>
      </c>
      <c r="AI1785" t="s">
        <v>34</v>
      </c>
      <c r="AJ1785" t="s">
        <v>58</v>
      </c>
    </row>
    <row r="1786" spans="1:36">
      <c r="A1786" t="s">
        <v>2054</v>
      </c>
      <c r="B1786" t="s">
        <v>112</v>
      </c>
      <c r="C1786" t="s">
        <v>2308</v>
      </c>
      <c r="D1786" t="s">
        <v>113</v>
      </c>
      <c r="E1786" t="s">
        <v>34</v>
      </c>
      <c r="F1786" t="s">
        <v>114</v>
      </c>
      <c r="G1786" t="s">
        <v>54</v>
      </c>
      <c r="H1786" t="s">
        <v>37</v>
      </c>
      <c r="I1786" t="s">
        <v>38</v>
      </c>
      <c r="J1786">
        <v>2012</v>
      </c>
      <c r="K1786" t="s">
        <v>100</v>
      </c>
      <c r="L1786">
        <v>2</v>
      </c>
      <c r="M1786" t="s">
        <v>40</v>
      </c>
      <c r="N1786" t="s">
        <v>41</v>
      </c>
      <c r="O1786" t="s">
        <v>81</v>
      </c>
      <c r="P1786">
        <v>36</v>
      </c>
      <c r="Q1786">
        <f>IF(Table1[[#This Row],[vicage]]=999,"",Table1[[#This Row],[vicage]])</f>
        <v>36</v>
      </c>
      <c r="R1786" t="s">
        <v>43</v>
      </c>
      <c r="S1786" t="s">
        <v>44</v>
      </c>
      <c r="T1786" t="s">
        <v>45</v>
      </c>
      <c r="U1786">
        <v>999</v>
      </c>
      <c r="V1786" t="str">
        <f>IF(Table1[[#This Row],[offage]]=999,"",Table1[[#This Row],[offage]])</f>
        <v/>
      </c>
      <c r="W1786" t="s">
        <v>46</v>
      </c>
      <c r="X1786" t="s">
        <v>46</v>
      </c>
      <c r="Y1786" t="s">
        <v>45</v>
      </c>
      <c r="Z1786" t="s">
        <v>2338</v>
      </c>
      <c r="AA1786" t="s">
        <v>47</v>
      </c>
      <c r="AB1786" t="s">
        <v>57</v>
      </c>
      <c r="AD1786">
        <v>1</v>
      </c>
      <c r="AE1786">
        <f>Table1[[#This Row],[viccount]]+1</f>
        <v>2</v>
      </c>
      <c r="AF1786">
        <v>0</v>
      </c>
      <c r="AG1786">
        <f>Table1[[#This Row],[offcount]]+1</f>
        <v>1</v>
      </c>
      <c r="AH1786">
        <v>20514</v>
      </c>
      <c r="AI1786" t="s">
        <v>34</v>
      </c>
      <c r="AJ1786" t="s">
        <v>58</v>
      </c>
    </row>
    <row r="1787" spans="1:36">
      <c r="A1787" t="s">
        <v>2055</v>
      </c>
      <c r="B1787" t="s">
        <v>198</v>
      </c>
      <c r="C1787" t="s">
        <v>200</v>
      </c>
      <c r="D1787" t="s">
        <v>199</v>
      </c>
      <c r="E1787" t="s">
        <v>34</v>
      </c>
      <c r="F1787" t="s">
        <v>200</v>
      </c>
      <c r="G1787" t="s">
        <v>36</v>
      </c>
      <c r="H1787" t="s">
        <v>37</v>
      </c>
      <c r="I1787" t="s">
        <v>38</v>
      </c>
      <c r="J1787">
        <v>2012</v>
      </c>
      <c r="K1787" t="s">
        <v>100</v>
      </c>
      <c r="L1787">
        <v>2</v>
      </c>
      <c r="M1787" t="s">
        <v>40</v>
      </c>
      <c r="N1787" t="s">
        <v>41</v>
      </c>
      <c r="O1787" t="s">
        <v>42</v>
      </c>
      <c r="P1787">
        <v>20</v>
      </c>
      <c r="Q1787">
        <f>IF(Table1[[#This Row],[vicage]]=999,"",Table1[[#This Row],[vicage]])</f>
        <v>20</v>
      </c>
      <c r="R1787" t="s">
        <v>55</v>
      </c>
      <c r="S1787" t="s">
        <v>44</v>
      </c>
      <c r="T1787" t="s">
        <v>45</v>
      </c>
      <c r="U1787">
        <v>999</v>
      </c>
      <c r="V1787" t="str">
        <f>IF(Table1[[#This Row],[offage]]=999,"",Table1[[#This Row],[offage]])</f>
        <v/>
      </c>
      <c r="W1787" t="s">
        <v>46</v>
      </c>
      <c r="X1787" t="s">
        <v>46</v>
      </c>
      <c r="Y1787" t="s">
        <v>45</v>
      </c>
      <c r="Z1787" t="s">
        <v>56</v>
      </c>
      <c r="AA1787" t="s">
        <v>47</v>
      </c>
      <c r="AB1787" t="s">
        <v>57</v>
      </c>
      <c r="AD1787">
        <v>0</v>
      </c>
      <c r="AE1787">
        <f>Table1[[#This Row],[viccount]]+1</f>
        <v>1</v>
      </c>
      <c r="AF1787">
        <v>0</v>
      </c>
      <c r="AG1787">
        <f>Table1[[#This Row],[offcount]]+1</f>
        <v>1</v>
      </c>
      <c r="AH1787">
        <v>72412</v>
      </c>
      <c r="AI1787" t="s">
        <v>34</v>
      </c>
      <c r="AJ1787" t="s">
        <v>198</v>
      </c>
    </row>
    <row r="1788" spans="1:36">
      <c r="A1788" t="s">
        <v>2056</v>
      </c>
      <c r="B1788" t="s">
        <v>51</v>
      </c>
      <c r="C1788" t="s">
        <v>2304</v>
      </c>
      <c r="D1788" t="s">
        <v>72</v>
      </c>
      <c r="E1788" t="s">
        <v>34</v>
      </c>
      <c r="F1788" t="s">
        <v>73</v>
      </c>
      <c r="G1788" t="s">
        <v>36</v>
      </c>
      <c r="H1788" t="s">
        <v>37</v>
      </c>
      <c r="I1788" t="s">
        <v>38</v>
      </c>
      <c r="J1788">
        <v>2012</v>
      </c>
      <c r="K1788" t="s">
        <v>100</v>
      </c>
      <c r="L1788">
        <v>2</v>
      </c>
      <c r="M1788" t="s">
        <v>40</v>
      </c>
      <c r="N1788" t="s">
        <v>41</v>
      </c>
      <c r="O1788" t="s">
        <v>42</v>
      </c>
      <c r="P1788">
        <v>42</v>
      </c>
      <c r="Q1788">
        <f>IF(Table1[[#This Row],[vicage]]=999,"",Table1[[#This Row],[vicage]])</f>
        <v>42</v>
      </c>
      <c r="R1788" t="s">
        <v>43</v>
      </c>
      <c r="S1788" t="s">
        <v>44</v>
      </c>
      <c r="T1788" t="s">
        <v>336</v>
      </c>
      <c r="U1788">
        <v>999</v>
      </c>
      <c r="V1788" t="str">
        <f>IF(Table1[[#This Row],[offage]]=999,"",Table1[[#This Row],[offage]])</f>
        <v/>
      </c>
      <c r="W1788" t="s">
        <v>46</v>
      </c>
      <c r="X1788" t="s">
        <v>46</v>
      </c>
      <c r="Y1788" t="s">
        <v>45</v>
      </c>
      <c r="Z1788" t="s">
        <v>2335</v>
      </c>
      <c r="AA1788" t="s">
        <v>47</v>
      </c>
      <c r="AB1788" t="s">
        <v>98</v>
      </c>
      <c r="AD1788">
        <v>0</v>
      </c>
      <c r="AE1788">
        <f>Table1[[#This Row],[viccount]]+1</f>
        <v>1</v>
      </c>
      <c r="AF1788">
        <v>0</v>
      </c>
      <c r="AG1788">
        <f>Table1[[#This Row],[offcount]]+1</f>
        <v>1</v>
      </c>
      <c r="AH1788">
        <v>82012</v>
      </c>
      <c r="AI1788" t="s">
        <v>34</v>
      </c>
      <c r="AJ1788" t="s">
        <v>58</v>
      </c>
    </row>
    <row r="1789" spans="1:36">
      <c r="A1789" t="s">
        <v>2057</v>
      </c>
      <c r="B1789" t="s">
        <v>51</v>
      </c>
      <c r="C1789" t="s">
        <v>2304</v>
      </c>
      <c r="D1789" t="s">
        <v>72</v>
      </c>
      <c r="E1789" t="s">
        <v>34</v>
      </c>
      <c r="F1789" t="s">
        <v>73</v>
      </c>
      <c r="G1789" t="s">
        <v>36</v>
      </c>
      <c r="H1789" t="s">
        <v>37</v>
      </c>
      <c r="I1789" t="s">
        <v>38</v>
      </c>
      <c r="J1789">
        <v>2012</v>
      </c>
      <c r="K1789" t="s">
        <v>100</v>
      </c>
      <c r="L1789">
        <v>3</v>
      </c>
      <c r="M1789" t="s">
        <v>40</v>
      </c>
      <c r="N1789" t="s">
        <v>41</v>
      </c>
      <c r="O1789" t="s">
        <v>42</v>
      </c>
      <c r="P1789">
        <v>28</v>
      </c>
      <c r="Q1789">
        <f>IF(Table1[[#This Row],[vicage]]=999,"",Table1[[#This Row],[vicage]])</f>
        <v>28</v>
      </c>
      <c r="R1789" t="s">
        <v>43</v>
      </c>
      <c r="S1789" t="s">
        <v>92</v>
      </c>
      <c r="T1789" t="s">
        <v>336</v>
      </c>
      <c r="U1789">
        <v>999</v>
      </c>
      <c r="V1789" t="str">
        <f>IF(Table1[[#This Row],[offage]]=999,"",Table1[[#This Row],[offage]])</f>
        <v/>
      </c>
      <c r="W1789" t="s">
        <v>46</v>
      </c>
      <c r="X1789" t="s">
        <v>46</v>
      </c>
      <c r="Y1789" t="s">
        <v>45</v>
      </c>
      <c r="Z1789" t="s">
        <v>2335</v>
      </c>
      <c r="AA1789" t="s">
        <v>47</v>
      </c>
      <c r="AB1789" t="s">
        <v>48</v>
      </c>
      <c r="AD1789">
        <v>0</v>
      </c>
      <c r="AE1789">
        <f>Table1[[#This Row],[viccount]]+1</f>
        <v>1</v>
      </c>
      <c r="AF1789">
        <v>0</v>
      </c>
      <c r="AG1789">
        <f>Table1[[#This Row],[offcount]]+1</f>
        <v>1</v>
      </c>
      <c r="AH1789">
        <v>82012</v>
      </c>
      <c r="AI1789" t="s">
        <v>34</v>
      </c>
      <c r="AJ1789" t="s">
        <v>58</v>
      </c>
    </row>
    <row r="1790" spans="1:36">
      <c r="A1790" t="s">
        <v>2058</v>
      </c>
      <c r="B1790" t="s">
        <v>125</v>
      </c>
      <c r="C1790" t="s">
        <v>2310</v>
      </c>
      <c r="D1790" t="s">
        <v>206</v>
      </c>
      <c r="E1790" t="s">
        <v>34</v>
      </c>
      <c r="F1790" t="s">
        <v>207</v>
      </c>
      <c r="G1790" t="s">
        <v>36</v>
      </c>
      <c r="H1790" t="s">
        <v>37</v>
      </c>
      <c r="I1790" t="s">
        <v>38</v>
      </c>
      <c r="J1790">
        <v>2012</v>
      </c>
      <c r="K1790" t="s">
        <v>115</v>
      </c>
      <c r="L1790">
        <v>1</v>
      </c>
      <c r="M1790" t="s">
        <v>40</v>
      </c>
      <c r="N1790" t="s">
        <v>41</v>
      </c>
      <c r="O1790" t="s">
        <v>42</v>
      </c>
      <c r="P1790">
        <v>48</v>
      </c>
      <c r="Q1790">
        <f>IF(Table1[[#This Row],[vicage]]=999,"",Table1[[#This Row],[vicage]])</f>
        <v>48</v>
      </c>
      <c r="R1790" t="s">
        <v>43</v>
      </c>
      <c r="S1790" t="s">
        <v>44</v>
      </c>
      <c r="T1790" t="s">
        <v>45</v>
      </c>
      <c r="U1790">
        <v>999</v>
      </c>
      <c r="V1790" t="str">
        <f>IF(Table1[[#This Row],[offage]]=999,"",Table1[[#This Row],[offage]])</f>
        <v/>
      </c>
      <c r="W1790" t="s">
        <v>46</v>
      </c>
      <c r="X1790" t="s">
        <v>46</v>
      </c>
      <c r="Y1790" t="s">
        <v>45</v>
      </c>
      <c r="Z1790" t="s">
        <v>2336</v>
      </c>
      <c r="AA1790" t="s">
        <v>47</v>
      </c>
      <c r="AB1790" t="s">
        <v>57</v>
      </c>
      <c r="AD1790">
        <v>0</v>
      </c>
      <c r="AE1790">
        <f>Table1[[#This Row],[viccount]]+1</f>
        <v>1</v>
      </c>
      <c r="AF1790">
        <v>0</v>
      </c>
      <c r="AG1790">
        <f>Table1[[#This Row],[offcount]]+1</f>
        <v>1</v>
      </c>
      <c r="AH1790">
        <v>20514</v>
      </c>
      <c r="AI1790" t="s">
        <v>34</v>
      </c>
      <c r="AJ1790" t="s">
        <v>129</v>
      </c>
    </row>
    <row r="1791" spans="1:36">
      <c r="A1791" t="s">
        <v>2059</v>
      </c>
      <c r="B1791" t="s">
        <v>106</v>
      </c>
      <c r="C1791" t="s">
        <v>135</v>
      </c>
      <c r="D1791" t="s">
        <v>134</v>
      </c>
      <c r="E1791" t="s">
        <v>34</v>
      </c>
      <c r="F1791" t="s">
        <v>135</v>
      </c>
      <c r="G1791" t="s">
        <v>36</v>
      </c>
      <c r="H1791" t="s">
        <v>37</v>
      </c>
      <c r="I1791" t="s">
        <v>38</v>
      </c>
      <c r="J1791">
        <v>2012</v>
      </c>
      <c r="K1791" t="s">
        <v>115</v>
      </c>
      <c r="L1791">
        <v>1</v>
      </c>
      <c r="M1791" t="s">
        <v>40</v>
      </c>
      <c r="N1791" t="s">
        <v>41</v>
      </c>
      <c r="O1791" t="s">
        <v>81</v>
      </c>
      <c r="P1791">
        <v>19</v>
      </c>
      <c r="Q1791">
        <f>IF(Table1[[#This Row],[vicage]]=999,"",Table1[[#This Row],[vicage]])</f>
        <v>19</v>
      </c>
      <c r="R1791" t="s">
        <v>55</v>
      </c>
      <c r="S1791" t="s">
        <v>44</v>
      </c>
      <c r="T1791" t="s">
        <v>45</v>
      </c>
      <c r="U1791">
        <v>999</v>
      </c>
      <c r="V1791" t="str">
        <f>IF(Table1[[#This Row],[offage]]=999,"",Table1[[#This Row],[offage]])</f>
        <v/>
      </c>
      <c r="W1791" t="s">
        <v>46</v>
      </c>
      <c r="X1791" t="s">
        <v>46</v>
      </c>
      <c r="Y1791" t="s">
        <v>45</v>
      </c>
      <c r="Z1791" t="s">
        <v>2338</v>
      </c>
      <c r="AA1791" t="s">
        <v>47</v>
      </c>
      <c r="AB1791" t="s">
        <v>289</v>
      </c>
      <c r="AD1791">
        <v>3</v>
      </c>
      <c r="AE1791">
        <f>Table1[[#This Row],[viccount]]+1</f>
        <v>4</v>
      </c>
      <c r="AF1791">
        <v>0</v>
      </c>
      <c r="AG1791">
        <f>Table1[[#This Row],[offcount]]+1</f>
        <v>1</v>
      </c>
      <c r="AH1791">
        <v>20514</v>
      </c>
      <c r="AI1791" t="s">
        <v>34</v>
      </c>
      <c r="AJ1791" t="s">
        <v>106</v>
      </c>
    </row>
    <row r="1792" spans="1:36">
      <c r="A1792" t="s">
        <v>2059</v>
      </c>
      <c r="B1792" t="s">
        <v>106</v>
      </c>
      <c r="C1792" t="s">
        <v>135</v>
      </c>
      <c r="D1792" t="s">
        <v>134</v>
      </c>
      <c r="E1792" t="s">
        <v>34</v>
      </c>
      <c r="F1792" t="s">
        <v>135</v>
      </c>
      <c r="G1792" t="s">
        <v>36</v>
      </c>
      <c r="H1792" t="s">
        <v>37</v>
      </c>
      <c r="I1792" t="s">
        <v>38</v>
      </c>
      <c r="J1792">
        <v>2012</v>
      </c>
      <c r="K1792" t="s">
        <v>115</v>
      </c>
      <c r="L1792">
        <v>1</v>
      </c>
      <c r="M1792" t="s">
        <v>40</v>
      </c>
      <c r="N1792" t="s">
        <v>41</v>
      </c>
      <c r="O1792" t="s">
        <v>81</v>
      </c>
      <c r="P1792">
        <v>23</v>
      </c>
      <c r="Q1792">
        <f>IF(Table1[[#This Row],[vicage]]=999,"",Table1[[#This Row],[vicage]])</f>
        <v>23</v>
      </c>
      <c r="R1792" t="s">
        <v>43</v>
      </c>
      <c r="S1792" t="s">
        <v>44</v>
      </c>
      <c r="T1792" t="s">
        <v>45</v>
      </c>
      <c r="U1792">
        <v>999</v>
      </c>
      <c r="V1792" t="str">
        <f>IF(Table1[[#This Row],[offage]]=999,"",Table1[[#This Row],[offage]])</f>
        <v/>
      </c>
      <c r="W1792" t="s">
        <v>46</v>
      </c>
      <c r="X1792" t="s">
        <v>46</v>
      </c>
      <c r="Y1792" t="s">
        <v>45</v>
      </c>
      <c r="Z1792" t="s">
        <v>2338</v>
      </c>
      <c r="AA1792" t="s">
        <v>47</v>
      </c>
      <c r="AB1792" t="s">
        <v>289</v>
      </c>
      <c r="AD1792">
        <v>3</v>
      </c>
      <c r="AE1792">
        <f>Table1[[#This Row],[viccount]]+1</f>
        <v>4</v>
      </c>
      <c r="AF1792">
        <v>0</v>
      </c>
      <c r="AG1792">
        <f>Table1[[#This Row],[offcount]]+1</f>
        <v>1</v>
      </c>
      <c r="AH1792">
        <v>20514</v>
      </c>
      <c r="AI1792" t="s">
        <v>34</v>
      </c>
      <c r="AJ1792" t="s">
        <v>106</v>
      </c>
    </row>
    <row r="1793" spans="1:36">
      <c r="A1793" t="s">
        <v>2059</v>
      </c>
      <c r="B1793" t="s">
        <v>106</v>
      </c>
      <c r="C1793" t="s">
        <v>135</v>
      </c>
      <c r="D1793" t="s">
        <v>134</v>
      </c>
      <c r="E1793" t="s">
        <v>34</v>
      </c>
      <c r="F1793" t="s">
        <v>135</v>
      </c>
      <c r="G1793" t="s">
        <v>36</v>
      </c>
      <c r="H1793" t="s">
        <v>37</v>
      </c>
      <c r="I1793" t="s">
        <v>38</v>
      </c>
      <c r="J1793">
        <v>2012</v>
      </c>
      <c r="K1793" t="s">
        <v>115</v>
      </c>
      <c r="L1793">
        <v>1</v>
      </c>
      <c r="M1793" t="s">
        <v>40</v>
      </c>
      <c r="N1793" t="s">
        <v>41</v>
      </c>
      <c r="O1793" t="s">
        <v>81</v>
      </c>
      <c r="P1793">
        <v>30</v>
      </c>
      <c r="Q1793">
        <f>IF(Table1[[#This Row],[vicage]]=999,"",Table1[[#This Row],[vicage]])</f>
        <v>30</v>
      </c>
      <c r="R1793" t="s">
        <v>55</v>
      </c>
      <c r="S1793" t="s">
        <v>44</v>
      </c>
      <c r="T1793" t="s">
        <v>45</v>
      </c>
      <c r="U1793">
        <v>999</v>
      </c>
      <c r="V1793" t="str">
        <f>IF(Table1[[#This Row],[offage]]=999,"",Table1[[#This Row],[offage]])</f>
        <v/>
      </c>
      <c r="W1793" t="s">
        <v>46</v>
      </c>
      <c r="X1793" t="s">
        <v>46</v>
      </c>
      <c r="Y1793" t="s">
        <v>45</v>
      </c>
      <c r="Z1793" t="s">
        <v>2338</v>
      </c>
      <c r="AA1793" t="s">
        <v>47</v>
      </c>
      <c r="AB1793" t="s">
        <v>289</v>
      </c>
      <c r="AD1793">
        <v>3</v>
      </c>
      <c r="AE1793">
        <f>Table1[[#This Row],[viccount]]+1</f>
        <v>4</v>
      </c>
      <c r="AF1793">
        <v>0</v>
      </c>
      <c r="AG1793">
        <f>Table1[[#This Row],[offcount]]+1</f>
        <v>1</v>
      </c>
      <c r="AH1793">
        <v>20514</v>
      </c>
      <c r="AI1793" t="s">
        <v>34</v>
      </c>
      <c r="AJ1793" t="s">
        <v>106</v>
      </c>
    </row>
    <row r="1794" spans="1:36">
      <c r="A1794" t="s">
        <v>2059</v>
      </c>
      <c r="B1794" t="s">
        <v>106</v>
      </c>
      <c r="C1794" t="s">
        <v>135</v>
      </c>
      <c r="D1794" t="s">
        <v>134</v>
      </c>
      <c r="E1794" t="s">
        <v>34</v>
      </c>
      <c r="F1794" t="s">
        <v>135</v>
      </c>
      <c r="G1794" t="s">
        <v>36</v>
      </c>
      <c r="H1794" t="s">
        <v>37</v>
      </c>
      <c r="I1794" t="s">
        <v>38</v>
      </c>
      <c r="J1794">
        <v>2012</v>
      </c>
      <c r="K1794" t="s">
        <v>115</v>
      </c>
      <c r="L1794">
        <v>1</v>
      </c>
      <c r="M1794" t="s">
        <v>40</v>
      </c>
      <c r="N1794" t="s">
        <v>41</v>
      </c>
      <c r="O1794" t="s">
        <v>81</v>
      </c>
      <c r="P1794">
        <v>54</v>
      </c>
      <c r="Q1794">
        <f>IF(Table1[[#This Row],[vicage]]=999,"",Table1[[#This Row],[vicage]])</f>
        <v>54</v>
      </c>
      <c r="R1794" t="s">
        <v>55</v>
      </c>
      <c r="S1794" t="s">
        <v>44</v>
      </c>
      <c r="T1794" t="s">
        <v>45</v>
      </c>
      <c r="U1794">
        <v>999</v>
      </c>
      <c r="V1794" t="str">
        <f>IF(Table1[[#This Row],[offage]]=999,"",Table1[[#This Row],[offage]])</f>
        <v/>
      </c>
      <c r="W1794" t="s">
        <v>46</v>
      </c>
      <c r="X1794" t="s">
        <v>46</v>
      </c>
      <c r="Y1794" t="s">
        <v>45</v>
      </c>
      <c r="Z1794" t="s">
        <v>2338</v>
      </c>
      <c r="AA1794" t="s">
        <v>47</v>
      </c>
      <c r="AB1794" t="s">
        <v>289</v>
      </c>
      <c r="AD1794">
        <v>3</v>
      </c>
      <c r="AE1794">
        <f>Table1[[#This Row],[viccount]]+1</f>
        <v>4</v>
      </c>
      <c r="AF1794">
        <v>0</v>
      </c>
      <c r="AG1794">
        <f>Table1[[#This Row],[offcount]]+1</f>
        <v>1</v>
      </c>
      <c r="AH1794">
        <v>20514</v>
      </c>
      <c r="AI1794" t="s">
        <v>34</v>
      </c>
      <c r="AJ1794" t="s">
        <v>106</v>
      </c>
    </row>
    <row r="1795" spans="1:36">
      <c r="A1795" t="s">
        <v>2060</v>
      </c>
      <c r="B1795" t="s">
        <v>51</v>
      </c>
      <c r="C1795" t="s">
        <v>2304</v>
      </c>
      <c r="D1795" t="s">
        <v>72</v>
      </c>
      <c r="E1795" t="s">
        <v>34</v>
      </c>
      <c r="F1795" t="s">
        <v>73</v>
      </c>
      <c r="G1795" t="s">
        <v>36</v>
      </c>
      <c r="H1795" t="s">
        <v>37</v>
      </c>
      <c r="I1795" t="s">
        <v>38</v>
      </c>
      <c r="J1795">
        <v>2012</v>
      </c>
      <c r="K1795" t="s">
        <v>115</v>
      </c>
      <c r="L1795">
        <v>1</v>
      </c>
      <c r="M1795" t="s">
        <v>40</v>
      </c>
      <c r="N1795" t="s">
        <v>41</v>
      </c>
      <c r="O1795" t="s">
        <v>42</v>
      </c>
      <c r="P1795">
        <v>52</v>
      </c>
      <c r="Q1795">
        <f>IF(Table1[[#This Row],[vicage]]=999,"",Table1[[#This Row],[vicage]])</f>
        <v>52</v>
      </c>
      <c r="R1795" t="s">
        <v>43</v>
      </c>
      <c r="S1795" t="s">
        <v>44</v>
      </c>
      <c r="T1795" t="s">
        <v>45</v>
      </c>
      <c r="U1795">
        <v>999</v>
      </c>
      <c r="V1795" t="str">
        <f>IF(Table1[[#This Row],[offage]]=999,"",Table1[[#This Row],[offage]])</f>
        <v/>
      </c>
      <c r="W1795" t="s">
        <v>46</v>
      </c>
      <c r="X1795" t="s">
        <v>46</v>
      </c>
      <c r="Y1795" t="s">
        <v>45</v>
      </c>
      <c r="Z1795" t="s">
        <v>2337</v>
      </c>
      <c r="AA1795" t="s">
        <v>47</v>
      </c>
      <c r="AB1795" t="s">
        <v>98</v>
      </c>
      <c r="AD1795">
        <v>0</v>
      </c>
      <c r="AE1795">
        <f>Table1[[#This Row],[viccount]]+1</f>
        <v>1</v>
      </c>
      <c r="AF1795">
        <v>0</v>
      </c>
      <c r="AG1795">
        <f>Table1[[#This Row],[offcount]]+1</f>
        <v>1</v>
      </c>
      <c r="AH1795">
        <v>20514</v>
      </c>
      <c r="AI1795" t="s">
        <v>34</v>
      </c>
      <c r="AJ1795" t="s">
        <v>58</v>
      </c>
    </row>
    <row r="1796" spans="1:36">
      <c r="A1796" t="s">
        <v>2061</v>
      </c>
      <c r="B1796" t="s">
        <v>161</v>
      </c>
      <c r="C1796" t="s">
        <v>2311</v>
      </c>
      <c r="D1796" t="s">
        <v>162</v>
      </c>
      <c r="E1796" t="s">
        <v>34</v>
      </c>
      <c r="F1796" t="s">
        <v>163</v>
      </c>
      <c r="G1796" t="s">
        <v>54</v>
      </c>
      <c r="H1796" t="s">
        <v>37</v>
      </c>
      <c r="I1796" t="s">
        <v>38</v>
      </c>
      <c r="J1796">
        <v>2012</v>
      </c>
      <c r="K1796" t="s">
        <v>122</v>
      </c>
      <c r="L1796">
        <v>1</v>
      </c>
      <c r="M1796" t="s">
        <v>40</v>
      </c>
      <c r="N1796" t="s">
        <v>41</v>
      </c>
      <c r="O1796" t="s">
        <v>42</v>
      </c>
      <c r="P1796">
        <v>28</v>
      </c>
      <c r="Q1796">
        <f>IF(Table1[[#This Row],[vicage]]=999,"",Table1[[#This Row],[vicage]])</f>
        <v>28</v>
      </c>
      <c r="R1796" t="s">
        <v>43</v>
      </c>
      <c r="S1796" t="s">
        <v>44</v>
      </c>
      <c r="T1796" t="s">
        <v>45</v>
      </c>
      <c r="U1796">
        <v>999</v>
      </c>
      <c r="V1796" t="str">
        <f>IF(Table1[[#This Row],[offage]]=999,"",Table1[[#This Row],[offage]])</f>
        <v/>
      </c>
      <c r="W1796" t="s">
        <v>46</v>
      </c>
      <c r="X1796" t="s">
        <v>46</v>
      </c>
      <c r="Y1796" t="s">
        <v>45</v>
      </c>
      <c r="Z1796" t="s">
        <v>86</v>
      </c>
      <c r="AA1796" t="s">
        <v>47</v>
      </c>
      <c r="AB1796" t="s">
        <v>57</v>
      </c>
      <c r="AD1796">
        <v>0</v>
      </c>
      <c r="AE1796">
        <f>Table1[[#This Row],[viccount]]+1</f>
        <v>1</v>
      </c>
      <c r="AF1796">
        <v>0</v>
      </c>
      <c r="AG1796">
        <f>Table1[[#This Row],[offcount]]+1</f>
        <v>1</v>
      </c>
      <c r="AH1796">
        <v>20514</v>
      </c>
      <c r="AI1796" t="s">
        <v>34</v>
      </c>
      <c r="AJ1796" t="s">
        <v>164</v>
      </c>
    </row>
    <row r="1797" spans="1:36">
      <c r="A1797" t="s">
        <v>2062</v>
      </c>
      <c r="B1797" t="s">
        <v>51</v>
      </c>
      <c r="C1797" t="s">
        <v>2304</v>
      </c>
      <c r="D1797" t="s">
        <v>194</v>
      </c>
      <c r="E1797" t="s">
        <v>34</v>
      </c>
      <c r="F1797" t="s">
        <v>195</v>
      </c>
      <c r="G1797" t="s">
        <v>36</v>
      </c>
      <c r="H1797" t="s">
        <v>37</v>
      </c>
      <c r="I1797" t="s">
        <v>38</v>
      </c>
      <c r="J1797">
        <v>2012</v>
      </c>
      <c r="K1797" t="s">
        <v>122</v>
      </c>
      <c r="L1797">
        <v>1</v>
      </c>
      <c r="M1797" t="s">
        <v>40</v>
      </c>
      <c r="N1797" t="s">
        <v>41</v>
      </c>
      <c r="O1797" t="s">
        <v>42</v>
      </c>
      <c r="P1797">
        <v>26</v>
      </c>
      <c r="Q1797">
        <f>IF(Table1[[#This Row],[vicage]]=999,"",Table1[[#This Row],[vicage]])</f>
        <v>26</v>
      </c>
      <c r="R1797" t="s">
        <v>43</v>
      </c>
      <c r="S1797" t="s">
        <v>132</v>
      </c>
      <c r="T1797" t="s">
        <v>45</v>
      </c>
      <c r="U1797">
        <v>999</v>
      </c>
      <c r="V1797" t="str">
        <f>IF(Table1[[#This Row],[offage]]=999,"",Table1[[#This Row],[offage]])</f>
        <v/>
      </c>
      <c r="W1797" t="s">
        <v>46</v>
      </c>
      <c r="X1797" t="s">
        <v>46</v>
      </c>
      <c r="Y1797" t="s">
        <v>45</v>
      </c>
      <c r="Z1797" t="s">
        <v>2335</v>
      </c>
      <c r="AA1797" t="s">
        <v>47</v>
      </c>
      <c r="AB1797" t="s">
        <v>57</v>
      </c>
      <c r="AD1797">
        <v>0</v>
      </c>
      <c r="AE1797">
        <f>Table1[[#This Row],[viccount]]+1</f>
        <v>1</v>
      </c>
      <c r="AF1797">
        <v>0</v>
      </c>
      <c r="AG1797">
        <f>Table1[[#This Row],[offcount]]+1</f>
        <v>1</v>
      </c>
      <c r="AH1797">
        <v>20514</v>
      </c>
      <c r="AI1797" t="s">
        <v>34</v>
      </c>
      <c r="AJ1797" t="s">
        <v>58</v>
      </c>
    </row>
    <row r="1798" spans="1:36">
      <c r="A1798" t="s">
        <v>2063</v>
      </c>
      <c r="B1798" t="s">
        <v>51</v>
      </c>
      <c r="C1798" t="s">
        <v>2304</v>
      </c>
      <c r="D1798" t="s">
        <v>72</v>
      </c>
      <c r="E1798" t="s">
        <v>34</v>
      </c>
      <c r="F1798" t="s">
        <v>73</v>
      </c>
      <c r="G1798" t="s">
        <v>36</v>
      </c>
      <c r="H1798" t="s">
        <v>37</v>
      </c>
      <c r="I1798" t="s">
        <v>38</v>
      </c>
      <c r="J1798">
        <v>2012</v>
      </c>
      <c r="K1798" t="s">
        <v>122</v>
      </c>
      <c r="L1798">
        <v>1</v>
      </c>
      <c r="M1798" t="s">
        <v>40</v>
      </c>
      <c r="N1798" t="s">
        <v>41</v>
      </c>
      <c r="O1798" t="s">
        <v>42</v>
      </c>
      <c r="P1798">
        <v>21</v>
      </c>
      <c r="Q1798">
        <f>IF(Table1[[#This Row],[vicage]]=999,"",Table1[[#This Row],[vicage]])</f>
        <v>21</v>
      </c>
      <c r="R1798" t="s">
        <v>55</v>
      </c>
      <c r="S1798" t="s">
        <v>46</v>
      </c>
      <c r="T1798" t="s">
        <v>336</v>
      </c>
      <c r="U1798">
        <v>999</v>
      </c>
      <c r="V1798" t="str">
        <f>IF(Table1[[#This Row],[offage]]=999,"",Table1[[#This Row],[offage]])</f>
        <v/>
      </c>
      <c r="W1798" t="s">
        <v>46</v>
      </c>
      <c r="X1798" t="s">
        <v>46</v>
      </c>
      <c r="Y1798" t="s">
        <v>45</v>
      </c>
      <c r="Z1798" t="s">
        <v>2335</v>
      </c>
      <c r="AA1798" t="s">
        <v>47</v>
      </c>
      <c r="AB1798" t="s">
        <v>82</v>
      </c>
      <c r="AD1798">
        <v>0</v>
      </c>
      <c r="AE1798">
        <f>Table1[[#This Row],[viccount]]+1</f>
        <v>1</v>
      </c>
      <c r="AF1798">
        <v>0</v>
      </c>
      <c r="AG1798">
        <f>Table1[[#This Row],[offcount]]+1</f>
        <v>1</v>
      </c>
      <c r="AH1798">
        <v>92412</v>
      </c>
      <c r="AI1798" t="s">
        <v>34</v>
      </c>
      <c r="AJ1798" t="s">
        <v>58</v>
      </c>
    </row>
    <row r="1799" spans="1:36">
      <c r="A1799" t="s">
        <v>2064</v>
      </c>
      <c r="B1799" t="s">
        <v>112</v>
      </c>
      <c r="C1799" t="s">
        <v>2308</v>
      </c>
      <c r="D1799" t="s">
        <v>113</v>
      </c>
      <c r="E1799" t="s">
        <v>34</v>
      </c>
      <c r="F1799" t="s">
        <v>114</v>
      </c>
      <c r="G1799" t="s">
        <v>54</v>
      </c>
      <c r="H1799" t="s">
        <v>37</v>
      </c>
      <c r="I1799" t="s">
        <v>38</v>
      </c>
      <c r="J1799">
        <v>2012</v>
      </c>
      <c r="K1799" t="s">
        <v>122</v>
      </c>
      <c r="L1799">
        <v>2</v>
      </c>
      <c r="M1799" t="s">
        <v>40</v>
      </c>
      <c r="N1799" t="s">
        <v>41</v>
      </c>
      <c r="O1799" t="s">
        <v>42</v>
      </c>
      <c r="P1799">
        <v>52</v>
      </c>
      <c r="Q1799">
        <f>IF(Table1[[#This Row],[vicage]]=999,"",Table1[[#This Row],[vicage]])</f>
        <v>52</v>
      </c>
      <c r="R1799" t="s">
        <v>43</v>
      </c>
      <c r="S1799" t="s">
        <v>44</v>
      </c>
      <c r="T1799" t="s">
        <v>45</v>
      </c>
      <c r="U1799">
        <v>999</v>
      </c>
      <c r="V1799" t="str">
        <f>IF(Table1[[#This Row],[offage]]=999,"",Table1[[#This Row],[offage]])</f>
        <v/>
      </c>
      <c r="W1799" t="s">
        <v>46</v>
      </c>
      <c r="X1799" t="s">
        <v>46</v>
      </c>
      <c r="Y1799" t="s">
        <v>45</v>
      </c>
      <c r="Z1799" t="s">
        <v>56</v>
      </c>
      <c r="AA1799" t="s">
        <v>47</v>
      </c>
      <c r="AB1799" t="s">
        <v>563</v>
      </c>
      <c r="AD1799">
        <v>0</v>
      </c>
      <c r="AE1799">
        <f>Table1[[#This Row],[viccount]]+1</f>
        <v>1</v>
      </c>
      <c r="AF1799">
        <v>0</v>
      </c>
      <c r="AG1799">
        <f>Table1[[#This Row],[offcount]]+1</f>
        <v>1</v>
      </c>
      <c r="AH1799">
        <v>20514</v>
      </c>
      <c r="AI1799" t="s">
        <v>34</v>
      </c>
      <c r="AJ1799" t="s">
        <v>58</v>
      </c>
    </row>
    <row r="1800" spans="1:36">
      <c r="A1800" t="s">
        <v>2065</v>
      </c>
      <c r="B1800" t="s">
        <v>295</v>
      </c>
      <c r="C1800" t="s">
        <v>2318</v>
      </c>
      <c r="D1800" t="s">
        <v>296</v>
      </c>
      <c r="E1800" t="s">
        <v>34</v>
      </c>
      <c r="F1800" t="s">
        <v>297</v>
      </c>
      <c r="G1800" t="s">
        <v>54</v>
      </c>
      <c r="H1800" t="s">
        <v>37</v>
      </c>
      <c r="I1800" t="s">
        <v>38</v>
      </c>
      <c r="J1800">
        <v>2012</v>
      </c>
      <c r="K1800" t="s">
        <v>128</v>
      </c>
      <c r="L1800">
        <v>1</v>
      </c>
      <c r="M1800" t="s">
        <v>40</v>
      </c>
      <c r="N1800" t="s">
        <v>41</v>
      </c>
      <c r="O1800" t="s">
        <v>42</v>
      </c>
      <c r="P1800">
        <v>30</v>
      </c>
      <c r="Q1800">
        <f>IF(Table1[[#This Row],[vicage]]=999,"",Table1[[#This Row],[vicage]])</f>
        <v>30</v>
      </c>
      <c r="R1800" t="s">
        <v>43</v>
      </c>
      <c r="S1800" t="s">
        <v>44</v>
      </c>
      <c r="T1800" t="s">
        <v>45</v>
      </c>
      <c r="U1800">
        <v>999</v>
      </c>
      <c r="V1800" t="str">
        <f>IF(Table1[[#This Row],[offage]]=999,"",Table1[[#This Row],[offage]])</f>
        <v/>
      </c>
      <c r="W1800" t="s">
        <v>46</v>
      </c>
      <c r="X1800" t="s">
        <v>46</v>
      </c>
      <c r="Y1800" t="s">
        <v>45</v>
      </c>
      <c r="Z1800" t="s">
        <v>2336</v>
      </c>
      <c r="AA1800" t="s">
        <v>47</v>
      </c>
      <c r="AB1800" t="s">
        <v>57</v>
      </c>
      <c r="AD1800">
        <v>0</v>
      </c>
      <c r="AE1800">
        <f>Table1[[#This Row],[viccount]]+1</f>
        <v>1</v>
      </c>
      <c r="AF1800">
        <v>0</v>
      </c>
      <c r="AG1800">
        <f>Table1[[#This Row],[offcount]]+1</f>
        <v>1</v>
      </c>
      <c r="AH1800">
        <v>20514</v>
      </c>
      <c r="AI1800" t="s">
        <v>34</v>
      </c>
      <c r="AJ1800" t="s">
        <v>49</v>
      </c>
    </row>
    <row r="1801" spans="1:36">
      <c r="A1801" t="s">
        <v>2066</v>
      </c>
      <c r="B1801" t="s">
        <v>51</v>
      </c>
      <c r="C1801" t="s">
        <v>2304</v>
      </c>
      <c r="D1801" t="s">
        <v>52</v>
      </c>
      <c r="E1801" t="s">
        <v>34</v>
      </c>
      <c r="F1801" t="s">
        <v>53</v>
      </c>
      <c r="G1801" t="s">
        <v>54</v>
      </c>
      <c r="H1801" t="s">
        <v>37</v>
      </c>
      <c r="I1801" t="s">
        <v>38</v>
      </c>
      <c r="J1801">
        <v>2012</v>
      </c>
      <c r="K1801" t="s">
        <v>128</v>
      </c>
      <c r="L1801">
        <v>2</v>
      </c>
      <c r="M1801" t="s">
        <v>40</v>
      </c>
      <c r="N1801" t="s">
        <v>41</v>
      </c>
      <c r="O1801" t="s">
        <v>42</v>
      </c>
      <c r="P1801">
        <v>22</v>
      </c>
      <c r="Q1801">
        <f>IF(Table1[[#This Row],[vicage]]=999,"",Table1[[#This Row],[vicage]])</f>
        <v>22</v>
      </c>
      <c r="R1801" t="s">
        <v>43</v>
      </c>
      <c r="S1801" t="s">
        <v>92</v>
      </c>
      <c r="T1801" t="s">
        <v>336</v>
      </c>
      <c r="U1801">
        <v>999</v>
      </c>
      <c r="V1801" t="str">
        <f>IF(Table1[[#This Row],[offage]]=999,"",Table1[[#This Row],[offage]])</f>
        <v/>
      </c>
      <c r="W1801" t="s">
        <v>46</v>
      </c>
      <c r="X1801" t="s">
        <v>46</v>
      </c>
      <c r="Y1801" t="s">
        <v>45</v>
      </c>
      <c r="Z1801" t="s">
        <v>2335</v>
      </c>
      <c r="AA1801" t="s">
        <v>47</v>
      </c>
      <c r="AB1801" t="s">
        <v>57</v>
      </c>
      <c r="AD1801">
        <v>0</v>
      </c>
      <c r="AE1801">
        <f>Table1[[#This Row],[viccount]]+1</f>
        <v>1</v>
      </c>
      <c r="AF1801">
        <v>0</v>
      </c>
      <c r="AG1801">
        <f>Table1[[#This Row],[offcount]]+1</f>
        <v>1</v>
      </c>
      <c r="AH1801">
        <v>101612</v>
      </c>
      <c r="AI1801" t="s">
        <v>34</v>
      </c>
      <c r="AJ1801" t="s">
        <v>58</v>
      </c>
    </row>
    <row r="1802" spans="1:36">
      <c r="A1802" t="s">
        <v>2067</v>
      </c>
      <c r="B1802" t="s">
        <v>51</v>
      </c>
      <c r="C1802" t="s">
        <v>2304</v>
      </c>
      <c r="D1802" t="s">
        <v>535</v>
      </c>
      <c r="E1802" t="s">
        <v>34</v>
      </c>
      <c r="F1802" t="s">
        <v>536</v>
      </c>
      <c r="G1802" t="s">
        <v>36</v>
      </c>
      <c r="H1802" t="s">
        <v>37</v>
      </c>
      <c r="I1802" t="s">
        <v>38</v>
      </c>
      <c r="J1802">
        <v>2012</v>
      </c>
      <c r="K1802" t="s">
        <v>131</v>
      </c>
      <c r="L1802">
        <v>1</v>
      </c>
      <c r="M1802" t="s">
        <v>40</v>
      </c>
      <c r="N1802" t="s">
        <v>41</v>
      </c>
      <c r="O1802" t="s">
        <v>42</v>
      </c>
      <c r="P1802">
        <v>25</v>
      </c>
      <c r="Q1802">
        <f>IF(Table1[[#This Row],[vicage]]=999,"",Table1[[#This Row],[vicage]])</f>
        <v>25</v>
      </c>
      <c r="R1802" t="s">
        <v>43</v>
      </c>
      <c r="S1802" t="s">
        <v>92</v>
      </c>
      <c r="T1802" t="s">
        <v>336</v>
      </c>
      <c r="U1802">
        <v>999</v>
      </c>
      <c r="V1802" t="str">
        <f>IF(Table1[[#This Row],[offage]]=999,"",Table1[[#This Row],[offage]])</f>
        <v/>
      </c>
      <c r="W1802" t="s">
        <v>46</v>
      </c>
      <c r="X1802" t="s">
        <v>46</v>
      </c>
      <c r="Y1802" t="s">
        <v>45</v>
      </c>
      <c r="Z1802" t="s">
        <v>2337</v>
      </c>
      <c r="AA1802" t="s">
        <v>47</v>
      </c>
      <c r="AB1802" t="s">
        <v>98</v>
      </c>
      <c r="AD1802">
        <v>0</v>
      </c>
      <c r="AE1802">
        <f>Table1[[#This Row],[viccount]]+1</f>
        <v>1</v>
      </c>
      <c r="AF1802">
        <v>0</v>
      </c>
      <c r="AG1802">
        <f>Table1[[#This Row],[offcount]]+1</f>
        <v>1</v>
      </c>
      <c r="AH1802">
        <v>12213</v>
      </c>
      <c r="AI1802" t="s">
        <v>34</v>
      </c>
      <c r="AJ1802" t="s">
        <v>58</v>
      </c>
    </row>
    <row r="1803" spans="1:36">
      <c r="A1803" t="s">
        <v>2068</v>
      </c>
      <c r="B1803" t="s">
        <v>51</v>
      </c>
      <c r="C1803" t="s">
        <v>2304</v>
      </c>
      <c r="D1803" t="s">
        <v>72</v>
      </c>
      <c r="E1803" t="s">
        <v>34</v>
      </c>
      <c r="F1803" t="s">
        <v>73</v>
      </c>
      <c r="G1803" t="s">
        <v>36</v>
      </c>
      <c r="H1803" t="s">
        <v>37</v>
      </c>
      <c r="I1803" t="s">
        <v>38</v>
      </c>
      <c r="J1803">
        <v>2012</v>
      </c>
      <c r="K1803" t="s">
        <v>140</v>
      </c>
      <c r="L1803">
        <v>1</v>
      </c>
      <c r="M1803" t="s">
        <v>40</v>
      </c>
      <c r="N1803" t="s">
        <v>41</v>
      </c>
      <c r="O1803" t="s">
        <v>42</v>
      </c>
      <c r="P1803">
        <v>26</v>
      </c>
      <c r="Q1803">
        <f>IF(Table1[[#This Row],[vicage]]=999,"",Table1[[#This Row],[vicage]])</f>
        <v>26</v>
      </c>
      <c r="R1803" t="s">
        <v>43</v>
      </c>
      <c r="S1803" t="s">
        <v>132</v>
      </c>
      <c r="T1803" t="s">
        <v>45</v>
      </c>
      <c r="U1803">
        <v>999</v>
      </c>
      <c r="V1803" t="str">
        <f>IF(Table1[[#This Row],[offage]]=999,"",Table1[[#This Row],[offage]])</f>
        <v/>
      </c>
      <c r="W1803" t="s">
        <v>46</v>
      </c>
      <c r="X1803" t="s">
        <v>46</v>
      </c>
      <c r="Y1803" t="s">
        <v>45</v>
      </c>
      <c r="Z1803" t="s">
        <v>2335</v>
      </c>
      <c r="AA1803" t="s">
        <v>47</v>
      </c>
      <c r="AB1803" t="s">
        <v>57</v>
      </c>
      <c r="AD1803">
        <v>0</v>
      </c>
      <c r="AE1803">
        <f>Table1[[#This Row],[viccount]]+1</f>
        <v>1</v>
      </c>
      <c r="AF1803">
        <v>0</v>
      </c>
      <c r="AG1803">
        <f>Table1[[#This Row],[offcount]]+1</f>
        <v>1</v>
      </c>
      <c r="AH1803">
        <v>20514</v>
      </c>
      <c r="AI1803" t="s">
        <v>34</v>
      </c>
      <c r="AJ1803" t="s">
        <v>58</v>
      </c>
    </row>
    <row r="1804" spans="1:36">
      <c r="A1804" t="s">
        <v>2069</v>
      </c>
      <c r="B1804" t="s">
        <v>51</v>
      </c>
      <c r="C1804" t="s">
        <v>2304</v>
      </c>
      <c r="D1804" t="s">
        <v>344</v>
      </c>
      <c r="E1804" t="s">
        <v>34</v>
      </c>
      <c r="F1804" t="s">
        <v>345</v>
      </c>
      <c r="G1804" t="s">
        <v>36</v>
      </c>
      <c r="H1804" t="s">
        <v>37</v>
      </c>
      <c r="I1804" t="s">
        <v>38</v>
      </c>
      <c r="J1804">
        <v>2012</v>
      </c>
      <c r="K1804" t="s">
        <v>144</v>
      </c>
      <c r="L1804">
        <v>1</v>
      </c>
      <c r="M1804" t="s">
        <v>40</v>
      </c>
      <c r="N1804" t="s">
        <v>41</v>
      </c>
      <c r="O1804" t="s">
        <v>42</v>
      </c>
      <c r="P1804">
        <v>0</v>
      </c>
      <c r="Q1804">
        <f>IF(Table1[[#This Row],[vicage]]=999,"",Table1[[#This Row],[vicage]])</f>
        <v>0</v>
      </c>
      <c r="R1804" t="s">
        <v>55</v>
      </c>
      <c r="S1804" t="s">
        <v>132</v>
      </c>
      <c r="T1804" t="s">
        <v>336</v>
      </c>
      <c r="U1804">
        <v>999</v>
      </c>
      <c r="V1804" t="str">
        <f>IF(Table1[[#This Row],[offage]]=999,"",Table1[[#This Row],[offage]])</f>
        <v/>
      </c>
      <c r="W1804" t="s">
        <v>46</v>
      </c>
      <c r="X1804" t="s">
        <v>46</v>
      </c>
      <c r="Y1804" t="s">
        <v>45</v>
      </c>
      <c r="Z1804" t="s">
        <v>2337</v>
      </c>
      <c r="AA1804" t="s">
        <v>47</v>
      </c>
      <c r="AB1804" t="s">
        <v>98</v>
      </c>
      <c r="AD1804">
        <v>0</v>
      </c>
      <c r="AE1804">
        <f>Table1[[#This Row],[viccount]]+1</f>
        <v>1</v>
      </c>
      <c r="AF1804">
        <v>0</v>
      </c>
      <c r="AG1804">
        <f>Table1[[#This Row],[offcount]]+1</f>
        <v>1</v>
      </c>
      <c r="AH1804">
        <v>12213</v>
      </c>
      <c r="AI1804" t="s">
        <v>34</v>
      </c>
      <c r="AJ1804" t="s">
        <v>58</v>
      </c>
    </row>
    <row r="1805" spans="1:36">
      <c r="A1805" t="s">
        <v>2070</v>
      </c>
      <c r="B1805" t="s">
        <v>112</v>
      </c>
      <c r="C1805" t="s">
        <v>2308</v>
      </c>
      <c r="D1805" t="s">
        <v>146</v>
      </c>
      <c r="E1805" t="s">
        <v>34</v>
      </c>
      <c r="F1805" t="s">
        <v>147</v>
      </c>
      <c r="G1805" t="s">
        <v>36</v>
      </c>
      <c r="H1805" t="s">
        <v>37</v>
      </c>
      <c r="I1805" t="s">
        <v>38</v>
      </c>
      <c r="J1805">
        <v>2012</v>
      </c>
      <c r="K1805" t="s">
        <v>144</v>
      </c>
      <c r="L1805">
        <v>1</v>
      </c>
      <c r="M1805" t="s">
        <v>40</v>
      </c>
      <c r="N1805" t="s">
        <v>41</v>
      </c>
      <c r="O1805" t="s">
        <v>1900</v>
      </c>
      <c r="P1805">
        <v>45</v>
      </c>
      <c r="Q1805">
        <f>IF(Table1[[#This Row],[vicage]]=999,"",Table1[[#This Row],[vicage]])</f>
        <v>45</v>
      </c>
      <c r="R1805" t="s">
        <v>43</v>
      </c>
      <c r="S1805" t="s">
        <v>44</v>
      </c>
      <c r="T1805" t="s">
        <v>45</v>
      </c>
      <c r="U1805">
        <v>999</v>
      </c>
      <c r="V1805" t="str">
        <f>IF(Table1[[#This Row],[offage]]=999,"",Table1[[#This Row],[offage]])</f>
        <v/>
      </c>
      <c r="W1805" t="s">
        <v>46</v>
      </c>
      <c r="X1805" t="s">
        <v>46</v>
      </c>
      <c r="Y1805" t="s">
        <v>45</v>
      </c>
      <c r="Z1805" t="s">
        <v>2338</v>
      </c>
      <c r="AA1805" t="s">
        <v>47</v>
      </c>
      <c r="AB1805" t="s">
        <v>57</v>
      </c>
      <c r="AD1805">
        <v>0</v>
      </c>
      <c r="AE1805">
        <f>Table1[[#This Row],[viccount]]+1</f>
        <v>1</v>
      </c>
      <c r="AF1805">
        <v>2</v>
      </c>
      <c r="AG1805">
        <f>Table1[[#This Row],[offcount]]+1</f>
        <v>3</v>
      </c>
      <c r="AH1805">
        <v>20514</v>
      </c>
      <c r="AI1805" t="s">
        <v>34</v>
      </c>
      <c r="AJ1805" t="s">
        <v>58</v>
      </c>
    </row>
    <row r="1806" spans="1:36">
      <c r="A1806" t="s">
        <v>2071</v>
      </c>
      <c r="B1806" t="s">
        <v>247</v>
      </c>
      <c r="C1806" t="s">
        <v>2316</v>
      </c>
      <c r="D1806" t="s">
        <v>1072</v>
      </c>
      <c r="E1806" t="s">
        <v>34</v>
      </c>
      <c r="F1806" t="s">
        <v>1073</v>
      </c>
      <c r="G1806" t="s">
        <v>36</v>
      </c>
      <c r="H1806" t="s">
        <v>37</v>
      </c>
      <c r="I1806" t="s">
        <v>38</v>
      </c>
      <c r="J1806">
        <v>2012</v>
      </c>
      <c r="K1806" t="s">
        <v>144</v>
      </c>
      <c r="L1806">
        <v>1</v>
      </c>
      <c r="M1806" t="s">
        <v>40</v>
      </c>
      <c r="N1806" t="s">
        <v>41</v>
      </c>
      <c r="O1806" t="s">
        <v>42</v>
      </c>
      <c r="P1806">
        <v>0</v>
      </c>
      <c r="Q1806">
        <f>IF(Table1[[#This Row],[vicage]]=999,"",Table1[[#This Row],[vicage]])</f>
        <v>0</v>
      </c>
      <c r="R1806" t="s">
        <v>43</v>
      </c>
      <c r="S1806" t="s">
        <v>44</v>
      </c>
      <c r="T1806" t="s">
        <v>336</v>
      </c>
      <c r="U1806">
        <v>999</v>
      </c>
      <c r="V1806" t="str">
        <f>IF(Table1[[#This Row],[offage]]=999,"",Table1[[#This Row],[offage]])</f>
        <v/>
      </c>
      <c r="W1806" t="s">
        <v>46</v>
      </c>
      <c r="X1806" t="s">
        <v>46</v>
      </c>
      <c r="Y1806" t="s">
        <v>45</v>
      </c>
      <c r="Z1806" t="s">
        <v>2339</v>
      </c>
      <c r="AA1806" t="s">
        <v>47</v>
      </c>
      <c r="AB1806" t="s">
        <v>57</v>
      </c>
      <c r="AD1806">
        <v>0</v>
      </c>
      <c r="AE1806">
        <f>Table1[[#This Row],[viccount]]+1</f>
        <v>1</v>
      </c>
      <c r="AF1806">
        <v>0</v>
      </c>
      <c r="AG1806">
        <f>Table1[[#This Row],[offcount]]+1</f>
        <v>1</v>
      </c>
      <c r="AH1806">
        <v>12213</v>
      </c>
      <c r="AI1806" t="s">
        <v>34</v>
      </c>
      <c r="AJ1806" t="s">
        <v>250</v>
      </c>
    </row>
    <row r="1807" spans="1:36">
      <c r="A1807" t="s">
        <v>2072</v>
      </c>
      <c r="B1807" t="s">
        <v>247</v>
      </c>
      <c r="C1807" t="s">
        <v>2316</v>
      </c>
      <c r="D1807" t="s">
        <v>1072</v>
      </c>
      <c r="E1807" t="s">
        <v>34</v>
      </c>
      <c r="F1807" t="s">
        <v>1073</v>
      </c>
      <c r="G1807" t="s">
        <v>36</v>
      </c>
      <c r="H1807" t="s">
        <v>37</v>
      </c>
      <c r="I1807" t="s">
        <v>38</v>
      </c>
      <c r="J1807">
        <v>2012</v>
      </c>
      <c r="K1807" t="s">
        <v>208</v>
      </c>
      <c r="L1807">
        <v>1</v>
      </c>
      <c r="M1807" t="s">
        <v>40</v>
      </c>
      <c r="N1807" t="s">
        <v>41</v>
      </c>
      <c r="O1807" t="s">
        <v>42</v>
      </c>
      <c r="P1807">
        <v>61</v>
      </c>
      <c r="Q1807">
        <f>IF(Table1[[#This Row],[vicage]]=999,"",Table1[[#This Row],[vicage]])</f>
        <v>61</v>
      </c>
      <c r="R1807" t="s">
        <v>55</v>
      </c>
      <c r="S1807" t="s">
        <v>44</v>
      </c>
      <c r="T1807" t="s">
        <v>336</v>
      </c>
      <c r="U1807">
        <v>999</v>
      </c>
      <c r="V1807" t="str">
        <f>IF(Table1[[#This Row],[offage]]=999,"",Table1[[#This Row],[offage]])</f>
        <v/>
      </c>
      <c r="W1807" t="s">
        <v>46</v>
      </c>
      <c r="X1807" t="s">
        <v>46</v>
      </c>
      <c r="Y1807" t="s">
        <v>45</v>
      </c>
      <c r="Z1807" t="s">
        <v>2336</v>
      </c>
      <c r="AA1807" t="s">
        <v>47</v>
      </c>
      <c r="AB1807" t="s">
        <v>57</v>
      </c>
      <c r="AD1807">
        <v>0</v>
      </c>
      <c r="AE1807">
        <f>Table1[[#This Row],[viccount]]+1</f>
        <v>1</v>
      </c>
      <c r="AF1807">
        <v>0</v>
      </c>
      <c r="AG1807">
        <f>Table1[[#This Row],[offcount]]+1</f>
        <v>1</v>
      </c>
      <c r="AH1807">
        <v>12213</v>
      </c>
      <c r="AI1807" t="s">
        <v>34</v>
      </c>
      <c r="AJ1807" t="s">
        <v>250</v>
      </c>
    </row>
    <row r="1808" spans="1:36">
      <c r="A1808" t="s">
        <v>2073</v>
      </c>
      <c r="B1808" t="s">
        <v>198</v>
      </c>
      <c r="C1808" t="s">
        <v>200</v>
      </c>
      <c r="D1808" t="s">
        <v>199</v>
      </c>
      <c r="E1808" t="s">
        <v>34</v>
      </c>
      <c r="F1808" t="s">
        <v>200</v>
      </c>
      <c r="G1808" t="s">
        <v>36</v>
      </c>
      <c r="H1808" t="s">
        <v>37</v>
      </c>
      <c r="I1808" t="s">
        <v>38</v>
      </c>
      <c r="J1808">
        <v>2012</v>
      </c>
      <c r="K1808" t="s">
        <v>208</v>
      </c>
      <c r="L1808">
        <v>2</v>
      </c>
      <c r="M1808" t="s">
        <v>80</v>
      </c>
      <c r="N1808" t="s">
        <v>41</v>
      </c>
      <c r="O1808" t="s">
        <v>42</v>
      </c>
      <c r="P1808">
        <v>28</v>
      </c>
      <c r="Q1808">
        <f>IF(Table1[[#This Row],[vicage]]=999,"",Table1[[#This Row],[vicage]])</f>
        <v>28</v>
      </c>
      <c r="R1808" t="s">
        <v>43</v>
      </c>
      <c r="S1808" t="s">
        <v>44</v>
      </c>
      <c r="T1808" t="s">
        <v>45</v>
      </c>
      <c r="U1808">
        <v>999</v>
      </c>
      <c r="V1808" t="str">
        <f>IF(Table1[[#This Row],[offage]]=999,"",Table1[[#This Row],[offage]])</f>
        <v/>
      </c>
      <c r="W1808" t="s">
        <v>46</v>
      </c>
      <c r="X1808" t="s">
        <v>46</v>
      </c>
      <c r="Y1808" t="s">
        <v>45</v>
      </c>
      <c r="Z1808" t="s">
        <v>2335</v>
      </c>
      <c r="AA1808" t="s">
        <v>47</v>
      </c>
      <c r="AB1808" t="s">
        <v>57</v>
      </c>
      <c r="AD1808">
        <v>0</v>
      </c>
      <c r="AE1808">
        <f>Table1[[#This Row],[viccount]]+1</f>
        <v>1</v>
      </c>
      <c r="AF1808">
        <v>0</v>
      </c>
      <c r="AG1808">
        <f>Table1[[#This Row],[offcount]]+1</f>
        <v>1</v>
      </c>
      <c r="AH1808">
        <v>20613</v>
      </c>
      <c r="AI1808" t="s">
        <v>34</v>
      </c>
      <c r="AJ1808" t="s">
        <v>198</v>
      </c>
    </row>
    <row r="1809" spans="1:36">
      <c r="A1809" t="s">
        <v>2074</v>
      </c>
      <c r="B1809" t="s">
        <v>112</v>
      </c>
      <c r="C1809" t="s">
        <v>2308</v>
      </c>
      <c r="D1809" t="s">
        <v>146</v>
      </c>
      <c r="E1809" t="s">
        <v>34</v>
      </c>
      <c r="F1809" t="s">
        <v>147</v>
      </c>
      <c r="G1809" t="s">
        <v>36</v>
      </c>
      <c r="H1809" t="s">
        <v>37</v>
      </c>
      <c r="I1809" t="s">
        <v>38</v>
      </c>
      <c r="J1809">
        <v>2013</v>
      </c>
      <c r="K1809" t="s">
        <v>39</v>
      </c>
      <c r="L1809">
        <v>1</v>
      </c>
      <c r="M1809" t="s">
        <v>40</v>
      </c>
      <c r="N1809" t="s">
        <v>41</v>
      </c>
      <c r="O1809" t="s">
        <v>1912</v>
      </c>
      <c r="P1809">
        <v>22</v>
      </c>
      <c r="Q1809">
        <f>IF(Table1[[#This Row],[vicage]]=999,"",Table1[[#This Row],[vicage]])</f>
        <v>22</v>
      </c>
      <c r="R1809" t="s">
        <v>55</v>
      </c>
      <c r="S1809" t="s">
        <v>132</v>
      </c>
      <c r="T1809" t="s">
        <v>45</v>
      </c>
      <c r="U1809">
        <v>999</v>
      </c>
      <c r="V1809" t="str">
        <f>IF(Table1[[#This Row],[offage]]=999,"",Table1[[#This Row],[offage]])</f>
        <v/>
      </c>
      <c r="W1809" t="s">
        <v>46</v>
      </c>
      <c r="X1809" t="s">
        <v>46</v>
      </c>
      <c r="Y1809" t="s">
        <v>45</v>
      </c>
      <c r="Z1809" t="s">
        <v>2335</v>
      </c>
      <c r="AA1809" t="s">
        <v>47</v>
      </c>
      <c r="AB1809" t="s">
        <v>57</v>
      </c>
      <c r="AD1809">
        <v>1</v>
      </c>
      <c r="AE1809">
        <f>Table1[[#This Row],[viccount]]+1</f>
        <v>2</v>
      </c>
      <c r="AF1809">
        <v>3</v>
      </c>
      <c r="AG1809">
        <f>Table1[[#This Row],[offcount]]+1</f>
        <v>4</v>
      </c>
      <c r="AH1809">
        <v>11415</v>
      </c>
      <c r="AI1809" t="s">
        <v>34</v>
      </c>
      <c r="AJ1809" t="s">
        <v>58</v>
      </c>
    </row>
    <row r="1810" spans="1:36">
      <c r="A1810" t="s">
        <v>2074</v>
      </c>
      <c r="B1810" t="s">
        <v>112</v>
      </c>
      <c r="C1810" t="s">
        <v>2308</v>
      </c>
      <c r="D1810" t="s">
        <v>146</v>
      </c>
      <c r="E1810" t="s">
        <v>34</v>
      </c>
      <c r="F1810" t="s">
        <v>147</v>
      </c>
      <c r="G1810" t="s">
        <v>36</v>
      </c>
      <c r="H1810" t="s">
        <v>37</v>
      </c>
      <c r="I1810" t="s">
        <v>38</v>
      </c>
      <c r="J1810">
        <v>2013</v>
      </c>
      <c r="K1810" t="s">
        <v>39</v>
      </c>
      <c r="L1810">
        <v>1</v>
      </c>
      <c r="M1810" t="s">
        <v>40</v>
      </c>
      <c r="N1810" t="s">
        <v>41</v>
      </c>
      <c r="O1810" t="s">
        <v>1912</v>
      </c>
      <c r="P1810">
        <v>22</v>
      </c>
      <c r="Q1810">
        <f>IF(Table1[[#This Row],[vicage]]=999,"",Table1[[#This Row],[vicage]])</f>
        <v>22</v>
      </c>
      <c r="R1810" t="s">
        <v>55</v>
      </c>
      <c r="S1810" t="s">
        <v>132</v>
      </c>
      <c r="T1810" t="s">
        <v>45</v>
      </c>
      <c r="U1810">
        <v>999</v>
      </c>
      <c r="V1810" t="str">
        <f>IF(Table1[[#This Row],[offage]]=999,"",Table1[[#This Row],[offage]])</f>
        <v/>
      </c>
      <c r="W1810" t="s">
        <v>46</v>
      </c>
      <c r="X1810" t="s">
        <v>46</v>
      </c>
      <c r="Y1810" t="s">
        <v>45</v>
      </c>
      <c r="Z1810" t="s">
        <v>2335</v>
      </c>
      <c r="AA1810" t="s">
        <v>47</v>
      </c>
      <c r="AB1810" t="s">
        <v>57</v>
      </c>
      <c r="AD1810">
        <v>1</v>
      </c>
      <c r="AE1810">
        <f>Table1[[#This Row],[viccount]]+1</f>
        <v>2</v>
      </c>
      <c r="AF1810">
        <v>3</v>
      </c>
      <c r="AG1810">
        <f>Table1[[#This Row],[offcount]]+1</f>
        <v>4</v>
      </c>
      <c r="AH1810">
        <v>11415</v>
      </c>
      <c r="AI1810" t="s">
        <v>34</v>
      </c>
      <c r="AJ1810" t="s">
        <v>58</v>
      </c>
    </row>
    <row r="1811" spans="1:36">
      <c r="A1811" t="s">
        <v>2075</v>
      </c>
      <c r="B1811" t="s">
        <v>782</v>
      </c>
      <c r="C1811" t="s">
        <v>2326</v>
      </c>
      <c r="D1811" t="s">
        <v>783</v>
      </c>
      <c r="E1811" t="s">
        <v>34</v>
      </c>
      <c r="F1811" t="s">
        <v>784</v>
      </c>
      <c r="G1811" t="s">
        <v>54</v>
      </c>
      <c r="H1811" t="s">
        <v>37</v>
      </c>
      <c r="I1811" t="s">
        <v>38</v>
      </c>
      <c r="J1811">
        <v>2013</v>
      </c>
      <c r="K1811" t="s">
        <v>79</v>
      </c>
      <c r="L1811">
        <v>1</v>
      </c>
      <c r="M1811" t="s">
        <v>40</v>
      </c>
      <c r="N1811" t="s">
        <v>41</v>
      </c>
      <c r="O1811" t="s">
        <v>42</v>
      </c>
      <c r="P1811">
        <v>88</v>
      </c>
      <c r="Q1811">
        <f>IF(Table1[[#This Row],[vicage]]=999,"",Table1[[#This Row],[vicage]])</f>
        <v>88</v>
      </c>
      <c r="R1811" t="s">
        <v>43</v>
      </c>
      <c r="S1811" t="s">
        <v>44</v>
      </c>
      <c r="T1811" t="s">
        <v>45</v>
      </c>
      <c r="U1811">
        <v>999</v>
      </c>
      <c r="V1811" t="str">
        <f>IF(Table1[[#This Row],[offage]]=999,"",Table1[[#This Row],[offage]])</f>
        <v/>
      </c>
      <c r="W1811" t="s">
        <v>46</v>
      </c>
      <c r="X1811" t="s">
        <v>46</v>
      </c>
      <c r="Y1811" t="s">
        <v>45</v>
      </c>
      <c r="Z1811" t="s">
        <v>86</v>
      </c>
      <c r="AA1811" t="s">
        <v>47</v>
      </c>
      <c r="AB1811" t="s">
        <v>153</v>
      </c>
      <c r="AD1811">
        <v>0</v>
      </c>
      <c r="AE1811">
        <f>Table1[[#This Row],[viccount]]+1</f>
        <v>1</v>
      </c>
      <c r="AF1811">
        <v>0</v>
      </c>
      <c r="AG1811">
        <f>Table1[[#This Row],[offcount]]+1</f>
        <v>1</v>
      </c>
      <c r="AH1811">
        <v>11415</v>
      </c>
      <c r="AI1811" t="s">
        <v>34</v>
      </c>
      <c r="AJ1811" t="s">
        <v>49</v>
      </c>
    </row>
    <row r="1812" spans="1:36">
      <c r="A1812" t="s">
        <v>2076</v>
      </c>
      <c r="B1812" t="s">
        <v>51</v>
      </c>
      <c r="C1812" t="s">
        <v>2304</v>
      </c>
      <c r="D1812" t="s">
        <v>535</v>
      </c>
      <c r="E1812" t="s">
        <v>34</v>
      </c>
      <c r="F1812" t="s">
        <v>536</v>
      </c>
      <c r="G1812" t="s">
        <v>36</v>
      </c>
      <c r="H1812" t="s">
        <v>37</v>
      </c>
      <c r="I1812" t="s">
        <v>38</v>
      </c>
      <c r="J1812">
        <v>2013</v>
      </c>
      <c r="K1812" t="s">
        <v>91</v>
      </c>
      <c r="L1812">
        <v>1</v>
      </c>
      <c r="M1812" t="s">
        <v>40</v>
      </c>
      <c r="N1812" t="s">
        <v>41</v>
      </c>
      <c r="O1812" t="s">
        <v>81</v>
      </c>
      <c r="P1812">
        <v>21</v>
      </c>
      <c r="Q1812">
        <f>IF(Table1[[#This Row],[vicage]]=999,"",Table1[[#This Row],[vicage]])</f>
        <v>21</v>
      </c>
      <c r="R1812" t="s">
        <v>43</v>
      </c>
      <c r="S1812" t="s">
        <v>132</v>
      </c>
      <c r="T1812" t="s">
        <v>45</v>
      </c>
      <c r="U1812">
        <v>999</v>
      </c>
      <c r="V1812" t="str">
        <f>IF(Table1[[#This Row],[offage]]=999,"",Table1[[#This Row],[offage]])</f>
        <v/>
      </c>
      <c r="W1812" t="s">
        <v>46</v>
      </c>
      <c r="X1812" t="s">
        <v>46</v>
      </c>
      <c r="Y1812" t="s">
        <v>45</v>
      </c>
      <c r="Z1812" t="s">
        <v>2335</v>
      </c>
      <c r="AA1812" t="s">
        <v>47</v>
      </c>
      <c r="AB1812" t="s">
        <v>57</v>
      </c>
      <c r="AD1812">
        <v>3</v>
      </c>
      <c r="AE1812">
        <f>Table1[[#This Row],[viccount]]+1</f>
        <v>4</v>
      </c>
      <c r="AF1812">
        <v>0</v>
      </c>
      <c r="AG1812">
        <f>Table1[[#This Row],[offcount]]+1</f>
        <v>1</v>
      </c>
      <c r="AH1812">
        <v>11415</v>
      </c>
      <c r="AI1812" t="s">
        <v>34</v>
      </c>
      <c r="AJ1812" t="s">
        <v>58</v>
      </c>
    </row>
    <row r="1813" spans="1:36">
      <c r="A1813" t="s">
        <v>2076</v>
      </c>
      <c r="B1813" t="s">
        <v>51</v>
      </c>
      <c r="C1813" t="s">
        <v>2304</v>
      </c>
      <c r="D1813" t="s">
        <v>535</v>
      </c>
      <c r="E1813" t="s">
        <v>34</v>
      </c>
      <c r="F1813" t="s">
        <v>536</v>
      </c>
      <c r="G1813" t="s">
        <v>36</v>
      </c>
      <c r="H1813" t="s">
        <v>37</v>
      </c>
      <c r="I1813" t="s">
        <v>38</v>
      </c>
      <c r="J1813">
        <v>2013</v>
      </c>
      <c r="K1813" t="s">
        <v>91</v>
      </c>
      <c r="L1813">
        <v>1</v>
      </c>
      <c r="M1813" t="s">
        <v>40</v>
      </c>
      <c r="N1813" t="s">
        <v>41</v>
      </c>
      <c r="O1813" t="s">
        <v>81</v>
      </c>
      <c r="P1813">
        <v>23</v>
      </c>
      <c r="Q1813">
        <f>IF(Table1[[#This Row],[vicage]]=999,"",Table1[[#This Row],[vicage]])</f>
        <v>23</v>
      </c>
      <c r="R1813" t="s">
        <v>43</v>
      </c>
      <c r="S1813" t="s">
        <v>132</v>
      </c>
      <c r="T1813" t="s">
        <v>45</v>
      </c>
      <c r="U1813">
        <v>999</v>
      </c>
      <c r="V1813" t="str">
        <f>IF(Table1[[#This Row],[offage]]=999,"",Table1[[#This Row],[offage]])</f>
        <v/>
      </c>
      <c r="W1813" t="s">
        <v>46</v>
      </c>
      <c r="X1813" t="s">
        <v>46</v>
      </c>
      <c r="Y1813" t="s">
        <v>45</v>
      </c>
      <c r="Z1813" t="s">
        <v>2335</v>
      </c>
      <c r="AA1813" t="s">
        <v>47</v>
      </c>
      <c r="AB1813" t="s">
        <v>57</v>
      </c>
      <c r="AD1813">
        <v>3</v>
      </c>
      <c r="AE1813">
        <f>Table1[[#This Row],[viccount]]+1</f>
        <v>4</v>
      </c>
      <c r="AF1813">
        <v>0</v>
      </c>
      <c r="AG1813">
        <f>Table1[[#This Row],[offcount]]+1</f>
        <v>1</v>
      </c>
      <c r="AH1813">
        <v>11415</v>
      </c>
      <c r="AI1813" t="s">
        <v>34</v>
      </c>
      <c r="AJ1813" t="s">
        <v>58</v>
      </c>
    </row>
    <row r="1814" spans="1:36">
      <c r="A1814" t="s">
        <v>2076</v>
      </c>
      <c r="B1814" t="s">
        <v>51</v>
      </c>
      <c r="C1814" t="s">
        <v>2304</v>
      </c>
      <c r="D1814" t="s">
        <v>535</v>
      </c>
      <c r="E1814" t="s">
        <v>34</v>
      </c>
      <c r="F1814" t="s">
        <v>536</v>
      </c>
      <c r="G1814" t="s">
        <v>36</v>
      </c>
      <c r="H1814" t="s">
        <v>37</v>
      </c>
      <c r="I1814" t="s">
        <v>38</v>
      </c>
      <c r="J1814">
        <v>2013</v>
      </c>
      <c r="K1814" t="s">
        <v>91</v>
      </c>
      <c r="L1814">
        <v>1</v>
      </c>
      <c r="M1814" t="s">
        <v>40</v>
      </c>
      <c r="N1814" t="s">
        <v>41</v>
      </c>
      <c r="O1814" t="s">
        <v>81</v>
      </c>
      <c r="P1814">
        <v>27</v>
      </c>
      <c r="Q1814">
        <f>IF(Table1[[#This Row],[vicage]]=999,"",Table1[[#This Row],[vicage]])</f>
        <v>27</v>
      </c>
      <c r="R1814" t="s">
        <v>43</v>
      </c>
      <c r="S1814" t="s">
        <v>132</v>
      </c>
      <c r="T1814" t="s">
        <v>45</v>
      </c>
      <c r="U1814">
        <v>999</v>
      </c>
      <c r="V1814" t="str">
        <f>IF(Table1[[#This Row],[offage]]=999,"",Table1[[#This Row],[offage]])</f>
        <v/>
      </c>
      <c r="W1814" t="s">
        <v>46</v>
      </c>
      <c r="X1814" t="s">
        <v>46</v>
      </c>
      <c r="Y1814" t="s">
        <v>45</v>
      </c>
      <c r="Z1814" t="s">
        <v>2335</v>
      </c>
      <c r="AA1814" t="s">
        <v>47</v>
      </c>
      <c r="AB1814" t="s">
        <v>57</v>
      </c>
      <c r="AD1814">
        <v>3</v>
      </c>
      <c r="AE1814">
        <f>Table1[[#This Row],[viccount]]+1</f>
        <v>4</v>
      </c>
      <c r="AF1814">
        <v>0</v>
      </c>
      <c r="AG1814">
        <f>Table1[[#This Row],[offcount]]+1</f>
        <v>1</v>
      </c>
      <c r="AH1814">
        <v>11415</v>
      </c>
      <c r="AI1814" t="s">
        <v>34</v>
      </c>
      <c r="AJ1814" t="s">
        <v>58</v>
      </c>
    </row>
    <row r="1815" spans="1:36">
      <c r="A1815" t="s">
        <v>2076</v>
      </c>
      <c r="B1815" t="s">
        <v>51</v>
      </c>
      <c r="C1815" t="s">
        <v>2304</v>
      </c>
      <c r="D1815" t="s">
        <v>535</v>
      </c>
      <c r="E1815" t="s">
        <v>34</v>
      </c>
      <c r="F1815" t="s">
        <v>536</v>
      </c>
      <c r="G1815" t="s">
        <v>36</v>
      </c>
      <c r="H1815" t="s">
        <v>37</v>
      </c>
      <c r="I1815" t="s">
        <v>38</v>
      </c>
      <c r="J1815">
        <v>2013</v>
      </c>
      <c r="K1815" t="s">
        <v>91</v>
      </c>
      <c r="L1815">
        <v>1</v>
      </c>
      <c r="M1815" t="s">
        <v>40</v>
      </c>
      <c r="N1815" t="s">
        <v>41</v>
      </c>
      <c r="O1815" t="s">
        <v>81</v>
      </c>
      <c r="P1815">
        <v>26</v>
      </c>
      <c r="Q1815">
        <f>IF(Table1[[#This Row],[vicage]]=999,"",Table1[[#This Row],[vicage]])</f>
        <v>26</v>
      </c>
      <c r="R1815" t="s">
        <v>43</v>
      </c>
      <c r="S1815" t="s">
        <v>44</v>
      </c>
      <c r="T1815" t="s">
        <v>45</v>
      </c>
      <c r="U1815">
        <v>999</v>
      </c>
      <c r="V1815" t="str">
        <f>IF(Table1[[#This Row],[offage]]=999,"",Table1[[#This Row],[offage]])</f>
        <v/>
      </c>
      <c r="W1815" t="s">
        <v>46</v>
      </c>
      <c r="X1815" t="s">
        <v>46</v>
      </c>
      <c r="Y1815" t="s">
        <v>45</v>
      </c>
      <c r="Z1815" t="s">
        <v>2335</v>
      </c>
      <c r="AA1815" t="s">
        <v>47</v>
      </c>
      <c r="AB1815" t="s">
        <v>57</v>
      </c>
      <c r="AD1815">
        <v>3</v>
      </c>
      <c r="AE1815">
        <f>Table1[[#This Row],[viccount]]+1</f>
        <v>4</v>
      </c>
      <c r="AF1815">
        <v>0</v>
      </c>
      <c r="AG1815">
        <f>Table1[[#This Row],[offcount]]+1</f>
        <v>1</v>
      </c>
      <c r="AH1815">
        <v>11415</v>
      </c>
      <c r="AI1815" t="s">
        <v>34</v>
      </c>
      <c r="AJ1815" t="s">
        <v>58</v>
      </c>
    </row>
    <row r="1816" spans="1:36">
      <c r="A1816" t="s">
        <v>2077</v>
      </c>
      <c r="B1816" t="s">
        <v>51</v>
      </c>
      <c r="C1816" t="s">
        <v>2304</v>
      </c>
      <c r="D1816" t="s">
        <v>1377</v>
      </c>
      <c r="E1816" t="s">
        <v>34</v>
      </c>
      <c r="F1816" t="s">
        <v>1378</v>
      </c>
      <c r="G1816" t="s">
        <v>36</v>
      </c>
      <c r="H1816" t="s">
        <v>37</v>
      </c>
      <c r="I1816" t="s">
        <v>38</v>
      </c>
      <c r="J1816">
        <v>2013</v>
      </c>
      <c r="K1816" t="s">
        <v>91</v>
      </c>
      <c r="L1816">
        <v>1</v>
      </c>
      <c r="M1816" t="s">
        <v>40</v>
      </c>
      <c r="N1816" t="s">
        <v>41</v>
      </c>
      <c r="O1816" t="s">
        <v>42</v>
      </c>
      <c r="P1816">
        <v>56</v>
      </c>
      <c r="Q1816">
        <f>IF(Table1[[#This Row],[vicage]]=999,"",Table1[[#This Row],[vicage]])</f>
        <v>56</v>
      </c>
      <c r="R1816" t="s">
        <v>55</v>
      </c>
      <c r="S1816" t="s">
        <v>44</v>
      </c>
      <c r="T1816" t="s">
        <v>45</v>
      </c>
      <c r="U1816">
        <v>999</v>
      </c>
      <c r="V1816" t="str">
        <f>IF(Table1[[#This Row],[offage]]=999,"",Table1[[#This Row],[offage]])</f>
        <v/>
      </c>
      <c r="W1816" t="s">
        <v>46</v>
      </c>
      <c r="X1816" t="s">
        <v>46</v>
      </c>
      <c r="Y1816" t="s">
        <v>45</v>
      </c>
      <c r="Z1816" t="s">
        <v>117</v>
      </c>
      <c r="AA1816" t="s">
        <v>47</v>
      </c>
      <c r="AB1816" t="s">
        <v>57</v>
      </c>
      <c r="AD1816">
        <v>0</v>
      </c>
      <c r="AE1816">
        <f>Table1[[#This Row],[viccount]]+1</f>
        <v>1</v>
      </c>
      <c r="AF1816">
        <v>0</v>
      </c>
      <c r="AG1816">
        <f>Table1[[#This Row],[offcount]]+1</f>
        <v>1</v>
      </c>
      <c r="AH1816">
        <v>11415</v>
      </c>
      <c r="AI1816" t="s">
        <v>34</v>
      </c>
      <c r="AJ1816" t="s">
        <v>58</v>
      </c>
    </row>
    <row r="1817" spans="1:36">
      <c r="A1817" t="s">
        <v>2078</v>
      </c>
      <c r="B1817" t="s">
        <v>106</v>
      </c>
      <c r="C1817" t="s">
        <v>135</v>
      </c>
      <c r="D1817" t="s">
        <v>107</v>
      </c>
      <c r="E1817" t="s">
        <v>34</v>
      </c>
      <c r="F1817" t="s">
        <v>108</v>
      </c>
      <c r="G1817" t="s">
        <v>54</v>
      </c>
      <c r="H1817" t="s">
        <v>37</v>
      </c>
      <c r="I1817" t="s">
        <v>38</v>
      </c>
      <c r="J1817">
        <v>2013</v>
      </c>
      <c r="K1817" t="s">
        <v>91</v>
      </c>
      <c r="L1817">
        <v>1</v>
      </c>
      <c r="M1817" t="s">
        <v>40</v>
      </c>
      <c r="N1817" t="s">
        <v>41</v>
      </c>
      <c r="O1817" t="s">
        <v>42</v>
      </c>
      <c r="P1817">
        <v>27</v>
      </c>
      <c r="Q1817">
        <f>IF(Table1[[#This Row],[vicage]]=999,"",Table1[[#This Row],[vicage]])</f>
        <v>27</v>
      </c>
      <c r="R1817" t="s">
        <v>55</v>
      </c>
      <c r="S1817" t="s">
        <v>44</v>
      </c>
      <c r="T1817" t="s">
        <v>45</v>
      </c>
      <c r="U1817">
        <v>999</v>
      </c>
      <c r="V1817" t="str">
        <f>IF(Table1[[#This Row],[offage]]=999,"",Table1[[#This Row],[offage]])</f>
        <v/>
      </c>
      <c r="W1817" t="s">
        <v>46</v>
      </c>
      <c r="X1817" t="s">
        <v>46</v>
      </c>
      <c r="Y1817" t="s">
        <v>45</v>
      </c>
      <c r="Z1817" t="s">
        <v>2335</v>
      </c>
      <c r="AA1817" t="s">
        <v>47</v>
      </c>
      <c r="AB1817" t="s">
        <v>57</v>
      </c>
      <c r="AD1817">
        <v>0</v>
      </c>
      <c r="AE1817">
        <f>Table1[[#This Row],[viccount]]+1</f>
        <v>1</v>
      </c>
      <c r="AF1817">
        <v>0</v>
      </c>
      <c r="AG1817">
        <f>Table1[[#This Row],[offcount]]+1</f>
        <v>1</v>
      </c>
      <c r="AH1817">
        <v>11415</v>
      </c>
      <c r="AI1817" t="s">
        <v>34</v>
      </c>
      <c r="AJ1817" t="s">
        <v>106</v>
      </c>
    </row>
    <row r="1818" spans="1:36">
      <c r="A1818" t="s">
        <v>2079</v>
      </c>
      <c r="B1818" t="s">
        <v>51</v>
      </c>
      <c r="C1818" t="s">
        <v>2304</v>
      </c>
      <c r="D1818" t="s">
        <v>72</v>
      </c>
      <c r="E1818" t="s">
        <v>34</v>
      </c>
      <c r="F1818" t="s">
        <v>73</v>
      </c>
      <c r="G1818" t="s">
        <v>36</v>
      </c>
      <c r="H1818" t="s">
        <v>37</v>
      </c>
      <c r="I1818" t="s">
        <v>38</v>
      </c>
      <c r="J1818">
        <v>2013</v>
      </c>
      <c r="K1818" t="s">
        <v>91</v>
      </c>
      <c r="L1818">
        <v>2</v>
      </c>
      <c r="M1818" t="s">
        <v>40</v>
      </c>
      <c r="N1818" t="s">
        <v>41</v>
      </c>
      <c r="O1818" t="s">
        <v>81</v>
      </c>
      <c r="P1818">
        <v>34</v>
      </c>
      <c r="Q1818">
        <f>IF(Table1[[#This Row],[vicage]]=999,"",Table1[[#This Row],[vicage]])</f>
        <v>34</v>
      </c>
      <c r="R1818" t="s">
        <v>43</v>
      </c>
      <c r="S1818" t="s">
        <v>132</v>
      </c>
      <c r="T1818" t="s">
        <v>45</v>
      </c>
      <c r="U1818">
        <v>999</v>
      </c>
      <c r="V1818" t="str">
        <f>IF(Table1[[#This Row],[offage]]=999,"",Table1[[#This Row],[offage]])</f>
        <v/>
      </c>
      <c r="W1818" t="s">
        <v>46</v>
      </c>
      <c r="X1818" t="s">
        <v>46</v>
      </c>
      <c r="Y1818" t="s">
        <v>45</v>
      </c>
      <c r="Z1818" t="s">
        <v>2338</v>
      </c>
      <c r="AA1818" t="s">
        <v>47</v>
      </c>
      <c r="AB1818" t="s">
        <v>57</v>
      </c>
      <c r="AD1818">
        <v>1</v>
      </c>
      <c r="AE1818">
        <f>Table1[[#This Row],[viccount]]+1</f>
        <v>2</v>
      </c>
      <c r="AF1818">
        <v>0</v>
      </c>
      <c r="AG1818">
        <f>Table1[[#This Row],[offcount]]+1</f>
        <v>1</v>
      </c>
      <c r="AH1818">
        <v>11415</v>
      </c>
      <c r="AI1818" t="s">
        <v>34</v>
      </c>
      <c r="AJ1818" t="s">
        <v>58</v>
      </c>
    </row>
    <row r="1819" spans="1:36">
      <c r="A1819" t="s">
        <v>2079</v>
      </c>
      <c r="B1819" t="s">
        <v>51</v>
      </c>
      <c r="C1819" t="s">
        <v>2304</v>
      </c>
      <c r="D1819" t="s">
        <v>72</v>
      </c>
      <c r="E1819" t="s">
        <v>34</v>
      </c>
      <c r="F1819" t="s">
        <v>73</v>
      </c>
      <c r="G1819" t="s">
        <v>36</v>
      </c>
      <c r="H1819" t="s">
        <v>37</v>
      </c>
      <c r="I1819" t="s">
        <v>38</v>
      </c>
      <c r="J1819">
        <v>2013</v>
      </c>
      <c r="K1819" t="s">
        <v>91</v>
      </c>
      <c r="L1819">
        <v>2</v>
      </c>
      <c r="M1819" t="s">
        <v>40</v>
      </c>
      <c r="N1819" t="s">
        <v>41</v>
      </c>
      <c r="O1819" t="s">
        <v>81</v>
      </c>
      <c r="P1819">
        <v>42</v>
      </c>
      <c r="Q1819">
        <f>IF(Table1[[#This Row],[vicage]]=999,"",Table1[[#This Row],[vicage]])</f>
        <v>42</v>
      </c>
      <c r="R1819" t="s">
        <v>43</v>
      </c>
      <c r="S1819" t="s">
        <v>132</v>
      </c>
      <c r="T1819" t="s">
        <v>45</v>
      </c>
      <c r="U1819">
        <v>999</v>
      </c>
      <c r="V1819" t="str">
        <f>IF(Table1[[#This Row],[offage]]=999,"",Table1[[#This Row],[offage]])</f>
        <v/>
      </c>
      <c r="W1819" t="s">
        <v>46</v>
      </c>
      <c r="X1819" t="s">
        <v>46</v>
      </c>
      <c r="Y1819" t="s">
        <v>45</v>
      </c>
      <c r="Z1819" t="s">
        <v>2338</v>
      </c>
      <c r="AA1819" t="s">
        <v>47</v>
      </c>
      <c r="AB1819" t="s">
        <v>57</v>
      </c>
      <c r="AD1819">
        <v>1</v>
      </c>
      <c r="AE1819">
        <f>Table1[[#This Row],[viccount]]+1</f>
        <v>2</v>
      </c>
      <c r="AF1819">
        <v>0</v>
      </c>
      <c r="AG1819">
        <f>Table1[[#This Row],[offcount]]+1</f>
        <v>1</v>
      </c>
      <c r="AH1819">
        <v>11415</v>
      </c>
      <c r="AI1819" t="s">
        <v>34</v>
      </c>
      <c r="AJ1819" t="s">
        <v>58</v>
      </c>
    </row>
    <row r="1820" spans="1:36">
      <c r="A1820" t="s">
        <v>2080</v>
      </c>
      <c r="B1820" t="s">
        <v>51</v>
      </c>
      <c r="C1820" t="s">
        <v>2304</v>
      </c>
      <c r="D1820" t="s">
        <v>1661</v>
      </c>
      <c r="E1820" t="s">
        <v>34</v>
      </c>
      <c r="F1820" t="s">
        <v>1662</v>
      </c>
      <c r="G1820" t="s">
        <v>36</v>
      </c>
      <c r="H1820" t="s">
        <v>37</v>
      </c>
      <c r="I1820" t="s">
        <v>38</v>
      </c>
      <c r="J1820">
        <v>2013</v>
      </c>
      <c r="K1820" t="s">
        <v>97</v>
      </c>
      <c r="L1820">
        <v>1</v>
      </c>
      <c r="M1820" t="s">
        <v>40</v>
      </c>
      <c r="N1820" t="s">
        <v>41</v>
      </c>
      <c r="O1820" t="s">
        <v>42</v>
      </c>
      <c r="P1820">
        <v>71</v>
      </c>
      <c r="Q1820">
        <f>IF(Table1[[#This Row],[vicage]]=999,"",Table1[[#This Row],[vicage]])</f>
        <v>71</v>
      </c>
      <c r="R1820" t="s">
        <v>43</v>
      </c>
      <c r="S1820" t="s">
        <v>44</v>
      </c>
      <c r="T1820" t="s">
        <v>336</v>
      </c>
      <c r="U1820">
        <v>999</v>
      </c>
      <c r="V1820" t="str">
        <f>IF(Table1[[#This Row],[offage]]=999,"",Table1[[#This Row],[offage]])</f>
        <v/>
      </c>
      <c r="W1820" t="s">
        <v>46</v>
      </c>
      <c r="X1820" t="s">
        <v>46</v>
      </c>
      <c r="Y1820" t="s">
        <v>45</v>
      </c>
      <c r="Z1820" t="s">
        <v>2336</v>
      </c>
      <c r="AA1820" t="s">
        <v>47</v>
      </c>
      <c r="AB1820" t="s">
        <v>57</v>
      </c>
      <c r="AD1820">
        <v>0</v>
      </c>
      <c r="AE1820">
        <f>Table1[[#This Row],[viccount]]+1</f>
        <v>1</v>
      </c>
      <c r="AF1820">
        <v>0</v>
      </c>
      <c r="AG1820">
        <f>Table1[[#This Row],[offcount]]+1</f>
        <v>1</v>
      </c>
      <c r="AH1820">
        <v>72613</v>
      </c>
      <c r="AI1820" t="s">
        <v>34</v>
      </c>
      <c r="AJ1820" t="s">
        <v>58</v>
      </c>
    </row>
    <row r="1821" spans="1:36">
      <c r="A1821" t="s">
        <v>2081</v>
      </c>
      <c r="B1821" t="s">
        <v>51</v>
      </c>
      <c r="C1821" t="s">
        <v>2304</v>
      </c>
      <c r="D1821" t="s">
        <v>72</v>
      </c>
      <c r="E1821" t="s">
        <v>34</v>
      </c>
      <c r="F1821" t="s">
        <v>73</v>
      </c>
      <c r="G1821" t="s">
        <v>36</v>
      </c>
      <c r="H1821" t="s">
        <v>37</v>
      </c>
      <c r="I1821" t="s">
        <v>38</v>
      </c>
      <c r="J1821">
        <v>2013</v>
      </c>
      <c r="K1821" t="s">
        <v>97</v>
      </c>
      <c r="L1821">
        <v>1</v>
      </c>
      <c r="M1821" t="s">
        <v>40</v>
      </c>
      <c r="N1821" t="s">
        <v>41</v>
      </c>
      <c r="O1821" t="s">
        <v>42</v>
      </c>
      <c r="P1821">
        <v>37</v>
      </c>
      <c r="Q1821">
        <f>IF(Table1[[#This Row],[vicage]]=999,"",Table1[[#This Row],[vicage]])</f>
        <v>37</v>
      </c>
      <c r="R1821" t="s">
        <v>43</v>
      </c>
      <c r="S1821" t="s">
        <v>132</v>
      </c>
      <c r="T1821" t="s">
        <v>45</v>
      </c>
      <c r="U1821">
        <v>999</v>
      </c>
      <c r="V1821" t="str">
        <f>IF(Table1[[#This Row],[offage]]=999,"",Table1[[#This Row],[offage]])</f>
        <v/>
      </c>
      <c r="W1821" t="s">
        <v>46</v>
      </c>
      <c r="X1821" t="s">
        <v>46</v>
      </c>
      <c r="Y1821" t="s">
        <v>45</v>
      </c>
      <c r="Z1821" t="s">
        <v>2338</v>
      </c>
      <c r="AA1821" t="s">
        <v>47</v>
      </c>
      <c r="AB1821" t="s">
        <v>82</v>
      </c>
      <c r="AD1821">
        <v>0</v>
      </c>
      <c r="AE1821">
        <f>Table1[[#This Row],[viccount]]+1</f>
        <v>1</v>
      </c>
      <c r="AF1821">
        <v>0</v>
      </c>
      <c r="AG1821">
        <f>Table1[[#This Row],[offcount]]+1</f>
        <v>1</v>
      </c>
      <c r="AH1821">
        <v>11415</v>
      </c>
      <c r="AI1821" t="s">
        <v>34</v>
      </c>
      <c r="AJ1821" t="s">
        <v>58</v>
      </c>
    </row>
    <row r="1822" spans="1:36">
      <c r="A1822" t="s">
        <v>2082</v>
      </c>
      <c r="B1822" t="s">
        <v>51</v>
      </c>
      <c r="C1822" t="s">
        <v>2304</v>
      </c>
      <c r="D1822" t="s">
        <v>72</v>
      </c>
      <c r="E1822" t="s">
        <v>34</v>
      </c>
      <c r="F1822" t="s">
        <v>73</v>
      </c>
      <c r="G1822" t="s">
        <v>36</v>
      </c>
      <c r="H1822" t="s">
        <v>37</v>
      </c>
      <c r="I1822" t="s">
        <v>38</v>
      </c>
      <c r="J1822">
        <v>2013</v>
      </c>
      <c r="K1822" t="s">
        <v>100</v>
      </c>
      <c r="L1822">
        <v>1</v>
      </c>
      <c r="M1822" t="s">
        <v>40</v>
      </c>
      <c r="N1822" t="s">
        <v>41</v>
      </c>
      <c r="O1822" t="s">
        <v>42</v>
      </c>
      <c r="P1822">
        <v>50</v>
      </c>
      <c r="Q1822">
        <f>IF(Table1[[#This Row],[vicage]]=999,"",Table1[[#This Row],[vicage]])</f>
        <v>50</v>
      </c>
      <c r="R1822" t="s">
        <v>43</v>
      </c>
      <c r="S1822" t="s">
        <v>132</v>
      </c>
      <c r="T1822" t="s">
        <v>45</v>
      </c>
      <c r="U1822">
        <v>999</v>
      </c>
      <c r="V1822" t="str">
        <f>IF(Table1[[#This Row],[offage]]=999,"",Table1[[#This Row],[offage]])</f>
        <v/>
      </c>
      <c r="W1822" t="s">
        <v>46</v>
      </c>
      <c r="X1822" t="s">
        <v>46</v>
      </c>
      <c r="Y1822" t="s">
        <v>45</v>
      </c>
      <c r="Z1822" t="s">
        <v>2338</v>
      </c>
      <c r="AA1822" t="s">
        <v>47</v>
      </c>
      <c r="AB1822" t="s">
        <v>57</v>
      </c>
      <c r="AD1822">
        <v>0</v>
      </c>
      <c r="AE1822">
        <f>Table1[[#This Row],[viccount]]+1</f>
        <v>1</v>
      </c>
      <c r="AF1822">
        <v>0</v>
      </c>
      <c r="AG1822">
        <f>Table1[[#This Row],[offcount]]+1</f>
        <v>1</v>
      </c>
      <c r="AH1822">
        <v>11415</v>
      </c>
      <c r="AI1822" t="s">
        <v>34</v>
      </c>
      <c r="AJ1822" t="s">
        <v>58</v>
      </c>
    </row>
    <row r="1823" spans="1:36">
      <c r="A1823" t="s">
        <v>2083</v>
      </c>
      <c r="B1823" t="s">
        <v>51</v>
      </c>
      <c r="C1823" t="s">
        <v>2304</v>
      </c>
      <c r="D1823" t="s">
        <v>72</v>
      </c>
      <c r="E1823" t="s">
        <v>34</v>
      </c>
      <c r="F1823" t="s">
        <v>73</v>
      </c>
      <c r="G1823" t="s">
        <v>36</v>
      </c>
      <c r="H1823" t="s">
        <v>37</v>
      </c>
      <c r="I1823" t="s">
        <v>38</v>
      </c>
      <c r="J1823">
        <v>2013</v>
      </c>
      <c r="K1823" t="s">
        <v>100</v>
      </c>
      <c r="L1823">
        <v>2</v>
      </c>
      <c r="M1823" t="s">
        <v>40</v>
      </c>
      <c r="N1823" t="s">
        <v>41</v>
      </c>
      <c r="O1823" t="s">
        <v>42</v>
      </c>
      <c r="P1823">
        <v>25</v>
      </c>
      <c r="Q1823">
        <f>IF(Table1[[#This Row],[vicage]]=999,"",Table1[[#This Row],[vicage]])</f>
        <v>25</v>
      </c>
      <c r="R1823" t="s">
        <v>43</v>
      </c>
      <c r="S1823" t="s">
        <v>132</v>
      </c>
      <c r="T1823" t="s">
        <v>45</v>
      </c>
      <c r="U1823">
        <v>999</v>
      </c>
      <c r="V1823" t="str">
        <f>IF(Table1[[#This Row],[offage]]=999,"",Table1[[#This Row],[offage]])</f>
        <v/>
      </c>
      <c r="W1823" t="s">
        <v>46</v>
      </c>
      <c r="X1823" t="s">
        <v>46</v>
      </c>
      <c r="Y1823" t="s">
        <v>45</v>
      </c>
      <c r="Z1823" t="s">
        <v>2335</v>
      </c>
      <c r="AA1823" t="s">
        <v>47</v>
      </c>
      <c r="AB1823" t="s">
        <v>57</v>
      </c>
      <c r="AD1823">
        <v>0</v>
      </c>
      <c r="AE1823">
        <f>Table1[[#This Row],[viccount]]+1</f>
        <v>1</v>
      </c>
      <c r="AF1823">
        <v>0</v>
      </c>
      <c r="AG1823">
        <f>Table1[[#This Row],[offcount]]+1</f>
        <v>1</v>
      </c>
      <c r="AH1823">
        <v>11415</v>
      </c>
      <c r="AI1823" t="s">
        <v>34</v>
      </c>
      <c r="AJ1823" t="s">
        <v>58</v>
      </c>
    </row>
    <row r="1824" spans="1:36">
      <c r="A1824" t="s">
        <v>2084</v>
      </c>
      <c r="B1824" t="s">
        <v>313</v>
      </c>
      <c r="C1824" t="s">
        <v>2319</v>
      </c>
      <c r="D1824" t="s">
        <v>871</v>
      </c>
      <c r="E1824" t="s">
        <v>34</v>
      </c>
      <c r="F1824" t="s">
        <v>872</v>
      </c>
      <c r="G1824" t="s">
        <v>54</v>
      </c>
      <c r="H1824" t="s">
        <v>37</v>
      </c>
      <c r="I1824" t="s">
        <v>38</v>
      </c>
      <c r="J1824">
        <v>2013</v>
      </c>
      <c r="K1824" t="s">
        <v>115</v>
      </c>
      <c r="L1824">
        <v>1</v>
      </c>
      <c r="M1824" t="s">
        <v>40</v>
      </c>
      <c r="N1824" t="s">
        <v>41</v>
      </c>
      <c r="O1824" t="s">
        <v>42</v>
      </c>
      <c r="P1824">
        <v>88</v>
      </c>
      <c r="Q1824">
        <f>IF(Table1[[#This Row],[vicage]]=999,"",Table1[[#This Row],[vicage]])</f>
        <v>88</v>
      </c>
      <c r="R1824" t="s">
        <v>43</v>
      </c>
      <c r="S1824" t="s">
        <v>44</v>
      </c>
      <c r="T1824" t="s">
        <v>45</v>
      </c>
      <c r="U1824">
        <v>999</v>
      </c>
      <c r="V1824" t="str">
        <f>IF(Table1[[#This Row],[offage]]=999,"",Table1[[#This Row],[offage]])</f>
        <v/>
      </c>
      <c r="W1824" t="s">
        <v>46</v>
      </c>
      <c r="X1824" t="s">
        <v>46</v>
      </c>
      <c r="Y1824" t="s">
        <v>45</v>
      </c>
      <c r="Z1824" t="s">
        <v>2338</v>
      </c>
      <c r="AA1824" t="s">
        <v>47</v>
      </c>
      <c r="AB1824" t="s">
        <v>153</v>
      </c>
      <c r="AD1824">
        <v>0</v>
      </c>
      <c r="AE1824">
        <f>Table1[[#This Row],[viccount]]+1</f>
        <v>1</v>
      </c>
      <c r="AF1824">
        <v>0</v>
      </c>
      <c r="AG1824">
        <f>Table1[[#This Row],[offcount]]+1</f>
        <v>1</v>
      </c>
      <c r="AH1824">
        <v>11415</v>
      </c>
      <c r="AI1824" t="s">
        <v>34</v>
      </c>
      <c r="AJ1824" t="s">
        <v>83</v>
      </c>
    </row>
    <row r="1825" spans="1:36">
      <c r="A1825" t="s">
        <v>2085</v>
      </c>
      <c r="B1825" t="s">
        <v>106</v>
      </c>
      <c r="C1825" t="s">
        <v>135</v>
      </c>
      <c r="D1825" t="s">
        <v>107</v>
      </c>
      <c r="E1825" t="s">
        <v>34</v>
      </c>
      <c r="F1825" t="s">
        <v>108</v>
      </c>
      <c r="G1825" t="s">
        <v>54</v>
      </c>
      <c r="H1825" t="s">
        <v>37</v>
      </c>
      <c r="I1825" t="s">
        <v>38</v>
      </c>
      <c r="J1825">
        <v>2013</v>
      </c>
      <c r="K1825" t="s">
        <v>115</v>
      </c>
      <c r="L1825">
        <v>2</v>
      </c>
      <c r="M1825" t="s">
        <v>40</v>
      </c>
      <c r="N1825" t="s">
        <v>41</v>
      </c>
      <c r="O1825" t="s">
        <v>42</v>
      </c>
      <c r="P1825">
        <v>20</v>
      </c>
      <c r="Q1825">
        <f>IF(Table1[[#This Row],[vicage]]=999,"",Table1[[#This Row],[vicage]])</f>
        <v>20</v>
      </c>
      <c r="R1825" t="s">
        <v>43</v>
      </c>
      <c r="S1825" t="s">
        <v>44</v>
      </c>
      <c r="T1825" t="s">
        <v>45</v>
      </c>
      <c r="U1825">
        <v>999</v>
      </c>
      <c r="V1825" t="str">
        <f>IF(Table1[[#This Row],[offage]]=999,"",Table1[[#This Row],[offage]])</f>
        <v/>
      </c>
      <c r="W1825" t="s">
        <v>46</v>
      </c>
      <c r="X1825" t="s">
        <v>46</v>
      </c>
      <c r="Y1825" t="s">
        <v>45</v>
      </c>
      <c r="Z1825" t="s">
        <v>2338</v>
      </c>
      <c r="AA1825" t="s">
        <v>47</v>
      </c>
      <c r="AB1825" t="s">
        <v>289</v>
      </c>
      <c r="AD1825">
        <v>0</v>
      </c>
      <c r="AE1825">
        <f>Table1[[#This Row],[viccount]]+1</f>
        <v>1</v>
      </c>
      <c r="AF1825">
        <v>0</v>
      </c>
      <c r="AG1825">
        <f>Table1[[#This Row],[offcount]]+1</f>
        <v>1</v>
      </c>
      <c r="AH1825">
        <v>11415</v>
      </c>
      <c r="AI1825" t="s">
        <v>34</v>
      </c>
      <c r="AJ1825" t="s">
        <v>106</v>
      </c>
    </row>
    <row r="1826" spans="1:36">
      <c r="A1826" t="s">
        <v>2086</v>
      </c>
      <c r="B1826" t="s">
        <v>1004</v>
      </c>
      <c r="C1826" t="s">
        <v>2328</v>
      </c>
      <c r="D1826" t="s">
        <v>2087</v>
      </c>
      <c r="E1826" t="s">
        <v>34</v>
      </c>
      <c r="F1826" t="s">
        <v>2088</v>
      </c>
      <c r="G1826" t="s">
        <v>577</v>
      </c>
      <c r="H1826" t="s">
        <v>37</v>
      </c>
      <c r="I1826" t="s">
        <v>38</v>
      </c>
      <c r="J1826">
        <v>2013</v>
      </c>
      <c r="K1826" t="s">
        <v>122</v>
      </c>
      <c r="L1826">
        <v>1</v>
      </c>
      <c r="M1826" t="s">
        <v>40</v>
      </c>
      <c r="N1826" t="s">
        <v>41</v>
      </c>
      <c r="O1826" t="s">
        <v>42</v>
      </c>
      <c r="P1826">
        <v>23</v>
      </c>
      <c r="Q1826">
        <f>IF(Table1[[#This Row],[vicage]]=999,"",Table1[[#This Row],[vicage]])</f>
        <v>23</v>
      </c>
      <c r="R1826" t="s">
        <v>43</v>
      </c>
      <c r="S1826" t="s">
        <v>46</v>
      </c>
      <c r="T1826" t="s">
        <v>45</v>
      </c>
      <c r="U1826">
        <v>999</v>
      </c>
      <c r="V1826" t="str">
        <f>IF(Table1[[#This Row],[offage]]=999,"",Table1[[#This Row],[offage]])</f>
        <v/>
      </c>
      <c r="W1826" t="s">
        <v>46</v>
      </c>
      <c r="X1826" t="s">
        <v>46</v>
      </c>
      <c r="Y1826" t="s">
        <v>45</v>
      </c>
      <c r="Z1826" t="s">
        <v>86</v>
      </c>
      <c r="AA1826" t="s">
        <v>47</v>
      </c>
      <c r="AB1826" t="s">
        <v>289</v>
      </c>
      <c r="AD1826">
        <v>0</v>
      </c>
      <c r="AE1826">
        <f>Table1[[#This Row],[viccount]]+1</f>
        <v>1</v>
      </c>
      <c r="AF1826">
        <v>0</v>
      </c>
      <c r="AG1826">
        <f>Table1[[#This Row],[offcount]]+1</f>
        <v>1</v>
      </c>
      <c r="AH1826">
        <v>11415</v>
      </c>
      <c r="AI1826" t="s">
        <v>34</v>
      </c>
      <c r="AJ1826" t="s">
        <v>49</v>
      </c>
    </row>
    <row r="1827" spans="1:36">
      <c r="A1827" t="s">
        <v>2089</v>
      </c>
      <c r="B1827" t="s">
        <v>112</v>
      </c>
      <c r="C1827" t="s">
        <v>2308</v>
      </c>
      <c r="D1827" t="s">
        <v>113</v>
      </c>
      <c r="E1827" t="s">
        <v>34</v>
      </c>
      <c r="F1827" t="s">
        <v>114</v>
      </c>
      <c r="G1827" t="s">
        <v>54</v>
      </c>
      <c r="H1827" t="s">
        <v>37</v>
      </c>
      <c r="I1827" t="s">
        <v>38</v>
      </c>
      <c r="J1827">
        <v>2013</v>
      </c>
      <c r="K1827" t="s">
        <v>122</v>
      </c>
      <c r="L1827">
        <v>2</v>
      </c>
      <c r="M1827" t="s">
        <v>40</v>
      </c>
      <c r="N1827" t="s">
        <v>41</v>
      </c>
      <c r="O1827" t="s">
        <v>42</v>
      </c>
      <c r="P1827">
        <v>55</v>
      </c>
      <c r="Q1827">
        <f>IF(Table1[[#This Row],[vicage]]=999,"",Table1[[#This Row],[vicage]])</f>
        <v>55</v>
      </c>
      <c r="R1827" t="s">
        <v>43</v>
      </c>
      <c r="S1827" t="s">
        <v>44</v>
      </c>
      <c r="T1827" t="s">
        <v>45</v>
      </c>
      <c r="U1827">
        <v>999</v>
      </c>
      <c r="V1827" t="str">
        <f>IF(Table1[[#This Row],[offage]]=999,"",Table1[[#This Row],[offage]])</f>
        <v/>
      </c>
      <c r="W1827" t="s">
        <v>46</v>
      </c>
      <c r="X1827" t="s">
        <v>46</v>
      </c>
      <c r="Y1827" t="s">
        <v>45</v>
      </c>
      <c r="Z1827" t="s">
        <v>56</v>
      </c>
      <c r="AA1827" t="s">
        <v>47</v>
      </c>
      <c r="AB1827" t="s">
        <v>57</v>
      </c>
      <c r="AD1827">
        <v>0</v>
      </c>
      <c r="AE1827">
        <f>Table1[[#This Row],[viccount]]+1</f>
        <v>1</v>
      </c>
      <c r="AF1827">
        <v>0</v>
      </c>
      <c r="AG1827">
        <f>Table1[[#This Row],[offcount]]+1</f>
        <v>1</v>
      </c>
      <c r="AH1827">
        <v>11415</v>
      </c>
      <c r="AI1827" t="s">
        <v>34</v>
      </c>
      <c r="AJ1827" t="s">
        <v>58</v>
      </c>
    </row>
    <row r="1828" spans="1:36">
      <c r="A1828" t="s">
        <v>2090</v>
      </c>
      <c r="B1828" t="s">
        <v>51</v>
      </c>
      <c r="C1828" t="s">
        <v>2304</v>
      </c>
      <c r="D1828" t="s">
        <v>72</v>
      </c>
      <c r="E1828" t="s">
        <v>34</v>
      </c>
      <c r="F1828" t="s">
        <v>73</v>
      </c>
      <c r="G1828" t="s">
        <v>36</v>
      </c>
      <c r="H1828" t="s">
        <v>37</v>
      </c>
      <c r="I1828" t="s">
        <v>38</v>
      </c>
      <c r="J1828">
        <v>2013</v>
      </c>
      <c r="K1828" t="s">
        <v>140</v>
      </c>
      <c r="L1828">
        <v>2</v>
      </c>
      <c r="M1828" t="s">
        <v>40</v>
      </c>
      <c r="N1828" t="s">
        <v>41</v>
      </c>
      <c r="O1828" t="s">
        <v>42</v>
      </c>
      <c r="P1828">
        <v>39</v>
      </c>
      <c r="Q1828">
        <f>IF(Table1[[#This Row],[vicage]]=999,"",Table1[[#This Row],[vicage]])</f>
        <v>39</v>
      </c>
      <c r="R1828" t="s">
        <v>43</v>
      </c>
      <c r="S1828" t="s">
        <v>132</v>
      </c>
      <c r="T1828" t="s">
        <v>45</v>
      </c>
      <c r="U1828">
        <v>999</v>
      </c>
      <c r="V1828" t="str">
        <f>IF(Table1[[#This Row],[offage]]=999,"",Table1[[#This Row],[offage]])</f>
        <v/>
      </c>
      <c r="W1828" t="s">
        <v>46</v>
      </c>
      <c r="X1828" t="s">
        <v>46</v>
      </c>
      <c r="Y1828" t="s">
        <v>45</v>
      </c>
      <c r="Z1828" t="s">
        <v>86</v>
      </c>
      <c r="AA1828" t="s">
        <v>47</v>
      </c>
      <c r="AB1828" t="s">
        <v>57</v>
      </c>
      <c r="AD1828">
        <v>0</v>
      </c>
      <c r="AE1828">
        <f>Table1[[#This Row],[viccount]]+1</f>
        <v>1</v>
      </c>
      <c r="AF1828">
        <v>0</v>
      </c>
      <c r="AG1828">
        <f>Table1[[#This Row],[offcount]]+1</f>
        <v>1</v>
      </c>
      <c r="AH1828">
        <v>11415</v>
      </c>
      <c r="AI1828" t="s">
        <v>34</v>
      </c>
      <c r="AJ1828" t="s">
        <v>58</v>
      </c>
    </row>
    <row r="1829" spans="1:36">
      <c r="A1829" t="s">
        <v>2091</v>
      </c>
      <c r="B1829" t="s">
        <v>112</v>
      </c>
      <c r="C1829" t="s">
        <v>2308</v>
      </c>
      <c r="D1829" t="s">
        <v>146</v>
      </c>
      <c r="E1829" t="s">
        <v>34</v>
      </c>
      <c r="F1829" t="s">
        <v>147</v>
      </c>
      <c r="G1829" t="s">
        <v>36</v>
      </c>
      <c r="H1829" t="s">
        <v>37</v>
      </c>
      <c r="I1829" t="s">
        <v>38</v>
      </c>
      <c r="J1829">
        <v>2013</v>
      </c>
      <c r="K1829" t="s">
        <v>144</v>
      </c>
      <c r="L1829">
        <v>1</v>
      </c>
      <c r="M1829" t="s">
        <v>40</v>
      </c>
      <c r="N1829" t="s">
        <v>41</v>
      </c>
      <c r="O1829" t="s">
        <v>1900</v>
      </c>
      <c r="P1829">
        <v>27</v>
      </c>
      <c r="Q1829">
        <f>IF(Table1[[#This Row],[vicage]]=999,"",Table1[[#This Row],[vicage]])</f>
        <v>27</v>
      </c>
      <c r="R1829" t="s">
        <v>43</v>
      </c>
      <c r="S1829" t="s">
        <v>44</v>
      </c>
      <c r="T1829" t="s">
        <v>45</v>
      </c>
      <c r="U1829">
        <v>999</v>
      </c>
      <c r="V1829" t="str">
        <f>IF(Table1[[#This Row],[offage]]=999,"",Table1[[#This Row],[offage]])</f>
        <v/>
      </c>
      <c r="W1829" t="s">
        <v>46</v>
      </c>
      <c r="X1829" t="s">
        <v>46</v>
      </c>
      <c r="Y1829" t="s">
        <v>45</v>
      </c>
      <c r="Z1829" t="s">
        <v>86</v>
      </c>
      <c r="AA1829" t="s">
        <v>47</v>
      </c>
      <c r="AB1829" t="s">
        <v>57</v>
      </c>
      <c r="AD1829">
        <v>0</v>
      </c>
      <c r="AE1829">
        <f>Table1[[#This Row],[viccount]]+1</f>
        <v>1</v>
      </c>
      <c r="AF1829">
        <v>7</v>
      </c>
      <c r="AG1829">
        <f>Table1[[#This Row],[offcount]]+1</f>
        <v>8</v>
      </c>
      <c r="AH1829">
        <v>11415</v>
      </c>
      <c r="AI1829" t="s">
        <v>34</v>
      </c>
      <c r="AJ1829" t="s">
        <v>58</v>
      </c>
    </row>
    <row r="1830" spans="1:36">
      <c r="A1830" t="s">
        <v>2092</v>
      </c>
      <c r="B1830" t="s">
        <v>51</v>
      </c>
      <c r="C1830" t="s">
        <v>2304</v>
      </c>
      <c r="D1830" t="s">
        <v>72</v>
      </c>
      <c r="E1830" t="s">
        <v>34</v>
      </c>
      <c r="F1830" t="s">
        <v>73</v>
      </c>
      <c r="G1830" t="s">
        <v>36</v>
      </c>
      <c r="H1830" t="s">
        <v>37</v>
      </c>
      <c r="I1830" t="s">
        <v>38</v>
      </c>
      <c r="J1830">
        <v>2013</v>
      </c>
      <c r="K1830" t="s">
        <v>144</v>
      </c>
      <c r="L1830">
        <v>1</v>
      </c>
      <c r="M1830" t="s">
        <v>40</v>
      </c>
      <c r="N1830" t="s">
        <v>41</v>
      </c>
      <c r="O1830" t="s">
        <v>42</v>
      </c>
      <c r="P1830">
        <v>23</v>
      </c>
      <c r="Q1830">
        <f>IF(Table1[[#This Row],[vicage]]=999,"",Table1[[#This Row],[vicage]])</f>
        <v>23</v>
      </c>
      <c r="R1830" t="s">
        <v>43</v>
      </c>
      <c r="S1830" t="s">
        <v>132</v>
      </c>
      <c r="T1830" t="s">
        <v>45</v>
      </c>
      <c r="U1830">
        <v>999</v>
      </c>
      <c r="V1830" t="str">
        <f>IF(Table1[[#This Row],[offage]]=999,"",Table1[[#This Row],[offage]])</f>
        <v/>
      </c>
      <c r="W1830" t="s">
        <v>46</v>
      </c>
      <c r="X1830" t="s">
        <v>46</v>
      </c>
      <c r="Y1830" t="s">
        <v>45</v>
      </c>
      <c r="Z1830" t="s">
        <v>86</v>
      </c>
      <c r="AA1830" t="s">
        <v>47</v>
      </c>
      <c r="AB1830" t="s">
        <v>57</v>
      </c>
      <c r="AD1830">
        <v>0</v>
      </c>
      <c r="AE1830">
        <f>Table1[[#This Row],[viccount]]+1</f>
        <v>1</v>
      </c>
      <c r="AF1830">
        <v>0</v>
      </c>
      <c r="AG1830">
        <f>Table1[[#This Row],[offcount]]+1</f>
        <v>1</v>
      </c>
      <c r="AH1830">
        <v>11415</v>
      </c>
      <c r="AI1830" t="s">
        <v>34</v>
      </c>
      <c r="AJ1830" t="s">
        <v>58</v>
      </c>
    </row>
    <row r="1831" spans="1:36">
      <c r="A1831" t="s">
        <v>2093</v>
      </c>
      <c r="B1831" t="s">
        <v>106</v>
      </c>
      <c r="C1831" t="s">
        <v>135</v>
      </c>
      <c r="D1831" t="s">
        <v>134</v>
      </c>
      <c r="E1831" t="s">
        <v>34</v>
      </c>
      <c r="F1831" t="s">
        <v>135</v>
      </c>
      <c r="G1831" t="s">
        <v>36</v>
      </c>
      <c r="H1831" t="s">
        <v>37</v>
      </c>
      <c r="I1831" t="s">
        <v>38</v>
      </c>
      <c r="J1831">
        <v>2013</v>
      </c>
      <c r="K1831" t="s">
        <v>208</v>
      </c>
      <c r="L1831">
        <v>1</v>
      </c>
      <c r="M1831" t="s">
        <v>40</v>
      </c>
      <c r="N1831" t="s">
        <v>41</v>
      </c>
      <c r="O1831" t="s">
        <v>42</v>
      </c>
      <c r="P1831">
        <v>62</v>
      </c>
      <c r="Q1831">
        <f>IF(Table1[[#This Row],[vicage]]=999,"",Table1[[#This Row],[vicage]])</f>
        <v>62</v>
      </c>
      <c r="R1831" t="s">
        <v>55</v>
      </c>
      <c r="S1831" t="s">
        <v>44</v>
      </c>
      <c r="T1831" t="s">
        <v>45</v>
      </c>
      <c r="U1831">
        <v>999</v>
      </c>
      <c r="V1831" t="str">
        <f>IF(Table1[[#This Row],[offage]]=999,"",Table1[[#This Row],[offage]])</f>
        <v/>
      </c>
      <c r="W1831" t="s">
        <v>46</v>
      </c>
      <c r="X1831" t="s">
        <v>46</v>
      </c>
      <c r="Y1831" t="s">
        <v>45</v>
      </c>
      <c r="Z1831" t="s">
        <v>86</v>
      </c>
      <c r="AA1831" t="s">
        <v>47</v>
      </c>
      <c r="AB1831" t="s">
        <v>563</v>
      </c>
      <c r="AD1831">
        <v>0</v>
      </c>
      <c r="AE1831">
        <f>Table1[[#This Row],[viccount]]+1</f>
        <v>1</v>
      </c>
      <c r="AF1831">
        <v>0</v>
      </c>
      <c r="AG1831">
        <f>Table1[[#This Row],[offcount]]+1</f>
        <v>1</v>
      </c>
      <c r="AH1831">
        <v>11415</v>
      </c>
      <c r="AI1831" t="s">
        <v>34</v>
      </c>
      <c r="AJ1831" t="s">
        <v>106</v>
      </c>
    </row>
    <row r="1832" spans="1:36">
      <c r="A1832" t="s">
        <v>2094</v>
      </c>
      <c r="B1832" t="s">
        <v>51</v>
      </c>
      <c r="C1832" t="s">
        <v>2304</v>
      </c>
      <c r="D1832" t="s">
        <v>72</v>
      </c>
      <c r="E1832" t="s">
        <v>34</v>
      </c>
      <c r="F1832" t="s">
        <v>73</v>
      </c>
      <c r="G1832" t="s">
        <v>36</v>
      </c>
      <c r="H1832" t="s">
        <v>37</v>
      </c>
      <c r="I1832" t="s">
        <v>38</v>
      </c>
      <c r="J1832">
        <v>2013</v>
      </c>
      <c r="K1832" t="s">
        <v>208</v>
      </c>
      <c r="L1832">
        <v>2</v>
      </c>
      <c r="M1832" t="s">
        <v>40</v>
      </c>
      <c r="N1832" t="s">
        <v>41</v>
      </c>
      <c r="O1832" t="s">
        <v>42</v>
      </c>
      <c r="P1832">
        <v>40</v>
      </c>
      <c r="Q1832">
        <f>IF(Table1[[#This Row],[vicage]]=999,"",Table1[[#This Row],[vicage]])</f>
        <v>40</v>
      </c>
      <c r="R1832" t="s">
        <v>43</v>
      </c>
      <c r="S1832" t="s">
        <v>132</v>
      </c>
      <c r="T1832" t="s">
        <v>45</v>
      </c>
      <c r="U1832">
        <v>999</v>
      </c>
      <c r="V1832" t="str">
        <f>IF(Table1[[#This Row],[offage]]=999,"",Table1[[#This Row],[offage]])</f>
        <v/>
      </c>
      <c r="W1832" t="s">
        <v>46</v>
      </c>
      <c r="X1832" t="s">
        <v>46</v>
      </c>
      <c r="Y1832" t="s">
        <v>45</v>
      </c>
      <c r="Z1832" t="s">
        <v>2335</v>
      </c>
      <c r="AA1832" t="s">
        <v>47</v>
      </c>
      <c r="AB1832" t="s">
        <v>82</v>
      </c>
      <c r="AD1832">
        <v>0</v>
      </c>
      <c r="AE1832">
        <f>Table1[[#This Row],[viccount]]+1</f>
        <v>1</v>
      </c>
      <c r="AF1832">
        <v>0</v>
      </c>
      <c r="AG1832">
        <f>Table1[[#This Row],[offcount]]+1</f>
        <v>1</v>
      </c>
      <c r="AH1832">
        <v>11415</v>
      </c>
      <c r="AI1832" t="s">
        <v>34</v>
      </c>
      <c r="AJ1832" t="s">
        <v>58</v>
      </c>
    </row>
    <row r="1833" spans="1:36">
      <c r="A1833" t="s">
        <v>2095</v>
      </c>
      <c r="B1833" t="s">
        <v>51</v>
      </c>
      <c r="C1833" t="s">
        <v>2304</v>
      </c>
      <c r="D1833" t="s">
        <v>2096</v>
      </c>
      <c r="E1833" t="s">
        <v>34</v>
      </c>
      <c r="F1833" t="s">
        <v>2097</v>
      </c>
      <c r="G1833" t="s">
        <v>36</v>
      </c>
      <c r="H1833" t="s">
        <v>37</v>
      </c>
      <c r="I1833" t="s">
        <v>38</v>
      </c>
      <c r="J1833">
        <v>2014</v>
      </c>
      <c r="K1833" t="s">
        <v>79</v>
      </c>
      <c r="L1833">
        <v>1</v>
      </c>
      <c r="M1833" t="s">
        <v>40</v>
      </c>
      <c r="N1833" t="s">
        <v>41</v>
      </c>
      <c r="O1833" t="s">
        <v>42</v>
      </c>
      <c r="P1833">
        <v>0</v>
      </c>
      <c r="Q1833">
        <f>IF(Table1[[#This Row],[vicage]]=999,"",Table1[[#This Row],[vicage]])</f>
        <v>0</v>
      </c>
      <c r="R1833" t="s">
        <v>55</v>
      </c>
      <c r="S1833" t="s">
        <v>46</v>
      </c>
      <c r="T1833" t="s">
        <v>45</v>
      </c>
      <c r="U1833">
        <v>999</v>
      </c>
      <c r="V1833" t="str">
        <f>IF(Table1[[#This Row],[offage]]=999,"",Table1[[#This Row],[offage]])</f>
        <v/>
      </c>
      <c r="W1833" t="s">
        <v>46</v>
      </c>
      <c r="X1833" t="s">
        <v>46</v>
      </c>
      <c r="Y1833" t="s">
        <v>45</v>
      </c>
      <c r="Z1833" t="s">
        <v>56</v>
      </c>
      <c r="AA1833" t="s">
        <v>47</v>
      </c>
      <c r="AB1833" t="s">
        <v>98</v>
      </c>
      <c r="AD1833">
        <v>0</v>
      </c>
      <c r="AE1833">
        <f>Table1[[#This Row],[viccount]]+1</f>
        <v>1</v>
      </c>
      <c r="AF1833">
        <v>0</v>
      </c>
      <c r="AG1833">
        <f>Table1[[#This Row],[offcount]]+1</f>
        <v>1</v>
      </c>
      <c r="AH1833">
        <v>61214</v>
      </c>
      <c r="AI1833" t="s">
        <v>34</v>
      </c>
      <c r="AJ1833" t="s">
        <v>58</v>
      </c>
    </row>
    <row r="1834" spans="1:36">
      <c r="A1834" t="s">
        <v>2098</v>
      </c>
      <c r="B1834" t="s">
        <v>51</v>
      </c>
      <c r="C1834" t="s">
        <v>2304</v>
      </c>
      <c r="D1834" t="s">
        <v>52</v>
      </c>
      <c r="E1834" t="s">
        <v>34</v>
      </c>
      <c r="F1834" t="s">
        <v>53</v>
      </c>
      <c r="G1834" t="s">
        <v>54</v>
      </c>
      <c r="H1834" t="s">
        <v>37</v>
      </c>
      <c r="I1834" t="s">
        <v>38</v>
      </c>
      <c r="J1834">
        <v>2014</v>
      </c>
      <c r="K1834" t="s">
        <v>97</v>
      </c>
      <c r="L1834">
        <v>1</v>
      </c>
      <c r="M1834" t="s">
        <v>40</v>
      </c>
      <c r="N1834" t="s">
        <v>41</v>
      </c>
      <c r="O1834" t="s">
        <v>42</v>
      </c>
      <c r="P1834">
        <v>31</v>
      </c>
      <c r="Q1834">
        <f>IF(Table1[[#This Row],[vicage]]=999,"",Table1[[#This Row],[vicage]])</f>
        <v>31</v>
      </c>
      <c r="R1834" t="s">
        <v>43</v>
      </c>
      <c r="S1834" t="s">
        <v>132</v>
      </c>
      <c r="T1834" t="s">
        <v>336</v>
      </c>
      <c r="U1834">
        <v>999</v>
      </c>
      <c r="V1834" t="str">
        <f>IF(Table1[[#This Row],[offage]]=999,"",Table1[[#This Row],[offage]])</f>
        <v/>
      </c>
      <c r="W1834" t="s">
        <v>46</v>
      </c>
      <c r="X1834" t="s">
        <v>46</v>
      </c>
      <c r="Y1834" t="s">
        <v>45</v>
      </c>
      <c r="Z1834" t="s">
        <v>2335</v>
      </c>
      <c r="AA1834" t="s">
        <v>47</v>
      </c>
      <c r="AB1834" t="s">
        <v>57</v>
      </c>
      <c r="AD1834">
        <v>0</v>
      </c>
      <c r="AE1834">
        <f>Table1[[#This Row],[viccount]]+1</f>
        <v>1</v>
      </c>
      <c r="AF1834">
        <v>0</v>
      </c>
      <c r="AG1834">
        <f>Table1[[#This Row],[offcount]]+1</f>
        <v>1</v>
      </c>
      <c r="AH1834">
        <v>62014</v>
      </c>
      <c r="AI1834" t="s">
        <v>34</v>
      </c>
      <c r="AJ1834" t="s">
        <v>58</v>
      </c>
    </row>
    <row r="1835" spans="1:36">
      <c r="A1835" t="s">
        <v>2099</v>
      </c>
      <c r="B1835" t="s">
        <v>51</v>
      </c>
      <c r="C1835" t="s">
        <v>2304</v>
      </c>
      <c r="D1835" t="s">
        <v>72</v>
      </c>
      <c r="E1835" t="s">
        <v>34</v>
      </c>
      <c r="F1835" t="s">
        <v>73</v>
      </c>
      <c r="G1835" t="s">
        <v>36</v>
      </c>
      <c r="H1835" t="s">
        <v>37</v>
      </c>
      <c r="I1835" t="s">
        <v>38</v>
      </c>
      <c r="J1835">
        <v>2014</v>
      </c>
      <c r="K1835" t="s">
        <v>97</v>
      </c>
      <c r="L1835">
        <v>1</v>
      </c>
      <c r="M1835" t="s">
        <v>40</v>
      </c>
      <c r="N1835" t="s">
        <v>41</v>
      </c>
      <c r="O1835" t="s">
        <v>42</v>
      </c>
      <c r="P1835">
        <v>47</v>
      </c>
      <c r="Q1835">
        <f>IF(Table1[[#This Row],[vicage]]=999,"",Table1[[#This Row],[vicage]])</f>
        <v>47</v>
      </c>
      <c r="R1835" t="s">
        <v>43</v>
      </c>
      <c r="S1835" t="s">
        <v>44</v>
      </c>
      <c r="T1835" t="s">
        <v>45</v>
      </c>
      <c r="U1835">
        <v>999</v>
      </c>
      <c r="V1835" t="str">
        <f>IF(Table1[[#This Row],[offage]]=999,"",Table1[[#This Row],[offage]])</f>
        <v/>
      </c>
      <c r="W1835" t="s">
        <v>46</v>
      </c>
      <c r="X1835" t="s">
        <v>46</v>
      </c>
      <c r="Y1835" t="s">
        <v>45</v>
      </c>
      <c r="Z1835" t="s">
        <v>2338</v>
      </c>
      <c r="AA1835" t="s">
        <v>47</v>
      </c>
      <c r="AB1835" t="s">
        <v>57</v>
      </c>
      <c r="AD1835">
        <v>0</v>
      </c>
      <c r="AE1835">
        <f>Table1[[#This Row],[viccount]]+1</f>
        <v>1</v>
      </c>
      <c r="AF1835">
        <v>0</v>
      </c>
      <c r="AG1835">
        <f>Table1[[#This Row],[offcount]]+1</f>
        <v>1</v>
      </c>
      <c r="AH1835">
        <v>10616</v>
      </c>
      <c r="AI1835" t="s">
        <v>34</v>
      </c>
      <c r="AJ1835" t="s">
        <v>58</v>
      </c>
    </row>
    <row r="1836" spans="1:36">
      <c r="A1836" t="s">
        <v>2100</v>
      </c>
      <c r="B1836" t="s">
        <v>51</v>
      </c>
      <c r="C1836" t="s">
        <v>2304</v>
      </c>
      <c r="D1836" t="s">
        <v>52</v>
      </c>
      <c r="E1836" t="s">
        <v>34</v>
      </c>
      <c r="F1836" t="s">
        <v>53</v>
      </c>
      <c r="G1836" t="s">
        <v>54</v>
      </c>
      <c r="H1836" t="s">
        <v>37</v>
      </c>
      <c r="I1836" t="s">
        <v>38</v>
      </c>
      <c r="J1836">
        <v>2014</v>
      </c>
      <c r="K1836" t="s">
        <v>97</v>
      </c>
      <c r="L1836">
        <v>2</v>
      </c>
      <c r="M1836" t="s">
        <v>40</v>
      </c>
      <c r="N1836" t="s">
        <v>41</v>
      </c>
      <c r="O1836" t="s">
        <v>42</v>
      </c>
      <c r="P1836">
        <v>46</v>
      </c>
      <c r="Q1836">
        <f>IF(Table1[[#This Row],[vicage]]=999,"",Table1[[#This Row],[vicage]])</f>
        <v>46</v>
      </c>
      <c r="R1836" t="s">
        <v>43</v>
      </c>
      <c r="S1836" t="s">
        <v>132</v>
      </c>
      <c r="T1836" t="s">
        <v>336</v>
      </c>
      <c r="U1836">
        <v>999</v>
      </c>
      <c r="V1836" t="str">
        <f>IF(Table1[[#This Row],[offage]]=999,"",Table1[[#This Row],[offage]])</f>
        <v/>
      </c>
      <c r="W1836" t="s">
        <v>46</v>
      </c>
      <c r="X1836" t="s">
        <v>46</v>
      </c>
      <c r="Y1836" t="s">
        <v>45</v>
      </c>
      <c r="Z1836" t="s">
        <v>2336</v>
      </c>
      <c r="AA1836" t="s">
        <v>47</v>
      </c>
      <c r="AB1836" t="s">
        <v>57</v>
      </c>
      <c r="AD1836">
        <v>0</v>
      </c>
      <c r="AE1836">
        <f>Table1[[#This Row],[viccount]]+1</f>
        <v>1</v>
      </c>
      <c r="AF1836">
        <v>0</v>
      </c>
      <c r="AG1836">
        <f>Table1[[#This Row],[offcount]]+1</f>
        <v>1</v>
      </c>
      <c r="AH1836">
        <v>62014</v>
      </c>
      <c r="AI1836" t="s">
        <v>34</v>
      </c>
      <c r="AJ1836" t="s">
        <v>58</v>
      </c>
    </row>
    <row r="1837" spans="1:36">
      <c r="A1837" t="s">
        <v>2101</v>
      </c>
      <c r="B1837" t="s">
        <v>51</v>
      </c>
      <c r="C1837" t="s">
        <v>2304</v>
      </c>
      <c r="D1837" t="s">
        <v>72</v>
      </c>
      <c r="E1837" t="s">
        <v>34</v>
      </c>
      <c r="F1837" t="s">
        <v>73</v>
      </c>
      <c r="G1837" t="s">
        <v>36</v>
      </c>
      <c r="H1837" t="s">
        <v>37</v>
      </c>
      <c r="I1837" t="s">
        <v>38</v>
      </c>
      <c r="J1837">
        <v>2014</v>
      </c>
      <c r="K1837" t="s">
        <v>97</v>
      </c>
      <c r="L1837">
        <v>2</v>
      </c>
      <c r="M1837" t="s">
        <v>40</v>
      </c>
      <c r="N1837" t="s">
        <v>41</v>
      </c>
      <c r="O1837" t="s">
        <v>42</v>
      </c>
      <c r="P1837">
        <v>24</v>
      </c>
      <c r="Q1837">
        <f>IF(Table1[[#This Row],[vicage]]=999,"",Table1[[#This Row],[vicage]])</f>
        <v>24</v>
      </c>
      <c r="R1837" t="s">
        <v>43</v>
      </c>
      <c r="S1837" t="s">
        <v>132</v>
      </c>
      <c r="T1837" t="s">
        <v>45</v>
      </c>
      <c r="U1837">
        <v>999</v>
      </c>
      <c r="V1837" t="str">
        <f>IF(Table1[[#This Row],[offage]]=999,"",Table1[[#This Row],[offage]])</f>
        <v/>
      </c>
      <c r="W1837" t="s">
        <v>46</v>
      </c>
      <c r="X1837" t="s">
        <v>46</v>
      </c>
      <c r="Y1837" t="s">
        <v>45</v>
      </c>
      <c r="Z1837" t="s">
        <v>2338</v>
      </c>
      <c r="AA1837" t="s">
        <v>47</v>
      </c>
      <c r="AB1837" t="s">
        <v>98</v>
      </c>
      <c r="AD1837">
        <v>0</v>
      </c>
      <c r="AE1837">
        <f>Table1[[#This Row],[viccount]]+1</f>
        <v>1</v>
      </c>
      <c r="AF1837">
        <v>0</v>
      </c>
      <c r="AG1837">
        <f>Table1[[#This Row],[offcount]]+1</f>
        <v>1</v>
      </c>
      <c r="AH1837">
        <v>10616</v>
      </c>
      <c r="AI1837" t="s">
        <v>34</v>
      </c>
      <c r="AJ1837" t="s">
        <v>58</v>
      </c>
    </row>
    <row r="1838" spans="1:36">
      <c r="A1838" t="s">
        <v>2102</v>
      </c>
      <c r="B1838" t="s">
        <v>51</v>
      </c>
      <c r="C1838" t="s">
        <v>2304</v>
      </c>
      <c r="D1838" t="s">
        <v>1377</v>
      </c>
      <c r="E1838" t="s">
        <v>34</v>
      </c>
      <c r="F1838" t="s">
        <v>1378</v>
      </c>
      <c r="G1838" t="s">
        <v>36</v>
      </c>
      <c r="H1838" t="s">
        <v>37</v>
      </c>
      <c r="I1838" t="s">
        <v>38</v>
      </c>
      <c r="J1838">
        <v>2014</v>
      </c>
      <c r="K1838" t="s">
        <v>100</v>
      </c>
      <c r="L1838">
        <v>3</v>
      </c>
      <c r="M1838" t="s">
        <v>40</v>
      </c>
      <c r="N1838" t="s">
        <v>41</v>
      </c>
      <c r="O1838" t="s">
        <v>42</v>
      </c>
      <c r="P1838">
        <v>22</v>
      </c>
      <c r="Q1838">
        <f>IF(Table1[[#This Row],[vicage]]=999,"",Table1[[#This Row],[vicage]])</f>
        <v>22</v>
      </c>
      <c r="R1838" t="s">
        <v>43</v>
      </c>
      <c r="S1838" t="s">
        <v>44</v>
      </c>
      <c r="T1838" t="s">
        <v>45</v>
      </c>
      <c r="U1838">
        <v>999</v>
      </c>
      <c r="V1838" t="str">
        <f>IF(Table1[[#This Row],[offage]]=999,"",Table1[[#This Row],[offage]])</f>
        <v/>
      </c>
      <c r="W1838" t="s">
        <v>46</v>
      </c>
      <c r="X1838" t="s">
        <v>46</v>
      </c>
      <c r="Y1838" t="s">
        <v>45</v>
      </c>
      <c r="Z1838" t="s">
        <v>2338</v>
      </c>
      <c r="AA1838" t="s">
        <v>47</v>
      </c>
      <c r="AB1838" t="s">
        <v>98</v>
      </c>
      <c r="AD1838">
        <v>0</v>
      </c>
      <c r="AE1838">
        <f>Table1[[#This Row],[viccount]]+1</f>
        <v>1</v>
      </c>
      <c r="AF1838">
        <v>0</v>
      </c>
      <c r="AG1838">
        <f>Table1[[#This Row],[offcount]]+1</f>
        <v>1</v>
      </c>
      <c r="AH1838">
        <v>10616</v>
      </c>
      <c r="AI1838" t="s">
        <v>34</v>
      </c>
      <c r="AJ1838" t="s">
        <v>58</v>
      </c>
    </row>
    <row r="1839" spans="1:36">
      <c r="A1839" t="s">
        <v>2103</v>
      </c>
      <c r="B1839" t="s">
        <v>51</v>
      </c>
      <c r="C1839" t="s">
        <v>2304</v>
      </c>
      <c r="D1839" t="s">
        <v>1449</v>
      </c>
      <c r="E1839" t="s">
        <v>34</v>
      </c>
      <c r="F1839" t="s">
        <v>1450</v>
      </c>
      <c r="G1839" t="s">
        <v>36</v>
      </c>
      <c r="H1839" t="s">
        <v>37</v>
      </c>
      <c r="I1839" t="s">
        <v>38</v>
      </c>
      <c r="J1839">
        <v>2014</v>
      </c>
      <c r="K1839" t="s">
        <v>115</v>
      </c>
      <c r="L1839">
        <v>1</v>
      </c>
      <c r="M1839" t="s">
        <v>40</v>
      </c>
      <c r="N1839" t="s">
        <v>41</v>
      </c>
      <c r="O1839" t="s">
        <v>42</v>
      </c>
      <c r="P1839">
        <v>99</v>
      </c>
      <c r="Q1839">
        <f>IF(Table1[[#This Row],[vicage]]=999,"",Table1[[#This Row],[vicage]])</f>
        <v>99</v>
      </c>
      <c r="R1839" t="s">
        <v>43</v>
      </c>
      <c r="S1839" t="s">
        <v>44</v>
      </c>
      <c r="T1839" t="s">
        <v>336</v>
      </c>
      <c r="U1839">
        <v>999</v>
      </c>
      <c r="V1839" t="str">
        <f>IF(Table1[[#This Row],[offage]]=999,"",Table1[[#This Row],[offage]])</f>
        <v/>
      </c>
      <c r="W1839" t="s">
        <v>46</v>
      </c>
      <c r="X1839" t="s">
        <v>46</v>
      </c>
      <c r="Y1839" t="s">
        <v>45</v>
      </c>
      <c r="Z1839" t="s">
        <v>117</v>
      </c>
      <c r="AA1839" t="s">
        <v>47</v>
      </c>
      <c r="AB1839" t="s">
        <v>69</v>
      </c>
      <c r="AD1839">
        <v>0</v>
      </c>
      <c r="AE1839">
        <f>Table1[[#This Row],[viccount]]+1</f>
        <v>1</v>
      </c>
      <c r="AF1839">
        <v>0</v>
      </c>
      <c r="AG1839">
        <f>Table1[[#This Row],[offcount]]+1</f>
        <v>1</v>
      </c>
      <c r="AH1839">
        <v>82014</v>
      </c>
      <c r="AI1839" t="s">
        <v>34</v>
      </c>
      <c r="AJ1839" t="s">
        <v>58</v>
      </c>
    </row>
    <row r="1840" spans="1:36">
      <c r="A1840" t="s">
        <v>2104</v>
      </c>
      <c r="B1840" t="s">
        <v>51</v>
      </c>
      <c r="C1840" t="s">
        <v>2304</v>
      </c>
      <c r="D1840" t="s">
        <v>194</v>
      </c>
      <c r="E1840" t="s">
        <v>34</v>
      </c>
      <c r="F1840" t="s">
        <v>195</v>
      </c>
      <c r="G1840" t="s">
        <v>36</v>
      </c>
      <c r="H1840" t="s">
        <v>37</v>
      </c>
      <c r="I1840" t="s">
        <v>38</v>
      </c>
      <c r="J1840">
        <v>2014</v>
      </c>
      <c r="K1840" t="s">
        <v>115</v>
      </c>
      <c r="L1840">
        <v>2</v>
      </c>
      <c r="M1840" t="s">
        <v>40</v>
      </c>
      <c r="N1840" t="s">
        <v>41</v>
      </c>
      <c r="O1840" t="s">
        <v>42</v>
      </c>
      <c r="P1840">
        <v>27</v>
      </c>
      <c r="Q1840">
        <f>IF(Table1[[#This Row],[vicage]]=999,"",Table1[[#This Row],[vicage]])</f>
        <v>27</v>
      </c>
      <c r="R1840" t="s">
        <v>43</v>
      </c>
      <c r="S1840" t="s">
        <v>92</v>
      </c>
      <c r="T1840" t="s">
        <v>45</v>
      </c>
      <c r="U1840">
        <v>999</v>
      </c>
      <c r="V1840" t="str">
        <f>IF(Table1[[#This Row],[offage]]=999,"",Table1[[#This Row],[offage]])</f>
        <v/>
      </c>
      <c r="W1840" t="s">
        <v>46</v>
      </c>
      <c r="X1840" t="s">
        <v>46</v>
      </c>
      <c r="Y1840" t="s">
        <v>45</v>
      </c>
      <c r="Z1840" t="s">
        <v>2338</v>
      </c>
      <c r="AA1840" t="s">
        <v>47</v>
      </c>
      <c r="AB1840" t="s">
        <v>57</v>
      </c>
      <c r="AD1840">
        <v>0</v>
      </c>
      <c r="AE1840">
        <f>Table1[[#This Row],[viccount]]+1</f>
        <v>1</v>
      </c>
      <c r="AF1840">
        <v>0</v>
      </c>
      <c r="AG1840">
        <f>Table1[[#This Row],[offcount]]+1</f>
        <v>1</v>
      </c>
      <c r="AH1840">
        <v>10616</v>
      </c>
      <c r="AI1840" t="s">
        <v>34</v>
      </c>
      <c r="AJ1840" t="s">
        <v>58</v>
      </c>
    </row>
    <row r="1841" spans="1:36">
      <c r="A1841" t="s">
        <v>2105</v>
      </c>
      <c r="B1841" t="s">
        <v>51</v>
      </c>
      <c r="C1841" t="s">
        <v>2304</v>
      </c>
      <c r="D1841" t="s">
        <v>72</v>
      </c>
      <c r="E1841" t="s">
        <v>34</v>
      </c>
      <c r="F1841" t="s">
        <v>73</v>
      </c>
      <c r="G1841" t="s">
        <v>36</v>
      </c>
      <c r="H1841" t="s">
        <v>37</v>
      </c>
      <c r="I1841" t="s">
        <v>38</v>
      </c>
      <c r="J1841">
        <v>2014</v>
      </c>
      <c r="K1841" t="s">
        <v>115</v>
      </c>
      <c r="L1841">
        <v>3</v>
      </c>
      <c r="M1841" t="s">
        <v>40</v>
      </c>
      <c r="N1841" t="s">
        <v>41</v>
      </c>
      <c r="O1841" t="s">
        <v>42</v>
      </c>
      <c r="P1841">
        <v>19</v>
      </c>
      <c r="Q1841">
        <f>IF(Table1[[#This Row],[vicage]]=999,"",Table1[[#This Row],[vicage]])</f>
        <v>19</v>
      </c>
      <c r="R1841" t="s">
        <v>43</v>
      </c>
      <c r="S1841" t="s">
        <v>132</v>
      </c>
      <c r="T1841" t="s">
        <v>45</v>
      </c>
      <c r="U1841">
        <v>999</v>
      </c>
      <c r="V1841" t="str">
        <f>IF(Table1[[#This Row],[offage]]=999,"",Table1[[#This Row],[offage]])</f>
        <v/>
      </c>
      <c r="W1841" t="s">
        <v>46</v>
      </c>
      <c r="X1841" t="s">
        <v>46</v>
      </c>
      <c r="Y1841" t="s">
        <v>45</v>
      </c>
      <c r="Z1841" t="s">
        <v>2335</v>
      </c>
      <c r="AA1841" t="s">
        <v>47</v>
      </c>
      <c r="AB1841" t="s">
        <v>57</v>
      </c>
      <c r="AD1841">
        <v>0</v>
      </c>
      <c r="AE1841">
        <f>Table1[[#This Row],[viccount]]+1</f>
        <v>1</v>
      </c>
      <c r="AF1841">
        <v>0</v>
      </c>
      <c r="AG1841">
        <f>Table1[[#This Row],[offcount]]+1</f>
        <v>1</v>
      </c>
      <c r="AH1841">
        <v>10616</v>
      </c>
      <c r="AI1841" t="s">
        <v>34</v>
      </c>
      <c r="AJ1841" t="s">
        <v>58</v>
      </c>
    </row>
    <row r="1842" spans="1:36">
      <c r="A1842" t="s">
        <v>2106</v>
      </c>
      <c r="B1842" t="s">
        <v>51</v>
      </c>
      <c r="C1842" t="s">
        <v>2304</v>
      </c>
      <c r="D1842" t="s">
        <v>72</v>
      </c>
      <c r="E1842" t="s">
        <v>34</v>
      </c>
      <c r="F1842" t="s">
        <v>73</v>
      </c>
      <c r="G1842" t="s">
        <v>36</v>
      </c>
      <c r="H1842" t="s">
        <v>37</v>
      </c>
      <c r="I1842" t="s">
        <v>38</v>
      </c>
      <c r="J1842">
        <v>2014</v>
      </c>
      <c r="K1842" t="s">
        <v>115</v>
      </c>
      <c r="L1842">
        <v>4</v>
      </c>
      <c r="M1842" t="s">
        <v>40</v>
      </c>
      <c r="N1842" t="s">
        <v>41</v>
      </c>
      <c r="O1842" t="s">
        <v>42</v>
      </c>
      <c r="P1842">
        <v>999</v>
      </c>
      <c r="Q1842" t="str">
        <f>IF(Table1[[#This Row],[vicage]]=999,"",Table1[[#This Row],[vicage]])</f>
        <v/>
      </c>
      <c r="R1842" t="s">
        <v>43</v>
      </c>
      <c r="S1842" t="s">
        <v>44</v>
      </c>
      <c r="T1842" t="s">
        <v>45</v>
      </c>
      <c r="U1842">
        <v>999</v>
      </c>
      <c r="V1842" t="str">
        <f>IF(Table1[[#This Row],[offage]]=999,"",Table1[[#This Row],[offage]])</f>
        <v/>
      </c>
      <c r="W1842" t="s">
        <v>46</v>
      </c>
      <c r="X1842" t="s">
        <v>46</v>
      </c>
      <c r="Y1842" t="s">
        <v>45</v>
      </c>
      <c r="Z1842" t="s">
        <v>370</v>
      </c>
      <c r="AA1842" t="s">
        <v>47</v>
      </c>
      <c r="AB1842" t="s">
        <v>98</v>
      </c>
      <c r="AD1842">
        <v>0</v>
      </c>
      <c r="AE1842">
        <f>Table1[[#This Row],[viccount]]+1</f>
        <v>1</v>
      </c>
      <c r="AF1842">
        <v>0</v>
      </c>
      <c r="AG1842">
        <f>Table1[[#This Row],[offcount]]+1</f>
        <v>1</v>
      </c>
      <c r="AH1842">
        <v>10616</v>
      </c>
      <c r="AI1842" t="s">
        <v>34</v>
      </c>
      <c r="AJ1842" t="s">
        <v>58</v>
      </c>
    </row>
    <row r="1843" spans="1:36">
      <c r="A1843" t="s">
        <v>2107</v>
      </c>
      <c r="B1843" t="s">
        <v>76</v>
      </c>
      <c r="C1843" t="s">
        <v>2306</v>
      </c>
      <c r="D1843" t="s">
        <v>138</v>
      </c>
      <c r="E1843" t="s">
        <v>34</v>
      </c>
      <c r="F1843" t="s">
        <v>139</v>
      </c>
      <c r="G1843" t="s">
        <v>36</v>
      </c>
      <c r="H1843" t="s">
        <v>37</v>
      </c>
      <c r="I1843" t="s">
        <v>38</v>
      </c>
      <c r="J1843">
        <v>2014</v>
      </c>
      <c r="K1843" t="s">
        <v>122</v>
      </c>
      <c r="L1843">
        <v>1</v>
      </c>
      <c r="M1843" t="s">
        <v>40</v>
      </c>
      <c r="N1843" t="s">
        <v>41</v>
      </c>
      <c r="O1843" t="s">
        <v>42</v>
      </c>
      <c r="P1843">
        <v>50</v>
      </c>
      <c r="Q1843">
        <f>IF(Table1[[#This Row],[vicage]]=999,"",Table1[[#This Row],[vicage]])</f>
        <v>50</v>
      </c>
      <c r="R1843" t="s">
        <v>43</v>
      </c>
      <c r="S1843" t="s">
        <v>44</v>
      </c>
      <c r="T1843" t="s">
        <v>45</v>
      </c>
      <c r="U1843">
        <v>999</v>
      </c>
      <c r="V1843" t="str">
        <f>IF(Table1[[#This Row],[offage]]=999,"",Table1[[#This Row],[offage]])</f>
        <v/>
      </c>
      <c r="W1843" t="s">
        <v>46</v>
      </c>
      <c r="X1843" t="s">
        <v>46</v>
      </c>
      <c r="Y1843" t="s">
        <v>45</v>
      </c>
      <c r="Z1843" t="s">
        <v>74</v>
      </c>
      <c r="AA1843" t="s">
        <v>47</v>
      </c>
      <c r="AB1843" t="s">
        <v>57</v>
      </c>
      <c r="AD1843">
        <v>0</v>
      </c>
      <c r="AE1843">
        <f>Table1[[#This Row],[viccount]]+1</f>
        <v>1</v>
      </c>
      <c r="AF1843">
        <v>0</v>
      </c>
      <c r="AG1843">
        <f>Table1[[#This Row],[offcount]]+1</f>
        <v>1</v>
      </c>
      <c r="AH1843">
        <v>10616</v>
      </c>
      <c r="AI1843" t="s">
        <v>34</v>
      </c>
      <c r="AJ1843" t="s">
        <v>83</v>
      </c>
    </row>
    <row r="1844" spans="1:36">
      <c r="A1844" t="s">
        <v>2108</v>
      </c>
      <c r="B1844" t="s">
        <v>125</v>
      </c>
      <c r="C1844" t="s">
        <v>2310</v>
      </c>
      <c r="D1844" t="s">
        <v>206</v>
      </c>
      <c r="E1844" t="s">
        <v>34</v>
      </c>
      <c r="F1844" t="s">
        <v>207</v>
      </c>
      <c r="G1844" t="s">
        <v>36</v>
      </c>
      <c r="H1844" t="s">
        <v>37</v>
      </c>
      <c r="I1844" t="s">
        <v>38</v>
      </c>
      <c r="J1844">
        <v>2014</v>
      </c>
      <c r="K1844" t="s">
        <v>122</v>
      </c>
      <c r="L1844">
        <v>2</v>
      </c>
      <c r="M1844" t="s">
        <v>40</v>
      </c>
      <c r="N1844" t="s">
        <v>41</v>
      </c>
      <c r="O1844" t="s">
        <v>42</v>
      </c>
      <c r="P1844">
        <v>19</v>
      </c>
      <c r="Q1844">
        <f>IF(Table1[[#This Row],[vicage]]=999,"",Table1[[#This Row],[vicage]])</f>
        <v>19</v>
      </c>
      <c r="R1844" t="s">
        <v>55</v>
      </c>
      <c r="S1844" t="s">
        <v>44</v>
      </c>
      <c r="T1844" t="s">
        <v>45</v>
      </c>
      <c r="U1844">
        <v>999</v>
      </c>
      <c r="V1844" t="str">
        <f>IF(Table1[[#This Row],[offage]]=999,"",Table1[[#This Row],[offage]])</f>
        <v/>
      </c>
      <c r="W1844" t="s">
        <v>46</v>
      </c>
      <c r="X1844" t="s">
        <v>46</v>
      </c>
      <c r="Y1844" t="s">
        <v>45</v>
      </c>
      <c r="Z1844" t="s">
        <v>117</v>
      </c>
      <c r="AA1844" t="s">
        <v>47</v>
      </c>
      <c r="AB1844" t="s">
        <v>57</v>
      </c>
      <c r="AD1844">
        <v>0</v>
      </c>
      <c r="AE1844">
        <f>Table1[[#This Row],[viccount]]+1</f>
        <v>1</v>
      </c>
      <c r="AF1844">
        <v>0</v>
      </c>
      <c r="AG1844">
        <f>Table1[[#This Row],[offcount]]+1</f>
        <v>1</v>
      </c>
      <c r="AH1844">
        <v>10616</v>
      </c>
      <c r="AI1844" t="s">
        <v>34</v>
      </c>
      <c r="AJ1844" t="s">
        <v>129</v>
      </c>
    </row>
    <row r="1845" spans="1:36">
      <c r="A1845" t="s">
        <v>2109</v>
      </c>
      <c r="B1845" t="s">
        <v>106</v>
      </c>
      <c r="C1845" t="s">
        <v>135</v>
      </c>
      <c r="D1845" t="s">
        <v>107</v>
      </c>
      <c r="E1845" t="s">
        <v>34</v>
      </c>
      <c r="F1845" t="s">
        <v>108</v>
      </c>
      <c r="G1845" t="s">
        <v>54</v>
      </c>
      <c r="H1845" t="s">
        <v>37</v>
      </c>
      <c r="I1845" t="s">
        <v>38</v>
      </c>
      <c r="J1845">
        <v>2014</v>
      </c>
      <c r="K1845" t="s">
        <v>128</v>
      </c>
      <c r="L1845">
        <v>1</v>
      </c>
      <c r="M1845" t="s">
        <v>40</v>
      </c>
      <c r="N1845" t="s">
        <v>41</v>
      </c>
      <c r="O1845" t="s">
        <v>42</v>
      </c>
      <c r="P1845">
        <v>37</v>
      </c>
      <c r="Q1845">
        <f>IF(Table1[[#This Row],[vicage]]=999,"",Table1[[#This Row],[vicage]])</f>
        <v>37</v>
      </c>
      <c r="R1845" t="s">
        <v>43</v>
      </c>
      <c r="S1845" t="s">
        <v>44</v>
      </c>
      <c r="T1845" t="s">
        <v>45</v>
      </c>
      <c r="U1845">
        <v>999</v>
      </c>
      <c r="V1845" t="str">
        <f>IF(Table1[[#This Row],[offage]]=999,"",Table1[[#This Row],[offage]])</f>
        <v/>
      </c>
      <c r="W1845" t="s">
        <v>46</v>
      </c>
      <c r="X1845" t="s">
        <v>46</v>
      </c>
      <c r="Y1845" t="s">
        <v>45</v>
      </c>
      <c r="Z1845" t="s">
        <v>74</v>
      </c>
      <c r="AA1845" t="s">
        <v>47</v>
      </c>
      <c r="AB1845" t="s">
        <v>57</v>
      </c>
      <c r="AD1845">
        <v>0</v>
      </c>
      <c r="AE1845">
        <f>Table1[[#This Row],[viccount]]+1</f>
        <v>1</v>
      </c>
      <c r="AF1845">
        <v>0</v>
      </c>
      <c r="AG1845">
        <f>Table1[[#This Row],[offcount]]+1</f>
        <v>1</v>
      </c>
      <c r="AH1845">
        <v>10616</v>
      </c>
      <c r="AI1845" t="s">
        <v>34</v>
      </c>
      <c r="AJ1845" t="s">
        <v>106</v>
      </c>
    </row>
    <row r="1846" spans="1:36">
      <c r="A1846" t="s">
        <v>2110</v>
      </c>
      <c r="B1846" t="s">
        <v>51</v>
      </c>
      <c r="C1846" t="s">
        <v>2304</v>
      </c>
      <c r="D1846" t="s">
        <v>72</v>
      </c>
      <c r="E1846" t="s">
        <v>34</v>
      </c>
      <c r="F1846" t="s">
        <v>73</v>
      </c>
      <c r="G1846" t="s">
        <v>36</v>
      </c>
      <c r="H1846" t="s">
        <v>37</v>
      </c>
      <c r="I1846" t="s">
        <v>38</v>
      </c>
      <c r="J1846">
        <v>2014</v>
      </c>
      <c r="K1846" t="s">
        <v>128</v>
      </c>
      <c r="L1846">
        <v>1</v>
      </c>
      <c r="M1846" t="s">
        <v>40</v>
      </c>
      <c r="N1846" t="s">
        <v>41</v>
      </c>
      <c r="O1846" t="s">
        <v>42</v>
      </c>
      <c r="P1846">
        <v>37</v>
      </c>
      <c r="Q1846">
        <f>IF(Table1[[#This Row],[vicage]]=999,"",Table1[[#This Row],[vicage]])</f>
        <v>37</v>
      </c>
      <c r="R1846" t="s">
        <v>43</v>
      </c>
      <c r="S1846" t="s">
        <v>92</v>
      </c>
      <c r="T1846" t="s">
        <v>45</v>
      </c>
      <c r="U1846">
        <v>999</v>
      </c>
      <c r="V1846" t="str">
        <f>IF(Table1[[#This Row],[offage]]=999,"",Table1[[#This Row],[offage]])</f>
        <v/>
      </c>
      <c r="W1846" t="s">
        <v>46</v>
      </c>
      <c r="X1846" t="s">
        <v>46</v>
      </c>
      <c r="Y1846" t="s">
        <v>45</v>
      </c>
      <c r="Z1846" t="s">
        <v>56</v>
      </c>
      <c r="AA1846" t="s">
        <v>47</v>
      </c>
      <c r="AB1846" t="s">
        <v>57</v>
      </c>
      <c r="AD1846">
        <v>0</v>
      </c>
      <c r="AE1846">
        <f>Table1[[#This Row],[viccount]]+1</f>
        <v>1</v>
      </c>
      <c r="AF1846">
        <v>0</v>
      </c>
      <c r="AG1846">
        <f>Table1[[#This Row],[offcount]]+1</f>
        <v>1</v>
      </c>
      <c r="AH1846">
        <v>10616</v>
      </c>
      <c r="AI1846" t="s">
        <v>34</v>
      </c>
      <c r="AJ1846" t="s">
        <v>58</v>
      </c>
    </row>
    <row r="1847" spans="1:36">
      <c r="A1847" t="s">
        <v>2111</v>
      </c>
      <c r="B1847" t="s">
        <v>112</v>
      </c>
      <c r="C1847" t="s">
        <v>2308</v>
      </c>
      <c r="D1847" t="s">
        <v>113</v>
      </c>
      <c r="E1847" t="s">
        <v>34</v>
      </c>
      <c r="F1847" t="s">
        <v>114</v>
      </c>
      <c r="G1847" t="s">
        <v>54</v>
      </c>
      <c r="H1847" t="s">
        <v>37</v>
      </c>
      <c r="I1847" t="s">
        <v>38</v>
      </c>
      <c r="J1847">
        <v>2014</v>
      </c>
      <c r="K1847" t="s">
        <v>128</v>
      </c>
      <c r="L1847">
        <v>2</v>
      </c>
      <c r="M1847" t="s">
        <v>40</v>
      </c>
      <c r="N1847" t="s">
        <v>41</v>
      </c>
      <c r="O1847" t="s">
        <v>42</v>
      </c>
      <c r="P1847">
        <v>23</v>
      </c>
      <c r="Q1847">
        <f>IF(Table1[[#This Row],[vicage]]=999,"",Table1[[#This Row],[vicage]])</f>
        <v>23</v>
      </c>
      <c r="R1847" t="s">
        <v>43</v>
      </c>
      <c r="S1847" t="s">
        <v>44</v>
      </c>
      <c r="T1847" t="s">
        <v>45</v>
      </c>
      <c r="U1847">
        <v>999</v>
      </c>
      <c r="V1847" t="str">
        <f>IF(Table1[[#This Row],[offage]]=999,"",Table1[[#This Row],[offage]])</f>
        <v/>
      </c>
      <c r="W1847" t="s">
        <v>46</v>
      </c>
      <c r="X1847" t="s">
        <v>46</v>
      </c>
      <c r="Y1847" t="s">
        <v>45</v>
      </c>
      <c r="Z1847" t="s">
        <v>2335</v>
      </c>
      <c r="AA1847" t="s">
        <v>47</v>
      </c>
      <c r="AB1847" t="s">
        <v>57</v>
      </c>
      <c r="AD1847">
        <v>0</v>
      </c>
      <c r="AE1847">
        <f>Table1[[#This Row],[viccount]]+1</f>
        <v>1</v>
      </c>
      <c r="AF1847">
        <v>0</v>
      </c>
      <c r="AG1847">
        <f>Table1[[#This Row],[offcount]]+1</f>
        <v>1</v>
      </c>
      <c r="AH1847">
        <v>10616</v>
      </c>
      <c r="AI1847" t="s">
        <v>34</v>
      </c>
      <c r="AJ1847" t="s">
        <v>58</v>
      </c>
    </row>
    <row r="1848" spans="1:36">
      <c r="A1848" t="s">
        <v>2112</v>
      </c>
      <c r="B1848" t="s">
        <v>112</v>
      </c>
      <c r="C1848" t="s">
        <v>2308</v>
      </c>
      <c r="D1848" t="s">
        <v>146</v>
      </c>
      <c r="E1848" t="s">
        <v>34</v>
      </c>
      <c r="F1848" t="s">
        <v>147</v>
      </c>
      <c r="G1848" t="s">
        <v>36</v>
      </c>
      <c r="H1848" t="s">
        <v>37</v>
      </c>
      <c r="I1848" t="s">
        <v>38</v>
      </c>
      <c r="J1848">
        <v>2014</v>
      </c>
      <c r="K1848" t="s">
        <v>128</v>
      </c>
      <c r="L1848">
        <v>2</v>
      </c>
      <c r="M1848" t="s">
        <v>40</v>
      </c>
      <c r="N1848" t="s">
        <v>41</v>
      </c>
      <c r="O1848" t="s">
        <v>1900</v>
      </c>
      <c r="P1848">
        <v>20</v>
      </c>
      <c r="Q1848">
        <f>IF(Table1[[#This Row],[vicage]]=999,"",Table1[[#This Row],[vicage]])</f>
        <v>20</v>
      </c>
      <c r="R1848" t="s">
        <v>43</v>
      </c>
      <c r="S1848" t="s">
        <v>132</v>
      </c>
      <c r="T1848" t="s">
        <v>45</v>
      </c>
      <c r="U1848">
        <v>999</v>
      </c>
      <c r="V1848" t="str">
        <f>IF(Table1[[#This Row],[offage]]=999,"",Table1[[#This Row],[offage]])</f>
        <v/>
      </c>
      <c r="W1848" t="s">
        <v>46</v>
      </c>
      <c r="X1848" t="s">
        <v>46</v>
      </c>
      <c r="Y1848" t="s">
        <v>45</v>
      </c>
      <c r="Z1848" t="s">
        <v>2335</v>
      </c>
      <c r="AA1848" t="s">
        <v>47</v>
      </c>
      <c r="AB1848" t="s">
        <v>98</v>
      </c>
      <c r="AD1848">
        <v>0</v>
      </c>
      <c r="AE1848">
        <f>Table1[[#This Row],[viccount]]+1</f>
        <v>1</v>
      </c>
      <c r="AF1848">
        <v>3</v>
      </c>
      <c r="AG1848">
        <f>Table1[[#This Row],[offcount]]+1</f>
        <v>4</v>
      </c>
      <c r="AH1848">
        <v>10616</v>
      </c>
      <c r="AI1848" t="s">
        <v>34</v>
      </c>
      <c r="AJ1848" t="s">
        <v>58</v>
      </c>
    </row>
    <row r="1849" spans="1:36">
      <c r="A1849" t="s">
        <v>2113</v>
      </c>
      <c r="B1849" t="s">
        <v>112</v>
      </c>
      <c r="C1849" t="s">
        <v>2308</v>
      </c>
      <c r="D1849" t="s">
        <v>146</v>
      </c>
      <c r="E1849" t="s">
        <v>34</v>
      </c>
      <c r="F1849" t="s">
        <v>147</v>
      </c>
      <c r="G1849" t="s">
        <v>36</v>
      </c>
      <c r="H1849" t="s">
        <v>37</v>
      </c>
      <c r="I1849" t="s">
        <v>38</v>
      </c>
      <c r="J1849">
        <v>2014</v>
      </c>
      <c r="K1849" t="s">
        <v>131</v>
      </c>
      <c r="L1849">
        <v>1</v>
      </c>
      <c r="M1849" t="s">
        <v>40</v>
      </c>
      <c r="N1849" t="s">
        <v>41</v>
      </c>
      <c r="O1849" t="s">
        <v>1900</v>
      </c>
      <c r="P1849">
        <v>32</v>
      </c>
      <c r="Q1849">
        <f>IF(Table1[[#This Row],[vicage]]=999,"",Table1[[#This Row],[vicage]])</f>
        <v>32</v>
      </c>
      <c r="R1849" t="s">
        <v>43</v>
      </c>
      <c r="S1849" t="s">
        <v>132</v>
      </c>
      <c r="T1849" t="s">
        <v>45</v>
      </c>
      <c r="U1849">
        <v>999</v>
      </c>
      <c r="V1849" t="str">
        <f>IF(Table1[[#This Row],[offage]]=999,"",Table1[[#This Row],[offage]])</f>
        <v/>
      </c>
      <c r="W1849" t="s">
        <v>46</v>
      </c>
      <c r="X1849" t="s">
        <v>46</v>
      </c>
      <c r="Y1849" t="s">
        <v>45</v>
      </c>
      <c r="Z1849" t="s">
        <v>2338</v>
      </c>
      <c r="AA1849" t="s">
        <v>47</v>
      </c>
      <c r="AB1849" t="s">
        <v>289</v>
      </c>
      <c r="AD1849">
        <v>0</v>
      </c>
      <c r="AE1849">
        <f>Table1[[#This Row],[viccount]]+1</f>
        <v>1</v>
      </c>
      <c r="AF1849">
        <v>1</v>
      </c>
      <c r="AG1849">
        <f>Table1[[#This Row],[offcount]]+1</f>
        <v>2</v>
      </c>
      <c r="AH1849">
        <v>10616</v>
      </c>
      <c r="AI1849" t="s">
        <v>34</v>
      </c>
      <c r="AJ1849" t="s">
        <v>58</v>
      </c>
    </row>
    <row r="1850" spans="1:36">
      <c r="A1850" t="s">
        <v>2114</v>
      </c>
      <c r="B1850" t="s">
        <v>112</v>
      </c>
      <c r="C1850" t="s">
        <v>2308</v>
      </c>
      <c r="D1850" t="s">
        <v>146</v>
      </c>
      <c r="E1850" t="s">
        <v>34</v>
      </c>
      <c r="F1850" t="s">
        <v>147</v>
      </c>
      <c r="G1850" t="s">
        <v>36</v>
      </c>
      <c r="H1850" t="s">
        <v>37</v>
      </c>
      <c r="I1850" t="s">
        <v>38</v>
      </c>
      <c r="J1850">
        <v>2014</v>
      </c>
      <c r="K1850" t="s">
        <v>131</v>
      </c>
      <c r="L1850">
        <v>2</v>
      </c>
      <c r="M1850" t="s">
        <v>40</v>
      </c>
      <c r="N1850" t="s">
        <v>41</v>
      </c>
      <c r="O1850" t="s">
        <v>1900</v>
      </c>
      <c r="P1850">
        <v>35</v>
      </c>
      <c r="Q1850">
        <f>IF(Table1[[#This Row],[vicage]]=999,"",Table1[[#This Row],[vicage]])</f>
        <v>35</v>
      </c>
      <c r="R1850" t="s">
        <v>43</v>
      </c>
      <c r="S1850" t="s">
        <v>132</v>
      </c>
      <c r="T1850" t="s">
        <v>45</v>
      </c>
      <c r="U1850">
        <v>999</v>
      </c>
      <c r="V1850" t="str">
        <f>IF(Table1[[#This Row],[offage]]=999,"",Table1[[#This Row],[offage]])</f>
        <v/>
      </c>
      <c r="W1850" t="s">
        <v>46</v>
      </c>
      <c r="X1850" t="s">
        <v>46</v>
      </c>
      <c r="Y1850" t="s">
        <v>45</v>
      </c>
      <c r="Z1850" t="s">
        <v>86</v>
      </c>
      <c r="AA1850" t="s">
        <v>47</v>
      </c>
      <c r="AB1850" t="s">
        <v>57</v>
      </c>
      <c r="AD1850">
        <v>0</v>
      </c>
      <c r="AE1850">
        <f>Table1[[#This Row],[viccount]]+1</f>
        <v>1</v>
      </c>
      <c r="AF1850">
        <v>1</v>
      </c>
      <c r="AG1850">
        <f>Table1[[#This Row],[offcount]]+1</f>
        <v>2</v>
      </c>
      <c r="AH1850">
        <v>10616</v>
      </c>
      <c r="AI1850" t="s">
        <v>34</v>
      </c>
      <c r="AJ1850" t="s">
        <v>58</v>
      </c>
    </row>
    <row r="1851" spans="1:36">
      <c r="A1851" t="s">
        <v>2115</v>
      </c>
      <c r="B1851" t="s">
        <v>295</v>
      </c>
      <c r="C1851" t="s">
        <v>2318</v>
      </c>
      <c r="D1851" t="s">
        <v>1434</v>
      </c>
      <c r="E1851" t="s">
        <v>34</v>
      </c>
      <c r="F1851" t="s">
        <v>1435</v>
      </c>
      <c r="G1851" t="s">
        <v>36</v>
      </c>
      <c r="H1851" t="s">
        <v>37</v>
      </c>
      <c r="I1851" t="s">
        <v>38</v>
      </c>
      <c r="J1851">
        <v>2014</v>
      </c>
      <c r="K1851" t="s">
        <v>140</v>
      </c>
      <c r="L1851">
        <v>1</v>
      </c>
      <c r="M1851" t="s">
        <v>40</v>
      </c>
      <c r="N1851" t="s">
        <v>41</v>
      </c>
      <c r="O1851" t="s">
        <v>42</v>
      </c>
      <c r="P1851">
        <v>22</v>
      </c>
      <c r="Q1851">
        <f>IF(Table1[[#This Row],[vicage]]=999,"",Table1[[#This Row],[vicage]])</f>
        <v>22</v>
      </c>
      <c r="R1851" t="s">
        <v>43</v>
      </c>
      <c r="S1851" t="s">
        <v>44</v>
      </c>
      <c r="T1851" t="s">
        <v>45</v>
      </c>
      <c r="U1851">
        <v>999</v>
      </c>
      <c r="V1851" t="str">
        <f>IF(Table1[[#This Row],[offage]]=999,"",Table1[[#This Row],[offage]])</f>
        <v/>
      </c>
      <c r="W1851" t="s">
        <v>46</v>
      </c>
      <c r="X1851" t="s">
        <v>46</v>
      </c>
      <c r="Y1851" t="s">
        <v>45</v>
      </c>
      <c r="Z1851" t="s">
        <v>2335</v>
      </c>
      <c r="AA1851" t="s">
        <v>47</v>
      </c>
      <c r="AB1851" t="s">
        <v>98</v>
      </c>
      <c r="AD1851">
        <v>0</v>
      </c>
      <c r="AE1851">
        <f>Table1[[#This Row],[viccount]]+1</f>
        <v>1</v>
      </c>
      <c r="AF1851">
        <v>0</v>
      </c>
      <c r="AG1851">
        <f>Table1[[#This Row],[offcount]]+1</f>
        <v>1</v>
      </c>
      <c r="AH1851">
        <v>10616</v>
      </c>
      <c r="AI1851" t="s">
        <v>34</v>
      </c>
      <c r="AJ1851" t="s">
        <v>49</v>
      </c>
    </row>
    <row r="1852" spans="1:36">
      <c r="A1852" t="s">
        <v>2116</v>
      </c>
      <c r="B1852" t="s">
        <v>106</v>
      </c>
      <c r="C1852" t="s">
        <v>135</v>
      </c>
      <c r="D1852" t="s">
        <v>134</v>
      </c>
      <c r="E1852" t="s">
        <v>34</v>
      </c>
      <c r="F1852" t="s">
        <v>135</v>
      </c>
      <c r="G1852" t="s">
        <v>36</v>
      </c>
      <c r="H1852" t="s">
        <v>37</v>
      </c>
      <c r="I1852" t="s">
        <v>38</v>
      </c>
      <c r="J1852">
        <v>2014</v>
      </c>
      <c r="K1852" t="s">
        <v>140</v>
      </c>
      <c r="L1852">
        <v>1</v>
      </c>
      <c r="M1852" t="s">
        <v>40</v>
      </c>
      <c r="N1852" t="s">
        <v>41</v>
      </c>
      <c r="O1852" t="s">
        <v>42</v>
      </c>
      <c r="P1852">
        <v>19</v>
      </c>
      <c r="Q1852">
        <f>IF(Table1[[#This Row],[vicage]]=999,"",Table1[[#This Row],[vicage]])</f>
        <v>19</v>
      </c>
      <c r="R1852" t="s">
        <v>55</v>
      </c>
      <c r="S1852" t="s">
        <v>132</v>
      </c>
      <c r="T1852" t="s">
        <v>45</v>
      </c>
      <c r="U1852">
        <v>999</v>
      </c>
      <c r="V1852" t="str">
        <f>IF(Table1[[#This Row],[offage]]=999,"",Table1[[#This Row],[offage]])</f>
        <v/>
      </c>
      <c r="W1852" t="s">
        <v>46</v>
      </c>
      <c r="X1852" t="s">
        <v>46</v>
      </c>
      <c r="Y1852" t="s">
        <v>45</v>
      </c>
      <c r="Z1852" t="s">
        <v>2338</v>
      </c>
      <c r="AA1852" t="s">
        <v>47</v>
      </c>
      <c r="AB1852" t="s">
        <v>289</v>
      </c>
      <c r="AD1852">
        <v>0</v>
      </c>
      <c r="AE1852">
        <f>Table1[[#This Row],[viccount]]+1</f>
        <v>1</v>
      </c>
      <c r="AF1852">
        <v>0</v>
      </c>
      <c r="AG1852">
        <f>Table1[[#This Row],[offcount]]+1</f>
        <v>1</v>
      </c>
      <c r="AH1852">
        <v>10616</v>
      </c>
      <c r="AI1852" t="s">
        <v>34</v>
      </c>
      <c r="AJ1852" t="s">
        <v>106</v>
      </c>
    </row>
    <row r="1853" spans="1:36">
      <c r="A1853" t="s">
        <v>2117</v>
      </c>
      <c r="B1853" t="s">
        <v>313</v>
      </c>
      <c r="C1853" t="s">
        <v>2319</v>
      </c>
      <c r="D1853" t="s">
        <v>314</v>
      </c>
      <c r="E1853" t="s">
        <v>34</v>
      </c>
      <c r="F1853" t="s">
        <v>315</v>
      </c>
      <c r="G1853" t="s">
        <v>36</v>
      </c>
      <c r="H1853" t="s">
        <v>37</v>
      </c>
      <c r="I1853" t="s">
        <v>38</v>
      </c>
      <c r="J1853">
        <v>2014</v>
      </c>
      <c r="K1853" t="s">
        <v>144</v>
      </c>
      <c r="L1853">
        <v>1</v>
      </c>
      <c r="M1853" t="s">
        <v>40</v>
      </c>
      <c r="N1853" t="s">
        <v>41</v>
      </c>
      <c r="O1853" t="s">
        <v>42</v>
      </c>
      <c r="P1853">
        <v>20</v>
      </c>
      <c r="Q1853">
        <f>IF(Table1[[#This Row],[vicage]]=999,"",Table1[[#This Row],[vicage]])</f>
        <v>20</v>
      </c>
      <c r="R1853" t="s">
        <v>43</v>
      </c>
      <c r="S1853" t="s">
        <v>44</v>
      </c>
      <c r="T1853" t="s">
        <v>45</v>
      </c>
      <c r="U1853">
        <v>999</v>
      </c>
      <c r="V1853" t="str">
        <f>IF(Table1[[#This Row],[offage]]=999,"",Table1[[#This Row],[offage]])</f>
        <v/>
      </c>
      <c r="W1853" t="s">
        <v>46</v>
      </c>
      <c r="X1853" t="s">
        <v>46</v>
      </c>
      <c r="Y1853" t="s">
        <v>45</v>
      </c>
      <c r="Z1853" t="s">
        <v>2338</v>
      </c>
      <c r="AA1853" t="s">
        <v>47</v>
      </c>
      <c r="AB1853" t="s">
        <v>289</v>
      </c>
      <c r="AD1853">
        <v>0</v>
      </c>
      <c r="AE1853">
        <f>Table1[[#This Row],[viccount]]+1</f>
        <v>1</v>
      </c>
      <c r="AF1853">
        <v>0</v>
      </c>
      <c r="AG1853">
        <f>Table1[[#This Row],[offcount]]+1</f>
        <v>1</v>
      </c>
      <c r="AH1853">
        <v>10616</v>
      </c>
      <c r="AI1853" t="s">
        <v>34</v>
      </c>
      <c r="AJ1853" t="s">
        <v>83</v>
      </c>
    </row>
    <row r="1854" spans="1:36">
      <c r="A1854" t="s">
        <v>2118</v>
      </c>
      <c r="B1854" t="s">
        <v>198</v>
      </c>
      <c r="C1854" t="s">
        <v>200</v>
      </c>
      <c r="D1854" t="s">
        <v>199</v>
      </c>
      <c r="E1854" t="s">
        <v>34</v>
      </c>
      <c r="F1854" t="s">
        <v>200</v>
      </c>
      <c r="G1854" t="s">
        <v>36</v>
      </c>
      <c r="H1854" t="s">
        <v>37</v>
      </c>
      <c r="I1854" t="s">
        <v>38</v>
      </c>
      <c r="J1854">
        <v>2014</v>
      </c>
      <c r="K1854" t="s">
        <v>144</v>
      </c>
      <c r="L1854">
        <v>2</v>
      </c>
      <c r="M1854" t="s">
        <v>40</v>
      </c>
      <c r="N1854" t="s">
        <v>41</v>
      </c>
      <c r="O1854" t="s">
        <v>42</v>
      </c>
      <c r="P1854">
        <v>26</v>
      </c>
      <c r="Q1854">
        <f>IF(Table1[[#This Row],[vicage]]=999,"",Table1[[#This Row],[vicage]])</f>
        <v>26</v>
      </c>
      <c r="R1854" t="s">
        <v>43</v>
      </c>
      <c r="S1854" t="s">
        <v>132</v>
      </c>
      <c r="T1854" t="s">
        <v>45</v>
      </c>
      <c r="U1854">
        <v>999</v>
      </c>
      <c r="V1854" t="str">
        <f>IF(Table1[[#This Row],[offage]]=999,"",Table1[[#This Row],[offage]])</f>
        <v/>
      </c>
      <c r="W1854" t="s">
        <v>46</v>
      </c>
      <c r="X1854" t="s">
        <v>46</v>
      </c>
      <c r="Y1854" t="s">
        <v>45</v>
      </c>
      <c r="Z1854" t="s">
        <v>2338</v>
      </c>
      <c r="AA1854" t="s">
        <v>47</v>
      </c>
      <c r="AB1854" t="s">
        <v>57</v>
      </c>
      <c r="AD1854">
        <v>0</v>
      </c>
      <c r="AE1854">
        <f>Table1[[#This Row],[viccount]]+1</f>
        <v>1</v>
      </c>
      <c r="AF1854">
        <v>0</v>
      </c>
      <c r="AG1854">
        <f>Table1[[#This Row],[offcount]]+1</f>
        <v>1</v>
      </c>
      <c r="AH1854">
        <v>11515</v>
      </c>
      <c r="AI1854" t="s">
        <v>34</v>
      </c>
      <c r="AJ1854" t="s">
        <v>198</v>
      </c>
    </row>
    <row r="1855" spans="1:36">
      <c r="A1855" t="s">
        <v>2119</v>
      </c>
      <c r="B1855" t="s">
        <v>229</v>
      </c>
      <c r="C1855" t="s">
        <v>231</v>
      </c>
      <c r="D1855" t="s">
        <v>230</v>
      </c>
      <c r="E1855" t="s">
        <v>34</v>
      </c>
      <c r="F1855" t="s">
        <v>231</v>
      </c>
      <c r="G1855" t="s">
        <v>36</v>
      </c>
      <c r="H1855" t="s">
        <v>37</v>
      </c>
      <c r="I1855" t="s">
        <v>38</v>
      </c>
      <c r="J1855">
        <v>2014</v>
      </c>
      <c r="K1855" t="s">
        <v>208</v>
      </c>
      <c r="L1855">
        <v>1</v>
      </c>
      <c r="M1855" t="s">
        <v>40</v>
      </c>
      <c r="N1855" t="s">
        <v>41</v>
      </c>
      <c r="O1855" t="s">
        <v>1032</v>
      </c>
      <c r="P1855">
        <v>25</v>
      </c>
      <c r="Q1855">
        <f>IF(Table1[[#This Row],[vicage]]=999,"",Table1[[#This Row],[vicage]])</f>
        <v>25</v>
      </c>
      <c r="R1855" t="s">
        <v>43</v>
      </c>
      <c r="S1855" t="s">
        <v>44</v>
      </c>
      <c r="T1855" t="s">
        <v>45</v>
      </c>
      <c r="U1855">
        <v>49</v>
      </c>
      <c r="V1855">
        <f>IF(Table1[[#This Row],[offage]]=999,"",Table1[[#This Row],[offage]])</f>
        <v>49</v>
      </c>
      <c r="W1855" t="s">
        <v>46</v>
      </c>
      <c r="X1855" t="s">
        <v>46</v>
      </c>
      <c r="Y1855" t="s">
        <v>45</v>
      </c>
      <c r="Z1855" t="s">
        <v>2335</v>
      </c>
      <c r="AA1855" t="s">
        <v>62</v>
      </c>
      <c r="AB1855" t="s">
        <v>57</v>
      </c>
      <c r="AD1855">
        <v>0</v>
      </c>
      <c r="AE1855">
        <f>Table1[[#This Row],[viccount]]+1</f>
        <v>1</v>
      </c>
      <c r="AF1855">
        <v>0</v>
      </c>
      <c r="AG1855">
        <f>Table1[[#This Row],[offcount]]+1</f>
        <v>1</v>
      </c>
      <c r="AH1855">
        <v>10616</v>
      </c>
      <c r="AI1855" t="s">
        <v>34</v>
      </c>
      <c r="AJ1855" t="s">
        <v>49</v>
      </c>
    </row>
    <row r="1856" spans="1:36">
      <c r="A1856" t="s">
        <v>2120</v>
      </c>
      <c r="B1856" t="s">
        <v>102</v>
      </c>
      <c r="C1856" t="s">
        <v>2307</v>
      </c>
      <c r="D1856" t="s">
        <v>171</v>
      </c>
      <c r="E1856" t="s">
        <v>34</v>
      </c>
      <c r="F1856" t="s">
        <v>172</v>
      </c>
      <c r="G1856" t="s">
        <v>54</v>
      </c>
      <c r="H1856" t="s">
        <v>37</v>
      </c>
      <c r="I1856" t="s">
        <v>38</v>
      </c>
      <c r="J1856">
        <v>2015</v>
      </c>
      <c r="K1856" t="s">
        <v>39</v>
      </c>
      <c r="L1856">
        <v>1</v>
      </c>
      <c r="M1856" t="s">
        <v>40</v>
      </c>
      <c r="N1856" t="s">
        <v>41</v>
      </c>
      <c r="O1856" t="s">
        <v>42</v>
      </c>
      <c r="P1856">
        <v>18</v>
      </c>
      <c r="Q1856">
        <f>IF(Table1[[#This Row],[vicage]]=999,"",Table1[[#This Row],[vicage]])</f>
        <v>18</v>
      </c>
      <c r="R1856" t="s">
        <v>55</v>
      </c>
      <c r="S1856" t="s">
        <v>44</v>
      </c>
      <c r="T1856" t="s">
        <v>45</v>
      </c>
      <c r="U1856">
        <v>999</v>
      </c>
      <c r="V1856" t="str">
        <f>IF(Table1[[#This Row],[offage]]=999,"",Table1[[#This Row],[offage]])</f>
        <v/>
      </c>
      <c r="W1856" t="s">
        <v>46</v>
      </c>
      <c r="X1856" t="s">
        <v>46</v>
      </c>
      <c r="Y1856" t="s">
        <v>45</v>
      </c>
      <c r="Z1856" t="s">
        <v>56</v>
      </c>
      <c r="AA1856" t="s">
        <v>47</v>
      </c>
      <c r="AB1856" t="s">
        <v>69</v>
      </c>
      <c r="AD1856">
        <v>0</v>
      </c>
      <c r="AE1856">
        <f>Table1[[#This Row],[viccount]]+1</f>
        <v>1</v>
      </c>
      <c r="AF1856">
        <v>0</v>
      </c>
      <c r="AG1856">
        <f>Table1[[#This Row],[offcount]]+1</f>
        <v>1</v>
      </c>
      <c r="AH1856">
        <v>71615</v>
      </c>
      <c r="AI1856" t="s">
        <v>34</v>
      </c>
      <c r="AJ1856" t="s">
        <v>58</v>
      </c>
    </row>
    <row r="1857" spans="1:36">
      <c r="A1857" t="s">
        <v>2121</v>
      </c>
      <c r="B1857" t="s">
        <v>106</v>
      </c>
      <c r="C1857" t="s">
        <v>135</v>
      </c>
      <c r="D1857" t="s">
        <v>134</v>
      </c>
      <c r="E1857" t="s">
        <v>34</v>
      </c>
      <c r="F1857" t="s">
        <v>135</v>
      </c>
      <c r="G1857" t="s">
        <v>36</v>
      </c>
      <c r="H1857" t="s">
        <v>37</v>
      </c>
      <c r="I1857" t="s">
        <v>38</v>
      </c>
      <c r="J1857">
        <v>2015</v>
      </c>
      <c r="K1857" t="s">
        <v>39</v>
      </c>
      <c r="L1857">
        <v>1</v>
      </c>
      <c r="M1857" t="s">
        <v>40</v>
      </c>
      <c r="N1857" t="s">
        <v>41</v>
      </c>
      <c r="O1857" t="s">
        <v>42</v>
      </c>
      <c r="P1857">
        <v>25</v>
      </c>
      <c r="Q1857">
        <f>IF(Table1[[#This Row],[vicage]]=999,"",Table1[[#This Row],[vicage]])</f>
        <v>25</v>
      </c>
      <c r="R1857" t="s">
        <v>43</v>
      </c>
      <c r="S1857" t="s">
        <v>44</v>
      </c>
      <c r="T1857" t="s">
        <v>45</v>
      </c>
      <c r="U1857">
        <v>999</v>
      </c>
      <c r="V1857" t="str">
        <f>IF(Table1[[#This Row],[offage]]=999,"",Table1[[#This Row],[offage]])</f>
        <v/>
      </c>
      <c r="W1857" t="s">
        <v>46</v>
      </c>
      <c r="X1857" t="s">
        <v>46</v>
      </c>
      <c r="Y1857" t="s">
        <v>45</v>
      </c>
      <c r="Z1857" t="s">
        <v>2338</v>
      </c>
      <c r="AA1857" t="s">
        <v>47</v>
      </c>
      <c r="AB1857" t="s">
        <v>289</v>
      </c>
      <c r="AD1857">
        <v>0</v>
      </c>
      <c r="AE1857">
        <f>Table1[[#This Row],[viccount]]+1</f>
        <v>1</v>
      </c>
      <c r="AF1857">
        <v>0</v>
      </c>
      <c r="AG1857">
        <f>Table1[[#This Row],[offcount]]+1</f>
        <v>1</v>
      </c>
      <c r="AH1857">
        <v>11017</v>
      </c>
      <c r="AI1857" t="s">
        <v>34</v>
      </c>
      <c r="AJ1857" t="s">
        <v>106</v>
      </c>
    </row>
    <row r="1858" spans="1:36">
      <c r="A1858" t="s">
        <v>2122</v>
      </c>
      <c r="B1858" t="s">
        <v>51</v>
      </c>
      <c r="C1858" t="s">
        <v>2304</v>
      </c>
      <c r="D1858" t="s">
        <v>52</v>
      </c>
      <c r="E1858" t="s">
        <v>34</v>
      </c>
      <c r="F1858" t="s">
        <v>53</v>
      </c>
      <c r="G1858" t="s">
        <v>54</v>
      </c>
      <c r="H1858" t="s">
        <v>37</v>
      </c>
      <c r="I1858" t="s">
        <v>38</v>
      </c>
      <c r="J1858">
        <v>2015</v>
      </c>
      <c r="K1858" t="s">
        <v>79</v>
      </c>
      <c r="L1858">
        <v>1</v>
      </c>
      <c r="M1858" t="s">
        <v>40</v>
      </c>
      <c r="N1858" t="s">
        <v>41</v>
      </c>
      <c r="O1858" t="s">
        <v>81</v>
      </c>
      <c r="P1858">
        <v>27</v>
      </c>
      <c r="Q1858">
        <f>IF(Table1[[#This Row],[vicage]]=999,"",Table1[[#This Row],[vicage]])</f>
        <v>27</v>
      </c>
      <c r="R1858" t="s">
        <v>43</v>
      </c>
      <c r="S1858" t="s">
        <v>44</v>
      </c>
      <c r="T1858" t="s">
        <v>375</v>
      </c>
      <c r="U1858">
        <v>999</v>
      </c>
      <c r="V1858" t="str">
        <f>IF(Table1[[#This Row],[offage]]=999,"",Table1[[#This Row],[offage]])</f>
        <v/>
      </c>
      <c r="W1858" t="s">
        <v>46</v>
      </c>
      <c r="X1858" t="s">
        <v>46</v>
      </c>
      <c r="Y1858" t="s">
        <v>45</v>
      </c>
      <c r="Z1858" t="s">
        <v>56</v>
      </c>
      <c r="AA1858" t="s">
        <v>47</v>
      </c>
      <c r="AB1858" t="s">
        <v>57</v>
      </c>
      <c r="AD1858">
        <v>1</v>
      </c>
      <c r="AE1858">
        <f>Table1[[#This Row],[viccount]]+1</f>
        <v>2</v>
      </c>
      <c r="AF1858">
        <v>0</v>
      </c>
      <c r="AG1858">
        <f>Table1[[#This Row],[offcount]]+1</f>
        <v>1</v>
      </c>
      <c r="AH1858">
        <v>80816</v>
      </c>
      <c r="AI1858" t="s">
        <v>34</v>
      </c>
      <c r="AJ1858" t="s">
        <v>58</v>
      </c>
    </row>
    <row r="1859" spans="1:36">
      <c r="A1859" t="s">
        <v>2122</v>
      </c>
      <c r="B1859" t="s">
        <v>51</v>
      </c>
      <c r="C1859" t="s">
        <v>2304</v>
      </c>
      <c r="D1859" t="s">
        <v>52</v>
      </c>
      <c r="E1859" t="s">
        <v>34</v>
      </c>
      <c r="F1859" t="s">
        <v>53</v>
      </c>
      <c r="G1859" t="s">
        <v>54</v>
      </c>
      <c r="H1859" t="s">
        <v>37</v>
      </c>
      <c r="I1859" t="s">
        <v>38</v>
      </c>
      <c r="J1859">
        <v>2015</v>
      </c>
      <c r="K1859" t="s">
        <v>79</v>
      </c>
      <c r="L1859">
        <v>1</v>
      </c>
      <c r="M1859" t="s">
        <v>40</v>
      </c>
      <c r="N1859" t="s">
        <v>41</v>
      </c>
      <c r="O1859" t="s">
        <v>81</v>
      </c>
      <c r="P1859">
        <v>29</v>
      </c>
      <c r="Q1859">
        <f>IF(Table1[[#This Row],[vicage]]=999,"",Table1[[#This Row],[vicage]])</f>
        <v>29</v>
      </c>
      <c r="R1859" t="s">
        <v>43</v>
      </c>
      <c r="S1859" t="s">
        <v>44</v>
      </c>
      <c r="T1859" t="s">
        <v>375</v>
      </c>
      <c r="U1859">
        <v>999</v>
      </c>
      <c r="V1859" t="str">
        <f>IF(Table1[[#This Row],[offage]]=999,"",Table1[[#This Row],[offage]])</f>
        <v/>
      </c>
      <c r="W1859" t="s">
        <v>46</v>
      </c>
      <c r="X1859" t="s">
        <v>46</v>
      </c>
      <c r="Y1859" t="s">
        <v>45</v>
      </c>
      <c r="Z1859" t="s">
        <v>56</v>
      </c>
      <c r="AA1859" t="s">
        <v>47</v>
      </c>
      <c r="AB1859" t="s">
        <v>57</v>
      </c>
      <c r="AD1859">
        <v>1</v>
      </c>
      <c r="AE1859">
        <f>Table1[[#This Row],[viccount]]+1</f>
        <v>2</v>
      </c>
      <c r="AF1859">
        <v>0</v>
      </c>
      <c r="AG1859">
        <f>Table1[[#This Row],[offcount]]+1</f>
        <v>1</v>
      </c>
      <c r="AH1859">
        <v>80816</v>
      </c>
      <c r="AI1859" t="s">
        <v>34</v>
      </c>
      <c r="AJ1859" t="s">
        <v>58</v>
      </c>
    </row>
    <row r="1860" spans="1:36">
      <c r="A1860" t="s">
        <v>2123</v>
      </c>
      <c r="B1860" t="s">
        <v>66</v>
      </c>
      <c r="C1860" t="s">
        <v>2305</v>
      </c>
      <c r="D1860" t="s">
        <v>67</v>
      </c>
      <c r="E1860" t="s">
        <v>34</v>
      </c>
      <c r="F1860" t="s">
        <v>68</v>
      </c>
      <c r="G1860" t="s">
        <v>54</v>
      </c>
      <c r="H1860" t="s">
        <v>37</v>
      </c>
      <c r="I1860" t="s">
        <v>38</v>
      </c>
      <c r="J1860">
        <v>2015</v>
      </c>
      <c r="K1860" t="s">
        <v>79</v>
      </c>
      <c r="L1860">
        <v>1</v>
      </c>
      <c r="M1860" t="s">
        <v>40</v>
      </c>
      <c r="N1860" t="s">
        <v>41</v>
      </c>
      <c r="O1860" t="s">
        <v>42</v>
      </c>
      <c r="P1860">
        <v>59</v>
      </c>
      <c r="Q1860">
        <f>IF(Table1[[#This Row],[vicage]]=999,"",Table1[[#This Row],[vicage]])</f>
        <v>59</v>
      </c>
      <c r="R1860" t="s">
        <v>43</v>
      </c>
      <c r="S1860" t="s">
        <v>44</v>
      </c>
      <c r="T1860" t="s">
        <v>45</v>
      </c>
      <c r="U1860">
        <v>999</v>
      </c>
      <c r="V1860" t="str">
        <f>IF(Table1[[#This Row],[offage]]=999,"",Table1[[#This Row],[offage]])</f>
        <v/>
      </c>
      <c r="W1860" t="s">
        <v>46</v>
      </c>
      <c r="X1860" t="s">
        <v>46</v>
      </c>
      <c r="Y1860" t="s">
        <v>45</v>
      </c>
      <c r="Z1860" t="s">
        <v>56</v>
      </c>
      <c r="AA1860" t="s">
        <v>47</v>
      </c>
      <c r="AB1860" t="s">
        <v>57</v>
      </c>
      <c r="AD1860">
        <v>0</v>
      </c>
      <c r="AE1860">
        <f>Table1[[#This Row],[viccount]]+1</f>
        <v>1</v>
      </c>
      <c r="AF1860">
        <v>0</v>
      </c>
      <c r="AG1860">
        <f>Table1[[#This Row],[offcount]]+1</f>
        <v>1</v>
      </c>
      <c r="AH1860">
        <v>11017</v>
      </c>
      <c r="AI1860" t="s">
        <v>34</v>
      </c>
      <c r="AJ1860" t="s">
        <v>70</v>
      </c>
    </row>
    <row r="1861" spans="1:36">
      <c r="A1861" t="s">
        <v>2124</v>
      </c>
      <c r="B1861" t="s">
        <v>51</v>
      </c>
      <c r="C1861" t="s">
        <v>2304</v>
      </c>
      <c r="D1861" t="s">
        <v>72</v>
      </c>
      <c r="E1861" t="s">
        <v>34</v>
      </c>
      <c r="F1861" t="s">
        <v>73</v>
      </c>
      <c r="G1861" t="s">
        <v>36</v>
      </c>
      <c r="H1861" t="s">
        <v>37</v>
      </c>
      <c r="I1861" t="s">
        <v>38</v>
      </c>
      <c r="J1861">
        <v>2015</v>
      </c>
      <c r="K1861" t="s">
        <v>79</v>
      </c>
      <c r="L1861">
        <v>1</v>
      </c>
      <c r="M1861" t="s">
        <v>40</v>
      </c>
      <c r="N1861" t="s">
        <v>41</v>
      </c>
      <c r="O1861" t="s">
        <v>42</v>
      </c>
      <c r="P1861">
        <v>53</v>
      </c>
      <c r="Q1861">
        <f>IF(Table1[[#This Row],[vicage]]=999,"",Table1[[#This Row],[vicage]])</f>
        <v>53</v>
      </c>
      <c r="R1861" t="s">
        <v>43</v>
      </c>
      <c r="S1861" t="s">
        <v>44</v>
      </c>
      <c r="T1861" t="s">
        <v>45</v>
      </c>
      <c r="U1861">
        <v>999</v>
      </c>
      <c r="V1861" t="str">
        <f>IF(Table1[[#This Row],[offage]]=999,"",Table1[[#This Row],[offage]])</f>
        <v/>
      </c>
      <c r="W1861" t="s">
        <v>46</v>
      </c>
      <c r="X1861" t="s">
        <v>46</v>
      </c>
      <c r="Y1861" t="s">
        <v>45</v>
      </c>
      <c r="Z1861" t="s">
        <v>117</v>
      </c>
      <c r="AA1861" t="s">
        <v>47</v>
      </c>
      <c r="AB1861" t="s">
        <v>57</v>
      </c>
      <c r="AD1861">
        <v>0</v>
      </c>
      <c r="AE1861">
        <f>Table1[[#This Row],[viccount]]+1</f>
        <v>1</v>
      </c>
      <c r="AF1861">
        <v>0</v>
      </c>
      <c r="AG1861">
        <f>Table1[[#This Row],[offcount]]+1</f>
        <v>1</v>
      </c>
      <c r="AH1861">
        <v>11017</v>
      </c>
      <c r="AI1861" t="s">
        <v>34</v>
      </c>
      <c r="AJ1861" t="s">
        <v>58</v>
      </c>
    </row>
    <row r="1862" spans="1:36">
      <c r="A1862" t="s">
        <v>2125</v>
      </c>
      <c r="B1862" t="s">
        <v>51</v>
      </c>
      <c r="C1862" t="s">
        <v>2304</v>
      </c>
      <c r="D1862" t="s">
        <v>344</v>
      </c>
      <c r="E1862" t="s">
        <v>34</v>
      </c>
      <c r="F1862" t="s">
        <v>345</v>
      </c>
      <c r="G1862" t="s">
        <v>36</v>
      </c>
      <c r="H1862" t="s">
        <v>37</v>
      </c>
      <c r="I1862" t="s">
        <v>38</v>
      </c>
      <c r="J1862">
        <v>2015</v>
      </c>
      <c r="K1862" t="s">
        <v>91</v>
      </c>
      <c r="L1862">
        <v>1</v>
      </c>
      <c r="M1862" t="s">
        <v>40</v>
      </c>
      <c r="N1862" t="s">
        <v>41</v>
      </c>
      <c r="O1862" t="s">
        <v>1900</v>
      </c>
      <c r="P1862">
        <v>22</v>
      </c>
      <c r="Q1862">
        <f>IF(Table1[[#This Row],[vicage]]=999,"",Table1[[#This Row],[vicage]])</f>
        <v>22</v>
      </c>
      <c r="R1862" t="s">
        <v>43</v>
      </c>
      <c r="S1862" t="s">
        <v>46</v>
      </c>
      <c r="T1862" t="s">
        <v>45</v>
      </c>
      <c r="U1862">
        <v>999</v>
      </c>
      <c r="V1862" t="str">
        <f>IF(Table1[[#This Row],[offage]]=999,"",Table1[[#This Row],[offage]])</f>
        <v/>
      </c>
      <c r="W1862" t="s">
        <v>46</v>
      </c>
      <c r="X1862" t="s">
        <v>46</v>
      </c>
      <c r="Y1862" t="s">
        <v>45</v>
      </c>
      <c r="Z1862" t="s">
        <v>2335</v>
      </c>
      <c r="AA1862" t="s">
        <v>47</v>
      </c>
      <c r="AB1862" t="s">
        <v>57</v>
      </c>
      <c r="AD1862">
        <v>0</v>
      </c>
      <c r="AE1862">
        <f>Table1[[#This Row],[viccount]]+1</f>
        <v>1</v>
      </c>
      <c r="AF1862">
        <v>1</v>
      </c>
      <c r="AG1862">
        <f>Table1[[#This Row],[offcount]]+1</f>
        <v>2</v>
      </c>
      <c r="AH1862">
        <v>11017</v>
      </c>
      <c r="AI1862" t="s">
        <v>34</v>
      </c>
      <c r="AJ1862" t="s">
        <v>58</v>
      </c>
    </row>
    <row r="1863" spans="1:36">
      <c r="A1863" t="s">
        <v>2126</v>
      </c>
      <c r="B1863" t="s">
        <v>112</v>
      </c>
      <c r="C1863" t="s">
        <v>2308</v>
      </c>
      <c r="D1863" t="s">
        <v>113</v>
      </c>
      <c r="E1863" t="s">
        <v>34</v>
      </c>
      <c r="F1863" t="s">
        <v>114</v>
      </c>
      <c r="G1863" t="s">
        <v>54</v>
      </c>
      <c r="H1863" t="s">
        <v>37</v>
      </c>
      <c r="I1863" t="s">
        <v>38</v>
      </c>
      <c r="J1863">
        <v>2015</v>
      </c>
      <c r="K1863" t="s">
        <v>91</v>
      </c>
      <c r="L1863">
        <v>1</v>
      </c>
      <c r="M1863" t="s">
        <v>40</v>
      </c>
      <c r="N1863" t="s">
        <v>41</v>
      </c>
      <c r="O1863" t="s">
        <v>42</v>
      </c>
      <c r="P1863">
        <v>20</v>
      </c>
      <c r="Q1863">
        <f>IF(Table1[[#This Row],[vicage]]=999,"",Table1[[#This Row],[vicage]])</f>
        <v>20</v>
      </c>
      <c r="R1863" t="s">
        <v>43</v>
      </c>
      <c r="S1863" t="s">
        <v>46</v>
      </c>
      <c r="T1863" t="s">
        <v>45</v>
      </c>
      <c r="U1863">
        <v>999</v>
      </c>
      <c r="V1863" t="str">
        <f>IF(Table1[[#This Row],[offage]]=999,"",Table1[[#This Row],[offage]])</f>
        <v/>
      </c>
      <c r="W1863" t="s">
        <v>46</v>
      </c>
      <c r="X1863" t="s">
        <v>46</v>
      </c>
      <c r="Y1863" t="s">
        <v>45</v>
      </c>
      <c r="Z1863" t="s">
        <v>56</v>
      </c>
      <c r="AA1863" t="s">
        <v>47</v>
      </c>
      <c r="AB1863" t="s">
        <v>57</v>
      </c>
      <c r="AD1863">
        <v>0</v>
      </c>
      <c r="AE1863">
        <f>Table1[[#This Row],[viccount]]+1</f>
        <v>1</v>
      </c>
      <c r="AF1863">
        <v>0</v>
      </c>
      <c r="AG1863">
        <f>Table1[[#This Row],[offcount]]+1</f>
        <v>1</v>
      </c>
      <c r="AH1863">
        <v>11017</v>
      </c>
      <c r="AI1863" t="s">
        <v>34</v>
      </c>
      <c r="AJ1863" t="s">
        <v>58</v>
      </c>
    </row>
    <row r="1864" spans="1:36">
      <c r="A1864" t="s">
        <v>2127</v>
      </c>
      <c r="B1864" t="s">
        <v>106</v>
      </c>
      <c r="C1864" t="s">
        <v>135</v>
      </c>
      <c r="D1864" t="s">
        <v>107</v>
      </c>
      <c r="E1864" t="s">
        <v>34</v>
      </c>
      <c r="F1864" t="s">
        <v>108</v>
      </c>
      <c r="G1864" t="s">
        <v>54</v>
      </c>
      <c r="H1864" t="s">
        <v>37</v>
      </c>
      <c r="I1864" t="s">
        <v>38</v>
      </c>
      <c r="J1864">
        <v>2015</v>
      </c>
      <c r="K1864" t="s">
        <v>91</v>
      </c>
      <c r="L1864">
        <v>1</v>
      </c>
      <c r="M1864" t="s">
        <v>40</v>
      </c>
      <c r="N1864" t="s">
        <v>41</v>
      </c>
      <c r="O1864" t="s">
        <v>42</v>
      </c>
      <c r="P1864">
        <v>28</v>
      </c>
      <c r="Q1864">
        <f>IF(Table1[[#This Row],[vicage]]=999,"",Table1[[#This Row],[vicage]])</f>
        <v>28</v>
      </c>
      <c r="R1864" t="s">
        <v>43</v>
      </c>
      <c r="S1864" t="s">
        <v>44</v>
      </c>
      <c r="T1864" t="s">
        <v>45</v>
      </c>
      <c r="U1864">
        <v>999</v>
      </c>
      <c r="V1864" t="str">
        <f>IF(Table1[[#This Row],[offage]]=999,"",Table1[[#This Row],[offage]])</f>
        <v/>
      </c>
      <c r="W1864" t="s">
        <v>46</v>
      </c>
      <c r="X1864" t="s">
        <v>46</v>
      </c>
      <c r="Y1864" t="s">
        <v>45</v>
      </c>
      <c r="Z1864" t="s">
        <v>74</v>
      </c>
      <c r="AA1864" t="s">
        <v>47</v>
      </c>
      <c r="AB1864" t="s">
        <v>57</v>
      </c>
      <c r="AD1864">
        <v>0</v>
      </c>
      <c r="AE1864">
        <f>Table1[[#This Row],[viccount]]+1</f>
        <v>1</v>
      </c>
      <c r="AF1864">
        <v>0</v>
      </c>
      <c r="AG1864">
        <f>Table1[[#This Row],[offcount]]+1</f>
        <v>1</v>
      </c>
      <c r="AH1864">
        <v>11017</v>
      </c>
      <c r="AI1864" t="s">
        <v>34</v>
      </c>
      <c r="AJ1864" t="s">
        <v>106</v>
      </c>
    </row>
    <row r="1865" spans="1:36">
      <c r="A1865" t="s">
        <v>2128</v>
      </c>
      <c r="B1865" t="s">
        <v>106</v>
      </c>
      <c r="C1865" t="s">
        <v>135</v>
      </c>
      <c r="D1865" t="s">
        <v>1553</v>
      </c>
      <c r="E1865" t="s">
        <v>34</v>
      </c>
      <c r="F1865" t="s">
        <v>1554</v>
      </c>
      <c r="G1865" t="s">
        <v>36</v>
      </c>
      <c r="H1865" t="s">
        <v>37</v>
      </c>
      <c r="I1865" t="s">
        <v>38</v>
      </c>
      <c r="J1865">
        <v>2015</v>
      </c>
      <c r="K1865" t="s">
        <v>91</v>
      </c>
      <c r="L1865">
        <v>1</v>
      </c>
      <c r="M1865" t="s">
        <v>40</v>
      </c>
      <c r="N1865" t="s">
        <v>41</v>
      </c>
      <c r="O1865" t="s">
        <v>42</v>
      </c>
      <c r="P1865">
        <v>10</v>
      </c>
      <c r="Q1865">
        <f>IF(Table1[[#This Row],[vicage]]=999,"",Table1[[#This Row],[vicage]])</f>
        <v>10</v>
      </c>
      <c r="R1865" t="s">
        <v>43</v>
      </c>
      <c r="S1865" t="s">
        <v>44</v>
      </c>
      <c r="T1865" t="s">
        <v>45</v>
      </c>
      <c r="U1865">
        <v>999</v>
      </c>
      <c r="V1865" t="str">
        <f>IF(Table1[[#This Row],[offage]]=999,"",Table1[[#This Row],[offage]])</f>
        <v/>
      </c>
      <c r="W1865" t="s">
        <v>46</v>
      </c>
      <c r="X1865" t="s">
        <v>46</v>
      </c>
      <c r="Y1865" t="s">
        <v>45</v>
      </c>
      <c r="Z1865" t="s">
        <v>2335</v>
      </c>
      <c r="AA1865" t="s">
        <v>47</v>
      </c>
      <c r="AB1865" t="s">
        <v>57</v>
      </c>
      <c r="AD1865">
        <v>0</v>
      </c>
      <c r="AE1865">
        <f>Table1[[#This Row],[viccount]]+1</f>
        <v>1</v>
      </c>
      <c r="AF1865">
        <v>0</v>
      </c>
      <c r="AG1865">
        <f>Table1[[#This Row],[offcount]]+1</f>
        <v>1</v>
      </c>
      <c r="AH1865">
        <v>11017</v>
      </c>
      <c r="AI1865" t="s">
        <v>34</v>
      </c>
      <c r="AJ1865" t="s">
        <v>106</v>
      </c>
    </row>
    <row r="1866" spans="1:36">
      <c r="A1866" t="s">
        <v>2129</v>
      </c>
      <c r="B1866" t="s">
        <v>51</v>
      </c>
      <c r="C1866" t="s">
        <v>2304</v>
      </c>
      <c r="D1866" t="s">
        <v>72</v>
      </c>
      <c r="E1866" t="s">
        <v>34</v>
      </c>
      <c r="F1866" t="s">
        <v>73</v>
      </c>
      <c r="G1866" t="s">
        <v>36</v>
      </c>
      <c r="H1866" t="s">
        <v>37</v>
      </c>
      <c r="I1866" t="s">
        <v>38</v>
      </c>
      <c r="J1866">
        <v>2015</v>
      </c>
      <c r="K1866" t="s">
        <v>91</v>
      </c>
      <c r="L1866">
        <v>3</v>
      </c>
      <c r="M1866" t="s">
        <v>40</v>
      </c>
      <c r="N1866" t="s">
        <v>41</v>
      </c>
      <c r="O1866" t="s">
        <v>42</v>
      </c>
      <c r="P1866">
        <v>17</v>
      </c>
      <c r="Q1866">
        <f>IF(Table1[[#This Row],[vicage]]=999,"",Table1[[#This Row],[vicage]])</f>
        <v>17</v>
      </c>
      <c r="R1866" t="s">
        <v>43</v>
      </c>
      <c r="S1866" t="s">
        <v>132</v>
      </c>
      <c r="T1866" t="s">
        <v>45</v>
      </c>
      <c r="U1866">
        <v>999</v>
      </c>
      <c r="V1866" t="str">
        <f>IF(Table1[[#This Row],[offage]]=999,"",Table1[[#This Row],[offage]])</f>
        <v/>
      </c>
      <c r="W1866" t="s">
        <v>46</v>
      </c>
      <c r="X1866" t="s">
        <v>46</v>
      </c>
      <c r="Y1866" t="s">
        <v>45</v>
      </c>
      <c r="Z1866" t="s">
        <v>2335</v>
      </c>
      <c r="AA1866" t="s">
        <v>47</v>
      </c>
      <c r="AB1866" t="s">
        <v>57</v>
      </c>
      <c r="AD1866">
        <v>0</v>
      </c>
      <c r="AE1866">
        <f>Table1[[#This Row],[viccount]]+1</f>
        <v>1</v>
      </c>
      <c r="AF1866">
        <v>0</v>
      </c>
      <c r="AG1866">
        <f>Table1[[#This Row],[offcount]]+1</f>
        <v>1</v>
      </c>
      <c r="AH1866">
        <v>11017</v>
      </c>
      <c r="AI1866" t="s">
        <v>34</v>
      </c>
      <c r="AJ1866" t="s">
        <v>58</v>
      </c>
    </row>
    <row r="1867" spans="1:36">
      <c r="A1867" t="s">
        <v>2130</v>
      </c>
      <c r="B1867" t="s">
        <v>51</v>
      </c>
      <c r="C1867" t="s">
        <v>2304</v>
      </c>
      <c r="D1867" t="s">
        <v>344</v>
      </c>
      <c r="E1867" t="s">
        <v>34</v>
      </c>
      <c r="F1867" t="s">
        <v>345</v>
      </c>
      <c r="G1867" t="s">
        <v>36</v>
      </c>
      <c r="H1867" t="s">
        <v>37</v>
      </c>
      <c r="I1867" t="s">
        <v>38</v>
      </c>
      <c r="J1867">
        <v>2015</v>
      </c>
      <c r="K1867" t="s">
        <v>97</v>
      </c>
      <c r="L1867">
        <v>1</v>
      </c>
      <c r="M1867" t="s">
        <v>40</v>
      </c>
      <c r="N1867" t="s">
        <v>41</v>
      </c>
      <c r="O1867" t="s">
        <v>1900</v>
      </c>
      <c r="P1867">
        <v>1</v>
      </c>
      <c r="Q1867">
        <f>IF(Table1[[#This Row],[vicage]]=999,"",Table1[[#This Row],[vicage]])</f>
        <v>1</v>
      </c>
      <c r="R1867" t="s">
        <v>55</v>
      </c>
      <c r="S1867" t="s">
        <v>132</v>
      </c>
      <c r="T1867" t="s">
        <v>45</v>
      </c>
      <c r="U1867">
        <v>999</v>
      </c>
      <c r="V1867" t="str">
        <f>IF(Table1[[#This Row],[offage]]=999,"",Table1[[#This Row],[offage]])</f>
        <v/>
      </c>
      <c r="W1867" t="s">
        <v>46</v>
      </c>
      <c r="X1867" t="s">
        <v>46</v>
      </c>
      <c r="Y1867" t="s">
        <v>45</v>
      </c>
      <c r="Z1867" t="s">
        <v>2335</v>
      </c>
      <c r="AA1867" t="s">
        <v>47</v>
      </c>
      <c r="AB1867" t="s">
        <v>57</v>
      </c>
      <c r="AD1867">
        <v>0</v>
      </c>
      <c r="AE1867">
        <f>Table1[[#This Row],[viccount]]+1</f>
        <v>1</v>
      </c>
      <c r="AF1867">
        <v>1</v>
      </c>
      <c r="AG1867">
        <f>Table1[[#This Row],[offcount]]+1</f>
        <v>2</v>
      </c>
      <c r="AH1867">
        <v>11017</v>
      </c>
      <c r="AI1867" t="s">
        <v>34</v>
      </c>
      <c r="AJ1867" t="s">
        <v>58</v>
      </c>
    </row>
    <row r="1868" spans="1:36">
      <c r="A1868" t="s">
        <v>2131</v>
      </c>
      <c r="B1868" t="s">
        <v>106</v>
      </c>
      <c r="C1868" t="s">
        <v>135</v>
      </c>
      <c r="D1868" t="s">
        <v>134</v>
      </c>
      <c r="E1868" t="s">
        <v>34</v>
      </c>
      <c r="F1868" t="s">
        <v>135</v>
      </c>
      <c r="G1868" t="s">
        <v>36</v>
      </c>
      <c r="H1868" t="s">
        <v>37</v>
      </c>
      <c r="I1868" t="s">
        <v>38</v>
      </c>
      <c r="J1868">
        <v>2015</v>
      </c>
      <c r="K1868" t="s">
        <v>97</v>
      </c>
      <c r="L1868">
        <v>1</v>
      </c>
      <c r="M1868" t="s">
        <v>40</v>
      </c>
      <c r="N1868" t="s">
        <v>41</v>
      </c>
      <c r="O1868" t="s">
        <v>42</v>
      </c>
      <c r="P1868">
        <v>38</v>
      </c>
      <c r="Q1868">
        <f>IF(Table1[[#This Row],[vicage]]=999,"",Table1[[#This Row],[vicage]])</f>
        <v>38</v>
      </c>
      <c r="R1868" t="s">
        <v>43</v>
      </c>
      <c r="S1868" t="s">
        <v>44</v>
      </c>
      <c r="T1868" t="s">
        <v>45</v>
      </c>
      <c r="U1868">
        <v>999</v>
      </c>
      <c r="V1868" t="str">
        <f>IF(Table1[[#This Row],[offage]]=999,"",Table1[[#This Row],[offage]])</f>
        <v/>
      </c>
      <c r="W1868" t="s">
        <v>46</v>
      </c>
      <c r="X1868" t="s">
        <v>46</v>
      </c>
      <c r="Y1868" t="s">
        <v>45</v>
      </c>
      <c r="Z1868" t="s">
        <v>2338</v>
      </c>
      <c r="AA1868" t="s">
        <v>47</v>
      </c>
      <c r="AB1868" t="s">
        <v>57</v>
      </c>
      <c r="AD1868">
        <v>0</v>
      </c>
      <c r="AE1868">
        <f>Table1[[#This Row],[viccount]]+1</f>
        <v>1</v>
      </c>
      <c r="AF1868">
        <v>0</v>
      </c>
      <c r="AG1868">
        <f>Table1[[#This Row],[offcount]]+1</f>
        <v>1</v>
      </c>
      <c r="AH1868">
        <v>11017</v>
      </c>
      <c r="AI1868" t="s">
        <v>34</v>
      </c>
      <c r="AJ1868" t="s">
        <v>106</v>
      </c>
    </row>
    <row r="1869" spans="1:36">
      <c r="A1869" t="s">
        <v>2132</v>
      </c>
      <c r="B1869" t="s">
        <v>51</v>
      </c>
      <c r="C1869" t="s">
        <v>2304</v>
      </c>
      <c r="D1869" t="s">
        <v>72</v>
      </c>
      <c r="E1869" t="s">
        <v>34</v>
      </c>
      <c r="F1869" t="s">
        <v>73</v>
      </c>
      <c r="G1869" t="s">
        <v>36</v>
      </c>
      <c r="H1869" t="s">
        <v>37</v>
      </c>
      <c r="I1869" t="s">
        <v>38</v>
      </c>
      <c r="J1869">
        <v>2015</v>
      </c>
      <c r="K1869" t="s">
        <v>97</v>
      </c>
      <c r="L1869">
        <v>1</v>
      </c>
      <c r="M1869" t="s">
        <v>40</v>
      </c>
      <c r="N1869" t="s">
        <v>41</v>
      </c>
      <c r="O1869" t="s">
        <v>42</v>
      </c>
      <c r="P1869">
        <v>999</v>
      </c>
      <c r="Q1869" t="str">
        <f>IF(Table1[[#This Row],[vicage]]=999,"",Table1[[#This Row],[vicage]])</f>
        <v/>
      </c>
      <c r="R1869" t="s">
        <v>46</v>
      </c>
      <c r="S1869" t="s">
        <v>46</v>
      </c>
      <c r="T1869" t="s">
        <v>45</v>
      </c>
      <c r="U1869">
        <v>999</v>
      </c>
      <c r="V1869" t="str">
        <f>IF(Table1[[#This Row],[offage]]=999,"",Table1[[#This Row],[offage]])</f>
        <v/>
      </c>
      <c r="W1869" t="s">
        <v>46</v>
      </c>
      <c r="X1869" t="s">
        <v>46</v>
      </c>
      <c r="Y1869" t="s">
        <v>45</v>
      </c>
      <c r="Z1869" t="s">
        <v>370</v>
      </c>
      <c r="AA1869" t="s">
        <v>47</v>
      </c>
      <c r="AB1869" t="s">
        <v>57</v>
      </c>
      <c r="AD1869">
        <v>0</v>
      </c>
      <c r="AE1869">
        <f>Table1[[#This Row],[viccount]]+1</f>
        <v>1</v>
      </c>
      <c r="AF1869">
        <v>0</v>
      </c>
      <c r="AG1869">
        <f>Table1[[#This Row],[offcount]]+1</f>
        <v>1</v>
      </c>
      <c r="AH1869">
        <v>11017</v>
      </c>
      <c r="AI1869" t="s">
        <v>34</v>
      </c>
      <c r="AJ1869" t="s">
        <v>58</v>
      </c>
    </row>
    <row r="1870" spans="1:36">
      <c r="A1870" t="s">
        <v>2133</v>
      </c>
      <c r="B1870" t="s">
        <v>125</v>
      </c>
      <c r="C1870" t="s">
        <v>2310</v>
      </c>
      <c r="D1870" t="s">
        <v>206</v>
      </c>
      <c r="E1870" t="s">
        <v>34</v>
      </c>
      <c r="F1870" t="s">
        <v>207</v>
      </c>
      <c r="G1870" t="s">
        <v>36</v>
      </c>
      <c r="H1870" t="s">
        <v>37</v>
      </c>
      <c r="I1870" t="s">
        <v>38</v>
      </c>
      <c r="J1870">
        <v>2015</v>
      </c>
      <c r="K1870" t="s">
        <v>100</v>
      </c>
      <c r="L1870">
        <v>1</v>
      </c>
      <c r="M1870" t="s">
        <v>40</v>
      </c>
      <c r="N1870" t="s">
        <v>41</v>
      </c>
      <c r="O1870" t="s">
        <v>1900</v>
      </c>
      <c r="P1870">
        <v>999</v>
      </c>
      <c r="Q1870" t="str">
        <f>IF(Table1[[#This Row],[vicage]]=999,"",Table1[[#This Row],[vicage]])</f>
        <v/>
      </c>
      <c r="R1870" t="s">
        <v>55</v>
      </c>
      <c r="S1870" t="s">
        <v>44</v>
      </c>
      <c r="T1870" t="s">
        <v>45</v>
      </c>
      <c r="U1870">
        <v>999</v>
      </c>
      <c r="V1870" t="str">
        <f>IF(Table1[[#This Row],[offage]]=999,"",Table1[[#This Row],[offage]])</f>
        <v/>
      </c>
      <c r="W1870" t="s">
        <v>46</v>
      </c>
      <c r="X1870" t="s">
        <v>46</v>
      </c>
      <c r="Y1870" t="s">
        <v>45</v>
      </c>
      <c r="Z1870" t="s">
        <v>56</v>
      </c>
      <c r="AA1870" t="s">
        <v>47</v>
      </c>
      <c r="AB1870" t="s">
        <v>57</v>
      </c>
      <c r="AD1870">
        <v>0</v>
      </c>
      <c r="AE1870">
        <f>Table1[[#This Row],[viccount]]+1</f>
        <v>1</v>
      </c>
      <c r="AF1870">
        <v>1</v>
      </c>
      <c r="AG1870">
        <f>Table1[[#This Row],[offcount]]+1</f>
        <v>2</v>
      </c>
      <c r="AH1870">
        <v>11017</v>
      </c>
      <c r="AI1870" t="s">
        <v>34</v>
      </c>
      <c r="AJ1870" t="s">
        <v>129</v>
      </c>
    </row>
    <row r="1871" spans="1:36">
      <c r="A1871" t="s">
        <v>2134</v>
      </c>
      <c r="B1871" t="s">
        <v>112</v>
      </c>
      <c r="C1871" t="s">
        <v>2308</v>
      </c>
      <c r="D1871" t="s">
        <v>146</v>
      </c>
      <c r="E1871" t="s">
        <v>34</v>
      </c>
      <c r="F1871" t="s">
        <v>147</v>
      </c>
      <c r="G1871" t="s">
        <v>36</v>
      </c>
      <c r="H1871" t="s">
        <v>37</v>
      </c>
      <c r="I1871" t="s">
        <v>38</v>
      </c>
      <c r="J1871">
        <v>2015</v>
      </c>
      <c r="K1871" t="s">
        <v>100</v>
      </c>
      <c r="L1871">
        <v>1</v>
      </c>
      <c r="M1871" t="s">
        <v>40</v>
      </c>
      <c r="N1871" t="s">
        <v>41</v>
      </c>
      <c r="O1871" t="s">
        <v>1900</v>
      </c>
      <c r="P1871">
        <v>19</v>
      </c>
      <c r="Q1871">
        <f>IF(Table1[[#This Row],[vicage]]=999,"",Table1[[#This Row],[vicage]])</f>
        <v>19</v>
      </c>
      <c r="R1871" t="s">
        <v>43</v>
      </c>
      <c r="S1871" t="s">
        <v>44</v>
      </c>
      <c r="T1871" t="s">
        <v>45</v>
      </c>
      <c r="U1871">
        <v>999</v>
      </c>
      <c r="V1871" t="str">
        <f>IF(Table1[[#This Row],[offage]]=999,"",Table1[[#This Row],[offage]])</f>
        <v/>
      </c>
      <c r="W1871" t="s">
        <v>46</v>
      </c>
      <c r="X1871" t="s">
        <v>46</v>
      </c>
      <c r="Y1871" t="s">
        <v>45</v>
      </c>
      <c r="Z1871" t="s">
        <v>2335</v>
      </c>
      <c r="AA1871" t="s">
        <v>47</v>
      </c>
      <c r="AB1871" t="s">
        <v>289</v>
      </c>
      <c r="AD1871">
        <v>0</v>
      </c>
      <c r="AE1871">
        <f>Table1[[#This Row],[viccount]]+1</f>
        <v>1</v>
      </c>
      <c r="AF1871">
        <v>6</v>
      </c>
      <c r="AG1871">
        <f>Table1[[#This Row],[offcount]]+1</f>
        <v>7</v>
      </c>
      <c r="AH1871">
        <v>11017</v>
      </c>
      <c r="AI1871" t="s">
        <v>34</v>
      </c>
      <c r="AJ1871" t="s">
        <v>58</v>
      </c>
    </row>
    <row r="1872" spans="1:36">
      <c r="A1872" t="s">
        <v>2135</v>
      </c>
      <c r="B1872" t="s">
        <v>112</v>
      </c>
      <c r="C1872" t="s">
        <v>2308</v>
      </c>
      <c r="D1872" t="s">
        <v>146</v>
      </c>
      <c r="E1872" t="s">
        <v>34</v>
      </c>
      <c r="F1872" t="s">
        <v>147</v>
      </c>
      <c r="G1872" t="s">
        <v>36</v>
      </c>
      <c r="H1872" t="s">
        <v>37</v>
      </c>
      <c r="I1872" t="s">
        <v>38</v>
      </c>
      <c r="J1872">
        <v>2015</v>
      </c>
      <c r="K1872" t="s">
        <v>100</v>
      </c>
      <c r="L1872">
        <v>2</v>
      </c>
      <c r="M1872" t="s">
        <v>40</v>
      </c>
      <c r="N1872" t="s">
        <v>41</v>
      </c>
      <c r="O1872" t="s">
        <v>1900</v>
      </c>
      <c r="P1872">
        <v>17</v>
      </c>
      <c r="Q1872">
        <f>IF(Table1[[#This Row],[vicage]]=999,"",Table1[[#This Row],[vicage]])</f>
        <v>17</v>
      </c>
      <c r="R1872" t="s">
        <v>43</v>
      </c>
      <c r="S1872" t="s">
        <v>132</v>
      </c>
      <c r="T1872" t="s">
        <v>45</v>
      </c>
      <c r="U1872">
        <v>999</v>
      </c>
      <c r="V1872" t="str">
        <f>IF(Table1[[#This Row],[offage]]=999,"",Table1[[#This Row],[offage]])</f>
        <v/>
      </c>
      <c r="W1872" t="s">
        <v>46</v>
      </c>
      <c r="X1872" t="s">
        <v>46</v>
      </c>
      <c r="Y1872" t="s">
        <v>45</v>
      </c>
      <c r="Z1872" t="s">
        <v>2338</v>
      </c>
      <c r="AA1872" t="s">
        <v>47</v>
      </c>
      <c r="AB1872" t="s">
        <v>1201</v>
      </c>
      <c r="AD1872">
        <v>0</v>
      </c>
      <c r="AE1872">
        <f>Table1[[#This Row],[viccount]]+1</f>
        <v>1</v>
      </c>
      <c r="AF1872">
        <v>1</v>
      </c>
      <c r="AG1872">
        <f>Table1[[#This Row],[offcount]]+1</f>
        <v>2</v>
      </c>
      <c r="AH1872">
        <v>11017</v>
      </c>
      <c r="AI1872" t="s">
        <v>34</v>
      </c>
      <c r="AJ1872" t="s">
        <v>58</v>
      </c>
    </row>
    <row r="1873" spans="1:36">
      <c r="A1873" t="s">
        <v>2136</v>
      </c>
      <c r="B1873" t="s">
        <v>106</v>
      </c>
      <c r="C1873" t="s">
        <v>135</v>
      </c>
      <c r="D1873" t="s">
        <v>134</v>
      </c>
      <c r="E1873" t="s">
        <v>34</v>
      </c>
      <c r="F1873" t="s">
        <v>135</v>
      </c>
      <c r="G1873" t="s">
        <v>36</v>
      </c>
      <c r="H1873" t="s">
        <v>37</v>
      </c>
      <c r="I1873" t="s">
        <v>38</v>
      </c>
      <c r="J1873">
        <v>2015</v>
      </c>
      <c r="K1873" t="s">
        <v>115</v>
      </c>
      <c r="L1873">
        <v>1</v>
      </c>
      <c r="M1873" t="s">
        <v>40</v>
      </c>
      <c r="N1873" t="s">
        <v>41</v>
      </c>
      <c r="O1873" t="s">
        <v>42</v>
      </c>
      <c r="P1873">
        <v>34</v>
      </c>
      <c r="Q1873">
        <f>IF(Table1[[#This Row],[vicage]]=999,"",Table1[[#This Row],[vicage]])</f>
        <v>34</v>
      </c>
      <c r="R1873" t="s">
        <v>43</v>
      </c>
      <c r="S1873" t="s">
        <v>44</v>
      </c>
      <c r="T1873" t="s">
        <v>45</v>
      </c>
      <c r="U1873">
        <v>999</v>
      </c>
      <c r="V1873" t="str">
        <f>IF(Table1[[#This Row],[offage]]=999,"",Table1[[#This Row],[offage]])</f>
        <v/>
      </c>
      <c r="W1873" t="s">
        <v>46</v>
      </c>
      <c r="X1873" t="s">
        <v>46</v>
      </c>
      <c r="Y1873" t="s">
        <v>45</v>
      </c>
      <c r="Z1873" t="s">
        <v>2338</v>
      </c>
      <c r="AA1873" t="s">
        <v>47</v>
      </c>
      <c r="AB1873" t="s">
        <v>57</v>
      </c>
      <c r="AD1873">
        <v>0</v>
      </c>
      <c r="AE1873">
        <f>Table1[[#This Row],[viccount]]+1</f>
        <v>1</v>
      </c>
      <c r="AF1873">
        <v>0</v>
      </c>
      <c r="AG1873">
        <f>Table1[[#This Row],[offcount]]+1</f>
        <v>1</v>
      </c>
      <c r="AH1873">
        <v>11017</v>
      </c>
      <c r="AI1873" t="s">
        <v>34</v>
      </c>
      <c r="AJ1873" t="s">
        <v>106</v>
      </c>
    </row>
    <row r="1874" spans="1:36">
      <c r="A1874" t="s">
        <v>2137</v>
      </c>
      <c r="B1874" t="s">
        <v>51</v>
      </c>
      <c r="C1874" t="s">
        <v>2304</v>
      </c>
      <c r="D1874" t="s">
        <v>72</v>
      </c>
      <c r="E1874" t="s">
        <v>34</v>
      </c>
      <c r="F1874" t="s">
        <v>73</v>
      </c>
      <c r="G1874" t="s">
        <v>36</v>
      </c>
      <c r="H1874" t="s">
        <v>37</v>
      </c>
      <c r="I1874" t="s">
        <v>38</v>
      </c>
      <c r="J1874">
        <v>2015</v>
      </c>
      <c r="K1874" t="s">
        <v>115</v>
      </c>
      <c r="L1874">
        <v>1</v>
      </c>
      <c r="M1874" t="s">
        <v>40</v>
      </c>
      <c r="N1874" t="s">
        <v>41</v>
      </c>
      <c r="O1874" t="s">
        <v>42</v>
      </c>
      <c r="P1874">
        <v>0</v>
      </c>
      <c r="Q1874">
        <f>IF(Table1[[#This Row],[vicage]]=999,"",Table1[[#This Row],[vicage]])</f>
        <v>0</v>
      </c>
      <c r="R1874" t="s">
        <v>55</v>
      </c>
      <c r="S1874" t="s">
        <v>132</v>
      </c>
      <c r="T1874" t="s">
        <v>45</v>
      </c>
      <c r="U1874">
        <v>999</v>
      </c>
      <c r="V1874" t="str">
        <f>IF(Table1[[#This Row],[offage]]=999,"",Table1[[#This Row],[offage]])</f>
        <v/>
      </c>
      <c r="W1874" t="s">
        <v>46</v>
      </c>
      <c r="X1874" t="s">
        <v>46</v>
      </c>
      <c r="Y1874" t="s">
        <v>45</v>
      </c>
      <c r="Z1874" t="s">
        <v>2338</v>
      </c>
      <c r="AA1874" t="s">
        <v>47</v>
      </c>
      <c r="AB1874" t="s">
        <v>57</v>
      </c>
      <c r="AD1874">
        <v>0</v>
      </c>
      <c r="AE1874">
        <f>Table1[[#This Row],[viccount]]+1</f>
        <v>1</v>
      </c>
      <c r="AF1874">
        <v>0</v>
      </c>
      <c r="AG1874">
        <f>Table1[[#This Row],[offcount]]+1</f>
        <v>1</v>
      </c>
      <c r="AH1874">
        <v>11017</v>
      </c>
      <c r="AI1874" t="s">
        <v>34</v>
      </c>
      <c r="AJ1874" t="s">
        <v>58</v>
      </c>
    </row>
    <row r="1875" spans="1:36">
      <c r="A1875" t="s">
        <v>2138</v>
      </c>
      <c r="B1875" t="s">
        <v>51</v>
      </c>
      <c r="C1875" t="s">
        <v>2304</v>
      </c>
      <c r="D1875" t="s">
        <v>194</v>
      </c>
      <c r="E1875" t="s">
        <v>34</v>
      </c>
      <c r="F1875" t="s">
        <v>195</v>
      </c>
      <c r="G1875" t="s">
        <v>36</v>
      </c>
      <c r="H1875" t="s">
        <v>37</v>
      </c>
      <c r="I1875" t="s">
        <v>38</v>
      </c>
      <c r="J1875">
        <v>2015</v>
      </c>
      <c r="K1875" t="s">
        <v>122</v>
      </c>
      <c r="L1875">
        <v>1</v>
      </c>
      <c r="M1875" t="s">
        <v>40</v>
      </c>
      <c r="N1875" t="s">
        <v>41</v>
      </c>
      <c r="O1875" t="s">
        <v>42</v>
      </c>
      <c r="P1875">
        <v>39</v>
      </c>
      <c r="Q1875">
        <f>IF(Table1[[#This Row],[vicage]]=999,"",Table1[[#This Row],[vicage]])</f>
        <v>39</v>
      </c>
      <c r="R1875" t="s">
        <v>43</v>
      </c>
      <c r="S1875" t="s">
        <v>46</v>
      </c>
      <c r="T1875" t="s">
        <v>45</v>
      </c>
      <c r="U1875">
        <v>999</v>
      </c>
      <c r="V1875" t="str">
        <f>IF(Table1[[#This Row],[offage]]=999,"",Table1[[#This Row],[offage]])</f>
        <v/>
      </c>
      <c r="W1875" t="s">
        <v>46</v>
      </c>
      <c r="X1875" t="s">
        <v>46</v>
      </c>
      <c r="Y1875" t="s">
        <v>45</v>
      </c>
      <c r="Z1875" t="s">
        <v>56</v>
      </c>
      <c r="AA1875" t="s">
        <v>47</v>
      </c>
      <c r="AB1875" t="s">
        <v>57</v>
      </c>
      <c r="AD1875">
        <v>0</v>
      </c>
      <c r="AE1875">
        <f>Table1[[#This Row],[viccount]]+1</f>
        <v>1</v>
      </c>
      <c r="AF1875">
        <v>0</v>
      </c>
      <c r="AG1875">
        <f>Table1[[#This Row],[offcount]]+1</f>
        <v>1</v>
      </c>
      <c r="AH1875">
        <v>11017</v>
      </c>
      <c r="AI1875" t="s">
        <v>34</v>
      </c>
      <c r="AJ1875" t="s">
        <v>58</v>
      </c>
    </row>
    <row r="1876" spans="1:36">
      <c r="A1876" t="s">
        <v>2139</v>
      </c>
      <c r="B1876" t="s">
        <v>51</v>
      </c>
      <c r="C1876" t="s">
        <v>2304</v>
      </c>
      <c r="D1876" t="s">
        <v>52</v>
      </c>
      <c r="E1876" t="s">
        <v>34</v>
      </c>
      <c r="F1876" t="s">
        <v>53</v>
      </c>
      <c r="G1876" t="s">
        <v>54</v>
      </c>
      <c r="H1876" t="s">
        <v>37</v>
      </c>
      <c r="I1876" t="s">
        <v>38</v>
      </c>
      <c r="J1876">
        <v>2015</v>
      </c>
      <c r="K1876" t="s">
        <v>122</v>
      </c>
      <c r="L1876">
        <v>2</v>
      </c>
      <c r="M1876" t="s">
        <v>40</v>
      </c>
      <c r="N1876" t="s">
        <v>41</v>
      </c>
      <c r="O1876" t="s">
        <v>42</v>
      </c>
      <c r="P1876">
        <v>51</v>
      </c>
      <c r="Q1876">
        <f>IF(Table1[[#This Row],[vicage]]=999,"",Table1[[#This Row],[vicage]])</f>
        <v>51</v>
      </c>
      <c r="R1876" t="s">
        <v>43</v>
      </c>
      <c r="S1876" t="s">
        <v>132</v>
      </c>
      <c r="T1876" t="s">
        <v>336</v>
      </c>
      <c r="U1876">
        <v>999</v>
      </c>
      <c r="V1876" t="str">
        <f>IF(Table1[[#This Row],[offage]]=999,"",Table1[[#This Row],[offage]])</f>
        <v/>
      </c>
      <c r="W1876" t="s">
        <v>46</v>
      </c>
      <c r="X1876" t="s">
        <v>46</v>
      </c>
      <c r="Y1876" t="s">
        <v>45</v>
      </c>
      <c r="Z1876" t="s">
        <v>2335</v>
      </c>
      <c r="AA1876" t="s">
        <v>47</v>
      </c>
      <c r="AB1876" t="s">
        <v>48</v>
      </c>
      <c r="AD1876">
        <v>0</v>
      </c>
      <c r="AE1876">
        <f>Table1[[#This Row],[viccount]]+1</f>
        <v>1</v>
      </c>
      <c r="AF1876">
        <v>0</v>
      </c>
      <c r="AG1876">
        <f>Table1[[#This Row],[offcount]]+1</f>
        <v>1</v>
      </c>
      <c r="AH1876">
        <v>81915</v>
      </c>
      <c r="AI1876" t="s">
        <v>34</v>
      </c>
      <c r="AJ1876" t="s">
        <v>58</v>
      </c>
    </row>
    <row r="1877" spans="1:36">
      <c r="A1877" t="s">
        <v>2140</v>
      </c>
      <c r="B1877" t="s">
        <v>51</v>
      </c>
      <c r="C1877" t="s">
        <v>2304</v>
      </c>
      <c r="D1877" t="s">
        <v>535</v>
      </c>
      <c r="E1877" t="s">
        <v>34</v>
      </c>
      <c r="F1877" t="s">
        <v>536</v>
      </c>
      <c r="G1877" t="s">
        <v>36</v>
      </c>
      <c r="H1877" t="s">
        <v>37</v>
      </c>
      <c r="I1877" t="s">
        <v>38</v>
      </c>
      <c r="J1877">
        <v>2015</v>
      </c>
      <c r="K1877" t="s">
        <v>122</v>
      </c>
      <c r="L1877">
        <v>2</v>
      </c>
      <c r="M1877" t="s">
        <v>40</v>
      </c>
      <c r="N1877" t="s">
        <v>41</v>
      </c>
      <c r="O1877" t="s">
        <v>42</v>
      </c>
      <c r="P1877">
        <v>50</v>
      </c>
      <c r="Q1877">
        <f>IF(Table1[[#This Row],[vicage]]=999,"",Table1[[#This Row],[vicage]])</f>
        <v>50</v>
      </c>
      <c r="R1877" t="s">
        <v>43</v>
      </c>
      <c r="S1877" t="s">
        <v>44</v>
      </c>
      <c r="T1877" t="s">
        <v>45</v>
      </c>
      <c r="U1877">
        <v>999</v>
      </c>
      <c r="V1877" t="str">
        <f>IF(Table1[[#This Row],[offage]]=999,"",Table1[[#This Row],[offage]])</f>
        <v/>
      </c>
      <c r="W1877" t="s">
        <v>46</v>
      </c>
      <c r="X1877" t="s">
        <v>46</v>
      </c>
      <c r="Y1877" t="s">
        <v>45</v>
      </c>
      <c r="Z1877" t="s">
        <v>86</v>
      </c>
      <c r="AA1877" t="s">
        <v>47</v>
      </c>
      <c r="AB1877" t="s">
        <v>98</v>
      </c>
      <c r="AD1877">
        <v>0</v>
      </c>
      <c r="AE1877">
        <f>Table1[[#This Row],[viccount]]+1</f>
        <v>1</v>
      </c>
      <c r="AF1877">
        <v>0</v>
      </c>
      <c r="AG1877">
        <f>Table1[[#This Row],[offcount]]+1</f>
        <v>1</v>
      </c>
      <c r="AH1877">
        <v>11017</v>
      </c>
      <c r="AI1877" t="s">
        <v>34</v>
      </c>
      <c r="AJ1877" t="s">
        <v>58</v>
      </c>
    </row>
    <row r="1878" spans="1:36">
      <c r="A1878" t="s">
        <v>2141</v>
      </c>
      <c r="B1878" t="s">
        <v>51</v>
      </c>
      <c r="C1878" t="s">
        <v>2304</v>
      </c>
      <c r="D1878" t="s">
        <v>72</v>
      </c>
      <c r="E1878" t="s">
        <v>34</v>
      </c>
      <c r="F1878" t="s">
        <v>73</v>
      </c>
      <c r="G1878" t="s">
        <v>36</v>
      </c>
      <c r="H1878" t="s">
        <v>37</v>
      </c>
      <c r="I1878" t="s">
        <v>38</v>
      </c>
      <c r="J1878">
        <v>2015</v>
      </c>
      <c r="K1878" t="s">
        <v>122</v>
      </c>
      <c r="L1878">
        <v>2</v>
      </c>
      <c r="M1878" t="s">
        <v>40</v>
      </c>
      <c r="N1878" t="s">
        <v>41</v>
      </c>
      <c r="O1878" t="s">
        <v>42</v>
      </c>
      <c r="P1878">
        <v>37</v>
      </c>
      <c r="Q1878">
        <f>IF(Table1[[#This Row],[vicage]]=999,"",Table1[[#This Row],[vicage]])</f>
        <v>37</v>
      </c>
      <c r="R1878" t="s">
        <v>43</v>
      </c>
      <c r="S1878" t="s">
        <v>132</v>
      </c>
      <c r="T1878" t="s">
        <v>45</v>
      </c>
      <c r="U1878">
        <v>999</v>
      </c>
      <c r="V1878" t="str">
        <f>IF(Table1[[#This Row],[offage]]=999,"",Table1[[#This Row],[offage]])</f>
        <v/>
      </c>
      <c r="W1878" t="s">
        <v>46</v>
      </c>
      <c r="X1878" t="s">
        <v>46</v>
      </c>
      <c r="Y1878" t="s">
        <v>45</v>
      </c>
      <c r="Z1878" t="s">
        <v>2335</v>
      </c>
      <c r="AA1878" t="s">
        <v>47</v>
      </c>
      <c r="AB1878" t="s">
        <v>57</v>
      </c>
      <c r="AD1878">
        <v>0</v>
      </c>
      <c r="AE1878">
        <f>Table1[[#This Row],[viccount]]+1</f>
        <v>1</v>
      </c>
      <c r="AF1878">
        <v>0</v>
      </c>
      <c r="AG1878">
        <f>Table1[[#This Row],[offcount]]+1</f>
        <v>1</v>
      </c>
      <c r="AH1878">
        <v>11017</v>
      </c>
      <c r="AI1878" t="s">
        <v>34</v>
      </c>
      <c r="AJ1878" t="s">
        <v>58</v>
      </c>
    </row>
    <row r="1879" spans="1:36">
      <c r="A1879" t="s">
        <v>2142</v>
      </c>
      <c r="B1879" t="s">
        <v>51</v>
      </c>
      <c r="C1879" t="s">
        <v>2304</v>
      </c>
      <c r="D1879" t="s">
        <v>72</v>
      </c>
      <c r="E1879" t="s">
        <v>34</v>
      </c>
      <c r="F1879" t="s">
        <v>73</v>
      </c>
      <c r="G1879" t="s">
        <v>36</v>
      </c>
      <c r="H1879" t="s">
        <v>37</v>
      </c>
      <c r="I1879" t="s">
        <v>38</v>
      </c>
      <c r="J1879">
        <v>2015</v>
      </c>
      <c r="K1879" t="s">
        <v>122</v>
      </c>
      <c r="L1879">
        <v>4</v>
      </c>
      <c r="M1879" t="s">
        <v>40</v>
      </c>
      <c r="N1879" t="s">
        <v>41</v>
      </c>
      <c r="O1879" t="s">
        <v>42</v>
      </c>
      <c r="P1879">
        <v>59</v>
      </c>
      <c r="Q1879">
        <f>IF(Table1[[#This Row],[vicage]]=999,"",Table1[[#This Row],[vicage]])</f>
        <v>59</v>
      </c>
      <c r="R1879" t="s">
        <v>43</v>
      </c>
      <c r="S1879" t="s">
        <v>92</v>
      </c>
      <c r="T1879" t="s">
        <v>45</v>
      </c>
      <c r="U1879">
        <v>999</v>
      </c>
      <c r="V1879" t="str">
        <f>IF(Table1[[#This Row],[offage]]=999,"",Table1[[#This Row],[offage]])</f>
        <v/>
      </c>
      <c r="W1879" t="s">
        <v>46</v>
      </c>
      <c r="X1879" t="s">
        <v>46</v>
      </c>
      <c r="Y1879" t="s">
        <v>45</v>
      </c>
      <c r="Z1879" t="s">
        <v>74</v>
      </c>
      <c r="AA1879" t="s">
        <v>47</v>
      </c>
      <c r="AB1879" t="s">
        <v>57</v>
      </c>
      <c r="AD1879">
        <v>0</v>
      </c>
      <c r="AE1879">
        <f>Table1[[#This Row],[viccount]]+1</f>
        <v>1</v>
      </c>
      <c r="AF1879">
        <v>0</v>
      </c>
      <c r="AG1879">
        <f>Table1[[#This Row],[offcount]]+1</f>
        <v>1</v>
      </c>
      <c r="AH1879">
        <v>11017</v>
      </c>
      <c r="AI1879" t="s">
        <v>34</v>
      </c>
      <c r="AJ1879" t="s">
        <v>58</v>
      </c>
    </row>
    <row r="1880" spans="1:36">
      <c r="A1880" t="s">
        <v>2143</v>
      </c>
      <c r="B1880" t="s">
        <v>51</v>
      </c>
      <c r="C1880" t="s">
        <v>2304</v>
      </c>
      <c r="D1880" t="s">
        <v>72</v>
      </c>
      <c r="E1880" t="s">
        <v>34</v>
      </c>
      <c r="F1880" t="s">
        <v>73</v>
      </c>
      <c r="G1880" t="s">
        <v>36</v>
      </c>
      <c r="H1880" t="s">
        <v>37</v>
      </c>
      <c r="I1880" t="s">
        <v>38</v>
      </c>
      <c r="J1880">
        <v>2015</v>
      </c>
      <c r="K1880" t="s">
        <v>122</v>
      </c>
      <c r="L1880">
        <v>5</v>
      </c>
      <c r="M1880" t="s">
        <v>40</v>
      </c>
      <c r="N1880" t="s">
        <v>41</v>
      </c>
      <c r="O1880" t="s">
        <v>1900</v>
      </c>
      <c r="P1880">
        <v>20</v>
      </c>
      <c r="Q1880">
        <f>IF(Table1[[#This Row],[vicage]]=999,"",Table1[[#This Row],[vicage]])</f>
        <v>20</v>
      </c>
      <c r="R1880" t="s">
        <v>43</v>
      </c>
      <c r="S1880" t="s">
        <v>132</v>
      </c>
      <c r="T1880" t="s">
        <v>45</v>
      </c>
      <c r="U1880">
        <v>999</v>
      </c>
      <c r="V1880" t="str">
        <f>IF(Table1[[#This Row],[offage]]=999,"",Table1[[#This Row],[offage]])</f>
        <v/>
      </c>
      <c r="W1880" t="s">
        <v>46</v>
      </c>
      <c r="X1880" t="s">
        <v>46</v>
      </c>
      <c r="Y1880" t="s">
        <v>45</v>
      </c>
      <c r="Z1880" t="s">
        <v>2338</v>
      </c>
      <c r="AA1880" t="s">
        <v>47</v>
      </c>
      <c r="AB1880" t="s">
        <v>57</v>
      </c>
      <c r="AD1880">
        <v>0</v>
      </c>
      <c r="AE1880">
        <f>Table1[[#This Row],[viccount]]+1</f>
        <v>1</v>
      </c>
      <c r="AF1880">
        <v>2</v>
      </c>
      <c r="AG1880">
        <f>Table1[[#This Row],[offcount]]+1</f>
        <v>3</v>
      </c>
      <c r="AH1880">
        <v>11017</v>
      </c>
      <c r="AI1880" t="s">
        <v>34</v>
      </c>
      <c r="AJ1880" t="s">
        <v>58</v>
      </c>
    </row>
    <row r="1881" spans="1:36">
      <c r="A1881" t="s">
        <v>2144</v>
      </c>
      <c r="B1881" t="s">
        <v>51</v>
      </c>
      <c r="C1881" t="s">
        <v>2304</v>
      </c>
      <c r="D1881" t="s">
        <v>1449</v>
      </c>
      <c r="E1881" t="s">
        <v>34</v>
      </c>
      <c r="F1881" t="s">
        <v>1450</v>
      </c>
      <c r="G1881" t="s">
        <v>36</v>
      </c>
      <c r="H1881" t="s">
        <v>37</v>
      </c>
      <c r="I1881" t="s">
        <v>38</v>
      </c>
      <c r="J1881">
        <v>2015</v>
      </c>
      <c r="K1881" t="s">
        <v>128</v>
      </c>
      <c r="L1881">
        <v>1</v>
      </c>
      <c r="M1881" t="s">
        <v>40</v>
      </c>
      <c r="N1881" t="s">
        <v>41</v>
      </c>
      <c r="O1881" t="s">
        <v>42</v>
      </c>
      <c r="P1881">
        <v>49</v>
      </c>
      <c r="Q1881">
        <f>IF(Table1[[#This Row],[vicage]]=999,"",Table1[[#This Row],[vicage]])</f>
        <v>49</v>
      </c>
      <c r="R1881" t="s">
        <v>43</v>
      </c>
      <c r="S1881" t="s">
        <v>44</v>
      </c>
      <c r="T1881" t="s">
        <v>375</v>
      </c>
      <c r="U1881">
        <v>999</v>
      </c>
      <c r="V1881" t="str">
        <f>IF(Table1[[#This Row],[offage]]=999,"",Table1[[#This Row],[offage]])</f>
        <v/>
      </c>
      <c r="W1881" t="s">
        <v>46</v>
      </c>
      <c r="X1881" t="s">
        <v>46</v>
      </c>
      <c r="Y1881" t="s">
        <v>45</v>
      </c>
      <c r="Z1881" t="s">
        <v>2338</v>
      </c>
      <c r="AA1881" t="s">
        <v>47</v>
      </c>
      <c r="AB1881" t="s">
        <v>69</v>
      </c>
      <c r="AD1881">
        <v>0</v>
      </c>
      <c r="AE1881">
        <f>Table1[[#This Row],[viccount]]+1</f>
        <v>1</v>
      </c>
      <c r="AF1881">
        <v>0</v>
      </c>
      <c r="AG1881">
        <f>Table1[[#This Row],[offcount]]+1</f>
        <v>1</v>
      </c>
      <c r="AH1881">
        <v>31816</v>
      </c>
      <c r="AI1881" t="s">
        <v>34</v>
      </c>
      <c r="AJ1881" t="s">
        <v>58</v>
      </c>
    </row>
    <row r="1882" spans="1:36">
      <c r="A1882" t="s">
        <v>2145</v>
      </c>
      <c r="B1882" t="s">
        <v>112</v>
      </c>
      <c r="C1882" t="s">
        <v>2308</v>
      </c>
      <c r="D1882" t="s">
        <v>2146</v>
      </c>
      <c r="E1882" t="s">
        <v>34</v>
      </c>
      <c r="F1882" t="s">
        <v>2147</v>
      </c>
      <c r="G1882" t="s">
        <v>36</v>
      </c>
      <c r="H1882" t="s">
        <v>37</v>
      </c>
      <c r="I1882" t="s">
        <v>38</v>
      </c>
      <c r="J1882">
        <v>2015</v>
      </c>
      <c r="K1882" t="s">
        <v>128</v>
      </c>
      <c r="L1882">
        <v>1</v>
      </c>
      <c r="M1882" t="s">
        <v>40</v>
      </c>
      <c r="N1882" t="s">
        <v>41</v>
      </c>
      <c r="O1882" t="s">
        <v>42</v>
      </c>
      <c r="P1882">
        <v>36</v>
      </c>
      <c r="Q1882">
        <f>IF(Table1[[#This Row],[vicage]]=999,"",Table1[[#This Row],[vicage]])</f>
        <v>36</v>
      </c>
      <c r="R1882" t="s">
        <v>43</v>
      </c>
      <c r="S1882" t="s">
        <v>44</v>
      </c>
      <c r="T1882" t="s">
        <v>45</v>
      </c>
      <c r="U1882">
        <v>999</v>
      </c>
      <c r="V1882" t="str">
        <f>IF(Table1[[#This Row],[offage]]=999,"",Table1[[#This Row],[offage]])</f>
        <v/>
      </c>
      <c r="W1882" t="s">
        <v>46</v>
      </c>
      <c r="X1882" t="s">
        <v>46</v>
      </c>
      <c r="Y1882" t="s">
        <v>45</v>
      </c>
      <c r="Z1882" t="s">
        <v>86</v>
      </c>
      <c r="AA1882" t="s">
        <v>47</v>
      </c>
      <c r="AB1882" t="s">
        <v>57</v>
      </c>
      <c r="AD1882">
        <v>0</v>
      </c>
      <c r="AE1882">
        <f>Table1[[#This Row],[viccount]]+1</f>
        <v>1</v>
      </c>
      <c r="AF1882">
        <v>0</v>
      </c>
      <c r="AG1882">
        <f>Table1[[#This Row],[offcount]]+1</f>
        <v>1</v>
      </c>
      <c r="AH1882">
        <v>11017</v>
      </c>
      <c r="AI1882" t="s">
        <v>34</v>
      </c>
      <c r="AJ1882" t="s">
        <v>58</v>
      </c>
    </row>
    <row r="1883" spans="1:36">
      <c r="A1883" t="s">
        <v>2148</v>
      </c>
      <c r="B1883" t="s">
        <v>106</v>
      </c>
      <c r="C1883" t="s">
        <v>135</v>
      </c>
      <c r="D1883" t="s">
        <v>1161</v>
      </c>
      <c r="E1883" t="s">
        <v>34</v>
      </c>
      <c r="F1883" t="s">
        <v>1162</v>
      </c>
      <c r="G1883" t="s">
        <v>36</v>
      </c>
      <c r="H1883" t="s">
        <v>37</v>
      </c>
      <c r="I1883" t="s">
        <v>38</v>
      </c>
      <c r="J1883">
        <v>2015</v>
      </c>
      <c r="K1883" t="s">
        <v>128</v>
      </c>
      <c r="L1883">
        <v>1</v>
      </c>
      <c r="M1883" t="s">
        <v>40</v>
      </c>
      <c r="N1883" t="s">
        <v>41</v>
      </c>
      <c r="O1883" t="s">
        <v>81</v>
      </c>
      <c r="P1883">
        <v>29</v>
      </c>
      <c r="Q1883">
        <f>IF(Table1[[#This Row],[vicage]]=999,"",Table1[[#This Row],[vicage]])</f>
        <v>29</v>
      </c>
      <c r="R1883" t="s">
        <v>55</v>
      </c>
      <c r="S1883" t="s">
        <v>44</v>
      </c>
      <c r="T1883" t="s">
        <v>45</v>
      </c>
      <c r="U1883">
        <v>999</v>
      </c>
      <c r="V1883" t="str">
        <f>IF(Table1[[#This Row],[offage]]=999,"",Table1[[#This Row],[offage]])</f>
        <v/>
      </c>
      <c r="W1883" t="s">
        <v>46</v>
      </c>
      <c r="X1883" t="s">
        <v>46</v>
      </c>
      <c r="Y1883" t="s">
        <v>45</v>
      </c>
      <c r="Z1883" t="s">
        <v>2338</v>
      </c>
      <c r="AA1883" t="s">
        <v>47</v>
      </c>
      <c r="AB1883" t="s">
        <v>57</v>
      </c>
      <c r="AD1883">
        <v>1</v>
      </c>
      <c r="AE1883">
        <f>Table1[[#This Row],[viccount]]+1</f>
        <v>2</v>
      </c>
      <c r="AF1883">
        <v>0</v>
      </c>
      <c r="AG1883">
        <f>Table1[[#This Row],[offcount]]+1</f>
        <v>1</v>
      </c>
      <c r="AH1883">
        <v>11017</v>
      </c>
      <c r="AI1883" t="s">
        <v>34</v>
      </c>
      <c r="AJ1883" t="s">
        <v>106</v>
      </c>
    </row>
    <row r="1884" spans="1:36">
      <c r="A1884" t="s">
        <v>2148</v>
      </c>
      <c r="B1884" t="s">
        <v>106</v>
      </c>
      <c r="C1884" t="s">
        <v>135</v>
      </c>
      <c r="D1884" t="s">
        <v>1161</v>
      </c>
      <c r="E1884" t="s">
        <v>34</v>
      </c>
      <c r="F1884" t="s">
        <v>1162</v>
      </c>
      <c r="G1884" t="s">
        <v>36</v>
      </c>
      <c r="H1884" t="s">
        <v>37</v>
      </c>
      <c r="I1884" t="s">
        <v>38</v>
      </c>
      <c r="J1884">
        <v>2015</v>
      </c>
      <c r="K1884" t="s">
        <v>128</v>
      </c>
      <c r="L1884">
        <v>1</v>
      </c>
      <c r="M1884" t="s">
        <v>40</v>
      </c>
      <c r="N1884" t="s">
        <v>41</v>
      </c>
      <c r="O1884" t="s">
        <v>81</v>
      </c>
      <c r="P1884">
        <v>21</v>
      </c>
      <c r="Q1884">
        <f>IF(Table1[[#This Row],[vicage]]=999,"",Table1[[#This Row],[vicage]])</f>
        <v>21</v>
      </c>
      <c r="R1884" t="s">
        <v>43</v>
      </c>
      <c r="S1884" t="s">
        <v>44</v>
      </c>
      <c r="T1884" t="s">
        <v>45</v>
      </c>
      <c r="U1884">
        <v>999</v>
      </c>
      <c r="V1884" t="str">
        <f>IF(Table1[[#This Row],[offage]]=999,"",Table1[[#This Row],[offage]])</f>
        <v/>
      </c>
      <c r="W1884" t="s">
        <v>46</v>
      </c>
      <c r="X1884" t="s">
        <v>46</v>
      </c>
      <c r="Y1884" t="s">
        <v>45</v>
      </c>
      <c r="Z1884" t="s">
        <v>2338</v>
      </c>
      <c r="AA1884" t="s">
        <v>47</v>
      </c>
      <c r="AB1884" t="s">
        <v>57</v>
      </c>
      <c r="AD1884">
        <v>1</v>
      </c>
      <c r="AE1884">
        <f>Table1[[#This Row],[viccount]]+1</f>
        <v>2</v>
      </c>
      <c r="AF1884">
        <v>0</v>
      </c>
      <c r="AG1884">
        <f>Table1[[#This Row],[offcount]]+1</f>
        <v>1</v>
      </c>
      <c r="AH1884">
        <v>11017</v>
      </c>
      <c r="AI1884" t="s">
        <v>34</v>
      </c>
      <c r="AJ1884" t="s">
        <v>106</v>
      </c>
    </row>
    <row r="1885" spans="1:36">
      <c r="A1885" t="s">
        <v>2149</v>
      </c>
      <c r="B1885" t="s">
        <v>106</v>
      </c>
      <c r="C1885" t="s">
        <v>135</v>
      </c>
      <c r="D1885" t="s">
        <v>134</v>
      </c>
      <c r="E1885" t="s">
        <v>34</v>
      </c>
      <c r="F1885" t="s">
        <v>135</v>
      </c>
      <c r="G1885" t="s">
        <v>36</v>
      </c>
      <c r="H1885" t="s">
        <v>37</v>
      </c>
      <c r="I1885" t="s">
        <v>38</v>
      </c>
      <c r="J1885">
        <v>2015</v>
      </c>
      <c r="K1885" t="s">
        <v>128</v>
      </c>
      <c r="L1885">
        <v>1</v>
      </c>
      <c r="M1885" t="s">
        <v>40</v>
      </c>
      <c r="N1885" t="s">
        <v>41</v>
      </c>
      <c r="O1885" t="s">
        <v>42</v>
      </c>
      <c r="P1885">
        <v>26</v>
      </c>
      <c r="Q1885">
        <f>IF(Table1[[#This Row],[vicage]]=999,"",Table1[[#This Row],[vicage]])</f>
        <v>26</v>
      </c>
      <c r="R1885" t="s">
        <v>43</v>
      </c>
      <c r="S1885" t="s">
        <v>44</v>
      </c>
      <c r="T1885" t="s">
        <v>45</v>
      </c>
      <c r="U1885">
        <v>999</v>
      </c>
      <c r="V1885" t="str">
        <f>IF(Table1[[#This Row],[offage]]=999,"",Table1[[#This Row],[offage]])</f>
        <v/>
      </c>
      <c r="W1885" t="s">
        <v>46</v>
      </c>
      <c r="X1885" t="s">
        <v>46</v>
      </c>
      <c r="Y1885" t="s">
        <v>45</v>
      </c>
      <c r="Z1885" t="s">
        <v>86</v>
      </c>
      <c r="AA1885" t="s">
        <v>47</v>
      </c>
      <c r="AB1885" t="s">
        <v>82</v>
      </c>
      <c r="AD1885">
        <v>0</v>
      </c>
      <c r="AE1885">
        <f>Table1[[#This Row],[viccount]]+1</f>
        <v>1</v>
      </c>
      <c r="AF1885">
        <v>0</v>
      </c>
      <c r="AG1885">
        <f>Table1[[#This Row],[offcount]]+1</f>
        <v>1</v>
      </c>
      <c r="AH1885">
        <v>11017</v>
      </c>
      <c r="AI1885" t="s">
        <v>34</v>
      </c>
      <c r="AJ1885" t="s">
        <v>106</v>
      </c>
    </row>
    <row r="1886" spans="1:36">
      <c r="A1886" t="s">
        <v>2150</v>
      </c>
      <c r="B1886" t="s">
        <v>51</v>
      </c>
      <c r="C1886" t="s">
        <v>2304</v>
      </c>
      <c r="D1886" t="s">
        <v>72</v>
      </c>
      <c r="E1886" t="s">
        <v>34</v>
      </c>
      <c r="F1886" t="s">
        <v>73</v>
      </c>
      <c r="G1886" t="s">
        <v>36</v>
      </c>
      <c r="H1886" t="s">
        <v>37</v>
      </c>
      <c r="I1886" t="s">
        <v>38</v>
      </c>
      <c r="J1886">
        <v>2015</v>
      </c>
      <c r="K1886" t="s">
        <v>128</v>
      </c>
      <c r="L1886">
        <v>1</v>
      </c>
      <c r="M1886" t="s">
        <v>40</v>
      </c>
      <c r="N1886" t="s">
        <v>41</v>
      </c>
      <c r="O1886" t="s">
        <v>42</v>
      </c>
      <c r="P1886">
        <v>24</v>
      </c>
      <c r="Q1886">
        <f>IF(Table1[[#This Row],[vicage]]=999,"",Table1[[#This Row],[vicage]])</f>
        <v>24</v>
      </c>
      <c r="R1886" t="s">
        <v>43</v>
      </c>
      <c r="S1886" t="s">
        <v>132</v>
      </c>
      <c r="T1886" t="s">
        <v>45</v>
      </c>
      <c r="U1886">
        <v>999</v>
      </c>
      <c r="V1886" t="str">
        <f>IF(Table1[[#This Row],[offage]]=999,"",Table1[[#This Row],[offage]])</f>
        <v/>
      </c>
      <c r="W1886" t="s">
        <v>46</v>
      </c>
      <c r="X1886" t="s">
        <v>46</v>
      </c>
      <c r="Y1886" t="s">
        <v>45</v>
      </c>
      <c r="Z1886" t="s">
        <v>2338</v>
      </c>
      <c r="AA1886" t="s">
        <v>47</v>
      </c>
      <c r="AB1886" t="s">
        <v>57</v>
      </c>
      <c r="AD1886">
        <v>0</v>
      </c>
      <c r="AE1886">
        <f>Table1[[#This Row],[viccount]]+1</f>
        <v>1</v>
      </c>
      <c r="AF1886">
        <v>0</v>
      </c>
      <c r="AG1886">
        <f>Table1[[#This Row],[offcount]]+1</f>
        <v>1</v>
      </c>
      <c r="AH1886">
        <v>11017</v>
      </c>
      <c r="AI1886" t="s">
        <v>34</v>
      </c>
      <c r="AJ1886" t="s">
        <v>58</v>
      </c>
    </row>
    <row r="1887" spans="1:36">
      <c r="A1887" t="s">
        <v>2151</v>
      </c>
      <c r="B1887" t="s">
        <v>51</v>
      </c>
      <c r="C1887" t="s">
        <v>2304</v>
      </c>
      <c r="D1887" t="s">
        <v>344</v>
      </c>
      <c r="E1887" t="s">
        <v>34</v>
      </c>
      <c r="F1887" t="s">
        <v>345</v>
      </c>
      <c r="G1887" t="s">
        <v>36</v>
      </c>
      <c r="H1887" t="s">
        <v>37</v>
      </c>
      <c r="I1887" t="s">
        <v>38</v>
      </c>
      <c r="J1887">
        <v>2015</v>
      </c>
      <c r="K1887" t="s">
        <v>131</v>
      </c>
      <c r="L1887">
        <v>1</v>
      </c>
      <c r="M1887" t="s">
        <v>40</v>
      </c>
      <c r="N1887" t="s">
        <v>41</v>
      </c>
      <c r="O1887" t="s">
        <v>1900</v>
      </c>
      <c r="P1887">
        <v>42</v>
      </c>
      <c r="Q1887">
        <f>IF(Table1[[#This Row],[vicage]]=999,"",Table1[[#This Row],[vicage]])</f>
        <v>42</v>
      </c>
      <c r="R1887" t="s">
        <v>43</v>
      </c>
      <c r="S1887" t="s">
        <v>44</v>
      </c>
      <c r="T1887" t="s">
        <v>45</v>
      </c>
      <c r="U1887">
        <v>999</v>
      </c>
      <c r="V1887" t="str">
        <f>IF(Table1[[#This Row],[offage]]=999,"",Table1[[#This Row],[offage]])</f>
        <v/>
      </c>
      <c r="W1887" t="s">
        <v>46</v>
      </c>
      <c r="X1887" t="s">
        <v>46</v>
      </c>
      <c r="Y1887" t="s">
        <v>45</v>
      </c>
      <c r="Z1887" t="s">
        <v>2335</v>
      </c>
      <c r="AA1887" t="s">
        <v>47</v>
      </c>
      <c r="AB1887" t="s">
        <v>57</v>
      </c>
      <c r="AD1887">
        <v>0</v>
      </c>
      <c r="AE1887">
        <f>Table1[[#This Row],[viccount]]+1</f>
        <v>1</v>
      </c>
      <c r="AF1887">
        <v>1</v>
      </c>
      <c r="AG1887">
        <f>Table1[[#This Row],[offcount]]+1</f>
        <v>2</v>
      </c>
      <c r="AH1887">
        <v>11017</v>
      </c>
      <c r="AI1887" t="s">
        <v>34</v>
      </c>
      <c r="AJ1887" t="s">
        <v>58</v>
      </c>
    </row>
    <row r="1888" spans="1:36">
      <c r="A1888" t="s">
        <v>2152</v>
      </c>
      <c r="B1888" t="s">
        <v>66</v>
      </c>
      <c r="C1888" t="s">
        <v>2305</v>
      </c>
      <c r="D1888" t="s">
        <v>67</v>
      </c>
      <c r="E1888" t="s">
        <v>34</v>
      </c>
      <c r="F1888" t="s">
        <v>68</v>
      </c>
      <c r="G1888" t="s">
        <v>54</v>
      </c>
      <c r="H1888" t="s">
        <v>37</v>
      </c>
      <c r="I1888" t="s">
        <v>38</v>
      </c>
      <c r="J1888">
        <v>2015</v>
      </c>
      <c r="K1888" t="s">
        <v>131</v>
      </c>
      <c r="L1888">
        <v>1</v>
      </c>
      <c r="M1888" t="s">
        <v>40</v>
      </c>
      <c r="N1888" t="s">
        <v>41</v>
      </c>
      <c r="O1888" t="s">
        <v>42</v>
      </c>
      <c r="P1888">
        <v>30</v>
      </c>
      <c r="Q1888">
        <f>IF(Table1[[#This Row],[vicage]]=999,"",Table1[[#This Row],[vicage]])</f>
        <v>30</v>
      </c>
      <c r="R1888" t="s">
        <v>43</v>
      </c>
      <c r="S1888" t="s">
        <v>44</v>
      </c>
      <c r="T1888" t="s">
        <v>45</v>
      </c>
      <c r="U1888">
        <v>999</v>
      </c>
      <c r="V1888" t="str">
        <f>IF(Table1[[#This Row],[offage]]=999,"",Table1[[#This Row],[offage]])</f>
        <v/>
      </c>
      <c r="W1888" t="s">
        <v>46</v>
      </c>
      <c r="X1888" t="s">
        <v>46</v>
      </c>
      <c r="Y1888" t="s">
        <v>45</v>
      </c>
      <c r="Z1888" t="s">
        <v>2335</v>
      </c>
      <c r="AA1888" t="s">
        <v>47</v>
      </c>
      <c r="AB1888" t="s">
        <v>98</v>
      </c>
      <c r="AD1888">
        <v>0</v>
      </c>
      <c r="AE1888">
        <f>Table1[[#This Row],[viccount]]+1</f>
        <v>1</v>
      </c>
      <c r="AF1888">
        <v>0</v>
      </c>
      <c r="AG1888">
        <f>Table1[[#This Row],[offcount]]+1</f>
        <v>1</v>
      </c>
      <c r="AH1888">
        <v>11017</v>
      </c>
      <c r="AI1888" t="s">
        <v>34</v>
      </c>
      <c r="AJ1888" t="s">
        <v>70</v>
      </c>
    </row>
    <row r="1889" spans="1:36">
      <c r="A1889" t="s">
        <v>2153</v>
      </c>
      <c r="B1889" t="s">
        <v>393</v>
      </c>
      <c r="C1889" t="s">
        <v>2322</v>
      </c>
      <c r="D1889" t="s">
        <v>791</v>
      </c>
      <c r="E1889" t="s">
        <v>34</v>
      </c>
      <c r="F1889" t="s">
        <v>792</v>
      </c>
      <c r="G1889" t="s">
        <v>36</v>
      </c>
      <c r="H1889" t="s">
        <v>37</v>
      </c>
      <c r="I1889" t="s">
        <v>38</v>
      </c>
      <c r="J1889">
        <v>2015</v>
      </c>
      <c r="K1889" t="s">
        <v>131</v>
      </c>
      <c r="L1889">
        <v>1</v>
      </c>
      <c r="M1889" t="s">
        <v>40</v>
      </c>
      <c r="N1889" t="s">
        <v>41</v>
      </c>
      <c r="O1889" t="s">
        <v>42</v>
      </c>
      <c r="P1889">
        <v>47</v>
      </c>
      <c r="Q1889">
        <f>IF(Table1[[#This Row],[vicage]]=999,"",Table1[[#This Row],[vicage]])</f>
        <v>47</v>
      </c>
      <c r="R1889" t="s">
        <v>43</v>
      </c>
      <c r="S1889" t="s">
        <v>44</v>
      </c>
      <c r="T1889" t="s">
        <v>45</v>
      </c>
      <c r="U1889">
        <v>999</v>
      </c>
      <c r="V1889" t="str">
        <f>IF(Table1[[#This Row],[offage]]=999,"",Table1[[#This Row],[offage]])</f>
        <v/>
      </c>
      <c r="W1889" t="s">
        <v>46</v>
      </c>
      <c r="X1889" t="s">
        <v>46</v>
      </c>
      <c r="Y1889" t="s">
        <v>45</v>
      </c>
      <c r="Z1889" t="s">
        <v>2337</v>
      </c>
      <c r="AA1889" t="s">
        <v>47</v>
      </c>
      <c r="AB1889" t="s">
        <v>82</v>
      </c>
      <c r="AD1889">
        <v>0</v>
      </c>
      <c r="AE1889">
        <f>Table1[[#This Row],[viccount]]+1</f>
        <v>1</v>
      </c>
      <c r="AF1889">
        <v>0</v>
      </c>
      <c r="AG1889">
        <f>Table1[[#This Row],[offcount]]+1</f>
        <v>1</v>
      </c>
      <c r="AH1889">
        <v>11017</v>
      </c>
      <c r="AI1889" t="s">
        <v>34</v>
      </c>
      <c r="AJ1889" t="s">
        <v>49</v>
      </c>
    </row>
    <row r="1890" spans="1:36">
      <c r="A1890" t="s">
        <v>2154</v>
      </c>
      <c r="B1890" t="s">
        <v>51</v>
      </c>
      <c r="C1890" t="s">
        <v>2304</v>
      </c>
      <c r="D1890" t="s">
        <v>344</v>
      </c>
      <c r="E1890" t="s">
        <v>34</v>
      </c>
      <c r="F1890" t="s">
        <v>345</v>
      </c>
      <c r="G1890" t="s">
        <v>36</v>
      </c>
      <c r="H1890" t="s">
        <v>37</v>
      </c>
      <c r="I1890" t="s">
        <v>38</v>
      </c>
      <c r="J1890">
        <v>2015</v>
      </c>
      <c r="K1890" t="s">
        <v>131</v>
      </c>
      <c r="L1890">
        <v>2</v>
      </c>
      <c r="M1890" t="s">
        <v>40</v>
      </c>
      <c r="N1890" t="s">
        <v>41</v>
      </c>
      <c r="O1890" t="s">
        <v>1900</v>
      </c>
      <c r="P1890">
        <v>23</v>
      </c>
      <c r="Q1890">
        <f>IF(Table1[[#This Row],[vicage]]=999,"",Table1[[#This Row],[vicage]])</f>
        <v>23</v>
      </c>
      <c r="R1890" t="s">
        <v>43</v>
      </c>
      <c r="S1890" t="s">
        <v>92</v>
      </c>
      <c r="T1890" t="s">
        <v>45</v>
      </c>
      <c r="U1890">
        <v>999</v>
      </c>
      <c r="V1890" t="str">
        <f>IF(Table1[[#This Row],[offage]]=999,"",Table1[[#This Row],[offage]])</f>
        <v/>
      </c>
      <c r="W1890" t="s">
        <v>46</v>
      </c>
      <c r="X1890" t="s">
        <v>46</v>
      </c>
      <c r="Y1890" t="s">
        <v>45</v>
      </c>
      <c r="Z1890" t="s">
        <v>2335</v>
      </c>
      <c r="AA1890" t="s">
        <v>47</v>
      </c>
      <c r="AB1890" t="s">
        <v>57</v>
      </c>
      <c r="AD1890">
        <v>0</v>
      </c>
      <c r="AE1890">
        <f>Table1[[#This Row],[viccount]]+1</f>
        <v>1</v>
      </c>
      <c r="AF1890">
        <v>1</v>
      </c>
      <c r="AG1890">
        <f>Table1[[#This Row],[offcount]]+1</f>
        <v>2</v>
      </c>
      <c r="AH1890">
        <v>11017</v>
      </c>
      <c r="AI1890" t="s">
        <v>34</v>
      </c>
      <c r="AJ1890" t="s">
        <v>58</v>
      </c>
    </row>
    <row r="1891" spans="1:36">
      <c r="A1891" t="s">
        <v>2155</v>
      </c>
      <c r="B1891" t="s">
        <v>51</v>
      </c>
      <c r="C1891" t="s">
        <v>2304</v>
      </c>
      <c r="D1891" t="s">
        <v>194</v>
      </c>
      <c r="E1891" t="s">
        <v>34</v>
      </c>
      <c r="F1891" t="s">
        <v>195</v>
      </c>
      <c r="G1891" t="s">
        <v>36</v>
      </c>
      <c r="H1891" t="s">
        <v>37</v>
      </c>
      <c r="I1891" t="s">
        <v>38</v>
      </c>
      <c r="J1891">
        <v>2015</v>
      </c>
      <c r="K1891" t="s">
        <v>144</v>
      </c>
      <c r="L1891">
        <v>1</v>
      </c>
      <c r="M1891" t="s">
        <v>40</v>
      </c>
      <c r="N1891" t="s">
        <v>41</v>
      </c>
      <c r="O1891" t="s">
        <v>42</v>
      </c>
      <c r="P1891">
        <v>64</v>
      </c>
      <c r="Q1891">
        <f>IF(Table1[[#This Row],[vicage]]=999,"",Table1[[#This Row],[vicage]])</f>
        <v>64</v>
      </c>
      <c r="R1891" t="s">
        <v>43</v>
      </c>
      <c r="S1891" t="s">
        <v>132</v>
      </c>
      <c r="T1891" t="s">
        <v>45</v>
      </c>
      <c r="U1891">
        <v>999</v>
      </c>
      <c r="V1891" t="str">
        <f>IF(Table1[[#This Row],[offage]]=999,"",Table1[[#This Row],[offage]])</f>
        <v/>
      </c>
      <c r="W1891" t="s">
        <v>46</v>
      </c>
      <c r="X1891" t="s">
        <v>46</v>
      </c>
      <c r="Y1891" t="s">
        <v>45</v>
      </c>
      <c r="Z1891" t="s">
        <v>86</v>
      </c>
      <c r="AA1891" t="s">
        <v>47</v>
      </c>
      <c r="AB1891" t="s">
        <v>98</v>
      </c>
      <c r="AD1891">
        <v>0</v>
      </c>
      <c r="AE1891">
        <f>Table1[[#This Row],[viccount]]+1</f>
        <v>1</v>
      </c>
      <c r="AF1891">
        <v>0</v>
      </c>
      <c r="AG1891">
        <f>Table1[[#This Row],[offcount]]+1</f>
        <v>1</v>
      </c>
      <c r="AH1891">
        <v>11017</v>
      </c>
      <c r="AI1891" t="s">
        <v>34</v>
      </c>
      <c r="AJ1891" t="s">
        <v>58</v>
      </c>
    </row>
    <row r="1892" spans="1:36">
      <c r="A1892" t="s">
        <v>2156</v>
      </c>
      <c r="B1892" t="s">
        <v>112</v>
      </c>
      <c r="C1892" t="s">
        <v>2308</v>
      </c>
      <c r="D1892" t="s">
        <v>146</v>
      </c>
      <c r="E1892" t="s">
        <v>34</v>
      </c>
      <c r="F1892" t="s">
        <v>147</v>
      </c>
      <c r="G1892" t="s">
        <v>36</v>
      </c>
      <c r="H1892" t="s">
        <v>37</v>
      </c>
      <c r="I1892" t="s">
        <v>38</v>
      </c>
      <c r="J1892">
        <v>2015</v>
      </c>
      <c r="K1892" t="s">
        <v>144</v>
      </c>
      <c r="L1892">
        <v>1</v>
      </c>
      <c r="M1892" t="s">
        <v>40</v>
      </c>
      <c r="N1892" t="s">
        <v>41</v>
      </c>
      <c r="O1892" t="s">
        <v>1900</v>
      </c>
      <c r="P1892">
        <v>18</v>
      </c>
      <c r="Q1892">
        <f>IF(Table1[[#This Row],[vicage]]=999,"",Table1[[#This Row],[vicage]])</f>
        <v>18</v>
      </c>
      <c r="R1892" t="s">
        <v>43</v>
      </c>
      <c r="S1892" t="s">
        <v>132</v>
      </c>
      <c r="T1892" t="s">
        <v>45</v>
      </c>
      <c r="U1892">
        <v>999</v>
      </c>
      <c r="V1892" t="str">
        <f>IF(Table1[[#This Row],[offage]]=999,"",Table1[[#This Row],[offage]])</f>
        <v/>
      </c>
      <c r="W1892" t="s">
        <v>46</v>
      </c>
      <c r="X1892" t="s">
        <v>46</v>
      </c>
      <c r="Y1892" t="s">
        <v>45</v>
      </c>
      <c r="Z1892" t="s">
        <v>2335</v>
      </c>
      <c r="AA1892" t="s">
        <v>47</v>
      </c>
      <c r="AB1892" t="s">
        <v>289</v>
      </c>
      <c r="AD1892">
        <v>0</v>
      </c>
      <c r="AE1892">
        <f>Table1[[#This Row],[viccount]]+1</f>
        <v>1</v>
      </c>
      <c r="AF1892">
        <v>3</v>
      </c>
      <c r="AG1892">
        <f>Table1[[#This Row],[offcount]]+1</f>
        <v>4</v>
      </c>
      <c r="AH1892">
        <v>11017</v>
      </c>
      <c r="AI1892" t="s">
        <v>34</v>
      </c>
      <c r="AJ1892" t="s">
        <v>58</v>
      </c>
    </row>
    <row r="1893" spans="1:36">
      <c r="A1893" t="s">
        <v>2157</v>
      </c>
      <c r="B1893" t="s">
        <v>112</v>
      </c>
      <c r="C1893" t="s">
        <v>2308</v>
      </c>
      <c r="D1893" t="s">
        <v>146</v>
      </c>
      <c r="E1893" t="s">
        <v>34</v>
      </c>
      <c r="F1893" t="s">
        <v>147</v>
      </c>
      <c r="G1893" t="s">
        <v>36</v>
      </c>
      <c r="H1893" t="s">
        <v>37</v>
      </c>
      <c r="I1893" t="s">
        <v>38</v>
      </c>
      <c r="J1893">
        <v>2015</v>
      </c>
      <c r="K1893" t="s">
        <v>144</v>
      </c>
      <c r="L1893">
        <v>2</v>
      </c>
      <c r="M1893" t="s">
        <v>40</v>
      </c>
      <c r="N1893" t="s">
        <v>41</v>
      </c>
      <c r="O1893" t="s">
        <v>1900</v>
      </c>
      <c r="P1893">
        <v>26</v>
      </c>
      <c r="Q1893">
        <f>IF(Table1[[#This Row],[vicage]]=999,"",Table1[[#This Row],[vicage]])</f>
        <v>26</v>
      </c>
      <c r="R1893" t="s">
        <v>43</v>
      </c>
      <c r="S1893" t="s">
        <v>89</v>
      </c>
      <c r="T1893" t="s">
        <v>45</v>
      </c>
      <c r="U1893">
        <v>999</v>
      </c>
      <c r="V1893" t="str">
        <f>IF(Table1[[#This Row],[offage]]=999,"",Table1[[#This Row],[offage]])</f>
        <v/>
      </c>
      <c r="W1893" t="s">
        <v>46</v>
      </c>
      <c r="X1893" t="s">
        <v>46</v>
      </c>
      <c r="Y1893" t="s">
        <v>45</v>
      </c>
      <c r="Z1893" t="s">
        <v>2338</v>
      </c>
      <c r="AA1893" t="s">
        <v>47</v>
      </c>
      <c r="AB1893" t="s">
        <v>57</v>
      </c>
      <c r="AD1893">
        <v>0</v>
      </c>
      <c r="AE1893">
        <f>Table1[[#This Row],[viccount]]+1</f>
        <v>1</v>
      </c>
      <c r="AF1893">
        <v>1</v>
      </c>
      <c r="AG1893">
        <f>Table1[[#This Row],[offcount]]+1</f>
        <v>2</v>
      </c>
      <c r="AH1893">
        <v>11017</v>
      </c>
      <c r="AI1893" t="s">
        <v>34</v>
      </c>
      <c r="AJ1893" t="s">
        <v>58</v>
      </c>
    </row>
    <row r="1894" spans="1:36">
      <c r="A1894" t="s">
        <v>2158</v>
      </c>
      <c r="B1894" t="s">
        <v>51</v>
      </c>
      <c r="C1894" t="s">
        <v>2304</v>
      </c>
      <c r="D1894" t="s">
        <v>52</v>
      </c>
      <c r="E1894" t="s">
        <v>34</v>
      </c>
      <c r="F1894" t="s">
        <v>53</v>
      </c>
      <c r="G1894" t="s">
        <v>54</v>
      </c>
      <c r="H1894" t="s">
        <v>37</v>
      </c>
      <c r="I1894" t="s">
        <v>38</v>
      </c>
      <c r="J1894">
        <v>2015</v>
      </c>
      <c r="K1894" t="s">
        <v>208</v>
      </c>
      <c r="L1894">
        <v>1</v>
      </c>
      <c r="M1894" t="s">
        <v>40</v>
      </c>
      <c r="N1894" t="s">
        <v>41</v>
      </c>
      <c r="O1894" t="s">
        <v>42</v>
      </c>
      <c r="P1894">
        <v>24</v>
      </c>
      <c r="Q1894">
        <f>IF(Table1[[#This Row],[vicage]]=999,"",Table1[[#This Row],[vicage]])</f>
        <v>24</v>
      </c>
      <c r="R1894" t="s">
        <v>43</v>
      </c>
      <c r="S1894" t="s">
        <v>132</v>
      </c>
      <c r="T1894" t="s">
        <v>336</v>
      </c>
      <c r="U1894">
        <v>999</v>
      </c>
      <c r="V1894" t="str">
        <f>IF(Table1[[#This Row],[offage]]=999,"",Table1[[#This Row],[offage]])</f>
        <v/>
      </c>
      <c r="W1894" t="s">
        <v>46</v>
      </c>
      <c r="X1894" t="s">
        <v>46</v>
      </c>
      <c r="Y1894" t="s">
        <v>45</v>
      </c>
      <c r="Z1894" t="s">
        <v>2338</v>
      </c>
      <c r="AA1894" t="s">
        <v>47</v>
      </c>
      <c r="AB1894" t="s">
        <v>98</v>
      </c>
      <c r="AD1894">
        <v>0</v>
      </c>
      <c r="AE1894">
        <f>Table1[[#This Row],[viccount]]+1</f>
        <v>1</v>
      </c>
      <c r="AF1894">
        <v>0</v>
      </c>
      <c r="AG1894">
        <f>Table1[[#This Row],[offcount]]+1</f>
        <v>1</v>
      </c>
      <c r="AH1894">
        <v>31816</v>
      </c>
      <c r="AI1894" t="s">
        <v>34</v>
      </c>
      <c r="AJ1894" t="s">
        <v>58</v>
      </c>
    </row>
    <row r="1895" spans="1:36">
      <c r="A1895" t="s">
        <v>2159</v>
      </c>
      <c r="B1895" t="s">
        <v>51</v>
      </c>
      <c r="C1895" t="s">
        <v>2304</v>
      </c>
      <c r="D1895" t="s">
        <v>94</v>
      </c>
      <c r="E1895" t="s">
        <v>34</v>
      </c>
      <c r="F1895" t="s">
        <v>95</v>
      </c>
      <c r="G1895" t="s">
        <v>36</v>
      </c>
      <c r="H1895" t="s">
        <v>37</v>
      </c>
      <c r="I1895" t="s">
        <v>38</v>
      </c>
      <c r="J1895">
        <v>2015</v>
      </c>
      <c r="K1895" t="s">
        <v>208</v>
      </c>
      <c r="L1895">
        <v>1</v>
      </c>
      <c r="M1895" t="s">
        <v>40</v>
      </c>
      <c r="N1895" t="s">
        <v>41</v>
      </c>
      <c r="O1895" t="s">
        <v>42</v>
      </c>
      <c r="P1895">
        <v>44</v>
      </c>
      <c r="Q1895">
        <f>IF(Table1[[#This Row],[vicage]]=999,"",Table1[[#This Row],[vicage]])</f>
        <v>44</v>
      </c>
      <c r="R1895" t="s">
        <v>43</v>
      </c>
      <c r="S1895" t="s">
        <v>44</v>
      </c>
      <c r="T1895" t="s">
        <v>45</v>
      </c>
      <c r="U1895">
        <v>999</v>
      </c>
      <c r="V1895" t="str">
        <f>IF(Table1[[#This Row],[offage]]=999,"",Table1[[#This Row],[offage]])</f>
        <v/>
      </c>
      <c r="W1895" t="s">
        <v>46</v>
      </c>
      <c r="X1895" t="s">
        <v>46</v>
      </c>
      <c r="Y1895" t="s">
        <v>45</v>
      </c>
      <c r="Z1895" t="s">
        <v>2335</v>
      </c>
      <c r="AA1895" t="s">
        <v>47</v>
      </c>
      <c r="AB1895" t="s">
        <v>57</v>
      </c>
      <c r="AD1895">
        <v>0</v>
      </c>
      <c r="AE1895">
        <f>Table1[[#This Row],[viccount]]+1</f>
        <v>1</v>
      </c>
      <c r="AF1895">
        <v>0</v>
      </c>
      <c r="AG1895">
        <f>Table1[[#This Row],[offcount]]+1</f>
        <v>1</v>
      </c>
      <c r="AH1895">
        <v>11017</v>
      </c>
      <c r="AI1895" t="s">
        <v>34</v>
      </c>
      <c r="AJ1895" t="s">
        <v>58</v>
      </c>
    </row>
    <row r="1896" spans="1:36">
      <c r="A1896" t="s">
        <v>2160</v>
      </c>
      <c r="B1896" t="s">
        <v>51</v>
      </c>
      <c r="C1896" t="s">
        <v>2304</v>
      </c>
      <c r="D1896" t="s">
        <v>60</v>
      </c>
      <c r="E1896" t="s">
        <v>34</v>
      </c>
      <c r="F1896" t="s">
        <v>61</v>
      </c>
      <c r="G1896" t="s">
        <v>36</v>
      </c>
      <c r="H1896" t="s">
        <v>37</v>
      </c>
      <c r="I1896" t="s">
        <v>38</v>
      </c>
      <c r="J1896">
        <v>2015</v>
      </c>
      <c r="K1896" t="s">
        <v>208</v>
      </c>
      <c r="L1896">
        <v>1</v>
      </c>
      <c r="M1896" t="s">
        <v>40</v>
      </c>
      <c r="N1896" t="s">
        <v>41</v>
      </c>
      <c r="O1896" t="s">
        <v>42</v>
      </c>
      <c r="P1896">
        <v>19</v>
      </c>
      <c r="Q1896">
        <f>IF(Table1[[#This Row],[vicage]]=999,"",Table1[[#This Row],[vicage]])</f>
        <v>19</v>
      </c>
      <c r="R1896" t="s">
        <v>43</v>
      </c>
      <c r="S1896" t="s">
        <v>132</v>
      </c>
      <c r="T1896" t="s">
        <v>45</v>
      </c>
      <c r="U1896">
        <v>999</v>
      </c>
      <c r="V1896" t="str">
        <f>IF(Table1[[#This Row],[offage]]=999,"",Table1[[#This Row],[offage]])</f>
        <v/>
      </c>
      <c r="W1896" t="s">
        <v>46</v>
      </c>
      <c r="X1896" t="s">
        <v>46</v>
      </c>
      <c r="Y1896" t="s">
        <v>45</v>
      </c>
      <c r="Z1896" t="s">
        <v>2338</v>
      </c>
      <c r="AA1896" t="s">
        <v>47</v>
      </c>
      <c r="AB1896" t="s">
        <v>57</v>
      </c>
      <c r="AD1896">
        <v>0</v>
      </c>
      <c r="AE1896">
        <f>Table1[[#This Row],[viccount]]+1</f>
        <v>1</v>
      </c>
      <c r="AF1896">
        <v>0</v>
      </c>
      <c r="AG1896">
        <f>Table1[[#This Row],[offcount]]+1</f>
        <v>1</v>
      </c>
      <c r="AH1896">
        <v>11017</v>
      </c>
      <c r="AI1896" t="s">
        <v>34</v>
      </c>
      <c r="AJ1896" t="s">
        <v>58</v>
      </c>
    </row>
    <row r="1897" spans="1:36">
      <c r="A1897" t="s">
        <v>2161</v>
      </c>
      <c r="B1897" t="s">
        <v>112</v>
      </c>
      <c r="C1897" t="s">
        <v>2308</v>
      </c>
      <c r="D1897" t="s">
        <v>113</v>
      </c>
      <c r="E1897" t="s">
        <v>34</v>
      </c>
      <c r="F1897" t="s">
        <v>114</v>
      </c>
      <c r="G1897" t="s">
        <v>54</v>
      </c>
      <c r="H1897" t="s">
        <v>37</v>
      </c>
      <c r="I1897" t="s">
        <v>38</v>
      </c>
      <c r="J1897">
        <v>2015</v>
      </c>
      <c r="K1897" t="s">
        <v>208</v>
      </c>
      <c r="L1897">
        <v>2</v>
      </c>
      <c r="M1897" t="s">
        <v>40</v>
      </c>
      <c r="N1897" t="s">
        <v>41</v>
      </c>
      <c r="O1897" t="s">
        <v>1900</v>
      </c>
      <c r="P1897">
        <v>38</v>
      </c>
      <c r="Q1897">
        <f>IF(Table1[[#This Row],[vicage]]=999,"",Table1[[#This Row],[vicage]])</f>
        <v>38</v>
      </c>
      <c r="R1897" t="s">
        <v>43</v>
      </c>
      <c r="S1897" t="s">
        <v>44</v>
      </c>
      <c r="T1897" t="s">
        <v>45</v>
      </c>
      <c r="U1897">
        <v>58</v>
      </c>
      <c r="V1897">
        <f>IF(Table1[[#This Row],[offage]]=999,"",Table1[[#This Row],[offage]])</f>
        <v>58</v>
      </c>
      <c r="W1897" t="s">
        <v>46</v>
      </c>
      <c r="X1897" t="s">
        <v>44</v>
      </c>
      <c r="Y1897" t="s">
        <v>45</v>
      </c>
      <c r="Z1897" t="s">
        <v>2338</v>
      </c>
      <c r="AA1897" t="s">
        <v>2162</v>
      </c>
      <c r="AB1897" t="s">
        <v>98</v>
      </c>
      <c r="AD1897">
        <v>0</v>
      </c>
      <c r="AE1897">
        <f>Table1[[#This Row],[viccount]]+1</f>
        <v>1</v>
      </c>
      <c r="AF1897">
        <v>1</v>
      </c>
      <c r="AG1897">
        <f>Table1[[#This Row],[offcount]]+1</f>
        <v>2</v>
      </c>
      <c r="AH1897">
        <v>11017</v>
      </c>
      <c r="AI1897" t="s">
        <v>34</v>
      </c>
      <c r="AJ1897" t="s">
        <v>58</v>
      </c>
    </row>
    <row r="1898" spans="1:36">
      <c r="A1898" t="s">
        <v>2163</v>
      </c>
      <c r="B1898" t="s">
        <v>51</v>
      </c>
      <c r="C1898" t="s">
        <v>2304</v>
      </c>
      <c r="D1898" t="s">
        <v>1583</v>
      </c>
      <c r="E1898" t="s">
        <v>34</v>
      </c>
      <c r="F1898" t="s">
        <v>1584</v>
      </c>
      <c r="G1898" t="s">
        <v>36</v>
      </c>
      <c r="H1898" t="s">
        <v>37</v>
      </c>
      <c r="I1898" t="s">
        <v>38</v>
      </c>
      <c r="J1898">
        <v>2016</v>
      </c>
      <c r="K1898" t="s">
        <v>39</v>
      </c>
      <c r="L1898">
        <v>1</v>
      </c>
      <c r="M1898" t="s">
        <v>40</v>
      </c>
      <c r="N1898" t="s">
        <v>41</v>
      </c>
      <c r="O1898" t="s">
        <v>42</v>
      </c>
      <c r="P1898">
        <v>17</v>
      </c>
      <c r="Q1898">
        <f>IF(Table1[[#This Row],[vicage]]=999,"",Table1[[#This Row],[vicage]])</f>
        <v>17</v>
      </c>
      <c r="R1898" t="s">
        <v>43</v>
      </c>
      <c r="S1898" t="s">
        <v>44</v>
      </c>
      <c r="T1898" t="s">
        <v>375</v>
      </c>
      <c r="U1898">
        <v>999</v>
      </c>
      <c r="V1898" t="str">
        <f>IF(Table1[[#This Row],[offage]]=999,"",Table1[[#This Row],[offage]])</f>
        <v/>
      </c>
      <c r="W1898" t="s">
        <v>46</v>
      </c>
      <c r="X1898" t="s">
        <v>46</v>
      </c>
      <c r="Y1898" t="s">
        <v>45</v>
      </c>
      <c r="Z1898" t="s">
        <v>2335</v>
      </c>
      <c r="AA1898" t="s">
        <v>47</v>
      </c>
      <c r="AB1898" t="s">
        <v>57</v>
      </c>
      <c r="AD1898">
        <v>0</v>
      </c>
      <c r="AE1898">
        <f>Table1[[#This Row],[viccount]]+1</f>
        <v>1</v>
      </c>
      <c r="AF1898">
        <v>0</v>
      </c>
      <c r="AG1898">
        <f>Table1[[#This Row],[offcount]]+1</f>
        <v>1</v>
      </c>
      <c r="AH1898">
        <v>71316</v>
      </c>
      <c r="AI1898" t="s">
        <v>34</v>
      </c>
      <c r="AJ1898" t="s">
        <v>58</v>
      </c>
    </row>
    <row r="1899" spans="1:36">
      <c r="A1899" t="s">
        <v>2164</v>
      </c>
      <c r="B1899" t="s">
        <v>106</v>
      </c>
      <c r="C1899" t="s">
        <v>135</v>
      </c>
      <c r="D1899" t="s">
        <v>107</v>
      </c>
      <c r="E1899" t="s">
        <v>34</v>
      </c>
      <c r="F1899" t="s">
        <v>108</v>
      </c>
      <c r="G1899" t="s">
        <v>54</v>
      </c>
      <c r="H1899" t="s">
        <v>37</v>
      </c>
      <c r="I1899" t="s">
        <v>38</v>
      </c>
      <c r="J1899">
        <v>2016</v>
      </c>
      <c r="K1899" t="s">
        <v>39</v>
      </c>
      <c r="L1899">
        <v>1</v>
      </c>
      <c r="M1899" t="s">
        <v>40</v>
      </c>
      <c r="N1899" t="s">
        <v>41</v>
      </c>
      <c r="O1899" t="s">
        <v>42</v>
      </c>
      <c r="P1899">
        <v>25</v>
      </c>
      <c r="Q1899">
        <f>IF(Table1[[#This Row],[vicage]]=999,"",Table1[[#This Row],[vicage]])</f>
        <v>25</v>
      </c>
      <c r="R1899" t="s">
        <v>43</v>
      </c>
      <c r="S1899" t="s">
        <v>44</v>
      </c>
      <c r="T1899" t="s">
        <v>45</v>
      </c>
      <c r="U1899">
        <v>999</v>
      </c>
      <c r="V1899" t="str">
        <f>IF(Table1[[#This Row],[offage]]=999,"",Table1[[#This Row],[offage]])</f>
        <v/>
      </c>
      <c r="W1899" t="s">
        <v>46</v>
      </c>
      <c r="X1899" t="s">
        <v>46</v>
      </c>
      <c r="Y1899" t="s">
        <v>45</v>
      </c>
      <c r="Z1899" t="s">
        <v>2335</v>
      </c>
      <c r="AA1899" t="s">
        <v>47</v>
      </c>
      <c r="AB1899" t="s">
        <v>57</v>
      </c>
      <c r="AD1899">
        <v>0</v>
      </c>
      <c r="AE1899">
        <f>Table1[[#This Row],[viccount]]+1</f>
        <v>1</v>
      </c>
      <c r="AF1899">
        <v>0</v>
      </c>
      <c r="AG1899">
        <f>Table1[[#This Row],[offcount]]+1</f>
        <v>1</v>
      </c>
      <c r="AH1899">
        <v>11818</v>
      </c>
      <c r="AI1899" t="s">
        <v>34</v>
      </c>
      <c r="AJ1899" t="s">
        <v>106</v>
      </c>
    </row>
    <row r="1900" spans="1:36">
      <c r="A1900" t="s">
        <v>2165</v>
      </c>
      <c r="B1900" t="s">
        <v>106</v>
      </c>
      <c r="C1900" t="s">
        <v>135</v>
      </c>
      <c r="D1900" t="s">
        <v>134</v>
      </c>
      <c r="E1900" t="s">
        <v>34</v>
      </c>
      <c r="F1900" t="s">
        <v>135</v>
      </c>
      <c r="G1900" t="s">
        <v>36</v>
      </c>
      <c r="H1900" t="s">
        <v>37</v>
      </c>
      <c r="I1900" t="s">
        <v>38</v>
      </c>
      <c r="J1900">
        <v>2016</v>
      </c>
      <c r="K1900" t="s">
        <v>39</v>
      </c>
      <c r="L1900">
        <v>1</v>
      </c>
      <c r="M1900" t="s">
        <v>40</v>
      </c>
      <c r="N1900" t="s">
        <v>41</v>
      </c>
      <c r="O1900" t="s">
        <v>42</v>
      </c>
      <c r="P1900">
        <v>24</v>
      </c>
      <c r="Q1900">
        <f>IF(Table1[[#This Row],[vicage]]=999,"",Table1[[#This Row],[vicage]])</f>
        <v>24</v>
      </c>
      <c r="R1900" t="s">
        <v>43</v>
      </c>
      <c r="S1900" t="s">
        <v>44</v>
      </c>
      <c r="T1900" t="s">
        <v>45</v>
      </c>
      <c r="U1900">
        <v>999</v>
      </c>
      <c r="V1900" t="str">
        <f>IF(Table1[[#This Row],[offage]]=999,"",Table1[[#This Row],[offage]])</f>
        <v/>
      </c>
      <c r="W1900" t="s">
        <v>46</v>
      </c>
      <c r="X1900" t="s">
        <v>46</v>
      </c>
      <c r="Y1900" t="s">
        <v>45</v>
      </c>
      <c r="Z1900" t="s">
        <v>2338</v>
      </c>
      <c r="AA1900" t="s">
        <v>47</v>
      </c>
      <c r="AB1900" t="s">
        <v>57</v>
      </c>
      <c r="AD1900">
        <v>0</v>
      </c>
      <c r="AE1900">
        <f>Table1[[#This Row],[viccount]]+1</f>
        <v>1</v>
      </c>
      <c r="AF1900">
        <v>0</v>
      </c>
      <c r="AG1900">
        <f>Table1[[#This Row],[offcount]]+1</f>
        <v>1</v>
      </c>
      <c r="AH1900">
        <v>11818</v>
      </c>
      <c r="AI1900" t="s">
        <v>34</v>
      </c>
      <c r="AJ1900" t="s">
        <v>106</v>
      </c>
    </row>
    <row r="1901" spans="1:36">
      <c r="A1901" t="s">
        <v>2166</v>
      </c>
      <c r="B1901" t="s">
        <v>51</v>
      </c>
      <c r="C1901" t="s">
        <v>2304</v>
      </c>
      <c r="D1901" t="s">
        <v>52</v>
      </c>
      <c r="E1901" t="s">
        <v>34</v>
      </c>
      <c r="F1901" t="s">
        <v>53</v>
      </c>
      <c r="G1901" t="s">
        <v>54</v>
      </c>
      <c r="H1901" t="s">
        <v>37</v>
      </c>
      <c r="I1901" t="s">
        <v>38</v>
      </c>
      <c r="J1901">
        <v>2016</v>
      </c>
      <c r="K1901" t="s">
        <v>79</v>
      </c>
      <c r="L1901">
        <v>1</v>
      </c>
      <c r="M1901" t="s">
        <v>80</v>
      </c>
      <c r="N1901" t="s">
        <v>41</v>
      </c>
      <c r="O1901" t="s">
        <v>42</v>
      </c>
      <c r="P1901">
        <v>42</v>
      </c>
      <c r="Q1901">
        <f>IF(Table1[[#This Row],[vicage]]=999,"",Table1[[#This Row],[vicage]])</f>
        <v>42</v>
      </c>
      <c r="R1901" t="s">
        <v>43</v>
      </c>
      <c r="S1901" t="s">
        <v>132</v>
      </c>
      <c r="T1901" t="s">
        <v>45</v>
      </c>
      <c r="U1901">
        <v>999</v>
      </c>
      <c r="V1901" t="str">
        <f>IF(Table1[[#This Row],[offage]]=999,"",Table1[[#This Row],[offage]])</f>
        <v/>
      </c>
      <c r="W1901" t="s">
        <v>46</v>
      </c>
      <c r="X1901" t="s">
        <v>46</v>
      </c>
      <c r="Y1901" t="s">
        <v>45</v>
      </c>
      <c r="Z1901" t="s">
        <v>240</v>
      </c>
      <c r="AA1901" t="s">
        <v>47</v>
      </c>
      <c r="AB1901" t="s">
        <v>57</v>
      </c>
      <c r="AD1901">
        <v>0</v>
      </c>
      <c r="AE1901">
        <f>Table1[[#This Row],[viccount]]+1</f>
        <v>1</v>
      </c>
      <c r="AF1901">
        <v>0</v>
      </c>
      <c r="AG1901">
        <f>Table1[[#This Row],[offcount]]+1</f>
        <v>1</v>
      </c>
      <c r="AH1901">
        <v>81516</v>
      </c>
      <c r="AI1901" t="s">
        <v>34</v>
      </c>
      <c r="AJ1901" t="s">
        <v>58</v>
      </c>
    </row>
    <row r="1902" spans="1:36">
      <c r="A1902" t="s">
        <v>2167</v>
      </c>
      <c r="B1902" t="s">
        <v>198</v>
      </c>
      <c r="C1902" t="s">
        <v>200</v>
      </c>
      <c r="D1902" t="s">
        <v>2168</v>
      </c>
      <c r="E1902" t="s">
        <v>34</v>
      </c>
      <c r="F1902" t="s">
        <v>2169</v>
      </c>
      <c r="G1902" t="s">
        <v>36</v>
      </c>
      <c r="H1902" t="s">
        <v>37</v>
      </c>
      <c r="I1902" t="s">
        <v>38</v>
      </c>
      <c r="J1902">
        <v>2016</v>
      </c>
      <c r="K1902" t="s">
        <v>79</v>
      </c>
      <c r="L1902">
        <v>1</v>
      </c>
      <c r="M1902" t="s">
        <v>40</v>
      </c>
      <c r="N1902" t="s">
        <v>41</v>
      </c>
      <c r="O1902" t="s">
        <v>42</v>
      </c>
      <c r="P1902">
        <v>33</v>
      </c>
      <c r="Q1902">
        <f>IF(Table1[[#This Row],[vicage]]=999,"",Table1[[#This Row],[vicage]])</f>
        <v>33</v>
      </c>
      <c r="R1902" t="s">
        <v>43</v>
      </c>
      <c r="S1902" t="s">
        <v>44</v>
      </c>
      <c r="T1902" t="s">
        <v>336</v>
      </c>
      <c r="U1902">
        <v>999</v>
      </c>
      <c r="V1902" t="str">
        <f>IF(Table1[[#This Row],[offage]]=999,"",Table1[[#This Row],[offage]])</f>
        <v/>
      </c>
      <c r="W1902" t="s">
        <v>46</v>
      </c>
      <c r="X1902" t="s">
        <v>46</v>
      </c>
      <c r="Y1902" t="s">
        <v>45</v>
      </c>
      <c r="Z1902" t="s">
        <v>2338</v>
      </c>
      <c r="AA1902" t="s">
        <v>47</v>
      </c>
      <c r="AB1902" t="s">
        <v>57</v>
      </c>
      <c r="AD1902">
        <v>0</v>
      </c>
      <c r="AE1902">
        <f>Table1[[#This Row],[viccount]]+1</f>
        <v>1</v>
      </c>
      <c r="AF1902">
        <v>0</v>
      </c>
      <c r="AG1902">
        <f>Table1[[#This Row],[offcount]]+1</f>
        <v>1</v>
      </c>
      <c r="AH1902">
        <v>71516</v>
      </c>
      <c r="AI1902" t="s">
        <v>34</v>
      </c>
      <c r="AJ1902" t="s">
        <v>198</v>
      </c>
    </row>
    <row r="1903" spans="1:36">
      <c r="A1903" t="s">
        <v>2170</v>
      </c>
      <c r="B1903" t="s">
        <v>32</v>
      </c>
      <c r="C1903" t="s">
        <v>2303</v>
      </c>
      <c r="D1903" t="s">
        <v>33</v>
      </c>
      <c r="E1903" t="s">
        <v>34</v>
      </c>
      <c r="F1903" t="s">
        <v>35</v>
      </c>
      <c r="G1903" t="s">
        <v>36</v>
      </c>
      <c r="H1903" t="s">
        <v>37</v>
      </c>
      <c r="I1903" t="s">
        <v>38</v>
      </c>
      <c r="J1903">
        <v>2016</v>
      </c>
      <c r="K1903" t="s">
        <v>91</v>
      </c>
      <c r="L1903">
        <v>1</v>
      </c>
      <c r="M1903" t="s">
        <v>40</v>
      </c>
      <c r="N1903" t="s">
        <v>41</v>
      </c>
      <c r="O1903" t="s">
        <v>42</v>
      </c>
      <c r="P1903">
        <v>65</v>
      </c>
      <c r="Q1903">
        <f>IF(Table1[[#This Row],[vicage]]=999,"",Table1[[#This Row],[vicage]])</f>
        <v>65</v>
      </c>
      <c r="R1903" t="s">
        <v>43</v>
      </c>
      <c r="S1903" t="s">
        <v>89</v>
      </c>
      <c r="T1903" t="s">
        <v>45</v>
      </c>
      <c r="U1903">
        <v>999</v>
      </c>
      <c r="V1903" t="str">
        <f>IF(Table1[[#This Row],[offage]]=999,"",Table1[[#This Row],[offage]])</f>
        <v/>
      </c>
      <c r="W1903" t="s">
        <v>46</v>
      </c>
      <c r="X1903" t="s">
        <v>46</v>
      </c>
      <c r="Y1903" t="s">
        <v>45</v>
      </c>
      <c r="Z1903" t="s">
        <v>2336</v>
      </c>
      <c r="AA1903" t="s">
        <v>47</v>
      </c>
      <c r="AB1903" t="s">
        <v>57</v>
      </c>
      <c r="AD1903">
        <v>0</v>
      </c>
      <c r="AE1903">
        <f>Table1[[#This Row],[viccount]]+1</f>
        <v>1</v>
      </c>
      <c r="AF1903">
        <v>0</v>
      </c>
      <c r="AG1903">
        <f>Table1[[#This Row],[offcount]]+1</f>
        <v>1</v>
      </c>
      <c r="AH1903">
        <v>11818</v>
      </c>
      <c r="AI1903" t="s">
        <v>34</v>
      </c>
      <c r="AJ1903" t="s">
        <v>49</v>
      </c>
    </row>
    <row r="1904" spans="1:36">
      <c r="A1904" t="s">
        <v>2171</v>
      </c>
      <c r="B1904" t="s">
        <v>112</v>
      </c>
      <c r="C1904" t="s">
        <v>2308</v>
      </c>
      <c r="D1904" t="s">
        <v>2172</v>
      </c>
      <c r="E1904" t="s">
        <v>34</v>
      </c>
      <c r="F1904" t="s">
        <v>2173</v>
      </c>
      <c r="G1904" t="s">
        <v>36</v>
      </c>
      <c r="H1904" t="s">
        <v>37</v>
      </c>
      <c r="I1904" t="s">
        <v>38</v>
      </c>
      <c r="J1904">
        <v>2016</v>
      </c>
      <c r="K1904" t="s">
        <v>91</v>
      </c>
      <c r="L1904">
        <v>1</v>
      </c>
      <c r="M1904" t="s">
        <v>40</v>
      </c>
      <c r="N1904" t="s">
        <v>41</v>
      </c>
      <c r="O1904" t="s">
        <v>42</v>
      </c>
      <c r="P1904">
        <v>52</v>
      </c>
      <c r="Q1904">
        <f>IF(Table1[[#This Row],[vicage]]=999,"",Table1[[#This Row],[vicage]])</f>
        <v>52</v>
      </c>
      <c r="R1904" t="s">
        <v>43</v>
      </c>
      <c r="S1904" t="s">
        <v>44</v>
      </c>
      <c r="T1904" t="s">
        <v>45</v>
      </c>
      <c r="U1904">
        <v>999</v>
      </c>
      <c r="V1904" t="str">
        <f>IF(Table1[[#This Row],[offage]]=999,"",Table1[[#This Row],[offage]])</f>
        <v/>
      </c>
      <c r="W1904" t="s">
        <v>46</v>
      </c>
      <c r="X1904" t="s">
        <v>46</v>
      </c>
      <c r="Y1904" t="s">
        <v>45</v>
      </c>
      <c r="Z1904" t="s">
        <v>56</v>
      </c>
      <c r="AA1904" t="s">
        <v>47</v>
      </c>
      <c r="AB1904" t="s">
        <v>98</v>
      </c>
      <c r="AD1904">
        <v>0</v>
      </c>
      <c r="AE1904">
        <f>Table1[[#This Row],[viccount]]+1</f>
        <v>1</v>
      </c>
      <c r="AF1904">
        <v>0</v>
      </c>
      <c r="AG1904">
        <f>Table1[[#This Row],[offcount]]+1</f>
        <v>1</v>
      </c>
      <c r="AH1904">
        <v>11818</v>
      </c>
      <c r="AI1904" t="s">
        <v>34</v>
      </c>
      <c r="AJ1904" t="s">
        <v>58</v>
      </c>
    </row>
    <row r="1905" spans="1:36">
      <c r="A1905" t="s">
        <v>2174</v>
      </c>
      <c r="B1905" t="s">
        <v>51</v>
      </c>
      <c r="C1905" t="s">
        <v>2304</v>
      </c>
      <c r="D1905" t="s">
        <v>52</v>
      </c>
      <c r="E1905" t="s">
        <v>34</v>
      </c>
      <c r="F1905" t="s">
        <v>53</v>
      </c>
      <c r="G1905" t="s">
        <v>54</v>
      </c>
      <c r="H1905" t="s">
        <v>37</v>
      </c>
      <c r="I1905" t="s">
        <v>38</v>
      </c>
      <c r="J1905">
        <v>2016</v>
      </c>
      <c r="K1905" t="s">
        <v>97</v>
      </c>
      <c r="L1905">
        <v>1</v>
      </c>
      <c r="M1905" t="s">
        <v>40</v>
      </c>
      <c r="N1905" t="s">
        <v>41</v>
      </c>
      <c r="O1905" t="s">
        <v>42</v>
      </c>
      <c r="P1905">
        <v>47</v>
      </c>
      <c r="Q1905">
        <f>IF(Table1[[#This Row],[vicage]]=999,"",Table1[[#This Row],[vicage]])</f>
        <v>47</v>
      </c>
      <c r="R1905" t="s">
        <v>43</v>
      </c>
      <c r="S1905" t="s">
        <v>44</v>
      </c>
      <c r="T1905" t="s">
        <v>45</v>
      </c>
      <c r="U1905">
        <v>999</v>
      </c>
      <c r="V1905" t="str">
        <f>IF(Table1[[#This Row],[offage]]=999,"",Table1[[#This Row],[offage]])</f>
        <v/>
      </c>
      <c r="W1905" t="s">
        <v>46</v>
      </c>
      <c r="X1905" t="s">
        <v>46</v>
      </c>
      <c r="Y1905" t="s">
        <v>45</v>
      </c>
      <c r="Z1905" t="s">
        <v>2335</v>
      </c>
      <c r="AA1905" t="s">
        <v>47</v>
      </c>
      <c r="AB1905" t="s">
        <v>57</v>
      </c>
      <c r="AD1905">
        <v>0</v>
      </c>
      <c r="AE1905">
        <f>Table1[[#This Row],[viccount]]+1</f>
        <v>1</v>
      </c>
      <c r="AF1905">
        <v>0</v>
      </c>
      <c r="AG1905">
        <f>Table1[[#This Row],[offcount]]+1</f>
        <v>1</v>
      </c>
      <c r="AH1905">
        <v>72116</v>
      </c>
      <c r="AI1905" t="s">
        <v>34</v>
      </c>
      <c r="AJ1905" t="s">
        <v>58</v>
      </c>
    </row>
    <row r="1906" spans="1:36">
      <c r="A1906" t="s">
        <v>2175</v>
      </c>
      <c r="B1906" t="s">
        <v>51</v>
      </c>
      <c r="C1906" t="s">
        <v>2304</v>
      </c>
      <c r="D1906" t="s">
        <v>194</v>
      </c>
      <c r="E1906" t="s">
        <v>34</v>
      </c>
      <c r="F1906" t="s">
        <v>195</v>
      </c>
      <c r="G1906" t="s">
        <v>36</v>
      </c>
      <c r="H1906" t="s">
        <v>37</v>
      </c>
      <c r="I1906" t="s">
        <v>38</v>
      </c>
      <c r="J1906">
        <v>2016</v>
      </c>
      <c r="K1906" t="s">
        <v>97</v>
      </c>
      <c r="L1906">
        <v>1</v>
      </c>
      <c r="M1906" t="s">
        <v>40</v>
      </c>
      <c r="N1906" t="s">
        <v>41</v>
      </c>
      <c r="O1906" t="s">
        <v>42</v>
      </c>
      <c r="P1906">
        <v>40</v>
      </c>
      <c r="Q1906">
        <f>IF(Table1[[#This Row],[vicage]]=999,"",Table1[[#This Row],[vicage]])</f>
        <v>40</v>
      </c>
      <c r="R1906" t="s">
        <v>55</v>
      </c>
      <c r="S1906" t="s">
        <v>44</v>
      </c>
      <c r="T1906" t="s">
        <v>45</v>
      </c>
      <c r="U1906">
        <v>999</v>
      </c>
      <c r="V1906" t="str">
        <f>IF(Table1[[#This Row],[offage]]=999,"",Table1[[#This Row],[offage]])</f>
        <v/>
      </c>
      <c r="W1906" t="s">
        <v>46</v>
      </c>
      <c r="X1906" t="s">
        <v>46</v>
      </c>
      <c r="Y1906" t="s">
        <v>45</v>
      </c>
      <c r="Z1906" t="s">
        <v>56</v>
      </c>
      <c r="AA1906" t="s">
        <v>47</v>
      </c>
      <c r="AB1906" t="s">
        <v>98</v>
      </c>
      <c r="AD1906">
        <v>0</v>
      </c>
      <c r="AE1906">
        <f>Table1[[#This Row],[viccount]]+1</f>
        <v>1</v>
      </c>
      <c r="AF1906">
        <v>0</v>
      </c>
      <c r="AG1906">
        <f>Table1[[#This Row],[offcount]]+1</f>
        <v>1</v>
      </c>
      <c r="AH1906">
        <v>11818</v>
      </c>
      <c r="AI1906" t="s">
        <v>34</v>
      </c>
      <c r="AJ1906" t="s">
        <v>58</v>
      </c>
    </row>
    <row r="1907" spans="1:36">
      <c r="A1907" t="s">
        <v>2176</v>
      </c>
      <c r="B1907" t="s">
        <v>51</v>
      </c>
      <c r="C1907" t="s">
        <v>2304</v>
      </c>
      <c r="D1907" t="s">
        <v>1377</v>
      </c>
      <c r="E1907" t="s">
        <v>34</v>
      </c>
      <c r="F1907" t="s">
        <v>1378</v>
      </c>
      <c r="G1907" t="s">
        <v>36</v>
      </c>
      <c r="H1907" t="s">
        <v>37</v>
      </c>
      <c r="I1907" t="s">
        <v>38</v>
      </c>
      <c r="J1907">
        <v>2016</v>
      </c>
      <c r="K1907" t="s">
        <v>97</v>
      </c>
      <c r="L1907">
        <v>1</v>
      </c>
      <c r="M1907" t="s">
        <v>40</v>
      </c>
      <c r="N1907" t="s">
        <v>41</v>
      </c>
      <c r="O1907" t="s">
        <v>42</v>
      </c>
      <c r="P1907">
        <v>19</v>
      </c>
      <c r="Q1907">
        <f>IF(Table1[[#This Row],[vicage]]=999,"",Table1[[#This Row],[vicage]])</f>
        <v>19</v>
      </c>
      <c r="R1907" t="s">
        <v>43</v>
      </c>
      <c r="S1907" t="s">
        <v>44</v>
      </c>
      <c r="T1907" t="s">
        <v>45</v>
      </c>
      <c r="U1907">
        <v>999</v>
      </c>
      <c r="V1907" t="str">
        <f>IF(Table1[[#This Row],[offage]]=999,"",Table1[[#This Row],[offage]])</f>
        <v/>
      </c>
      <c r="W1907" t="s">
        <v>46</v>
      </c>
      <c r="X1907" t="s">
        <v>46</v>
      </c>
      <c r="Y1907" t="s">
        <v>45</v>
      </c>
      <c r="Z1907" t="s">
        <v>2338</v>
      </c>
      <c r="AA1907" t="s">
        <v>47</v>
      </c>
      <c r="AB1907" t="s">
        <v>57</v>
      </c>
      <c r="AD1907">
        <v>0</v>
      </c>
      <c r="AE1907">
        <f>Table1[[#This Row],[viccount]]+1</f>
        <v>1</v>
      </c>
      <c r="AF1907">
        <v>0</v>
      </c>
      <c r="AG1907">
        <f>Table1[[#This Row],[offcount]]+1</f>
        <v>1</v>
      </c>
      <c r="AH1907">
        <v>11818</v>
      </c>
      <c r="AI1907" t="s">
        <v>34</v>
      </c>
      <c r="AJ1907" t="s">
        <v>58</v>
      </c>
    </row>
    <row r="1908" spans="1:36">
      <c r="A1908" t="s">
        <v>2177</v>
      </c>
      <c r="B1908" t="s">
        <v>112</v>
      </c>
      <c r="C1908" t="s">
        <v>2308</v>
      </c>
      <c r="D1908" t="s">
        <v>146</v>
      </c>
      <c r="E1908" t="s">
        <v>34</v>
      </c>
      <c r="F1908" t="s">
        <v>147</v>
      </c>
      <c r="G1908" t="s">
        <v>36</v>
      </c>
      <c r="H1908" t="s">
        <v>37</v>
      </c>
      <c r="I1908" t="s">
        <v>38</v>
      </c>
      <c r="J1908">
        <v>2016</v>
      </c>
      <c r="K1908" t="s">
        <v>97</v>
      </c>
      <c r="L1908">
        <v>1</v>
      </c>
      <c r="M1908" t="s">
        <v>40</v>
      </c>
      <c r="N1908" t="s">
        <v>41</v>
      </c>
      <c r="O1908" t="s">
        <v>1900</v>
      </c>
      <c r="P1908">
        <v>25</v>
      </c>
      <c r="Q1908">
        <f>IF(Table1[[#This Row],[vicage]]=999,"",Table1[[#This Row],[vicage]])</f>
        <v>25</v>
      </c>
      <c r="R1908" t="s">
        <v>43</v>
      </c>
      <c r="S1908" t="s">
        <v>44</v>
      </c>
      <c r="T1908" t="s">
        <v>45</v>
      </c>
      <c r="U1908">
        <v>999</v>
      </c>
      <c r="V1908" t="str">
        <f>IF(Table1[[#This Row],[offage]]=999,"",Table1[[#This Row],[offage]])</f>
        <v/>
      </c>
      <c r="W1908" t="s">
        <v>46</v>
      </c>
      <c r="X1908" t="s">
        <v>46</v>
      </c>
      <c r="Y1908" t="s">
        <v>45</v>
      </c>
      <c r="Z1908" t="s">
        <v>86</v>
      </c>
      <c r="AA1908" t="s">
        <v>47</v>
      </c>
      <c r="AB1908" t="s">
        <v>57</v>
      </c>
      <c r="AD1908">
        <v>0</v>
      </c>
      <c r="AE1908">
        <f>Table1[[#This Row],[viccount]]+1</f>
        <v>1</v>
      </c>
      <c r="AF1908">
        <v>4</v>
      </c>
      <c r="AG1908">
        <f>Table1[[#This Row],[offcount]]+1</f>
        <v>5</v>
      </c>
      <c r="AH1908">
        <v>122917</v>
      </c>
      <c r="AI1908" t="s">
        <v>34</v>
      </c>
      <c r="AJ1908" t="s">
        <v>58</v>
      </c>
    </row>
    <row r="1909" spans="1:36">
      <c r="A1909" t="s">
        <v>2178</v>
      </c>
      <c r="B1909" t="s">
        <v>112</v>
      </c>
      <c r="C1909" t="s">
        <v>2308</v>
      </c>
      <c r="D1909" t="s">
        <v>146</v>
      </c>
      <c r="E1909" t="s">
        <v>34</v>
      </c>
      <c r="F1909" t="s">
        <v>147</v>
      </c>
      <c r="G1909" t="s">
        <v>36</v>
      </c>
      <c r="H1909" t="s">
        <v>37</v>
      </c>
      <c r="I1909" t="s">
        <v>38</v>
      </c>
      <c r="J1909">
        <v>2016</v>
      </c>
      <c r="K1909" t="s">
        <v>97</v>
      </c>
      <c r="L1909">
        <v>2</v>
      </c>
      <c r="M1909" t="s">
        <v>40</v>
      </c>
      <c r="N1909" t="s">
        <v>41</v>
      </c>
      <c r="O1909" t="s">
        <v>1900</v>
      </c>
      <c r="P1909">
        <v>25</v>
      </c>
      <c r="Q1909">
        <f>IF(Table1[[#This Row],[vicage]]=999,"",Table1[[#This Row],[vicage]])</f>
        <v>25</v>
      </c>
      <c r="R1909" t="s">
        <v>43</v>
      </c>
      <c r="S1909" t="s">
        <v>44</v>
      </c>
      <c r="T1909" t="s">
        <v>45</v>
      </c>
      <c r="U1909">
        <v>999</v>
      </c>
      <c r="V1909" t="str">
        <f>IF(Table1[[#This Row],[offage]]=999,"",Table1[[#This Row],[offage]])</f>
        <v/>
      </c>
      <c r="W1909" t="s">
        <v>46</v>
      </c>
      <c r="X1909" t="s">
        <v>46</v>
      </c>
      <c r="Y1909" t="s">
        <v>45</v>
      </c>
      <c r="Z1909" t="s">
        <v>86</v>
      </c>
      <c r="AA1909" t="s">
        <v>47</v>
      </c>
      <c r="AB1909" t="s">
        <v>57</v>
      </c>
      <c r="AD1909">
        <v>0</v>
      </c>
      <c r="AE1909">
        <f>Table1[[#This Row],[viccount]]+1</f>
        <v>1</v>
      </c>
      <c r="AF1909">
        <v>4</v>
      </c>
      <c r="AG1909">
        <f>Table1[[#This Row],[offcount]]+1</f>
        <v>5</v>
      </c>
      <c r="AH1909">
        <v>11818</v>
      </c>
      <c r="AI1909" t="s">
        <v>34</v>
      </c>
      <c r="AJ1909" t="s">
        <v>58</v>
      </c>
    </row>
    <row r="1910" spans="1:36">
      <c r="A1910" t="s">
        <v>2179</v>
      </c>
      <c r="B1910" t="s">
        <v>106</v>
      </c>
      <c r="C1910" t="s">
        <v>135</v>
      </c>
      <c r="D1910" t="s">
        <v>134</v>
      </c>
      <c r="E1910" t="s">
        <v>34</v>
      </c>
      <c r="F1910" t="s">
        <v>135</v>
      </c>
      <c r="G1910" t="s">
        <v>36</v>
      </c>
      <c r="H1910" t="s">
        <v>37</v>
      </c>
      <c r="I1910" t="s">
        <v>38</v>
      </c>
      <c r="J1910">
        <v>2016</v>
      </c>
      <c r="K1910" t="s">
        <v>97</v>
      </c>
      <c r="L1910">
        <v>3</v>
      </c>
      <c r="M1910" t="s">
        <v>40</v>
      </c>
      <c r="N1910" t="s">
        <v>41</v>
      </c>
      <c r="O1910" t="s">
        <v>42</v>
      </c>
      <c r="P1910">
        <v>23</v>
      </c>
      <c r="Q1910">
        <f>IF(Table1[[#This Row],[vicage]]=999,"",Table1[[#This Row],[vicage]])</f>
        <v>23</v>
      </c>
      <c r="R1910" t="s">
        <v>43</v>
      </c>
      <c r="S1910" t="s">
        <v>44</v>
      </c>
      <c r="T1910" t="s">
        <v>45</v>
      </c>
      <c r="U1910">
        <v>999</v>
      </c>
      <c r="V1910" t="str">
        <f>IF(Table1[[#This Row],[offage]]=999,"",Table1[[#This Row],[offage]])</f>
        <v/>
      </c>
      <c r="W1910" t="s">
        <v>46</v>
      </c>
      <c r="X1910" t="s">
        <v>46</v>
      </c>
      <c r="Y1910" t="s">
        <v>45</v>
      </c>
      <c r="Z1910" t="s">
        <v>2338</v>
      </c>
      <c r="AA1910" t="s">
        <v>47</v>
      </c>
      <c r="AB1910" t="s">
        <v>57</v>
      </c>
      <c r="AD1910">
        <v>0</v>
      </c>
      <c r="AE1910">
        <f>Table1[[#This Row],[viccount]]+1</f>
        <v>1</v>
      </c>
      <c r="AF1910">
        <v>0</v>
      </c>
      <c r="AG1910">
        <f>Table1[[#This Row],[offcount]]+1</f>
        <v>1</v>
      </c>
      <c r="AH1910">
        <v>11818</v>
      </c>
      <c r="AI1910" t="s">
        <v>34</v>
      </c>
      <c r="AJ1910" t="s">
        <v>106</v>
      </c>
    </row>
    <row r="1911" spans="1:36">
      <c r="A1911" t="s">
        <v>2180</v>
      </c>
      <c r="B1911" t="s">
        <v>32</v>
      </c>
      <c r="C1911" t="s">
        <v>2303</v>
      </c>
      <c r="D1911" t="s">
        <v>2181</v>
      </c>
      <c r="E1911" t="s">
        <v>34</v>
      </c>
      <c r="F1911" t="s">
        <v>2182</v>
      </c>
      <c r="G1911" t="s">
        <v>36</v>
      </c>
      <c r="H1911" t="s">
        <v>37</v>
      </c>
      <c r="I1911" t="s">
        <v>38</v>
      </c>
      <c r="J1911">
        <v>2016</v>
      </c>
      <c r="K1911" t="s">
        <v>100</v>
      </c>
      <c r="L1911">
        <v>1</v>
      </c>
      <c r="M1911" t="s">
        <v>40</v>
      </c>
      <c r="N1911" t="s">
        <v>41</v>
      </c>
      <c r="O1911" t="s">
        <v>42</v>
      </c>
      <c r="P1911">
        <v>39</v>
      </c>
      <c r="Q1911">
        <f>IF(Table1[[#This Row],[vicage]]=999,"",Table1[[#This Row],[vicage]])</f>
        <v>39</v>
      </c>
      <c r="R1911" t="s">
        <v>43</v>
      </c>
      <c r="S1911" t="s">
        <v>44</v>
      </c>
      <c r="T1911" t="s">
        <v>45</v>
      </c>
      <c r="U1911">
        <v>999</v>
      </c>
      <c r="V1911" t="str">
        <f>IF(Table1[[#This Row],[offage]]=999,"",Table1[[#This Row],[offage]])</f>
        <v/>
      </c>
      <c r="W1911" t="s">
        <v>46</v>
      </c>
      <c r="X1911" t="s">
        <v>46</v>
      </c>
      <c r="Y1911" t="s">
        <v>45</v>
      </c>
      <c r="Z1911" t="s">
        <v>2339</v>
      </c>
      <c r="AA1911" t="s">
        <v>47</v>
      </c>
      <c r="AB1911" t="s">
        <v>98</v>
      </c>
      <c r="AD1911">
        <v>0</v>
      </c>
      <c r="AE1911">
        <f>Table1[[#This Row],[viccount]]+1</f>
        <v>1</v>
      </c>
      <c r="AF1911">
        <v>0</v>
      </c>
      <c r="AG1911">
        <f>Table1[[#This Row],[offcount]]+1</f>
        <v>1</v>
      </c>
      <c r="AH1911">
        <v>11818</v>
      </c>
      <c r="AI1911" t="s">
        <v>34</v>
      </c>
      <c r="AJ1911" t="s">
        <v>49</v>
      </c>
    </row>
    <row r="1912" spans="1:36">
      <c r="A1912" t="s">
        <v>2183</v>
      </c>
      <c r="B1912" t="s">
        <v>51</v>
      </c>
      <c r="C1912" t="s">
        <v>2304</v>
      </c>
      <c r="D1912" t="s">
        <v>1377</v>
      </c>
      <c r="E1912" t="s">
        <v>34</v>
      </c>
      <c r="F1912" t="s">
        <v>1378</v>
      </c>
      <c r="G1912" t="s">
        <v>36</v>
      </c>
      <c r="H1912" t="s">
        <v>37</v>
      </c>
      <c r="I1912" t="s">
        <v>38</v>
      </c>
      <c r="J1912">
        <v>2016</v>
      </c>
      <c r="K1912" t="s">
        <v>100</v>
      </c>
      <c r="L1912">
        <v>1</v>
      </c>
      <c r="M1912" t="s">
        <v>40</v>
      </c>
      <c r="N1912" t="s">
        <v>41</v>
      </c>
      <c r="O1912" t="s">
        <v>42</v>
      </c>
      <c r="P1912">
        <v>26</v>
      </c>
      <c r="Q1912">
        <f>IF(Table1[[#This Row],[vicage]]=999,"",Table1[[#This Row],[vicage]])</f>
        <v>26</v>
      </c>
      <c r="R1912" t="s">
        <v>43</v>
      </c>
      <c r="S1912" t="s">
        <v>44</v>
      </c>
      <c r="T1912" t="s">
        <v>45</v>
      </c>
      <c r="U1912">
        <v>999</v>
      </c>
      <c r="V1912" t="str">
        <f>IF(Table1[[#This Row],[offage]]=999,"",Table1[[#This Row],[offage]])</f>
        <v/>
      </c>
      <c r="W1912" t="s">
        <v>46</v>
      </c>
      <c r="X1912" t="s">
        <v>46</v>
      </c>
      <c r="Y1912" t="s">
        <v>45</v>
      </c>
      <c r="Z1912" t="s">
        <v>2338</v>
      </c>
      <c r="AA1912" t="s">
        <v>47</v>
      </c>
      <c r="AB1912" t="s">
        <v>57</v>
      </c>
      <c r="AD1912">
        <v>0</v>
      </c>
      <c r="AE1912">
        <f>Table1[[#This Row],[viccount]]+1</f>
        <v>1</v>
      </c>
      <c r="AF1912">
        <v>0</v>
      </c>
      <c r="AG1912">
        <f>Table1[[#This Row],[offcount]]+1</f>
        <v>1</v>
      </c>
      <c r="AH1912">
        <v>11818</v>
      </c>
      <c r="AI1912" t="s">
        <v>34</v>
      </c>
      <c r="AJ1912" t="s">
        <v>58</v>
      </c>
    </row>
    <row r="1913" spans="1:36">
      <c r="A1913" t="s">
        <v>2184</v>
      </c>
      <c r="B1913" t="s">
        <v>51</v>
      </c>
      <c r="C1913" t="s">
        <v>2304</v>
      </c>
      <c r="D1913" t="s">
        <v>1377</v>
      </c>
      <c r="E1913" t="s">
        <v>34</v>
      </c>
      <c r="F1913" t="s">
        <v>1378</v>
      </c>
      <c r="G1913" t="s">
        <v>36</v>
      </c>
      <c r="H1913" t="s">
        <v>37</v>
      </c>
      <c r="I1913" t="s">
        <v>38</v>
      </c>
      <c r="J1913">
        <v>2016</v>
      </c>
      <c r="K1913" t="s">
        <v>100</v>
      </c>
      <c r="L1913">
        <v>2</v>
      </c>
      <c r="M1913" t="s">
        <v>40</v>
      </c>
      <c r="N1913" t="s">
        <v>41</v>
      </c>
      <c r="O1913" t="s">
        <v>42</v>
      </c>
      <c r="P1913">
        <v>27</v>
      </c>
      <c r="Q1913">
        <f>IF(Table1[[#This Row],[vicage]]=999,"",Table1[[#This Row],[vicage]])</f>
        <v>27</v>
      </c>
      <c r="R1913" t="s">
        <v>43</v>
      </c>
      <c r="S1913" t="s">
        <v>132</v>
      </c>
      <c r="T1913" t="s">
        <v>45</v>
      </c>
      <c r="U1913">
        <v>999</v>
      </c>
      <c r="V1913" t="str">
        <f>IF(Table1[[#This Row],[offage]]=999,"",Table1[[#This Row],[offage]])</f>
        <v/>
      </c>
      <c r="W1913" t="s">
        <v>46</v>
      </c>
      <c r="X1913" t="s">
        <v>46</v>
      </c>
      <c r="Y1913" t="s">
        <v>45</v>
      </c>
      <c r="Z1913" t="s">
        <v>2338</v>
      </c>
      <c r="AA1913" t="s">
        <v>47</v>
      </c>
      <c r="AB1913" t="s">
        <v>57</v>
      </c>
      <c r="AD1913">
        <v>0</v>
      </c>
      <c r="AE1913">
        <f>Table1[[#This Row],[viccount]]+1</f>
        <v>1</v>
      </c>
      <c r="AF1913">
        <v>0</v>
      </c>
      <c r="AG1913">
        <f>Table1[[#This Row],[offcount]]+1</f>
        <v>1</v>
      </c>
      <c r="AH1913">
        <v>11818</v>
      </c>
      <c r="AI1913" t="s">
        <v>34</v>
      </c>
      <c r="AJ1913" t="s">
        <v>58</v>
      </c>
    </row>
    <row r="1914" spans="1:36">
      <c r="A1914" t="s">
        <v>2185</v>
      </c>
      <c r="B1914" t="s">
        <v>51</v>
      </c>
      <c r="C1914" t="s">
        <v>2304</v>
      </c>
      <c r="D1914" t="s">
        <v>1377</v>
      </c>
      <c r="E1914" t="s">
        <v>34</v>
      </c>
      <c r="F1914" t="s">
        <v>1378</v>
      </c>
      <c r="G1914" t="s">
        <v>36</v>
      </c>
      <c r="H1914" t="s">
        <v>37</v>
      </c>
      <c r="I1914" t="s">
        <v>38</v>
      </c>
      <c r="J1914">
        <v>2016</v>
      </c>
      <c r="K1914" t="s">
        <v>100</v>
      </c>
      <c r="L1914">
        <v>3</v>
      </c>
      <c r="M1914" t="s">
        <v>40</v>
      </c>
      <c r="N1914" t="s">
        <v>41</v>
      </c>
      <c r="O1914" t="s">
        <v>42</v>
      </c>
      <c r="P1914">
        <v>30</v>
      </c>
      <c r="Q1914">
        <f>IF(Table1[[#This Row],[vicage]]=999,"",Table1[[#This Row],[vicage]])</f>
        <v>30</v>
      </c>
      <c r="R1914" t="s">
        <v>43</v>
      </c>
      <c r="S1914" t="s">
        <v>44</v>
      </c>
      <c r="T1914" t="s">
        <v>45</v>
      </c>
      <c r="U1914">
        <v>999</v>
      </c>
      <c r="V1914" t="str">
        <f>IF(Table1[[#This Row],[offage]]=999,"",Table1[[#This Row],[offage]])</f>
        <v/>
      </c>
      <c r="W1914" t="s">
        <v>46</v>
      </c>
      <c r="X1914" t="s">
        <v>46</v>
      </c>
      <c r="Y1914" t="s">
        <v>45</v>
      </c>
      <c r="Z1914" t="s">
        <v>2335</v>
      </c>
      <c r="AA1914" t="s">
        <v>47</v>
      </c>
      <c r="AB1914" t="s">
        <v>57</v>
      </c>
      <c r="AD1914">
        <v>0</v>
      </c>
      <c r="AE1914">
        <f>Table1[[#This Row],[viccount]]+1</f>
        <v>1</v>
      </c>
      <c r="AF1914">
        <v>0</v>
      </c>
      <c r="AG1914">
        <f>Table1[[#This Row],[offcount]]+1</f>
        <v>1</v>
      </c>
      <c r="AH1914">
        <v>11818</v>
      </c>
      <c r="AI1914" t="s">
        <v>34</v>
      </c>
      <c r="AJ1914" t="s">
        <v>58</v>
      </c>
    </row>
    <row r="1915" spans="1:36">
      <c r="A1915" t="s">
        <v>2186</v>
      </c>
      <c r="B1915" t="s">
        <v>198</v>
      </c>
      <c r="C1915" t="s">
        <v>200</v>
      </c>
      <c r="D1915" t="s">
        <v>199</v>
      </c>
      <c r="E1915" t="s">
        <v>34</v>
      </c>
      <c r="F1915" t="s">
        <v>200</v>
      </c>
      <c r="G1915" t="s">
        <v>36</v>
      </c>
      <c r="H1915" t="s">
        <v>37</v>
      </c>
      <c r="I1915" t="s">
        <v>38</v>
      </c>
      <c r="J1915">
        <v>2016</v>
      </c>
      <c r="K1915" t="s">
        <v>122</v>
      </c>
      <c r="L1915">
        <v>1</v>
      </c>
      <c r="M1915" t="s">
        <v>40</v>
      </c>
      <c r="N1915" t="s">
        <v>41</v>
      </c>
      <c r="O1915" t="s">
        <v>42</v>
      </c>
      <c r="P1915">
        <v>31</v>
      </c>
      <c r="Q1915">
        <f>IF(Table1[[#This Row],[vicage]]=999,"",Table1[[#This Row],[vicage]])</f>
        <v>31</v>
      </c>
      <c r="R1915" t="s">
        <v>43</v>
      </c>
      <c r="S1915" t="s">
        <v>132</v>
      </c>
      <c r="T1915" t="s">
        <v>45</v>
      </c>
      <c r="U1915">
        <v>999</v>
      </c>
      <c r="V1915" t="str">
        <f>IF(Table1[[#This Row],[offage]]=999,"",Table1[[#This Row],[offage]])</f>
        <v/>
      </c>
      <c r="W1915" t="s">
        <v>46</v>
      </c>
      <c r="X1915" t="s">
        <v>46</v>
      </c>
      <c r="Y1915" t="s">
        <v>45</v>
      </c>
      <c r="Z1915" t="s">
        <v>2335</v>
      </c>
      <c r="AA1915" t="s">
        <v>47</v>
      </c>
      <c r="AB1915" t="s">
        <v>48</v>
      </c>
      <c r="AD1915">
        <v>0</v>
      </c>
      <c r="AE1915">
        <f>Table1[[#This Row],[viccount]]+1</f>
        <v>1</v>
      </c>
      <c r="AF1915">
        <v>0</v>
      </c>
      <c r="AG1915">
        <f>Table1[[#This Row],[offcount]]+1</f>
        <v>1</v>
      </c>
      <c r="AH1915">
        <v>122016</v>
      </c>
      <c r="AI1915" t="s">
        <v>34</v>
      </c>
      <c r="AJ1915" t="s">
        <v>198</v>
      </c>
    </row>
    <row r="1916" spans="1:36">
      <c r="A1916" t="s">
        <v>2187</v>
      </c>
      <c r="B1916" t="s">
        <v>229</v>
      </c>
      <c r="C1916" t="s">
        <v>231</v>
      </c>
      <c r="D1916" t="s">
        <v>230</v>
      </c>
      <c r="E1916" t="s">
        <v>34</v>
      </c>
      <c r="F1916" t="s">
        <v>231</v>
      </c>
      <c r="G1916" t="s">
        <v>36</v>
      </c>
      <c r="H1916" t="s">
        <v>37</v>
      </c>
      <c r="I1916" t="s">
        <v>38</v>
      </c>
      <c r="J1916">
        <v>2016</v>
      </c>
      <c r="K1916" t="s">
        <v>122</v>
      </c>
      <c r="L1916">
        <v>1</v>
      </c>
      <c r="M1916" t="s">
        <v>40</v>
      </c>
      <c r="N1916" t="s">
        <v>41</v>
      </c>
      <c r="O1916" t="s">
        <v>42</v>
      </c>
      <c r="P1916">
        <v>21</v>
      </c>
      <c r="Q1916">
        <f>IF(Table1[[#This Row],[vicage]]=999,"",Table1[[#This Row],[vicage]])</f>
        <v>21</v>
      </c>
      <c r="R1916" t="s">
        <v>43</v>
      </c>
      <c r="S1916" t="s">
        <v>44</v>
      </c>
      <c r="T1916" t="s">
        <v>45</v>
      </c>
      <c r="U1916">
        <v>999</v>
      </c>
      <c r="V1916" t="str">
        <f>IF(Table1[[#This Row],[offage]]=999,"",Table1[[#This Row],[offage]])</f>
        <v/>
      </c>
      <c r="W1916" t="s">
        <v>46</v>
      </c>
      <c r="X1916" t="s">
        <v>46</v>
      </c>
      <c r="Y1916" t="s">
        <v>45</v>
      </c>
      <c r="Z1916" t="s">
        <v>2338</v>
      </c>
      <c r="AA1916" t="s">
        <v>47</v>
      </c>
      <c r="AB1916" t="s">
        <v>57</v>
      </c>
      <c r="AD1916">
        <v>0</v>
      </c>
      <c r="AE1916">
        <f>Table1[[#This Row],[viccount]]+1</f>
        <v>1</v>
      </c>
      <c r="AF1916">
        <v>0</v>
      </c>
      <c r="AG1916">
        <f>Table1[[#This Row],[offcount]]+1</f>
        <v>1</v>
      </c>
      <c r="AH1916">
        <v>11818</v>
      </c>
      <c r="AI1916" t="s">
        <v>34</v>
      </c>
      <c r="AJ1916" t="s">
        <v>49</v>
      </c>
    </row>
    <row r="1917" spans="1:36">
      <c r="A1917" t="s">
        <v>2188</v>
      </c>
      <c r="B1917" t="s">
        <v>51</v>
      </c>
      <c r="C1917" t="s">
        <v>2304</v>
      </c>
      <c r="D1917" t="s">
        <v>344</v>
      </c>
      <c r="E1917" t="s">
        <v>34</v>
      </c>
      <c r="F1917" t="s">
        <v>345</v>
      </c>
      <c r="G1917" t="s">
        <v>36</v>
      </c>
      <c r="H1917" t="s">
        <v>37</v>
      </c>
      <c r="I1917" t="s">
        <v>38</v>
      </c>
      <c r="J1917">
        <v>2016</v>
      </c>
      <c r="K1917" t="s">
        <v>128</v>
      </c>
      <c r="L1917">
        <v>1</v>
      </c>
      <c r="M1917" t="s">
        <v>40</v>
      </c>
      <c r="N1917" t="s">
        <v>41</v>
      </c>
      <c r="O1917" t="s">
        <v>1900</v>
      </c>
      <c r="P1917">
        <v>32</v>
      </c>
      <c r="Q1917">
        <f>IF(Table1[[#This Row],[vicage]]=999,"",Table1[[#This Row],[vicage]])</f>
        <v>32</v>
      </c>
      <c r="R1917" t="s">
        <v>55</v>
      </c>
      <c r="S1917" t="s">
        <v>44</v>
      </c>
      <c r="T1917" t="s">
        <v>45</v>
      </c>
      <c r="U1917">
        <v>999</v>
      </c>
      <c r="V1917" t="str">
        <f>IF(Table1[[#This Row],[offage]]=999,"",Table1[[#This Row],[offage]])</f>
        <v/>
      </c>
      <c r="W1917" t="s">
        <v>46</v>
      </c>
      <c r="X1917" t="s">
        <v>46</v>
      </c>
      <c r="Y1917" t="s">
        <v>45</v>
      </c>
      <c r="Z1917" t="s">
        <v>2338</v>
      </c>
      <c r="AA1917" t="s">
        <v>47</v>
      </c>
      <c r="AB1917" t="s">
        <v>57</v>
      </c>
      <c r="AD1917">
        <v>0</v>
      </c>
      <c r="AE1917">
        <f>Table1[[#This Row],[viccount]]+1</f>
        <v>1</v>
      </c>
      <c r="AF1917">
        <v>1</v>
      </c>
      <c r="AG1917">
        <f>Table1[[#This Row],[offcount]]+1</f>
        <v>2</v>
      </c>
      <c r="AH1917">
        <v>122917</v>
      </c>
      <c r="AI1917" t="s">
        <v>34</v>
      </c>
      <c r="AJ1917" t="s">
        <v>58</v>
      </c>
    </row>
    <row r="1918" spans="1:36">
      <c r="A1918" t="s">
        <v>2189</v>
      </c>
      <c r="B1918" t="s">
        <v>51</v>
      </c>
      <c r="C1918" t="s">
        <v>2304</v>
      </c>
      <c r="D1918" t="s">
        <v>1377</v>
      </c>
      <c r="E1918" t="s">
        <v>34</v>
      </c>
      <c r="F1918" t="s">
        <v>1378</v>
      </c>
      <c r="G1918" t="s">
        <v>36</v>
      </c>
      <c r="H1918" t="s">
        <v>37</v>
      </c>
      <c r="I1918" t="s">
        <v>38</v>
      </c>
      <c r="J1918">
        <v>2016</v>
      </c>
      <c r="K1918" t="s">
        <v>128</v>
      </c>
      <c r="L1918">
        <v>1</v>
      </c>
      <c r="M1918" t="s">
        <v>40</v>
      </c>
      <c r="N1918" t="s">
        <v>41</v>
      </c>
      <c r="O1918" t="s">
        <v>42</v>
      </c>
      <c r="P1918">
        <v>24</v>
      </c>
      <c r="Q1918">
        <f>IF(Table1[[#This Row],[vicage]]=999,"",Table1[[#This Row],[vicage]])</f>
        <v>24</v>
      </c>
      <c r="R1918" t="s">
        <v>43</v>
      </c>
      <c r="S1918" t="s">
        <v>132</v>
      </c>
      <c r="T1918" t="s">
        <v>45</v>
      </c>
      <c r="U1918">
        <v>999</v>
      </c>
      <c r="V1918" t="str">
        <f>IF(Table1[[#This Row],[offage]]=999,"",Table1[[#This Row],[offage]])</f>
        <v/>
      </c>
      <c r="W1918" t="s">
        <v>46</v>
      </c>
      <c r="X1918" t="s">
        <v>46</v>
      </c>
      <c r="Y1918" t="s">
        <v>45</v>
      </c>
      <c r="Z1918" t="s">
        <v>2338</v>
      </c>
      <c r="AA1918" t="s">
        <v>47</v>
      </c>
      <c r="AB1918" t="s">
        <v>57</v>
      </c>
      <c r="AD1918">
        <v>0</v>
      </c>
      <c r="AE1918">
        <f>Table1[[#This Row],[viccount]]+1</f>
        <v>1</v>
      </c>
      <c r="AF1918">
        <v>0</v>
      </c>
      <c r="AG1918">
        <f>Table1[[#This Row],[offcount]]+1</f>
        <v>1</v>
      </c>
      <c r="AH1918">
        <v>11818</v>
      </c>
      <c r="AI1918" t="s">
        <v>34</v>
      </c>
      <c r="AJ1918" t="s">
        <v>58</v>
      </c>
    </row>
    <row r="1919" spans="1:36">
      <c r="A1919" t="s">
        <v>2190</v>
      </c>
      <c r="B1919" t="s">
        <v>102</v>
      </c>
      <c r="C1919" t="s">
        <v>2307</v>
      </c>
      <c r="D1919" t="s">
        <v>1549</v>
      </c>
      <c r="E1919" t="s">
        <v>34</v>
      </c>
      <c r="F1919" t="s">
        <v>1550</v>
      </c>
      <c r="G1919" t="s">
        <v>36</v>
      </c>
      <c r="H1919" t="s">
        <v>37</v>
      </c>
      <c r="I1919" t="s">
        <v>38</v>
      </c>
      <c r="J1919">
        <v>2016</v>
      </c>
      <c r="K1919" t="s">
        <v>128</v>
      </c>
      <c r="L1919">
        <v>1</v>
      </c>
      <c r="M1919" t="s">
        <v>40</v>
      </c>
      <c r="N1919" t="s">
        <v>41</v>
      </c>
      <c r="O1919" t="s">
        <v>42</v>
      </c>
      <c r="P1919">
        <v>40</v>
      </c>
      <c r="Q1919">
        <f>IF(Table1[[#This Row],[vicage]]=999,"",Table1[[#This Row],[vicage]])</f>
        <v>40</v>
      </c>
      <c r="R1919" t="s">
        <v>55</v>
      </c>
      <c r="S1919" t="s">
        <v>44</v>
      </c>
      <c r="T1919" t="s">
        <v>45</v>
      </c>
      <c r="U1919">
        <v>999</v>
      </c>
      <c r="V1919" t="str">
        <f>IF(Table1[[#This Row],[offage]]=999,"",Table1[[#This Row],[offage]])</f>
        <v/>
      </c>
      <c r="W1919" t="s">
        <v>46</v>
      </c>
      <c r="X1919" t="s">
        <v>46</v>
      </c>
      <c r="Y1919" t="s">
        <v>45</v>
      </c>
      <c r="Z1919" t="s">
        <v>2339</v>
      </c>
      <c r="AA1919" t="s">
        <v>47</v>
      </c>
      <c r="AB1919" t="s">
        <v>57</v>
      </c>
      <c r="AD1919">
        <v>0</v>
      </c>
      <c r="AE1919">
        <f>Table1[[#This Row],[viccount]]+1</f>
        <v>1</v>
      </c>
      <c r="AF1919">
        <v>0</v>
      </c>
      <c r="AG1919">
        <f>Table1[[#This Row],[offcount]]+1</f>
        <v>1</v>
      </c>
      <c r="AH1919">
        <v>11818</v>
      </c>
      <c r="AI1919" t="s">
        <v>34</v>
      </c>
      <c r="AJ1919" t="s">
        <v>58</v>
      </c>
    </row>
    <row r="1920" spans="1:36">
      <c r="A1920" t="s">
        <v>2191</v>
      </c>
      <c r="B1920" t="s">
        <v>51</v>
      </c>
      <c r="C1920" t="s">
        <v>2304</v>
      </c>
      <c r="D1920" t="s">
        <v>344</v>
      </c>
      <c r="E1920" t="s">
        <v>34</v>
      </c>
      <c r="F1920" t="s">
        <v>345</v>
      </c>
      <c r="G1920" t="s">
        <v>36</v>
      </c>
      <c r="H1920" t="s">
        <v>37</v>
      </c>
      <c r="I1920" t="s">
        <v>38</v>
      </c>
      <c r="J1920">
        <v>2016</v>
      </c>
      <c r="K1920" t="s">
        <v>128</v>
      </c>
      <c r="L1920">
        <v>2</v>
      </c>
      <c r="M1920" t="s">
        <v>40</v>
      </c>
      <c r="N1920" t="s">
        <v>41</v>
      </c>
      <c r="O1920" t="s">
        <v>1900</v>
      </c>
      <c r="P1920">
        <v>49</v>
      </c>
      <c r="Q1920">
        <f>IF(Table1[[#This Row],[vicage]]=999,"",Table1[[#This Row],[vicage]])</f>
        <v>49</v>
      </c>
      <c r="R1920" t="s">
        <v>43</v>
      </c>
      <c r="S1920" t="s">
        <v>44</v>
      </c>
      <c r="T1920" t="s">
        <v>45</v>
      </c>
      <c r="U1920">
        <v>999</v>
      </c>
      <c r="V1920" t="str">
        <f>IF(Table1[[#This Row],[offage]]=999,"",Table1[[#This Row],[offage]])</f>
        <v/>
      </c>
      <c r="W1920" t="s">
        <v>46</v>
      </c>
      <c r="X1920" t="s">
        <v>46</v>
      </c>
      <c r="Y1920" t="s">
        <v>45</v>
      </c>
      <c r="Z1920" t="s">
        <v>2338</v>
      </c>
      <c r="AA1920" t="s">
        <v>47</v>
      </c>
      <c r="AB1920" t="s">
        <v>57</v>
      </c>
      <c r="AD1920">
        <v>0</v>
      </c>
      <c r="AE1920">
        <f>Table1[[#This Row],[viccount]]+1</f>
        <v>1</v>
      </c>
      <c r="AF1920">
        <v>1</v>
      </c>
      <c r="AG1920">
        <f>Table1[[#This Row],[offcount]]+1</f>
        <v>2</v>
      </c>
      <c r="AH1920">
        <v>122917</v>
      </c>
      <c r="AI1920" t="s">
        <v>34</v>
      </c>
      <c r="AJ1920" t="s">
        <v>58</v>
      </c>
    </row>
    <row r="1921" spans="1:36">
      <c r="A1921" t="s">
        <v>2192</v>
      </c>
      <c r="B1921" t="s">
        <v>51</v>
      </c>
      <c r="C1921" t="s">
        <v>2304</v>
      </c>
      <c r="D1921" t="s">
        <v>344</v>
      </c>
      <c r="E1921" t="s">
        <v>34</v>
      </c>
      <c r="F1921" t="s">
        <v>345</v>
      </c>
      <c r="G1921" t="s">
        <v>36</v>
      </c>
      <c r="H1921" t="s">
        <v>37</v>
      </c>
      <c r="I1921" t="s">
        <v>38</v>
      </c>
      <c r="J1921">
        <v>2016</v>
      </c>
      <c r="K1921" t="s">
        <v>128</v>
      </c>
      <c r="L1921">
        <v>3</v>
      </c>
      <c r="M1921" t="s">
        <v>40</v>
      </c>
      <c r="N1921" t="s">
        <v>41</v>
      </c>
      <c r="O1921" t="s">
        <v>42</v>
      </c>
      <c r="P1921">
        <v>37</v>
      </c>
      <c r="Q1921">
        <f>IF(Table1[[#This Row],[vicage]]=999,"",Table1[[#This Row],[vicage]])</f>
        <v>37</v>
      </c>
      <c r="R1921" t="s">
        <v>43</v>
      </c>
      <c r="S1921" t="s">
        <v>92</v>
      </c>
      <c r="T1921" t="s">
        <v>45</v>
      </c>
      <c r="U1921">
        <v>999</v>
      </c>
      <c r="V1921" t="str">
        <f>IF(Table1[[#This Row],[offage]]=999,"",Table1[[#This Row],[offage]])</f>
        <v/>
      </c>
      <c r="W1921" t="s">
        <v>46</v>
      </c>
      <c r="X1921" t="s">
        <v>46</v>
      </c>
      <c r="Y1921" t="s">
        <v>45</v>
      </c>
      <c r="Z1921" t="s">
        <v>2338</v>
      </c>
      <c r="AA1921" t="s">
        <v>47</v>
      </c>
      <c r="AB1921" t="s">
        <v>57</v>
      </c>
      <c r="AD1921">
        <v>0</v>
      </c>
      <c r="AE1921">
        <f>Table1[[#This Row],[viccount]]+1</f>
        <v>1</v>
      </c>
      <c r="AF1921">
        <v>0</v>
      </c>
      <c r="AG1921">
        <f>Table1[[#This Row],[offcount]]+1</f>
        <v>1</v>
      </c>
      <c r="AH1921">
        <v>11818</v>
      </c>
      <c r="AI1921" t="s">
        <v>34</v>
      </c>
      <c r="AJ1921" t="s">
        <v>58</v>
      </c>
    </row>
    <row r="1922" spans="1:36">
      <c r="A1922" t="s">
        <v>2193</v>
      </c>
      <c r="B1922" t="s">
        <v>51</v>
      </c>
      <c r="C1922" t="s">
        <v>2304</v>
      </c>
      <c r="D1922" t="s">
        <v>1583</v>
      </c>
      <c r="E1922" t="s">
        <v>34</v>
      </c>
      <c r="F1922" t="s">
        <v>1584</v>
      </c>
      <c r="G1922" t="s">
        <v>36</v>
      </c>
      <c r="H1922" t="s">
        <v>37</v>
      </c>
      <c r="I1922" t="s">
        <v>38</v>
      </c>
      <c r="J1922">
        <v>2016</v>
      </c>
      <c r="K1922" t="s">
        <v>131</v>
      </c>
      <c r="L1922">
        <v>1</v>
      </c>
      <c r="M1922" t="s">
        <v>40</v>
      </c>
      <c r="N1922" t="s">
        <v>41</v>
      </c>
      <c r="O1922" t="s">
        <v>42</v>
      </c>
      <c r="P1922">
        <v>27</v>
      </c>
      <c r="Q1922">
        <f>IF(Table1[[#This Row],[vicage]]=999,"",Table1[[#This Row],[vicage]])</f>
        <v>27</v>
      </c>
      <c r="R1922" t="s">
        <v>43</v>
      </c>
      <c r="S1922" t="s">
        <v>44</v>
      </c>
      <c r="T1922" t="s">
        <v>336</v>
      </c>
      <c r="U1922">
        <v>999</v>
      </c>
      <c r="V1922" t="str">
        <f>IF(Table1[[#This Row],[offage]]=999,"",Table1[[#This Row],[offage]])</f>
        <v/>
      </c>
      <c r="W1922" t="s">
        <v>46</v>
      </c>
      <c r="X1922" t="s">
        <v>46</v>
      </c>
      <c r="Y1922" t="s">
        <v>45</v>
      </c>
      <c r="Z1922" t="s">
        <v>2335</v>
      </c>
      <c r="AA1922" t="s">
        <v>47</v>
      </c>
      <c r="AB1922" t="s">
        <v>57</v>
      </c>
      <c r="AD1922">
        <v>0</v>
      </c>
      <c r="AE1922">
        <f>Table1[[#This Row],[viccount]]+1</f>
        <v>1</v>
      </c>
      <c r="AF1922">
        <v>0</v>
      </c>
      <c r="AG1922">
        <f>Table1[[#This Row],[offcount]]+1</f>
        <v>1</v>
      </c>
      <c r="AH1922">
        <v>111816</v>
      </c>
      <c r="AI1922" t="s">
        <v>34</v>
      </c>
      <c r="AJ1922" t="s">
        <v>58</v>
      </c>
    </row>
    <row r="1923" spans="1:36">
      <c r="A1923" t="s">
        <v>2194</v>
      </c>
      <c r="B1923" t="s">
        <v>102</v>
      </c>
      <c r="C1923" t="s">
        <v>2307</v>
      </c>
      <c r="D1923" t="s">
        <v>1549</v>
      </c>
      <c r="E1923" t="s">
        <v>34</v>
      </c>
      <c r="F1923" t="s">
        <v>1550</v>
      </c>
      <c r="G1923" t="s">
        <v>36</v>
      </c>
      <c r="H1923" t="s">
        <v>37</v>
      </c>
      <c r="I1923" t="s">
        <v>38</v>
      </c>
      <c r="J1923">
        <v>2016</v>
      </c>
      <c r="K1923" t="s">
        <v>131</v>
      </c>
      <c r="L1923">
        <v>1</v>
      </c>
      <c r="M1923" t="s">
        <v>40</v>
      </c>
      <c r="N1923" t="s">
        <v>41</v>
      </c>
      <c r="O1923" t="s">
        <v>1900</v>
      </c>
      <c r="P1923">
        <v>37</v>
      </c>
      <c r="Q1923">
        <f>IF(Table1[[#This Row],[vicage]]=999,"",Table1[[#This Row],[vicage]])</f>
        <v>37</v>
      </c>
      <c r="R1923" t="s">
        <v>43</v>
      </c>
      <c r="S1923" t="s">
        <v>89</v>
      </c>
      <c r="T1923" t="s">
        <v>45</v>
      </c>
      <c r="U1923">
        <v>999</v>
      </c>
      <c r="V1923" t="str">
        <f>IF(Table1[[#This Row],[offage]]=999,"",Table1[[#This Row],[offage]])</f>
        <v/>
      </c>
      <c r="W1923" t="s">
        <v>46</v>
      </c>
      <c r="X1923" t="s">
        <v>46</v>
      </c>
      <c r="Y1923" t="s">
        <v>45</v>
      </c>
      <c r="Z1923" t="s">
        <v>56</v>
      </c>
      <c r="AA1923" t="s">
        <v>47</v>
      </c>
      <c r="AB1923" t="s">
        <v>587</v>
      </c>
      <c r="AD1923">
        <v>0</v>
      </c>
      <c r="AE1923">
        <f>Table1[[#This Row],[viccount]]+1</f>
        <v>1</v>
      </c>
      <c r="AF1923">
        <v>1</v>
      </c>
      <c r="AG1923">
        <f>Table1[[#This Row],[offcount]]+1</f>
        <v>2</v>
      </c>
      <c r="AH1923">
        <v>11818</v>
      </c>
      <c r="AI1923" t="s">
        <v>34</v>
      </c>
      <c r="AJ1923" t="s">
        <v>58</v>
      </c>
    </row>
    <row r="1924" spans="1:36">
      <c r="A1924" t="s">
        <v>2195</v>
      </c>
      <c r="B1924" t="s">
        <v>51</v>
      </c>
      <c r="C1924" t="s">
        <v>2304</v>
      </c>
      <c r="D1924" t="s">
        <v>1377</v>
      </c>
      <c r="E1924" t="s">
        <v>34</v>
      </c>
      <c r="F1924" t="s">
        <v>1378</v>
      </c>
      <c r="G1924" t="s">
        <v>36</v>
      </c>
      <c r="H1924" t="s">
        <v>37</v>
      </c>
      <c r="I1924" t="s">
        <v>38</v>
      </c>
      <c r="J1924">
        <v>2016</v>
      </c>
      <c r="K1924" t="s">
        <v>131</v>
      </c>
      <c r="L1924">
        <v>2</v>
      </c>
      <c r="M1924" t="s">
        <v>40</v>
      </c>
      <c r="N1924" t="s">
        <v>41</v>
      </c>
      <c r="O1924" t="s">
        <v>42</v>
      </c>
      <c r="P1924">
        <v>33</v>
      </c>
      <c r="Q1924">
        <f>IF(Table1[[#This Row],[vicage]]=999,"",Table1[[#This Row],[vicage]])</f>
        <v>33</v>
      </c>
      <c r="R1924" t="s">
        <v>43</v>
      </c>
      <c r="S1924" t="s">
        <v>44</v>
      </c>
      <c r="T1924" t="s">
        <v>45</v>
      </c>
      <c r="U1924">
        <v>999</v>
      </c>
      <c r="V1924" t="str">
        <f>IF(Table1[[#This Row],[offage]]=999,"",Table1[[#This Row],[offage]])</f>
        <v/>
      </c>
      <c r="W1924" t="s">
        <v>46</v>
      </c>
      <c r="X1924" t="s">
        <v>46</v>
      </c>
      <c r="Y1924" t="s">
        <v>45</v>
      </c>
      <c r="Z1924" t="s">
        <v>2335</v>
      </c>
      <c r="AA1924" t="s">
        <v>47</v>
      </c>
      <c r="AB1924" t="s">
        <v>82</v>
      </c>
      <c r="AD1924">
        <v>0</v>
      </c>
      <c r="AE1924">
        <f>Table1[[#This Row],[viccount]]+1</f>
        <v>1</v>
      </c>
      <c r="AF1924">
        <v>0</v>
      </c>
      <c r="AG1924">
        <f>Table1[[#This Row],[offcount]]+1</f>
        <v>1</v>
      </c>
      <c r="AH1924">
        <v>11818</v>
      </c>
      <c r="AI1924" t="s">
        <v>34</v>
      </c>
      <c r="AJ1924" t="s">
        <v>58</v>
      </c>
    </row>
    <row r="1925" spans="1:36">
      <c r="A1925" t="s">
        <v>2196</v>
      </c>
      <c r="B1925" t="s">
        <v>102</v>
      </c>
      <c r="C1925" t="s">
        <v>2307</v>
      </c>
      <c r="D1925" t="s">
        <v>1549</v>
      </c>
      <c r="E1925" t="s">
        <v>34</v>
      </c>
      <c r="F1925" t="s">
        <v>1550</v>
      </c>
      <c r="G1925" t="s">
        <v>36</v>
      </c>
      <c r="H1925" t="s">
        <v>37</v>
      </c>
      <c r="I1925" t="s">
        <v>38</v>
      </c>
      <c r="J1925">
        <v>2016</v>
      </c>
      <c r="K1925" t="s">
        <v>131</v>
      </c>
      <c r="L1925">
        <v>2</v>
      </c>
      <c r="M1925" t="s">
        <v>40</v>
      </c>
      <c r="N1925" t="s">
        <v>41</v>
      </c>
      <c r="O1925" t="s">
        <v>42</v>
      </c>
      <c r="P1925">
        <v>33</v>
      </c>
      <c r="Q1925">
        <f>IF(Table1[[#This Row],[vicage]]=999,"",Table1[[#This Row],[vicage]])</f>
        <v>33</v>
      </c>
      <c r="R1925" t="s">
        <v>43</v>
      </c>
      <c r="S1925" t="s">
        <v>44</v>
      </c>
      <c r="T1925" t="s">
        <v>45</v>
      </c>
      <c r="U1925">
        <v>999</v>
      </c>
      <c r="V1925" t="str">
        <f>IF(Table1[[#This Row],[offage]]=999,"",Table1[[#This Row],[offage]])</f>
        <v/>
      </c>
      <c r="W1925" t="s">
        <v>46</v>
      </c>
      <c r="X1925" t="s">
        <v>46</v>
      </c>
      <c r="Y1925" t="s">
        <v>45</v>
      </c>
      <c r="Z1925" t="s">
        <v>2338</v>
      </c>
      <c r="AA1925" t="s">
        <v>47</v>
      </c>
      <c r="AB1925" t="s">
        <v>57</v>
      </c>
      <c r="AD1925">
        <v>0</v>
      </c>
      <c r="AE1925">
        <f>Table1[[#This Row],[viccount]]+1</f>
        <v>1</v>
      </c>
      <c r="AF1925">
        <v>0</v>
      </c>
      <c r="AG1925">
        <f>Table1[[#This Row],[offcount]]+1</f>
        <v>1</v>
      </c>
      <c r="AH1925">
        <v>11818</v>
      </c>
      <c r="AI1925" t="s">
        <v>34</v>
      </c>
      <c r="AJ1925" t="s">
        <v>58</v>
      </c>
    </row>
    <row r="1926" spans="1:36">
      <c r="A1926" t="s">
        <v>2197</v>
      </c>
      <c r="B1926" t="s">
        <v>112</v>
      </c>
      <c r="C1926" t="s">
        <v>2308</v>
      </c>
      <c r="D1926" t="s">
        <v>146</v>
      </c>
      <c r="E1926" t="s">
        <v>34</v>
      </c>
      <c r="F1926" t="s">
        <v>147</v>
      </c>
      <c r="G1926" t="s">
        <v>36</v>
      </c>
      <c r="H1926" t="s">
        <v>37</v>
      </c>
      <c r="I1926" t="s">
        <v>38</v>
      </c>
      <c r="J1926">
        <v>2016</v>
      </c>
      <c r="K1926" t="s">
        <v>140</v>
      </c>
      <c r="L1926">
        <v>2</v>
      </c>
      <c r="M1926" t="s">
        <v>40</v>
      </c>
      <c r="N1926" t="s">
        <v>41</v>
      </c>
      <c r="O1926" t="s">
        <v>81</v>
      </c>
      <c r="P1926">
        <v>45</v>
      </c>
      <c r="Q1926">
        <f>IF(Table1[[#This Row],[vicage]]=999,"",Table1[[#This Row],[vicage]])</f>
        <v>45</v>
      </c>
      <c r="R1926" t="s">
        <v>43</v>
      </c>
      <c r="S1926" t="s">
        <v>92</v>
      </c>
      <c r="T1926" t="s">
        <v>45</v>
      </c>
      <c r="U1926">
        <v>999</v>
      </c>
      <c r="V1926" t="str">
        <f>IF(Table1[[#This Row],[offage]]=999,"",Table1[[#This Row],[offage]])</f>
        <v/>
      </c>
      <c r="W1926" t="s">
        <v>46</v>
      </c>
      <c r="X1926" t="s">
        <v>46</v>
      </c>
      <c r="Y1926" t="s">
        <v>45</v>
      </c>
      <c r="Z1926" t="s">
        <v>2338</v>
      </c>
      <c r="AA1926" t="s">
        <v>47</v>
      </c>
      <c r="AB1926" t="s">
        <v>57</v>
      </c>
      <c r="AD1926">
        <v>1</v>
      </c>
      <c r="AE1926">
        <f>Table1[[#This Row],[viccount]]+1</f>
        <v>2</v>
      </c>
      <c r="AF1926">
        <v>0</v>
      </c>
      <c r="AG1926">
        <f>Table1[[#This Row],[offcount]]+1</f>
        <v>1</v>
      </c>
      <c r="AH1926">
        <v>11818</v>
      </c>
      <c r="AI1926" t="s">
        <v>34</v>
      </c>
      <c r="AJ1926" t="s">
        <v>58</v>
      </c>
    </row>
    <row r="1927" spans="1:36">
      <c r="A1927" t="s">
        <v>2197</v>
      </c>
      <c r="B1927" t="s">
        <v>112</v>
      </c>
      <c r="C1927" t="s">
        <v>2308</v>
      </c>
      <c r="D1927" t="s">
        <v>146</v>
      </c>
      <c r="E1927" t="s">
        <v>34</v>
      </c>
      <c r="F1927" t="s">
        <v>147</v>
      </c>
      <c r="G1927" t="s">
        <v>36</v>
      </c>
      <c r="H1927" t="s">
        <v>37</v>
      </c>
      <c r="I1927" t="s">
        <v>38</v>
      </c>
      <c r="J1927">
        <v>2016</v>
      </c>
      <c r="K1927" t="s">
        <v>140</v>
      </c>
      <c r="L1927">
        <v>2</v>
      </c>
      <c r="M1927" t="s">
        <v>40</v>
      </c>
      <c r="N1927" t="s">
        <v>41</v>
      </c>
      <c r="O1927" t="s">
        <v>81</v>
      </c>
      <c r="P1927">
        <v>61</v>
      </c>
      <c r="Q1927">
        <f>IF(Table1[[#This Row],[vicage]]=999,"",Table1[[#This Row],[vicage]])</f>
        <v>61</v>
      </c>
      <c r="R1927" t="s">
        <v>43</v>
      </c>
      <c r="S1927" t="s">
        <v>44</v>
      </c>
      <c r="T1927" t="s">
        <v>45</v>
      </c>
      <c r="U1927">
        <v>999</v>
      </c>
      <c r="V1927" t="str">
        <f>IF(Table1[[#This Row],[offage]]=999,"",Table1[[#This Row],[offage]])</f>
        <v/>
      </c>
      <c r="W1927" t="s">
        <v>46</v>
      </c>
      <c r="X1927" t="s">
        <v>46</v>
      </c>
      <c r="Y1927" t="s">
        <v>45</v>
      </c>
      <c r="Z1927" t="s">
        <v>2338</v>
      </c>
      <c r="AA1927" t="s">
        <v>47</v>
      </c>
      <c r="AB1927" t="s">
        <v>57</v>
      </c>
      <c r="AD1927">
        <v>1</v>
      </c>
      <c r="AE1927">
        <f>Table1[[#This Row],[viccount]]+1</f>
        <v>2</v>
      </c>
      <c r="AF1927">
        <v>0</v>
      </c>
      <c r="AG1927">
        <f>Table1[[#This Row],[offcount]]+1</f>
        <v>1</v>
      </c>
      <c r="AH1927">
        <v>11818</v>
      </c>
      <c r="AI1927" t="s">
        <v>34</v>
      </c>
      <c r="AJ1927" t="s">
        <v>58</v>
      </c>
    </row>
    <row r="1928" spans="1:36">
      <c r="A1928" t="s">
        <v>2198</v>
      </c>
      <c r="B1928" t="s">
        <v>112</v>
      </c>
      <c r="C1928" t="s">
        <v>2308</v>
      </c>
      <c r="D1928" t="s">
        <v>146</v>
      </c>
      <c r="E1928" t="s">
        <v>34</v>
      </c>
      <c r="F1928" t="s">
        <v>147</v>
      </c>
      <c r="G1928" t="s">
        <v>36</v>
      </c>
      <c r="H1928" t="s">
        <v>37</v>
      </c>
      <c r="I1928" t="s">
        <v>38</v>
      </c>
      <c r="J1928">
        <v>2016</v>
      </c>
      <c r="K1928" t="s">
        <v>140</v>
      </c>
      <c r="L1928">
        <v>4</v>
      </c>
      <c r="M1928" t="s">
        <v>40</v>
      </c>
      <c r="N1928" t="s">
        <v>41</v>
      </c>
      <c r="O1928" t="s">
        <v>42</v>
      </c>
      <c r="P1928">
        <v>29</v>
      </c>
      <c r="Q1928">
        <f>IF(Table1[[#This Row],[vicage]]=999,"",Table1[[#This Row],[vicage]])</f>
        <v>29</v>
      </c>
      <c r="R1928" t="s">
        <v>43</v>
      </c>
      <c r="S1928" t="s">
        <v>132</v>
      </c>
      <c r="T1928" t="s">
        <v>45</v>
      </c>
      <c r="U1928">
        <v>999</v>
      </c>
      <c r="V1928" t="str">
        <f>IF(Table1[[#This Row],[offage]]=999,"",Table1[[#This Row],[offage]])</f>
        <v/>
      </c>
      <c r="W1928" t="s">
        <v>46</v>
      </c>
      <c r="X1928" t="s">
        <v>46</v>
      </c>
      <c r="Y1928" t="s">
        <v>45</v>
      </c>
      <c r="Z1928" t="s">
        <v>2335</v>
      </c>
      <c r="AA1928" t="s">
        <v>47</v>
      </c>
      <c r="AB1928" t="s">
        <v>57</v>
      </c>
      <c r="AD1928">
        <v>0</v>
      </c>
      <c r="AE1928">
        <f>Table1[[#This Row],[viccount]]+1</f>
        <v>1</v>
      </c>
      <c r="AF1928">
        <v>0</v>
      </c>
      <c r="AG1928">
        <f>Table1[[#This Row],[offcount]]+1</f>
        <v>1</v>
      </c>
      <c r="AH1928">
        <v>11818</v>
      </c>
      <c r="AI1928" t="s">
        <v>34</v>
      </c>
      <c r="AJ1928" t="s">
        <v>58</v>
      </c>
    </row>
    <row r="1929" spans="1:36">
      <c r="A1929" t="s">
        <v>2199</v>
      </c>
      <c r="B1929" t="s">
        <v>161</v>
      </c>
      <c r="C1929" t="s">
        <v>2311</v>
      </c>
      <c r="D1929" t="s">
        <v>2200</v>
      </c>
      <c r="E1929" t="s">
        <v>34</v>
      </c>
      <c r="F1929" t="s">
        <v>2201</v>
      </c>
      <c r="G1929" t="s">
        <v>36</v>
      </c>
      <c r="H1929" t="s">
        <v>37</v>
      </c>
      <c r="I1929" t="s">
        <v>38</v>
      </c>
      <c r="J1929">
        <v>2016</v>
      </c>
      <c r="K1929" t="s">
        <v>144</v>
      </c>
      <c r="L1929">
        <v>1</v>
      </c>
      <c r="M1929" t="s">
        <v>40</v>
      </c>
      <c r="N1929" t="s">
        <v>41</v>
      </c>
      <c r="O1929" t="s">
        <v>42</v>
      </c>
      <c r="P1929">
        <v>62</v>
      </c>
      <c r="Q1929">
        <f>IF(Table1[[#This Row],[vicage]]=999,"",Table1[[#This Row],[vicage]])</f>
        <v>62</v>
      </c>
      <c r="R1929" t="s">
        <v>43</v>
      </c>
      <c r="S1929" t="s">
        <v>44</v>
      </c>
      <c r="T1929" t="s">
        <v>45</v>
      </c>
      <c r="U1929">
        <v>999</v>
      </c>
      <c r="V1929" t="str">
        <f>IF(Table1[[#This Row],[offage]]=999,"",Table1[[#This Row],[offage]])</f>
        <v/>
      </c>
      <c r="W1929" t="s">
        <v>46</v>
      </c>
      <c r="X1929" t="s">
        <v>46</v>
      </c>
      <c r="Y1929" t="s">
        <v>45</v>
      </c>
      <c r="Z1929" t="s">
        <v>2336</v>
      </c>
      <c r="AA1929" t="s">
        <v>47</v>
      </c>
      <c r="AB1929" t="s">
        <v>57</v>
      </c>
      <c r="AD1929">
        <v>0</v>
      </c>
      <c r="AE1929">
        <f>Table1[[#This Row],[viccount]]+1</f>
        <v>1</v>
      </c>
      <c r="AF1929">
        <v>0</v>
      </c>
      <c r="AG1929">
        <f>Table1[[#This Row],[offcount]]+1</f>
        <v>1</v>
      </c>
      <c r="AH1929">
        <v>11818</v>
      </c>
      <c r="AI1929" t="s">
        <v>34</v>
      </c>
      <c r="AJ1929" t="s">
        <v>164</v>
      </c>
    </row>
    <row r="1930" spans="1:36">
      <c r="A1930" t="s">
        <v>2202</v>
      </c>
      <c r="B1930" t="s">
        <v>102</v>
      </c>
      <c r="C1930" t="s">
        <v>2307</v>
      </c>
      <c r="D1930" t="s">
        <v>1549</v>
      </c>
      <c r="E1930" t="s">
        <v>34</v>
      </c>
      <c r="F1930" t="s">
        <v>1550</v>
      </c>
      <c r="G1930" t="s">
        <v>36</v>
      </c>
      <c r="H1930" t="s">
        <v>37</v>
      </c>
      <c r="I1930" t="s">
        <v>38</v>
      </c>
      <c r="J1930">
        <v>2016</v>
      </c>
      <c r="K1930" t="s">
        <v>144</v>
      </c>
      <c r="L1930">
        <v>1</v>
      </c>
      <c r="M1930" t="s">
        <v>40</v>
      </c>
      <c r="N1930" t="s">
        <v>41</v>
      </c>
      <c r="O1930" t="s">
        <v>42</v>
      </c>
      <c r="P1930">
        <v>34</v>
      </c>
      <c r="Q1930">
        <f>IF(Table1[[#This Row],[vicage]]=999,"",Table1[[#This Row],[vicage]])</f>
        <v>34</v>
      </c>
      <c r="R1930" t="s">
        <v>55</v>
      </c>
      <c r="S1930" t="s">
        <v>44</v>
      </c>
      <c r="T1930" t="s">
        <v>45</v>
      </c>
      <c r="U1930">
        <v>999</v>
      </c>
      <c r="V1930" t="str">
        <f>IF(Table1[[#This Row],[offage]]=999,"",Table1[[#This Row],[offage]])</f>
        <v/>
      </c>
      <c r="W1930" t="s">
        <v>46</v>
      </c>
      <c r="X1930" t="s">
        <v>46</v>
      </c>
      <c r="Y1930" t="s">
        <v>45</v>
      </c>
      <c r="Z1930" t="s">
        <v>2339</v>
      </c>
      <c r="AA1930" t="s">
        <v>47</v>
      </c>
      <c r="AB1930" t="s">
        <v>159</v>
      </c>
      <c r="AD1930">
        <v>0</v>
      </c>
      <c r="AE1930">
        <f>Table1[[#This Row],[viccount]]+1</f>
        <v>1</v>
      </c>
      <c r="AF1930">
        <v>0</v>
      </c>
      <c r="AG1930">
        <f>Table1[[#This Row],[offcount]]+1</f>
        <v>1</v>
      </c>
      <c r="AH1930">
        <v>11818</v>
      </c>
      <c r="AI1930" t="s">
        <v>34</v>
      </c>
      <c r="AJ1930" t="s">
        <v>58</v>
      </c>
    </row>
    <row r="1931" spans="1:36">
      <c r="A1931" t="s">
        <v>2203</v>
      </c>
      <c r="B1931" t="s">
        <v>106</v>
      </c>
      <c r="C1931" t="s">
        <v>135</v>
      </c>
      <c r="D1931" t="s">
        <v>107</v>
      </c>
      <c r="E1931" t="s">
        <v>34</v>
      </c>
      <c r="F1931" t="s">
        <v>108</v>
      </c>
      <c r="G1931" t="s">
        <v>54</v>
      </c>
      <c r="H1931" t="s">
        <v>37</v>
      </c>
      <c r="I1931" t="s">
        <v>38</v>
      </c>
      <c r="J1931">
        <v>2016</v>
      </c>
      <c r="K1931" t="s">
        <v>144</v>
      </c>
      <c r="L1931">
        <v>1</v>
      </c>
      <c r="M1931" t="s">
        <v>40</v>
      </c>
      <c r="N1931" t="s">
        <v>41</v>
      </c>
      <c r="O1931" t="s">
        <v>42</v>
      </c>
      <c r="P1931">
        <v>27</v>
      </c>
      <c r="Q1931">
        <f>IF(Table1[[#This Row],[vicage]]=999,"",Table1[[#This Row],[vicage]])</f>
        <v>27</v>
      </c>
      <c r="R1931" t="s">
        <v>43</v>
      </c>
      <c r="S1931" t="s">
        <v>44</v>
      </c>
      <c r="T1931" t="s">
        <v>45</v>
      </c>
      <c r="U1931">
        <v>999</v>
      </c>
      <c r="V1931" t="str">
        <f>IF(Table1[[#This Row],[offage]]=999,"",Table1[[#This Row],[offage]])</f>
        <v/>
      </c>
      <c r="W1931" t="s">
        <v>46</v>
      </c>
      <c r="X1931" t="s">
        <v>46</v>
      </c>
      <c r="Y1931" t="s">
        <v>45</v>
      </c>
      <c r="Z1931" t="s">
        <v>2335</v>
      </c>
      <c r="AA1931" t="s">
        <v>47</v>
      </c>
      <c r="AB1931" t="s">
        <v>57</v>
      </c>
      <c r="AD1931">
        <v>0</v>
      </c>
      <c r="AE1931">
        <f>Table1[[#This Row],[viccount]]+1</f>
        <v>1</v>
      </c>
      <c r="AF1931">
        <v>0</v>
      </c>
      <c r="AG1931">
        <f>Table1[[#This Row],[offcount]]+1</f>
        <v>1</v>
      </c>
      <c r="AH1931">
        <v>11818</v>
      </c>
      <c r="AI1931" t="s">
        <v>34</v>
      </c>
      <c r="AJ1931" t="s">
        <v>106</v>
      </c>
    </row>
    <row r="1932" spans="1:36">
      <c r="A1932" t="s">
        <v>2204</v>
      </c>
      <c r="B1932" t="s">
        <v>51</v>
      </c>
      <c r="C1932" t="s">
        <v>2304</v>
      </c>
      <c r="D1932" t="s">
        <v>1377</v>
      </c>
      <c r="E1932" t="s">
        <v>34</v>
      </c>
      <c r="F1932" t="s">
        <v>1378</v>
      </c>
      <c r="G1932" t="s">
        <v>36</v>
      </c>
      <c r="H1932" t="s">
        <v>37</v>
      </c>
      <c r="I1932" t="s">
        <v>38</v>
      </c>
      <c r="J1932">
        <v>2016</v>
      </c>
      <c r="K1932" t="s">
        <v>208</v>
      </c>
      <c r="L1932">
        <v>1</v>
      </c>
      <c r="M1932" t="s">
        <v>40</v>
      </c>
      <c r="N1932" t="s">
        <v>41</v>
      </c>
      <c r="O1932" t="s">
        <v>42</v>
      </c>
      <c r="P1932">
        <v>21</v>
      </c>
      <c r="Q1932">
        <f>IF(Table1[[#This Row],[vicage]]=999,"",Table1[[#This Row],[vicage]])</f>
        <v>21</v>
      </c>
      <c r="R1932" t="s">
        <v>43</v>
      </c>
      <c r="S1932" t="s">
        <v>44</v>
      </c>
      <c r="T1932" t="s">
        <v>45</v>
      </c>
      <c r="U1932">
        <v>999</v>
      </c>
      <c r="V1932" t="str">
        <f>IF(Table1[[#This Row],[offage]]=999,"",Table1[[#This Row],[offage]])</f>
        <v/>
      </c>
      <c r="W1932" t="s">
        <v>46</v>
      </c>
      <c r="X1932" t="s">
        <v>46</v>
      </c>
      <c r="Y1932" t="s">
        <v>45</v>
      </c>
      <c r="Z1932" t="s">
        <v>2338</v>
      </c>
      <c r="AA1932" t="s">
        <v>47</v>
      </c>
      <c r="AB1932" t="s">
        <v>82</v>
      </c>
      <c r="AD1932">
        <v>0</v>
      </c>
      <c r="AE1932">
        <f>Table1[[#This Row],[viccount]]+1</f>
        <v>1</v>
      </c>
      <c r="AF1932">
        <v>0</v>
      </c>
      <c r="AG1932">
        <f>Table1[[#This Row],[offcount]]+1</f>
        <v>1</v>
      </c>
      <c r="AH1932">
        <v>11818</v>
      </c>
      <c r="AI1932" t="s">
        <v>34</v>
      </c>
      <c r="AJ1932" t="s">
        <v>58</v>
      </c>
    </row>
    <row r="1933" spans="1:36">
      <c r="A1933" t="s">
        <v>2205</v>
      </c>
      <c r="B1933" t="s">
        <v>51</v>
      </c>
      <c r="C1933" t="s">
        <v>2304</v>
      </c>
      <c r="D1933" t="s">
        <v>411</v>
      </c>
      <c r="E1933" t="s">
        <v>34</v>
      </c>
      <c r="F1933" t="s">
        <v>412</v>
      </c>
      <c r="G1933" t="s">
        <v>36</v>
      </c>
      <c r="H1933" t="s">
        <v>37</v>
      </c>
      <c r="I1933" t="s">
        <v>38</v>
      </c>
      <c r="J1933">
        <v>2017</v>
      </c>
      <c r="K1933" t="s">
        <v>39</v>
      </c>
      <c r="L1933">
        <v>1</v>
      </c>
      <c r="M1933" t="s">
        <v>40</v>
      </c>
      <c r="N1933" t="s">
        <v>41</v>
      </c>
      <c r="O1933" t="s">
        <v>42</v>
      </c>
      <c r="P1933">
        <v>20</v>
      </c>
      <c r="Q1933">
        <f>IF(Table1[[#This Row],[vicage]]=999,"",Table1[[#This Row],[vicage]])</f>
        <v>20</v>
      </c>
      <c r="R1933" t="s">
        <v>43</v>
      </c>
      <c r="S1933" t="s">
        <v>44</v>
      </c>
      <c r="T1933" t="s">
        <v>375</v>
      </c>
      <c r="U1933">
        <v>999</v>
      </c>
      <c r="V1933" t="str">
        <f>IF(Table1[[#This Row],[offage]]=999,"",Table1[[#This Row],[offage]])</f>
        <v/>
      </c>
      <c r="W1933" t="s">
        <v>46</v>
      </c>
      <c r="X1933" t="s">
        <v>46</v>
      </c>
      <c r="Y1933" t="s">
        <v>45</v>
      </c>
      <c r="Z1933" t="s">
        <v>2335</v>
      </c>
      <c r="AA1933" t="s">
        <v>47</v>
      </c>
      <c r="AB1933" t="s">
        <v>57</v>
      </c>
      <c r="AD1933">
        <v>0</v>
      </c>
      <c r="AE1933">
        <f>Table1[[#This Row],[viccount]]+1</f>
        <v>1</v>
      </c>
      <c r="AF1933">
        <v>0</v>
      </c>
      <c r="AG1933">
        <f>Table1[[#This Row],[offcount]]+1</f>
        <v>1</v>
      </c>
      <c r="AH1933">
        <v>101818</v>
      </c>
      <c r="AI1933" t="s">
        <v>34</v>
      </c>
      <c r="AJ1933" t="s">
        <v>58</v>
      </c>
    </row>
    <row r="1934" spans="1:36">
      <c r="A1934" t="s">
        <v>2206</v>
      </c>
      <c r="B1934" t="s">
        <v>51</v>
      </c>
      <c r="C1934" t="s">
        <v>2304</v>
      </c>
      <c r="D1934" t="s">
        <v>1449</v>
      </c>
      <c r="E1934" t="s">
        <v>34</v>
      </c>
      <c r="F1934" t="s">
        <v>1450</v>
      </c>
      <c r="G1934" t="s">
        <v>36</v>
      </c>
      <c r="H1934" t="s">
        <v>37</v>
      </c>
      <c r="I1934" t="s">
        <v>38</v>
      </c>
      <c r="J1934">
        <v>2017</v>
      </c>
      <c r="K1934" t="s">
        <v>39</v>
      </c>
      <c r="L1934">
        <v>1</v>
      </c>
      <c r="M1934" t="s">
        <v>40</v>
      </c>
      <c r="N1934" t="s">
        <v>41</v>
      </c>
      <c r="O1934" t="s">
        <v>42</v>
      </c>
      <c r="P1934">
        <v>74</v>
      </c>
      <c r="Q1934">
        <f>IF(Table1[[#This Row],[vicage]]=999,"",Table1[[#This Row],[vicage]])</f>
        <v>74</v>
      </c>
      <c r="R1934" t="s">
        <v>43</v>
      </c>
      <c r="S1934" t="s">
        <v>92</v>
      </c>
      <c r="T1934" t="s">
        <v>336</v>
      </c>
      <c r="U1934">
        <v>999</v>
      </c>
      <c r="V1934" t="str">
        <f>IF(Table1[[#This Row],[offage]]=999,"",Table1[[#This Row],[offage]])</f>
        <v/>
      </c>
      <c r="W1934" t="s">
        <v>46</v>
      </c>
      <c r="X1934" t="s">
        <v>46</v>
      </c>
      <c r="Y1934" t="s">
        <v>45</v>
      </c>
      <c r="Z1934" t="s">
        <v>74</v>
      </c>
      <c r="AA1934" t="s">
        <v>47</v>
      </c>
      <c r="AB1934" t="s">
        <v>98</v>
      </c>
      <c r="AD1934">
        <v>0</v>
      </c>
      <c r="AE1934">
        <f>Table1[[#This Row],[viccount]]+1</f>
        <v>1</v>
      </c>
      <c r="AF1934">
        <v>0</v>
      </c>
      <c r="AG1934">
        <f>Table1[[#This Row],[offcount]]+1</f>
        <v>1</v>
      </c>
      <c r="AH1934">
        <v>101818</v>
      </c>
      <c r="AI1934" t="s">
        <v>34</v>
      </c>
      <c r="AJ1934" t="s">
        <v>58</v>
      </c>
    </row>
    <row r="1935" spans="1:36">
      <c r="A1935" t="s">
        <v>2207</v>
      </c>
      <c r="B1935" t="s">
        <v>66</v>
      </c>
      <c r="C1935" t="s">
        <v>2305</v>
      </c>
      <c r="D1935" t="s">
        <v>67</v>
      </c>
      <c r="E1935" t="s">
        <v>34</v>
      </c>
      <c r="F1935" t="s">
        <v>68</v>
      </c>
      <c r="G1935" t="s">
        <v>54</v>
      </c>
      <c r="H1935" t="s">
        <v>37</v>
      </c>
      <c r="I1935" t="s">
        <v>38</v>
      </c>
      <c r="J1935">
        <v>2017</v>
      </c>
      <c r="K1935" t="s">
        <v>39</v>
      </c>
      <c r="L1935">
        <v>1</v>
      </c>
      <c r="M1935" t="s">
        <v>40</v>
      </c>
      <c r="N1935" t="s">
        <v>41</v>
      </c>
      <c r="O1935" t="s">
        <v>2208</v>
      </c>
      <c r="P1935">
        <v>16</v>
      </c>
      <c r="Q1935">
        <f>IF(Table1[[#This Row],[vicage]]=999,"",Table1[[#This Row],[vicage]])</f>
        <v>16</v>
      </c>
      <c r="R1935" t="s">
        <v>43</v>
      </c>
      <c r="S1935" t="s">
        <v>44</v>
      </c>
      <c r="T1935" t="s">
        <v>45</v>
      </c>
      <c r="U1935">
        <v>999</v>
      </c>
      <c r="V1935" t="str">
        <f>IF(Table1[[#This Row],[offage]]=999,"",Table1[[#This Row],[offage]])</f>
        <v/>
      </c>
      <c r="W1935" t="s">
        <v>46</v>
      </c>
      <c r="X1935" t="s">
        <v>46</v>
      </c>
      <c r="Y1935" t="s">
        <v>45</v>
      </c>
      <c r="Z1935" t="s">
        <v>2338</v>
      </c>
      <c r="AA1935" t="s">
        <v>47</v>
      </c>
      <c r="AB1935" t="s">
        <v>57</v>
      </c>
      <c r="AD1935">
        <v>3</v>
      </c>
      <c r="AE1935">
        <f>Table1[[#This Row],[viccount]]+1</f>
        <v>4</v>
      </c>
      <c r="AF1935">
        <v>0</v>
      </c>
      <c r="AG1935">
        <f>Table1[[#This Row],[offcount]]+1</f>
        <v>1</v>
      </c>
      <c r="AH1935">
        <v>101818</v>
      </c>
      <c r="AI1935" t="s">
        <v>34</v>
      </c>
      <c r="AJ1935" t="s">
        <v>70</v>
      </c>
    </row>
    <row r="1936" spans="1:36">
      <c r="A1936" t="s">
        <v>2207</v>
      </c>
      <c r="B1936" t="s">
        <v>66</v>
      </c>
      <c r="C1936" t="s">
        <v>2305</v>
      </c>
      <c r="D1936" t="s">
        <v>67</v>
      </c>
      <c r="E1936" t="s">
        <v>34</v>
      </c>
      <c r="F1936" t="s">
        <v>68</v>
      </c>
      <c r="G1936" t="s">
        <v>54</v>
      </c>
      <c r="H1936" t="s">
        <v>37</v>
      </c>
      <c r="I1936" t="s">
        <v>38</v>
      </c>
      <c r="J1936">
        <v>2017</v>
      </c>
      <c r="K1936" t="s">
        <v>39</v>
      </c>
      <c r="L1936">
        <v>1</v>
      </c>
      <c r="M1936" t="s">
        <v>40</v>
      </c>
      <c r="N1936" t="s">
        <v>41</v>
      </c>
      <c r="O1936" t="s">
        <v>2208</v>
      </c>
      <c r="P1936">
        <v>43</v>
      </c>
      <c r="Q1936">
        <f>IF(Table1[[#This Row],[vicage]]=999,"",Table1[[#This Row],[vicage]])</f>
        <v>43</v>
      </c>
      <c r="R1936" t="s">
        <v>43</v>
      </c>
      <c r="S1936" t="s">
        <v>44</v>
      </c>
      <c r="T1936" t="s">
        <v>375</v>
      </c>
      <c r="U1936">
        <v>999</v>
      </c>
      <c r="V1936" t="str">
        <f>IF(Table1[[#This Row],[offage]]=999,"",Table1[[#This Row],[offage]])</f>
        <v/>
      </c>
      <c r="W1936" t="s">
        <v>46</v>
      </c>
      <c r="X1936" t="s">
        <v>46</v>
      </c>
      <c r="Y1936" t="s">
        <v>45</v>
      </c>
      <c r="Z1936" t="s">
        <v>2338</v>
      </c>
      <c r="AA1936" t="s">
        <v>47</v>
      </c>
      <c r="AB1936" t="s">
        <v>57</v>
      </c>
      <c r="AD1936">
        <v>3</v>
      </c>
      <c r="AE1936">
        <f>Table1[[#This Row],[viccount]]+1</f>
        <v>4</v>
      </c>
      <c r="AF1936">
        <v>0</v>
      </c>
      <c r="AG1936">
        <f>Table1[[#This Row],[offcount]]+1</f>
        <v>1</v>
      </c>
      <c r="AH1936">
        <v>101818</v>
      </c>
      <c r="AI1936" t="s">
        <v>34</v>
      </c>
      <c r="AJ1936" t="s">
        <v>70</v>
      </c>
    </row>
    <row r="1937" spans="1:36">
      <c r="A1937" t="s">
        <v>2207</v>
      </c>
      <c r="B1937" t="s">
        <v>66</v>
      </c>
      <c r="C1937" t="s">
        <v>2305</v>
      </c>
      <c r="D1937" t="s">
        <v>67</v>
      </c>
      <c r="E1937" t="s">
        <v>34</v>
      </c>
      <c r="F1937" t="s">
        <v>68</v>
      </c>
      <c r="G1937" t="s">
        <v>54</v>
      </c>
      <c r="H1937" t="s">
        <v>37</v>
      </c>
      <c r="I1937" t="s">
        <v>38</v>
      </c>
      <c r="J1937">
        <v>2017</v>
      </c>
      <c r="K1937" t="s">
        <v>39</v>
      </c>
      <c r="L1937">
        <v>1</v>
      </c>
      <c r="M1937" t="s">
        <v>40</v>
      </c>
      <c r="N1937" t="s">
        <v>41</v>
      </c>
      <c r="O1937" t="s">
        <v>2208</v>
      </c>
      <c r="P1937">
        <v>37</v>
      </c>
      <c r="Q1937">
        <f>IF(Table1[[#This Row],[vicage]]=999,"",Table1[[#This Row],[vicage]])</f>
        <v>37</v>
      </c>
      <c r="R1937" t="s">
        <v>55</v>
      </c>
      <c r="S1937" t="s">
        <v>46</v>
      </c>
      <c r="T1937" t="s">
        <v>45</v>
      </c>
      <c r="U1937">
        <v>999</v>
      </c>
      <c r="V1937" t="str">
        <f>IF(Table1[[#This Row],[offage]]=999,"",Table1[[#This Row],[offage]])</f>
        <v/>
      </c>
      <c r="W1937" t="s">
        <v>46</v>
      </c>
      <c r="X1937" t="s">
        <v>46</v>
      </c>
      <c r="Y1937" t="s">
        <v>45</v>
      </c>
      <c r="Z1937" t="s">
        <v>2338</v>
      </c>
      <c r="AA1937" t="s">
        <v>47</v>
      </c>
      <c r="AB1937" t="s">
        <v>57</v>
      </c>
      <c r="AD1937">
        <v>3</v>
      </c>
      <c r="AE1937">
        <f>Table1[[#This Row],[viccount]]+1</f>
        <v>4</v>
      </c>
      <c r="AF1937">
        <v>0</v>
      </c>
      <c r="AG1937">
        <f>Table1[[#This Row],[offcount]]+1</f>
        <v>1</v>
      </c>
      <c r="AH1937">
        <v>101818</v>
      </c>
      <c r="AI1937" t="s">
        <v>34</v>
      </c>
      <c r="AJ1937" t="s">
        <v>70</v>
      </c>
    </row>
    <row r="1938" spans="1:36">
      <c r="A1938" t="s">
        <v>2207</v>
      </c>
      <c r="B1938" t="s">
        <v>66</v>
      </c>
      <c r="C1938" t="s">
        <v>2305</v>
      </c>
      <c r="D1938" t="s">
        <v>67</v>
      </c>
      <c r="E1938" t="s">
        <v>34</v>
      </c>
      <c r="F1938" t="s">
        <v>68</v>
      </c>
      <c r="G1938" t="s">
        <v>54</v>
      </c>
      <c r="H1938" t="s">
        <v>37</v>
      </c>
      <c r="I1938" t="s">
        <v>38</v>
      </c>
      <c r="J1938">
        <v>2017</v>
      </c>
      <c r="K1938" t="s">
        <v>39</v>
      </c>
      <c r="L1938">
        <v>1</v>
      </c>
      <c r="M1938" t="s">
        <v>40</v>
      </c>
      <c r="N1938" t="s">
        <v>41</v>
      </c>
      <c r="O1938" t="s">
        <v>2208</v>
      </c>
      <c r="P1938">
        <v>16</v>
      </c>
      <c r="Q1938">
        <f>IF(Table1[[#This Row],[vicage]]=999,"",Table1[[#This Row],[vicage]])</f>
        <v>16</v>
      </c>
      <c r="R1938" t="s">
        <v>43</v>
      </c>
      <c r="S1938" t="s">
        <v>46</v>
      </c>
      <c r="T1938" t="s">
        <v>45</v>
      </c>
      <c r="U1938">
        <v>999</v>
      </c>
      <c r="V1938" t="str">
        <f>IF(Table1[[#This Row],[offage]]=999,"",Table1[[#This Row],[offage]])</f>
        <v/>
      </c>
      <c r="W1938" t="s">
        <v>46</v>
      </c>
      <c r="X1938" t="s">
        <v>46</v>
      </c>
      <c r="Y1938" t="s">
        <v>45</v>
      </c>
      <c r="Z1938" t="s">
        <v>2338</v>
      </c>
      <c r="AA1938" t="s">
        <v>47</v>
      </c>
      <c r="AB1938" t="s">
        <v>57</v>
      </c>
      <c r="AD1938">
        <v>3</v>
      </c>
      <c r="AE1938">
        <f>Table1[[#This Row],[viccount]]+1</f>
        <v>4</v>
      </c>
      <c r="AF1938">
        <v>0</v>
      </c>
      <c r="AG1938">
        <f>Table1[[#This Row],[offcount]]+1</f>
        <v>1</v>
      </c>
      <c r="AH1938">
        <v>101818</v>
      </c>
      <c r="AI1938" t="s">
        <v>34</v>
      </c>
      <c r="AJ1938" t="s">
        <v>70</v>
      </c>
    </row>
    <row r="1939" spans="1:36">
      <c r="A1939" t="s">
        <v>2209</v>
      </c>
      <c r="B1939" t="s">
        <v>198</v>
      </c>
      <c r="C1939" t="s">
        <v>200</v>
      </c>
      <c r="D1939" t="s">
        <v>199</v>
      </c>
      <c r="E1939" t="s">
        <v>34</v>
      </c>
      <c r="F1939" t="s">
        <v>200</v>
      </c>
      <c r="G1939" t="s">
        <v>36</v>
      </c>
      <c r="H1939" t="s">
        <v>37</v>
      </c>
      <c r="I1939" t="s">
        <v>38</v>
      </c>
      <c r="J1939">
        <v>2017</v>
      </c>
      <c r="K1939" t="s">
        <v>39</v>
      </c>
      <c r="L1939">
        <v>1</v>
      </c>
      <c r="M1939" t="s">
        <v>40</v>
      </c>
      <c r="N1939" t="s">
        <v>41</v>
      </c>
      <c r="O1939" t="s">
        <v>1032</v>
      </c>
      <c r="P1939">
        <v>31</v>
      </c>
      <c r="Q1939">
        <f>IF(Table1[[#This Row],[vicage]]=999,"",Table1[[#This Row],[vicage]])</f>
        <v>31</v>
      </c>
      <c r="R1939" t="s">
        <v>43</v>
      </c>
      <c r="S1939" t="s">
        <v>44</v>
      </c>
      <c r="T1939" t="s">
        <v>375</v>
      </c>
      <c r="U1939">
        <v>999</v>
      </c>
      <c r="V1939" t="str">
        <f>IF(Table1[[#This Row],[offage]]=999,"",Table1[[#This Row],[offage]])</f>
        <v/>
      </c>
      <c r="W1939" t="s">
        <v>46</v>
      </c>
      <c r="X1939" t="s">
        <v>46</v>
      </c>
      <c r="Y1939" t="s">
        <v>45</v>
      </c>
      <c r="Z1939" t="s">
        <v>2338</v>
      </c>
      <c r="AA1939" t="s">
        <v>47</v>
      </c>
      <c r="AB1939" t="s">
        <v>57</v>
      </c>
      <c r="AD1939">
        <v>0</v>
      </c>
      <c r="AE1939">
        <f>Table1[[#This Row],[viccount]]+1</f>
        <v>1</v>
      </c>
      <c r="AF1939">
        <v>0</v>
      </c>
      <c r="AG1939">
        <f>Table1[[#This Row],[offcount]]+1</f>
        <v>1</v>
      </c>
      <c r="AH1939">
        <v>101818</v>
      </c>
      <c r="AI1939" t="s">
        <v>34</v>
      </c>
      <c r="AJ1939" t="s">
        <v>198</v>
      </c>
    </row>
    <row r="1940" spans="1:36">
      <c r="A1940" t="s">
        <v>2210</v>
      </c>
      <c r="B1940" t="s">
        <v>106</v>
      </c>
      <c r="C1940" t="s">
        <v>135</v>
      </c>
      <c r="D1940" t="s">
        <v>107</v>
      </c>
      <c r="E1940" t="s">
        <v>34</v>
      </c>
      <c r="F1940" t="s">
        <v>108</v>
      </c>
      <c r="G1940" t="s">
        <v>54</v>
      </c>
      <c r="H1940" t="s">
        <v>37</v>
      </c>
      <c r="I1940" t="s">
        <v>38</v>
      </c>
      <c r="J1940">
        <v>2017</v>
      </c>
      <c r="K1940" t="s">
        <v>39</v>
      </c>
      <c r="L1940">
        <v>1</v>
      </c>
      <c r="M1940" t="s">
        <v>40</v>
      </c>
      <c r="N1940" t="s">
        <v>41</v>
      </c>
      <c r="O1940" t="s">
        <v>42</v>
      </c>
      <c r="P1940">
        <v>25</v>
      </c>
      <c r="Q1940">
        <f>IF(Table1[[#This Row],[vicage]]=999,"",Table1[[#This Row],[vicage]])</f>
        <v>25</v>
      </c>
      <c r="R1940" t="s">
        <v>43</v>
      </c>
      <c r="S1940" t="s">
        <v>44</v>
      </c>
      <c r="T1940" t="s">
        <v>375</v>
      </c>
      <c r="U1940">
        <v>999</v>
      </c>
      <c r="V1940" t="str">
        <f>IF(Table1[[#This Row],[offage]]=999,"",Table1[[#This Row],[offage]])</f>
        <v/>
      </c>
      <c r="W1940" t="s">
        <v>46</v>
      </c>
      <c r="X1940" t="s">
        <v>46</v>
      </c>
      <c r="Y1940" t="s">
        <v>45</v>
      </c>
      <c r="Z1940" t="s">
        <v>2338</v>
      </c>
      <c r="AA1940" t="s">
        <v>47</v>
      </c>
      <c r="AB1940" t="s">
        <v>57</v>
      </c>
      <c r="AD1940">
        <v>0</v>
      </c>
      <c r="AE1940">
        <f>Table1[[#This Row],[viccount]]+1</f>
        <v>1</v>
      </c>
      <c r="AF1940">
        <v>0</v>
      </c>
      <c r="AG1940">
        <f>Table1[[#This Row],[offcount]]+1</f>
        <v>1</v>
      </c>
      <c r="AH1940">
        <v>101818</v>
      </c>
      <c r="AI1940" t="s">
        <v>34</v>
      </c>
      <c r="AJ1940" t="s">
        <v>106</v>
      </c>
    </row>
    <row r="1941" spans="1:36">
      <c r="A1941" t="s">
        <v>2211</v>
      </c>
      <c r="B1941" t="s">
        <v>106</v>
      </c>
      <c r="C1941" t="s">
        <v>135</v>
      </c>
      <c r="D1941" t="s">
        <v>134</v>
      </c>
      <c r="E1941" t="s">
        <v>34</v>
      </c>
      <c r="F1941" t="s">
        <v>135</v>
      </c>
      <c r="G1941" t="s">
        <v>36</v>
      </c>
      <c r="H1941" t="s">
        <v>37</v>
      </c>
      <c r="I1941" t="s">
        <v>38</v>
      </c>
      <c r="J1941">
        <v>2017</v>
      </c>
      <c r="K1941" t="s">
        <v>39</v>
      </c>
      <c r="L1941">
        <v>1</v>
      </c>
      <c r="M1941" t="s">
        <v>40</v>
      </c>
      <c r="N1941" t="s">
        <v>41</v>
      </c>
      <c r="O1941" t="s">
        <v>42</v>
      </c>
      <c r="P1941">
        <v>32</v>
      </c>
      <c r="Q1941">
        <f>IF(Table1[[#This Row],[vicage]]=999,"",Table1[[#This Row],[vicage]])</f>
        <v>32</v>
      </c>
      <c r="R1941" t="s">
        <v>43</v>
      </c>
      <c r="S1941" t="s">
        <v>44</v>
      </c>
      <c r="T1941" t="s">
        <v>375</v>
      </c>
      <c r="U1941">
        <v>999</v>
      </c>
      <c r="V1941" t="str">
        <f>IF(Table1[[#This Row],[offage]]=999,"",Table1[[#This Row],[offage]])</f>
        <v/>
      </c>
      <c r="W1941" t="s">
        <v>46</v>
      </c>
      <c r="X1941" t="s">
        <v>46</v>
      </c>
      <c r="Y1941" t="s">
        <v>45</v>
      </c>
      <c r="Z1941" t="s">
        <v>2338</v>
      </c>
      <c r="AA1941" t="s">
        <v>47</v>
      </c>
      <c r="AB1941" t="s">
        <v>57</v>
      </c>
      <c r="AD1941">
        <v>0</v>
      </c>
      <c r="AE1941">
        <f>Table1[[#This Row],[viccount]]+1</f>
        <v>1</v>
      </c>
      <c r="AF1941">
        <v>0</v>
      </c>
      <c r="AG1941">
        <f>Table1[[#This Row],[offcount]]+1</f>
        <v>1</v>
      </c>
      <c r="AH1941">
        <v>101818</v>
      </c>
      <c r="AI1941" t="s">
        <v>34</v>
      </c>
      <c r="AJ1941" t="s">
        <v>106</v>
      </c>
    </row>
    <row r="1942" spans="1:36">
      <c r="A1942" t="s">
        <v>2212</v>
      </c>
      <c r="B1942" t="s">
        <v>102</v>
      </c>
      <c r="C1942" t="s">
        <v>2307</v>
      </c>
      <c r="D1942" t="s">
        <v>338</v>
      </c>
      <c r="E1942" t="s">
        <v>34</v>
      </c>
      <c r="F1942" t="s">
        <v>339</v>
      </c>
      <c r="G1942" t="s">
        <v>36</v>
      </c>
      <c r="H1942" t="s">
        <v>37</v>
      </c>
      <c r="I1942" t="s">
        <v>38</v>
      </c>
      <c r="J1942">
        <v>2017</v>
      </c>
      <c r="K1942" t="s">
        <v>79</v>
      </c>
      <c r="L1942">
        <v>1</v>
      </c>
      <c r="M1942" t="s">
        <v>40</v>
      </c>
      <c r="N1942" t="s">
        <v>41</v>
      </c>
      <c r="O1942" t="s">
        <v>1900</v>
      </c>
      <c r="P1942">
        <v>24</v>
      </c>
      <c r="Q1942">
        <f>IF(Table1[[#This Row],[vicage]]=999,"",Table1[[#This Row],[vicage]])</f>
        <v>24</v>
      </c>
      <c r="R1942" t="s">
        <v>43</v>
      </c>
      <c r="S1942" t="s">
        <v>44</v>
      </c>
      <c r="T1942" t="s">
        <v>336</v>
      </c>
      <c r="U1942">
        <v>999</v>
      </c>
      <c r="V1942" t="str">
        <f>IF(Table1[[#This Row],[offage]]=999,"",Table1[[#This Row],[offage]])</f>
        <v/>
      </c>
      <c r="W1942" t="s">
        <v>46</v>
      </c>
      <c r="X1942" t="s">
        <v>46</v>
      </c>
      <c r="Y1942" t="s">
        <v>45</v>
      </c>
      <c r="Z1942" t="s">
        <v>56</v>
      </c>
      <c r="AA1942" t="s">
        <v>47</v>
      </c>
      <c r="AB1942" t="s">
        <v>57</v>
      </c>
      <c r="AD1942">
        <v>0</v>
      </c>
      <c r="AE1942">
        <f>Table1[[#This Row],[viccount]]+1</f>
        <v>1</v>
      </c>
      <c r="AF1942">
        <v>1</v>
      </c>
      <c r="AG1942">
        <f>Table1[[#This Row],[offcount]]+1</f>
        <v>2</v>
      </c>
      <c r="AH1942">
        <v>101818</v>
      </c>
      <c r="AI1942" t="s">
        <v>34</v>
      </c>
      <c r="AJ1942" t="s">
        <v>58</v>
      </c>
    </row>
    <row r="1943" spans="1:36">
      <c r="A1943" t="s">
        <v>2213</v>
      </c>
      <c r="B1943" t="s">
        <v>106</v>
      </c>
      <c r="C1943" t="s">
        <v>135</v>
      </c>
      <c r="D1943" t="s">
        <v>107</v>
      </c>
      <c r="E1943" t="s">
        <v>34</v>
      </c>
      <c r="F1943" t="s">
        <v>108</v>
      </c>
      <c r="G1943" t="s">
        <v>54</v>
      </c>
      <c r="H1943" t="s">
        <v>37</v>
      </c>
      <c r="I1943" t="s">
        <v>38</v>
      </c>
      <c r="J1943">
        <v>2017</v>
      </c>
      <c r="K1943" t="s">
        <v>79</v>
      </c>
      <c r="L1943">
        <v>1</v>
      </c>
      <c r="M1943" t="s">
        <v>40</v>
      </c>
      <c r="N1943" t="s">
        <v>41</v>
      </c>
      <c r="O1943" t="s">
        <v>42</v>
      </c>
      <c r="P1943">
        <v>25</v>
      </c>
      <c r="Q1943">
        <f>IF(Table1[[#This Row],[vicage]]=999,"",Table1[[#This Row],[vicage]])</f>
        <v>25</v>
      </c>
      <c r="R1943" t="s">
        <v>55</v>
      </c>
      <c r="S1943" t="s">
        <v>46</v>
      </c>
      <c r="T1943" t="s">
        <v>45</v>
      </c>
      <c r="U1943">
        <v>999</v>
      </c>
      <c r="V1943" t="str">
        <f>IF(Table1[[#This Row],[offage]]=999,"",Table1[[#This Row],[offage]])</f>
        <v/>
      </c>
      <c r="W1943" t="s">
        <v>46</v>
      </c>
      <c r="X1943" t="s">
        <v>46</v>
      </c>
      <c r="Y1943" t="s">
        <v>45</v>
      </c>
      <c r="Z1943" t="s">
        <v>2338</v>
      </c>
      <c r="AA1943" t="s">
        <v>47</v>
      </c>
      <c r="AB1943" t="s">
        <v>57</v>
      </c>
      <c r="AD1943">
        <v>0</v>
      </c>
      <c r="AE1943">
        <f>Table1[[#This Row],[viccount]]+1</f>
        <v>1</v>
      </c>
      <c r="AF1943">
        <v>0</v>
      </c>
      <c r="AG1943">
        <f>Table1[[#This Row],[offcount]]+1</f>
        <v>1</v>
      </c>
      <c r="AH1943">
        <v>101818</v>
      </c>
      <c r="AI1943" t="s">
        <v>34</v>
      </c>
      <c r="AJ1943" t="s">
        <v>106</v>
      </c>
    </row>
    <row r="1944" spans="1:36">
      <c r="A1944" t="s">
        <v>2214</v>
      </c>
      <c r="B1944" t="s">
        <v>106</v>
      </c>
      <c r="C1944" t="s">
        <v>135</v>
      </c>
      <c r="D1944" t="s">
        <v>134</v>
      </c>
      <c r="E1944" t="s">
        <v>34</v>
      </c>
      <c r="F1944" t="s">
        <v>135</v>
      </c>
      <c r="G1944" t="s">
        <v>36</v>
      </c>
      <c r="H1944" t="s">
        <v>37</v>
      </c>
      <c r="I1944" t="s">
        <v>38</v>
      </c>
      <c r="J1944">
        <v>2017</v>
      </c>
      <c r="K1944" t="s">
        <v>79</v>
      </c>
      <c r="L1944">
        <v>1</v>
      </c>
      <c r="M1944" t="s">
        <v>40</v>
      </c>
      <c r="N1944" t="s">
        <v>41</v>
      </c>
      <c r="O1944" t="s">
        <v>42</v>
      </c>
      <c r="P1944">
        <v>28</v>
      </c>
      <c r="Q1944">
        <f>IF(Table1[[#This Row],[vicage]]=999,"",Table1[[#This Row],[vicage]])</f>
        <v>28</v>
      </c>
      <c r="R1944" t="s">
        <v>43</v>
      </c>
      <c r="S1944" t="s">
        <v>44</v>
      </c>
      <c r="T1944" t="s">
        <v>336</v>
      </c>
      <c r="U1944">
        <v>999</v>
      </c>
      <c r="V1944" t="str">
        <f>IF(Table1[[#This Row],[offage]]=999,"",Table1[[#This Row],[offage]])</f>
        <v/>
      </c>
      <c r="W1944" t="s">
        <v>46</v>
      </c>
      <c r="X1944" t="s">
        <v>46</v>
      </c>
      <c r="Y1944" t="s">
        <v>45</v>
      </c>
      <c r="Z1944" t="s">
        <v>2338</v>
      </c>
      <c r="AA1944" t="s">
        <v>47</v>
      </c>
      <c r="AB1944" t="s">
        <v>57</v>
      </c>
      <c r="AD1944">
        <v>0</v>
      </c>
      <c r="AE1944">
        <f>Table1[[#This Row],[viccount]]+1</f>
        <v>1</v>
      </c>
      <c r="AF1944">
        <v>0</v>
      </c>
      <c r="AG1944">
        <f>Table1[[#This Row],[offcount]]+1</f>
        <v>1</v>
      </c>
      <c r="AH1944">
        <v>101818</v>
      </c>
      <c r="AI1944" t="s">
        <v>34</v>
      </c>
      <c r="AJ1944" t="s">
        <v>106</v>
      </c>
    </row>
    <row r="1945" spans="1:36">
      <c r="A1945" t="s">
        <v>2215</v>
      </c>
      <c r="B1945" t="s">
        <v>51</v>
      </c>
      <c r="C1945" t="s">
        <v>2304</v>
      </c>
      <c r="D1945" t="s">
        <v>344</v>
      </c>
      <c r="E1945" t="s">
        <v>34</v>
      </c>
      <c r="F1945" t="s">
        <v>345</v>
      </c>
      <c r="G1945" t="s">
        <v>36</v>
      </c>
      <c r="H1945" t="s">
        <v>37</v>
      </c>
      <c r="I1945" t="s">
        <v>38</v>
      </c>
      <c r="J1945">
        <v>2017</v>
      </c>
      <c r="K1945" t="s">
        <v>91</v>
      </c>
      <c r="L1945">
        <v>1</v>
      </c>
      <c r="M1945" t="s">
        <v>40</v>
      </c>
      <c r="N1945" t="s">
        <v>41</v>
      </c>
      <c r="O1945" t="s">
        <v>1032</v>
      </c>
      <c r="P1945">
        <v>16</v>
      </c>
      <c r="Q1945">
        <f>IF(Table1[[#This Row],[vicage]]=999,"",Table1[[#This Row],[vicage]])</f>
        <v>16</v>
      </c>
      <c r="R1945" t="s">
        <v>43</v>
      </c>
      <c r="S1945" t="s">
        <v>44</v>
      </c>
      <c r="T1945" t="s">
        <v>375</v>
      </c>
      <c r="U1945">
        <v>999</v>
      </c>
      <c r="V1945" t="str">
        <f>IF(Table1[[#This Row],[offage]]=999,"",Table1[[#This Row],[offage]])</f>
        <v/>
      </c>
      <c r="W1945" t="s">
        <v>46</v>
      </c>
      <c r="X1945" t="s">
        <v>46</v>
      </c>
      <c r="Y1945" t="s">
        <v>45</v>
      </c>
      <c r="Z1945" t="s">
        <v>2335</v>
      </c>
      <c r="AA1945" t="s">
        <v>47</v>
      </c>
      <c r="AB1945" t="s">
        <v>57</v>
      </c>
      <c r="AD1945">
        <v>0</v>
      </c>
      <c r="AE1945">
        <f>Table1[[#This Row],[viccount]]+1</f>
        <v>1</v>
      </c>
      <c r="AF1945">
        <v>0</v>
      </c>
      <c r="AG1945">
        <f>Table1[[#This Row],[offcount]]+1</f>
        <v>1</v>
      </c>
      <c r="AH1945">
        <v>101818</v>
      </c>
      <c r="AI1945" t="s">
        <v>34</v>
      </c>
      <c r="AJ1945" t="s">
        <v>58</v>
      </c>
    </row>
    <row r="1946" spans="1:36">
      <c r="A1946" t="s">
        <v>2216</v>
      </c>
      <c r="B1946" t="s">
        <v>112</v>
      </c>
      <c r="C1946" t="s">
        <v>2308</v>
      </c>
      <c r="D1946" t="s">
        <v>2146</v>
      </c>
      <c r="E1946" t="s">
        <v>34</v>
      </c>
      <c r="F1946" t="s">
        <v>2147</v>
      </c>
      <c r="G1946" t="s">
        <v>36</v>
      </c>
      <c r="H1946" t="s">
        <v>37</v>
      </c>
      <c r="I1946" t="s">
        <v>38</v>
      </c>
      <c r="J1946">
        <v>2017</v>
      </c>
      <c r="K1946" t="s">
        <v>91</v>
      </c>
      <c r="L1946">
        <v>1</v>
      </c>
      <c r="M1946" t="s">
        <v>40</v>
      </c>
      <c r="N1946" t="s">
        <v>41</v>
      </c>
      <c r="O1946" t="s">
        <v>1900</v>
      </c>
      <c r="P1946">
        <v>15</v>
      </c>
      <c r="Q1946">
        <f>IF(Table1[[#This Row],[vicage]]=999,"",Table1[[#This Row],[vicage]])</f>
        <v>15</v>
      </c>
      <c r="R1946" t="s">
        <v>43</v>
      </c>
      <c r="S1946" t="s">
        <v>44</v>
      </c>
      <c r="T1946" t="s">
        <v>336</v>
      </c>
      <c r="U1946">
        <v>999</v>
      </c>
      <c r="V1946" t="str">
        <f>IF(Table1[[#This Row],[offage]]=999,"",Table1[[#This Row],[offage]])</f>
        <v/>
      </c>
      <c r="W1946" t="s">
        <v>46</v>
      </c>
      <c r="X1946" t="s">
        <v>46</v>
      </c>
      <c r="Y1946" t="s">
        <v>45</v>
      </c>
      <c r="Z1946" t="s">
        <v>2338</v>
      </c>
      <c r="AA1946" t="s">
        <v>47</v>
      </c>
      <c r="AB1946" t="s">
        <v>98</v>
      </c>
      <c r="AD1946">
        <v>0</v>
      </c>
      <c r="AE1946">
        <f>Table1[[#This Row],[viccount]]+1</f>
        <v>1</v>
      </c>
      <c r="AF1946">
        <v>3</v>
      </c>
      <c r="AG1946">
        <f>Table1[[#This Row],[offcount]]+1</f>
        <v>4</v>
      </c>
      <c r="AH1946">
        <v>101818</v>
      </c>
      <c r="AI1946" t="s">
        <v>34</v>
      </c>
      <c r="AJ1946" t="s">
        <v>58</v>
      </c>
    </row>
    <row r="1947" spans="1:36">
      <c r="A1947" t="s">
        <v>2217</v>
      </c>
      <c r="B1947" t="s">
        <v>106</v>
      </c>
      <c r="C1947" t="s">
        <v>135</v>
      </c>
      <c r="D1947" t="s">
        <v>134</v>
      </c>
      <c r="E1947" t="s">
        <v>34</v>
      </c>
      <c r="F1947" t="s">
        <v>135</v>
      </c>
      <c r="G1947" t="s">
        <v>36</v>
      </c>
      <c r="H1947" t="s">
        <v>37</v>
      </c>
      <c r="I1947" t="s">
        <v>38</v>
      </c>
      <c r="J1947">
        <v>2017</v>
      </c>
      <c r="K1947" t="s">
        <v>91</v>
      </c>
      <c r="L1947">
        <v>1</v>
      </c>
      <c r="M1947" t="s">
        <v>40</v>
      </c>
      <c r="N1947" t="s">
        <v>41</v>
      </c>
      <c r="O1947" t="s">
        <v>42</v>
      </c>
      <c r="P1947">
        <v>23</v>
      </c>
      <c r="Q1947">
        <f>IF(Table1[[#This Row],[vicage]]=999,"",Table1[[#This Row],[vicage]])</f>
        <v>23</v>
      </c>
      <c r="R1947" t="s">
        <v>43</v>
      </c>
      <c r="S1947" t="s">
        <v>44</v>
      </c>
      <c r="T1947" t="s">
        <v>336</v>
      </c>
      <c r="U1947">
        <v>999</v>
      </c>
      <c r="V1947" t="str">
        <f>IF(Table1[[#This Row],[offage]]=999,"",Table1[[#This Row],[offage]])</f>
        <v/>
      </c>
      <c r="W1947" t="s">
        <v>46</v>
      </c>
      <c r="X1947" t="s">
        <v>46</v>
      </c>
      <c r="Y1947" t="s">
        <v>45</v>
      </c>
      <c r="Z1947" t="s">
        <v>2338</v>
      </c>
      <c r="AA1947" t="s">
        <v>47</v>
      </c>
      <c r="AB1947" t="s">
        <v>57</v>
      </c>
      <c r="AD1947">
        <v>0</v>
      </c>
      <c r="AE1947">
        <f>Table1[[#This Row],[viccount]]+1</f>
        <v>1</v>
      </c>
      <c r="AF1947">
        <v>0</v>
      </c>
      <c r="AG1947">
        <f>Table1[[#This Row],[offcount]]+1</f>
        <v>1</v>
      </c>
      <c r="AH1947">
        <v>101818</v>
      </c>
      <c r="AI1947" t="s">
        <v>34</v>
      </c>
      <c r="AJ1947" t="s">
        <v>106</v>
      </c>
    </row>
    <row r="1948" spans="1:36">
      <c r="A1948" t="s">
        <v>2218</v>
      </c>
      <c r="B1948" t="s">
        <v>51</v>
      </c>
      <c r="C1948" t="s">
        <v>2304</v>
      </c>
      <c r="D1948" t="s">
        <v>344</v>
      </c>
      <c r="E1948" t="s">
        <v>34</v>
      </c>
      <c r="F1948" t="s">
        <v>345</v>
      </c>
      <c r="G1948" t="s">
        <v>36</v>
      </c>
      <c r="H1948" t="s">
        <v>37</v>
      </c>
      <c r="I1948" t="s">
        <v>38</v>
      </c>
      <c r="J1948">
        <v>2017</v>
      </c>
      <c r="K1948" t="s">
        <v>91</v>
      </c>
      <c r="L1948">
        <v>2</v>
      </c>
      <c r="M1948" t="s">
        <v>40</v>
      </c>
      <c r="N1948" t="s">
        <v>41</v>
      </c>
      <c r="O1948" t="s">
        <v>1032</v>
      </c>
      <c r="P1948">
        <v>47</v>
      </c>
      <c r="Q1948">
        <f>IF(Table1[[#This Row],[vicage]]=999,"",Table1[[#This Row],[vicage]])</f>
        <v>47</v>
      </c>
      <c r="R1948" t="s">
        <v>43</v>
      </c>
      <c r="S1948" t="s">
        <v>44</v>
      </c>
      <c r="T1948" t="s">
        <v>336</v>
      </c>
      <c r="U1948">
        <v>999</v>
      </c>
      <c r="V1948" t="str">
        <f>IF(Table1[[#This Row],[offage]]=999,"",Table1[[#This Row],[offage]])</f>
        <v/>
      </c>
      <c r="W1948" t="s">
        <v>46</v>
      </c>
      <c r="X1948" t="s">
        <v>46</v>
      </c>
      <c r="Y1948" t="s">
        <v>45</v>
      </c>
      <c r="Z1948" t="s">
        <v>86</v>
      </c>
      <c r="AA1948" t="s">
        <v>47</v>
      </c>
      <c r="AB1948" t="s">
        <v>57</v>
      </c>
      <c r="AD1948">
        <v>0</v>
      </c>
      <c r="AE1948">
        <f>Table1[[#This Row],[viccount]]+1</f>
        <v>1</v>
      </c>
      <c r="AF1948">
        <v>0</v>
      </c>
      <c r="AG1948">
        <f>Table1[[#This Row],[offcount]]+1</f>
        <v>1</v>
      </c>
      <c r="AH1948">
        <v>101818</v>
      </c>
      <c r="AI1948" t="s">
        <v>34</v>
      </c>
      <c r="AJ1948" t="s">
        <v>58</v>
      </c>
    </row>
    <row r="1949" spans="1:36">
      <c r="A1949" t="s">
        <v>2219</v>
      </c>
      <c r="B1949" t="s">
        <v>51</v>
      </c>
      <c r="C1949" t="s">
        <v>2304</v>
      </c>
      <c r="D1949" t="s">
        <v>344</v>
      </c>
      <c r="E1949" t="s">
        <v>34</v>
      </c>
      <c r="F1949" t="s">
        <v>345</v>
      </c>
      <c r="G1949" t="s">
        <v>36</v>
      </c>
      <c r="H1949" t="s">
        <v>37</v>
      </c>
      <c r="I1949" t="s">
        <v>38</v>
      </c>
      <c r="J1949">
        <v>2017</v>
      </c>
      <c r="K1949" t="s">
        <v>97</v>
      </c>
      <c r="L1949">
        <v>1</v>
      </c>
      <c r="M1949" t="s">
        <v>40</v>
      </c>
      <c r="N1949" t="s">
        <v>41</v>
      </c>
      <c r="O1949" t="s">
        <v>1900</v>
      </c>
      <c r="P1949">
        <v>17</v>
      </c>
      <c r="Q1949">
        <f>IF(Table1[[#This Row],[vicage]]=999,"",Table1[[#This Row],[vicage]])</f>
        <v>17</v>
      </c>
      <c r="R1949" t="s">
        <v>43</v>
      </c>
      <c r="S1949" t="s">
        <v>44</v>
      </c>
      <c r="T1949" t="s">
        <v>45</v>
      </c>
      <c r="U1949">
        <v>999</v>
      </c>
      <c r="V1949" t="str">
        <f>IF(Table1[[#This Row],[offage]]=999,"",Table1[[#This Row],[offage]])</f>
        <v/>
      </c>
      <c r="W1949" t="s">
        <v>46</v>
      </c>
      <c r="X1949" t="s">
        <v>46</v>
      </c>
      <c r="Y1949" t="s">
        <v>45</v>
      </c>
      <c r="Z1949" t="s">
        <v>2335</v>
      </c>
      <c r="AA1949" t="s">
        <v>47</v>
      </c>
      <c r="AB1949" t="s">
        <v>57</v>
      </c>
      <c r="AD1949">
        <v>0</v>
      </c>
      <c r="AE1949">
        <f>Table1[[#This Row],[viccount]]+1</f>
        <v>1</v>
      </c>
      <c r="AF1949">
        <v>1</v>
      </c>
      <c r="AG1949">
        <f>Table1[[#This Row],[offcount]]+1</f>
        <v>2</v>
      </c>
      <c r="AH1949">
        <v>101818</v>
      </c>
      <c r="AI1949" t="s">
        <v>34</v>
      </c>
      <c r="AJ1949" t="s">
        <v>58</v>
      </c>
    </row>
    <row r="1950" spans="1:36">
      <c r="A1950" t="s">
        <v>2220</v>
      </c>
      <c r="B1950" t="s">
        <v>51</v>
      </c>
      <c r="C1950" t="s">
        <v>2304</v>
      </c>
      <c r="D1950" t="s">
        <v>1583</v>
      </c>
      <c r="E1950" t="s">
        <v>34</v>
      </c>
      <c r="F1950" t="s">
        <v>1584</v>
      </c>
      <c r="G1950" t="s">
        <v>36</v>
      </c>
      <c r="H1950" t="s">
        <v>37</v>
      </c>
      <c r="I1950" t="s">
        <v>38</v>
      </c>
      <c r="J1950">
        <v>2017</v>
      </c>
      <c r="K1950" t="s">
        <v>97</v>
      </c>
      <c r="L1950">
        <v>1</v>
      </c>
      <c r="M1950" t="s">
        <v>40</v>
      </c>
      <c r="N1950" t="s">
        <v>41</v>
      </c>
      <c r="O1950" t="s">
        <v>42</v>
      </c>
      <c r="P1950">
        <v>21</v>
      </c>
      <c r="Q1950">
        <f>IF(Table1[[#This Row],[vicage]]=999,"",Table1[[#This Row],[vicage]])</f>
        <v>21</v>
      </c>
      <c r="R1950" t="s">
        <v>43</v>
      </c>
      <c r="S1950" t="s">
        <v>44</v>
      </c>
      <c r="T1950" t="s">
        <v>375</v>
      </c>
      <c r="U1950">
        <v>999</v>
      </c>
      <c r="V1950" t="str">
        <f>IF(Table1[[#This Row],[offage]]=999,"",Table1[[#This Row],[offage]])</f>
        <v/>
      </c>
      <c r="W1950" t="s">
        <v>46</v>
      </c>
      <c r="X1950" t="s">
        <v>46</v>
      </c>
      <c r="Y1950" t="s">
        <v>45</v>
      </c>
      <c r="Z1950" t="s">
        <v>2335</v>
      </c>
      <c r="AA1950" t="s">
        <v>47</v>
      </c>
      <c r="AB1950" t="s">
        <v>57</v>
      </c>
      <c r="AD1950">
        <v>0</v>
      </c>
      <c r="AE1950">
        <f>Table1[[#This Row],[viccount]]+1</f>
        <v>1</v>
      </c>
      <c r="AF1950">
        <v>0</v>
      </c>
      <c r="AG1950">
        <f>Table1[[#This Row],[offcount]]+1</f>
        <v>1</v>
      </c>
      <c r="AH1950">
        <v>101818</v>
      </c>
      <c r="AI1950" t="s">
        <v>34</v>
      </c>
      <c r="AJ1950" t="s">
        <v>58</v>
      </c>
    </row>
    <row r="1951" spans="1:36">
      <c r="A1951" t="s">
        <v>2221</v>
      </c>
      <c r="B1951" t="s">
        <v>102</v>
      </c>
      <c r="C1951" t="s">
        <v>2307</v>
      </c>
      <c r="D1951" t="s">
        <v>171</v>
      </c>
      <c r="E1951" t="s">
        <v>34</v>
      </c>
      <c r="F1951" t="s">
        <v>172</v>
      </c>
      <c r="G1951" t="s">
        <v>54</v>
      </c>
      <c r="H1951" t="s">
        <v>37</v>
      </c>
      <c r="I1951" t="s">
        <v>38</v>
      </c>
      <c r="J1951">
        <v>2017</v>
      </c>
      <c r="K1951" t="s">
        <v>97</v>
      </c>
      <c r="L1951">
        <v>1</v>
      </c>
      <c r="M1951" t="s">
        <v>40</v>
      </c>
      <c r="N1951" t="s">
        <v>41</v>
      </c>
      <c r="O1951" t="s">
        <v>42</v>
      </c>
      <c r="P1951">
        <v>47</v>
      </c>
      <c r="Q1951">
        <f>IF(Table1[[#This Row],[vicage]]=999,"",Table1[[#This Row],[vicage]])</f>
        <v>47</v>
      </c>
      <c r="R1951" t="s">
        <v>43</v>
      </c>
      <c r="S1951" t="s">
        <v>44</v>
      </c>
      <c r="T1951" t="s">
        <v>375</v>
      </c>
      <c r="U1951">
        <v>999</v>
      </c>
      <c r="V1951" t="str">
        <f>IF(Table1[[#This Row],[offage]]=999,"",Table1[[#This Row],[offage]])</f>
        <v/>
      </c>
      <c r="W1951" t="s">
        <v>46</v>
      </c>
      <c r="X1951" t="s">
        <v>46</v>
      </c>
      <c r="Y1951" t="s">
        <v>45</v>
      </c>
      <c r="Z1951" t="s">
        <v>2336</v>
      </c>
      <c r="AA1951" t="s">
        <v>47</v>
      </c>
      <c r="AB1951" t="s">
        <v>57</v>
      </c>
      <c r="AD1951">
        <v>0</v>
      </c>
      <c r="AE1951">
        <f>Table1[[#This Row],[viccount]]+1</f>
        <v>1</v>
      </c>
      <c r="AF1951">
        <v>0</v>
      </c>
      <c r="AG1951">
        <f>Table1[[#This Row],[offcount]]+1</f>
        <v>1</v>
      </c>
      <c r="AH1951">
        <v>101818</v>
      </c>
      <c r="AI1951" t="s">
        <v>34</v>
      </c>
      <c r="AJ1951" t="s">
        <v>58</v>
      </c>
    </row>
    <row r="1952" spans="1:36">
      <c r="A1952" t="s">
        <v>2222</v>
      </c>
      <c r="B1952" t="s">
        <v>106</v>
      </c>
      <c r="C1952" t="s">
        <v>135</v>
      </c>
      <c r="D1952" t="s">
        <v>134</v>
      </c>
      <c r="E1952" t="s">
        <v>34</v>
      </c>
      <c r="F1952" t="s">
        <v>135</v>
      </c>
      <c r="G1952" t="s">
        <v>36</v>
      </c>
      <c r="H1952" t="s">
        <v>37</v>
      </c>
      <c r="I1952" t="s">
        <v>38</v>
      </c>
      <c r="J1952">
        <v>2017</v>
      </c>
      <c r="K1952" t="s">
        <v>97</v>
      </c>
      <c r="L1952">
        <v>1</v>
      </c>
      <c r="M1952" t="s">
        <v>40</v>
      </c>
      <c r="N1952" t="s">
        <v>41</v>
      </c>
      <c r="O1952" t="s">
        <v>42</v>
      </c>
      <c r="P1952">
        <v>25</v>
      </c>
      <c r="Q1952">
        <f>IF(Table1[[#This Row],[vicage]]=999,"",Table1[[#This Row],[vicage]])</f>
        <v>25</v>
      </c>
      <c r="R1952" t="s">
        <v>43</v>
      </c>
      <c r="S1952" t="s">
        <v>46</v>
      </c>
      <c r="T1952" t="s">
        <v>45</v>
      </c>
      <c r="U1952">
        <v>999</v>
      </c>
      <c r="V1952" t="str">
        <f>IF(Table1[[#This Row],[offage]]=999,"",Table1[[#This Row],[offage]])</f>
        <v/>
      </c>
      <c r="W1952" t="s">
        <v>46</v>
      </c>
      <c r="X1952" t="s">
        <v>46</v>
      </c>
      <c r="Y1952" t="s">
        <v>45</v>
      </c>
      <c r="Z1952" t="s">
        <v>2335</v>
      </c>
      <c r="AA1952" t="s">
        <v>47</v>
      </c>
      <c r="AB1952" t="s">
        <v>57</v>
      </c>
      <c r="AD1952">
        <v>0</v>
      </c>
      <c r="AE1952">
        <f>Table1[[#This Row],[viccount]]+1</f>
        <v>1</v>
      </c>
      <c r="AF1952">
        <v>0</v>
      </c>
      <c r="AG1952">
        <f>Table1[[#This Row],[offcount]]+1</f>
        <v>1</v>
      </c>
      <c r="AH1952">
        <v>101818</v>
      </c>
      <c r="AI1952" t="s">
        <v>34</v>
      </c>
      <c r="AJ1952" t="s">
        <v>106</v>
      </c>
    </row>
    <row r="1953" spans="1:36">
      <c r="A1953" t="s">
        <v>2223</v>
      </c>
      <c r="B1953" t="s">
        <v>51</v>
      </c>
      <c r="C1953" t="s">
        <v>2304</v>
      </c>
      <c r="D1953" t="s">
        <v>194</v>
      </c>
      <c r="E1953" t="s">
        <v>34</v>
      </c>
      <c r="F1953" t="s">
        <v>195</v>
      </c>
      <c r="G1953" t="s">
        <v>36</v>
      </c>
      <c r="H1953" t="s">
        <v>37</v>
      </c>
      <c r="I1953" t="s">
        <v>38</v>
      </c>
      <c r="J1953">
        <v>2017</v>
      </c>
      <c r="K1953" t="s">
        <v>97</v>
      </c>
      <c r="L1953">
        <v>2</v>
      </c>
      <c r="M1953" t="s">
        <v>40</v>
      </c>
      <c r="N1953" t="s">
        <v>41</v>
      </c>
      <c r="O1953" t="s">
        <v>81</v>
      </c>
      <c r="P1953">
        <v>999</v>
      </c>
      <c r="Q1953" t="str">
        <f>IF(Table1[[#This Row],[vicage]]=999,"",Table1[[#This Row],[vicage]])</f>
        <v/>
      </c>
      <c r="R1953" t="s">
        <v>43</v>
      </c>
      <c r="S1953" t="s">
        <v>46</v>
      </c>
      <c r="T1953" t="s">
        <v>45</v>
      </c>
      <c r="U1953">
        <v>999</v>
      </c>
      <c r="V1953" t="str">
        <f>IF(Table1[[#This Row],[offage]]=999,"",Table1[[#This Row],[offage]])</f>
        <v/>
      </c>
      <c r="W1953" t="s">
        <v>46</v>
      </c>
      <c r="X1953" t="s">
        <v>46</v>
      </c>
      <c r="Y1953" t="s">
        <v>45</v>
      </c>
      <c r="Z1953" t="s">
        <v>2338</v>
      </c>
      <c r="AA1953" t="s">
        <v>47</v>
      </c>
      <c r="AB1953" t="s">
        <v>57</v>
      </c>
      <c r="AD1953">
        <v>1</v>
      </c>
      <c r="AE1953">
        <f>Table1[[#This Row],[viccount]]+1</f>
        <v>2</v>
      </c>
      <c r="AF1953">
        <v>0</v>
      </c>
      <c r="AG1953">
        <f>Table1[[#This Row],[offcount]]+1</f>
        <v>1</v>
      </c>
      <c r="AH1953">
        <v>101818</v>
      </c>
      <c r="AI1953" t="s">
        <v>34</v>
      </c>
      <c r="AJ1953" t="s">
        <v>58</v>
      </c>
    </row>
    <row r="1954" spans="1:36">
      <c r="A1954" t="s">
        <v>2223</v>
      </c>
      <c r="B1954" t="s">
        <v>51</v>
      </c>
      <c r="C1954" t="s">
        <v>2304</v>
      </c>
      <c r="D1954" t="s">
        <v>194</v>
      </c>
      <c r="E1954" t="s">
        <v>34</v>
      </c>
      <c r="F1954" t="s">
        <v>195</v>
      </c>
      <c r="G1954" t="s">
        <v>36</v>
      </c>
      <c r="H1954" t="s">
        <v>37</v>
      </c>
      <c r="I1954" t="s">
        <v>38</v>
      </c>
      <c r="J1954">
        <v>2017</v>
      </c>
      <c r="K1954" t="s">
        <v>97</v>
      </c>
      <c r="L1954">
        <v>2</v>
      </c>
      <c r="M1954" t="s">
        <v>40</v>
      </c>
      <c r="N1954" t="s">
        <v>41</v>
      </c>
      <c r="O1954" t="s">
        <v>81</v>
      </c>
      <c r="P1954">
        <v>22</v>
      </c>
      <c r="Q1954">
        <f>IF(Table1[[#This Row],[vicage]]=999,"",Table1[[#This Row],[vicage]])</f>
        <v>22</v>
      </c>
      <c r="R1954" t="s">
        <v>43</v>
      </c>
      <c r="S1954" t="s">
        <v>132</v>
      </c>
      <c r="T1954" t="s">
        <v>45</v>
      </c>
      <c r="U1954">
        <v>999</v>
      </c>
      <c r="V1954" t="str">
        <f>IF(Table1[[#This Row],[offage]]=999,"",Table1[[#This Row],[offage]])</f>
        <v/>
      </c>
      <c r="W1954" t="s">
        <v>46</v>
      </c>
      <c r="X1954" t="s">
        <v>46</v>
      </c>
      <c r="Y1954" t="s">
        <v>45</v>
      </c>
      <c r="Z1954" t="s">
        <v>2338</v>
      </c>
      <c r="AA1954" t="s">
        <v>47</v>
      </c>
      <c r="AB1954" t="s">
        <v>57</v>
      </c>
      <c r="AD1954">
        <v>1</v>
      </c>
      <c r="AE1954">
        <f>Table1[[#This Row],[viccount]]+1</f>
        <v>2</v>
      </c>
      <c r="AF1954">
        <v>0</v>
      </c>
      <c r="AG1954">
        <f>Table1[[#This Row],[offcount]]+1</f>
        <v>1</v>
      </c>
      <c r="AH1954">
        <v>101818</v>
      </c>
      <c r="AI1954" t="s">
        <v>34</v>
      </c>
      <c r="AJ1954" t="s">
        <v>58</v>
      </c>
    </row>
    <row r="1955" spans="1:36">
      <c r="A1955" t="s">
        <v>2224</v>
      </c>
      <c r="B1955" t="s">
        <v>106</v>
      </c>
      <c r="C1955" t="s">
        <v>135</v>
      </c>
      <c r="D1955" t="s">
        <v>134</v>
      </c>
      <c r="E1955" t="s">
        <v>34</v>
      </c>
      <c r="F1955" t="s">
        <v>135</v>
      </c>
      <c r="G1955" t="s">
        <v>36</v>
      </c>
      <c r="H1955" t="s">
        <v>37</v>
      </c>
      <c r="I1955" t="s">
        <v>38</v>
      </c>
      <c r="J1955">
        <v>2017</v>
      </c>
      <c r="K1955" t="s">
        <v>97</v>
      </c>
      <c r="L1955">
        <v>2</v>
      </c>
      <c r="M1955" t="s">
        <v>40</v>
      </c>
      <c r="N1955" t="s">
        <v>41</v>
      </c>
      <c r="O1955" t="s">
        <v>42</v>
      </c>
      <c r="P1955">
        <v>25</v>
      </c>
      <c r="Q1955">
        <f>IF(Table1[[#This Row],[vicage]]=999,"",Table1[[#This Row],[vicage]])</f>
        <v>25</v>
      </c>
      <c r="R1955" t="s">
        <v>43</v>
      </c>
      <c r="S1955" t="s">
        <v>44</v>
      </c>
      <c r="T1955" t="s">
        <v>375</v>
      </c>
      <c r="U1955">
        <v>999</v>
      </c>
      <c r="V1955" t="str">
        <f>IF(Table1[[#This Row],[offage]]=999,"",Table1[[#This Row],[offage]])</f>
        <v/>
      </c>
      <c r="W1955" t="s">
        <v>46</v>
      </c>
      <c r="X1955" t="s">
        <v>46</v>
      </c>
      <c r="Y1955" t="s">
        <v>45</v>
      </c>
      <c r="Z1955" t="s">
        <v>2335</v>
      </c>
      <c r="AA1955" t="s">
        <v>47</v>
      </c>
      <c r="AB1955" t="s">
        <v>57</v>
      </c>
      <c r="AD1955">
        <v>0</v>
      </c>
      <c r="AE1955">
        <f>Table1[[#This Row],[viccount]]+1</f>
        <v>1</v>
      </c>
      <c r="AF1955">
        <v>0</v>
      </c>
      <c r="AG1955">
        <f>Table1[[#This Row],[offcount]]+1</f>
        <v>1</v>
      </c>
      <c r="AH1955">
        <v>101818</v>
      </c>
      <c r="AI1955" t="s">
        <v>34</v>
      </c>
      <c r="AJ1955" t="s">
        <v>106</v>
      </c>
    </row>
    <row r="1956" spans="1:36">
      <c r="A1956" t="s">
        <v>2225</v>
      </c>
      <c r="B1956" t="s">
        <v>295</v>
      </c>
      <c r="C1956" t="s">
        <v>2318</v>
      </c>
      <c r="D1956" t="s">
        <v>296</v>
      </c>
      <c r="E1956" t="s">
        <v>34</v>
      </c>
      <c r="F1956" t="s">
        <v>297</v>
      </c>
      <c r="G1956" t="s">
        <v>54</v>
      </c>
      <c r="H1956" t="s">
        <v>37</v>
      </c>
      <c r="I1956" t="s">
        <v>38</v>
      </c>
      <c r="J1956">
        <v>2017</v>
      </c>
      <c r="K1956" t="s">
        <v>100</v>
      </c>
      <c r="L1956">
        <v>1</v>
      </c>
      <c r="M1956" t="s">
        <v>40</v>
      </c>
      <c r="N1956" t="s">
        <v>41</v>
      </c>
      <c r="O1956" t="s">
        <v>42</v>
      </c>
      <c r="P1956">
        <v>31</v>
      </c>
      <c r="Q1956">
        <f>IF(Table1[[#This Row],[vicage]]=999,"",Table1[[#This Row],[vicage]])</f>
        <v>31</v>
      </c>
      <c r="R1956" t="s">
        <v>43</v>
      </c>
      <c r="S1956" t="s">
        <v>44</v>
      </c>
      <c r="T1956" t="s">
        <v>375</v>
      </c>
      <c r="U1956">
        <v>999</v>
      </c>
      <c r="V1956" t="str">
        <f>IF(Table1[[#This Row],[offage]]=999,"",Table1[[#This Row],[offage]])</f>
        <v/>
      </c>
      <c r="W1956" t="s">
        <v>46</v>
      </c>
      <c r="X1956" t="s">
        <v>46</v>
      </c>
      <c r="Y1956" t="s">
        <v>45</v>
      </c>
      <c r="Z1956" t="s">
        <v>2335</v>
      </c>
      <c r="AA1956" t="s">
        <v>47</v>
      </c>
      <c r="AB1956" t="s">
        <v>57</v>
      </c>
      <c r="AD1956">
        <v>0</v>
      </c>
      <c r="AE1956">
        <f>Table1[[#This Row],[viccount]]+1</f>
        <v>1</v>
      </c>
      <c r="AF1956">
        <v>0</v>
      </c>
      <c r="AG1956">
        <f>Table1[[#This Row],[offcount]]+1</f>
        <v>1</v>
      </c>
      <c r="AH1956">
        <v>101818</v>
      </c>
      <c r="AI1956" t="s">
        <v>34</v>
      </c>
      <c r="AJ1956" t="s">
        <v>49</v>
      </c>
    </row>
    <row r="1957" spans="1:36">
      <c r="A1957" t="s">
        <v>2226</v>
      </c>
      <c r="B1957" t="s">
        <v>198</v>
      </c>
      <c r="C1957" t="s">
        <v>200</v>
      </c>
      <c r="D1957" t="s">
        <v>261</v>
      </c>
      <c r="E1957" t="s">
        <v>34</v>
      </c>
      <c r="F1957" t="s">
        <v>262</v>
      </c>
      <c r="G1957" t="s">
        <v>54</v>
      </c>
      <c r="H1957" t="s">
        <v>37</v>
      </c>
      <c r="I1957" t="s">
        <v>38</v>
      </c>
      <c r="J1957">
        <v>2017</v>
      </c>
      <c r="K1957" t="s">
        <v>100</v>
      </c>
      <c r="L1957">
        <v>1</v>
      </c>
      <c r="M1957" t="s">
        <v>40</v>
      </c>
      <c r="N1957" t="s">
        <v>41</v>
      </c>
      <c r="O1957" t="s">
        <v>1032</v>
      </c>
      <c r="P1957">
        <v>49</v>
      </c>
      <c r="Q1957">
        <f>IF(Table1[[#This Row],[vicage]]=999,"",Table1[[#This Row],[vicage]])</f>
        <v>49</v>
      </c>
      <c r="R1957" t="s">
        <v>55</v>
      </c>
      <c r="S1957" t="s">
        <v>44</v>
      </c>
      <c r="T1957" t="s">
        <v>45</v>
      </c>
      <c r="U1957">
        <v>999</v>
      </c>
      <c r="V1957" t="str">
        <f>IF(Table1[[#This Row],[offage]]=999,"",Table1[[#This Row],[offage]])</f>
        <v/>
      </c>
      <c r="W1957" t="s">
        <v>46</v>
      </c>
      <c r="X1957" t="s">
        <v>46</v>
      </c>
      <c r="Y1957" t="s">
        <v>45</v>
      </c>
      <c r="Z1957" t="s">
        <v>117</v>
      </c>
      <c r="AA1957" t="s">
        <v>47</v>
      </c>
      <c r="AB1957" t="s">
        <v>57</v>
      </c>
      <c r="AD1957">
        <v>0</v>
      </c>
      <c r="AE1957">
        <f>Table1[[#This Row],[viccount]]+1</f>
        <v>1</v>
      </c>
      <c r="AF1957">
        <v>0</v>
      </c>
      <c r="AG1957">
        <f>Table1[[#This Row],[offcount]]+1</f>
        <v>1</v>
      </c>
      <c r="AH1957">
        <v>32019</v>
      </c>
      <c r="AI1957" t="s">
        <v>34</v>
      </c>
      <c r="AJ1957" t="s">
        <v>198</v>
      </c>
    </row>
    <row r="1958" spans="1:36">
      <c r="A1958" t="s">
        <v>2227</v>
      </c>
      <c r="B1958" t="s">
        <v>106</v>
      </c>
      <c r="C1958" t="s">
        <v>135</v>
      </c>
      <c r="D1958" t="s">
        <v>134</v>
      </c>
      <c r="E1958" t="s">
        <v>34</v>
      </c>
      <c r="F1958" t="s">
        <v>135</v>
      </c>
      <c r="G1958" t="s">
        <v>36</v>
      </c>
      <c r="H1958" t="s">
        <v>37</v>
      </c>
      <c r="I1958" t="s">
        <v>38</v>
      </c>
      <c r="J1958">
        <v>2017</v>
      </c>
      <c r="K1958" t="s">
        <v>100</v>
      </c>
      <c r="L1958">
        <v>1</v>
      </c>
      <c r="M1958" t="s">
        <v>40</v>
      </c>
      <c r="N1958" t="s">
        <v>41</v>
      </c>
      <c r="O1958" t="s">
        <v>42</v>
      </c>
      <c r="P1958">
        <v>27</v>
      </c>
      <c r="Q1958">
        <f>IF(Table1[[#This Row],[vicage]]=999,"",Table1[[#This Row],[vicage]])</f>
        <v>27</v>
      </c>
      <c r="R1958" t="s">
        <v>43</v>
      </c>
      <c r="S1958" t="s">
        <v>44</v>
      </c>
      <c r="T1958" t="s">
        <v>375</v>
      </c>
      <c r="U1958">
        <v>999</v>
      </c>
      <c r="V1958" t="str">
        <f>IF(Table1[[#This Row],[offage]]=999,"",Table1[[#This Row],[offage]])</f>
        <v/>
      </c>
      <c r="W1958" t="s">
        <v>46</v>
      </c>
      <c r="X1958" t="s">
        <v>46</v>
      </c>
      <c r="Y1958" t="s">
        <v>45</v>
      </c>
      <c r="Z1958" t="s">
        <v>2338</v>
      </c>
      <c r="AA1958" t="s">
        <v>47</v>
      </c>
      <c r="AB1958" t="s">
        <v>57</v>
      </c>
      <c r="AD1958">
        <v>0</v>
      </c>
      <c r="AE1958">
        <f>Table1[[#This Row],[viccount]]+1</f>
        <v>1</v>
      </c>
      <c r="AF1958">
        <v>0</v>
      </c>
      <c r="AG1958">
        <f>Table1[[#This Row],[offcount]]+1</f>
        <v>1</v>
      </c>
      <c r="AH1958">
        <v>101818</v>
      </c>
      <c r="AI1958" t="s">
        <v>34</v>
      </c>
      <c r="AJ1958" t="s">
        <v>106</v>
      </c>
    </row>
    <row r="1959" spans="1:36">
      <c r="A1959" t="s">
        <v>2228</v>
      </c>
      <c r="B1959" t="s">
        <v>51</v>
      </c>
      <c r="C1959" t="s">
        <v>2304</v>
      </c>
      <c r="D1959" t="s">
        <v>72</v>
      </c>
      <c r="E1959" t="s">
        <v>34</v>
      </c>
      <c r="F1959" t="s">
        <v>73</v>
      </c>
      <c r="G1959" t="s">
        <v>36</v>
      </c>
      <c r="H1959" t="s">
        <v>37</v>
      </c>
      <c r="I1959" t="s">
        <v>38</v>
      </c>
      <c r="J1959">
        <v>2017</v>
      </c>
      <c r="K1959" t="s">
        <v>100</v>
      </c>
      <c r="L1959">
        <v>1</v>
      </c>
      <c r="M1959" t="s">
        <v>40</v>
      </c>
      <c r="N1959" t="s">
        <v>41</v>
      </c>
      <c r="O1959" t="s">
        <v>1900</v>
      </c>
      <c r="P1959">
        <v>16</v>
      </c>
      <c r="Q1959">
        <f>IF(Table1[[#This Row],[vicage]]=999,"",Table1[[#This Row],[vicage]])</f>
        <v>16</v>
      </c>
      <c r="R1959" t="s">
        <v>55</v>
      </c>
      <c r="S1959" t="s">
        <v>132</v>
      </c>
      <c r="T1959" t="s">
        <v>45</v>
      </c>
      <c r="U1959">
        <v>999</v>
      </c>
      <c r="V1959" t="str">
        <f>IF(Table1[[#This Row],[offage]]=999,"",Table1[[#This Row],[offage]])</f>
        <v/>
      </c>
      <c r="W1959" t="s">
        <v>46</v>
      </c>
      <c r="X1959" t="s">
        <v>46</v>
      </c>
      <c r="Y1959" t="s">
        <v>45</v>
      </c>
      <c r="Z1959" t="s">
        <v>2338</v>
      </c>
      <c r="AA1959" t="s">
        <v>47</v>
      </c>
      <c r="AB1959" t="s">
        <v>82</v>
      </c>
      <c r="AD1959">
        <v>0</v>
      </c>
      <c r="AE1959">
        <f>Table1[[#This Row],[viccount]]+1</f>
        <v>1</v>
      </c>
      <c r="AF1959">
        <v>1</v>
      </c>
      <c r="AG1959">
        <f>Table1[[#This Row],[offcount]]+1</f>
        <v>2</v>
      </c>
      <c r="AH1959">
        <v>101818</v>
      </c>
      <c r="AI1959" t="s">
        <v>34</v>
      </c>
      <c r="AJ1959" t="s">
        <v>58</v>
      </c>
    </row>
    <row r="1960" spans="1:36">
      <c r="A1960" t="s">
        <v>2229</v>
      </c>
      <c r="B1960" t="s">
        <v>106</v>
      </c>
      <c r="C1960" t="s">
        <v>135</v>
      </c>
      <c r="D1960" t="s">
        <v>134</v>
      </c>
      <c r="E1960" t="s">
        <v>34</v>
      </c>
      <c r="F1960" t="s">
        <v>135</v>
      </c>
      <c r="G1960" t="s">
        <v>36</v>
      </c>
      <c r="H1960" t="s">
        <v>37</v>
      </c>
      <c r="I1960" t="s">
        <v>38</v>
      </c>
      <c r="J1960">
        <v>2017</v>
      </c>
      <c r="K1960" t="s">
        <v>100</v>
      </c>
      <c r="L1960">
        <v>2</v>
      </c>
      <c r="M1960" t="s">
        <v>40</v>
      </c>
      <c r="N1960" t="s">
        <v>41</v>
      </c>
      <c r="O1960" t="s">
        <v>42</v>
      </c>
      <c r="P1960">
        <v>33</v>
      </c>
      <c r="Q1960">
        <f>IF(Table1[[#This Row],[vicage]]=999,"",Table1[[#This Row],[vicage]])</f>
        <v>33</v>
      </c>
      <c r="R1960" t="s">
        <v>43</v>
      </c>
      <c r="S1960" t="s">
        <v>44</v>
      </c>
      <c r="T1960" t="s">
        <v>375</v>
      </c>
      <c r="U1960">
        <v>999</v>
      </c>
      <c r="V1960" t="str">
        <f>IF(Table1[[#This Row],[offage]]=999,"",Table1[[#This Row],[offage]])</f>
        <v/>
      </c>
      <c r="W1960" t="s">
        <v>46</v>
      </c>
      <c r="X1960" t="s">
        <v>46</v>
      </c>
      <c r="Y1960" t="s">
        <v>45</v>
      </c>
      <c r="Z1960" t="s">
        <v>2338</v>
      </c>
      <c r="AA1960" t="s">
        <v>47</v>
      </c>
      <c r="AB1960" t="s">
        <v>57</v>
      </c>
      <c r="AD1960">
        <v>0</v>
      </c>
      <c r="AE1960">
        <f>Table1[[#This Row],[viccount]]+1</f>
        <v>1</v>
      </c>
      <c r="AF1960">
        <v>0</v>
      </c>
      <c r="AG1960">
        <f>Table1[[#This Row],[offcount]]+1</f>
        <v>1</v>
      </c>
      <c r="AH1960">
        <v>101818</v>
      </c>
      <c r="AI1960" t="s">
        <v>34</v>
      </c>
      <c r="AJ1960" t="s">
        <v>106</v>
      </c>
    </row>
    <row r="1961" spans="1:36">
      <c r="A1961" t="s">
        <v>2230</v>
      </c>
      <c r="B1961" t="s">
        <v>106</v>
      </c>
      <c r="C1961" t="s">
        <v>135</v>
      </c>
      <c r="D1961" t="s">
        <v>134</v>
      </c>
      <c r="E1961" t="s">
        <v>34</v>
      </c>
      <c r="F1961" t="s">
        <v>135</v>
      </c>
      <c r="G1961" t="s">
        <v>36</v>
      </c>
      <c r="H1961" t="s">
        <v>37</v>
      </c>
      <c r="I1961" t="s">
        <v>38</v>
      </c>
      <c r="J1961">
        <v>2017</v>
      </c>
      <c r="K1961" t="s">
        <v>115</v>
      </c>
      <c r="L1961">
        <v>1</v>
      </c>
      <c r="M1961" t="s">
        <v>40</v>
      </c>
      <c r="N1961" t="s">
        <v>41</v>
      </c>
      <c r="O1961" t="s">
        <v>42</v>
      </c>
      <c r="P1961">
        <v>59</v>
      </c>
      <c r="Q1961">
        <f>IF(Table1[[#This Row],[vicage]]=999,"",Table1[[#This Row],[vicage]])</f>
        <v>59</v>
      </c>
      <c r="R1961" t="s">
        <v>43</v>
      </c>
      <c r="S1961" t="s">
        <v>44</v>
      </c>
      <c r="T1961" t="s">
        <v>336</v>
      </c>
      <c r="U1961">
        <v>999</v>
      </c>
      <c r="V1961" t="str">
        <f>IF(Table1[[#This Row],[offage]]=999,"",Table1[[#This Row],[offage]])</f>
        <v/>
      </c>
      <c r="W1961" t="s">
        <v>46</v>
      </c>
      <c r="X1961" t="s">
        <v>46</v>
      </c>
      <c r="Y1961" t="s">
        <v>45</v>
      </c>
      <c r="Z1961" t="s">
        <v>2336</v>
      </c>
      <c r="AA1961" t="s">
        <v>47</v>
      </c>
      <c r="AB1961" t="s">
        <v>57</v>
      </c>
      <c r="AD1961">
        <v>0</v>
      </c>
      <c r="AE1961">
        <f>Table1[[#This Row],[viccount]]+1</f>
        <v>1</v>
      </c>
      <c r="AF1961">
        <v>0</v>
      </c>
      <c r="AG1961">
        <f>Table1[[#This Row],[offcount]]+1</f>
        <v>1</v>
      </c>
      <c r="AH1961">
        <v>101818</v>
      </c>
      <c r="AI1961" t="s">
        <v>34</v>
      </c>
      <c r="AJ1961" t="s">
        <v>106</v>
      </c>
    </row>
    <row r="1962" spans="1:36">
      <c r="A1962" t="s">
        <v>2231</v>
      </c>
      <c r="B1962" t="s">
        <v>51</v>
      </c>
      <c r="C1962" t="s">
        <v>2304</v>
      </c>
      <c r="D1962" t="s">
        <v>72</v>
      </c>
      <c r="E1962" t="s">
        <v>34</v>
      </c>
      <c r="F1962" t="s">
        <v>73</v>
      </c>
      <c r="G1962" t="s">
        <v>36</v>
      </c>
      <c r="H1962" t="s">
        <v>37</v>
      </c>
      <c r="I1962" t="s">
        <v>38</v>
      </c>
      <c r="J1962">
        <v>2017</v>
      </c>
      <c r="K1962" t="s">
        <v>122</v>
      </c>
      <c r="L1962">
        <v>1</v>
      </c>
      <c r="M1962" t="s">
        <v>40</v>
      </c>
      <c r="N1962" t="s">
        <v>41</v>
      </c>
      <c r="O1962" t="s">
        <v>42</v>
      </c>
      <c r="P1962">
        <v>19</v>
      </c>
      <c r="Q1962">
        <f>IF(Table1[[#This Row],[vicage]]=999,"",Table1[[#This Row],[vicage]])</f>
        <v>19</v>
      </c>
      <c r="R1962" t="s">
        <v>55</v>
      </c>
      <c r="S1962" t="s">
        <v>132</v>
      </c>
      <c r="T1962" t="s">
        <v>45</v>
      </c>
      <c r="U1962">
        <v>999</v>
      </c>
      <c r="V1962" t="str">
        <f>IF(Table1[[#This Row],[offage]]=999,"",Table1[[#This Row],[offage]])</f>
        <v/>
      </c>
      <c r="W1962" t="s">
        <v>46</v>
      </c>
      <c r="X1962" t="s">
        <v>46</v>
      </c>
      <c r="Y1962" t="s">
        <v>45</v>
      </c>
      <c r="Z1962" t="s">
        <v>370</v>
      </c>
      <c r="AA1962" t="s">
        <v>47</v>
      </c>
      <c r="AB1962" t="s">
        <v>57</v>
      </c>
      <c r="AD1962">
        <v>0</v>
      </c>
      <c r="AE1962">
        <f>Table1[[#This Row],[viccount]]+1</f>
        <v>1</v>
      </c>
      <c r="AF1962">
        <v>0</v>
      </c>
      <c r="AG1962">
        <f>Table1[[#This Row],[offcount]]+1</f>
        <v>1</v>
      </c>
      <c r="AH1962">
        <v>101818</v>
      </c>
      <c r="AI1962" t="s">
        <v>34</v>
      </c>
      <c r="AJ1962" t="s">
        <v>58</v>
      </c>
    </row>
    <row r="1963" spans="1:36">
      <c r="A1963" t="s">
        <v>2232</v>
      </c>
      <c r="B1963" t="s">
        <v>112</v>
      </c>
      <c r="C1963" t="s">
        <v>2308</v>
      </c>
      <c r="D1963" t="s">
        <v>146</v>
      </c>
      <c r="E1963" t="s">
        <v>34</v>
      </c>
      <c r="F1963" t="s">
        <v>147</v>
      </c>
      <c r="G1963" t="s">
        <v>36</v>
      </c>
      <c r="H1963" t="s">
        <v>37</v>
      </c>
      <c r="I1963" t="s">
        <v>38</v>
      </c>
      <c r="J1963">
        <v>2017</v>
      </c>
      <c r="K1963" t="s">
        <v>128</v>
      </c>
      <c r="L1963">
        <v>1</v>
      </c>
      <c r="M1963" t="s">
        <v>40</v>
      </c>
      <c r="N1963" t="s">
        <v>41</v>
      </c>
      <c r="O1963" t="s">
        <v>1032</v>
      </c>
      <c r="P1963">
        <v>74</v>
      </c>
      <c r="Q1963">
        <f>IF(Table1[[#This Row],[vicage]]=999,"",Table1[[#This Row],[vicage]])</f>
        <v>74</v>
      </c>
      <c r="R1963" t="s">
        <v>43</v>
      </c>
      <c r="S1963" t="s">
        <v>89</v>
      </c>
      <c r="T1963" t="s">
        <v>336</v>
      </c>
      <c r="U1963">
        <v>999</v>
      </c>
      <c r="V1963" t="str">
        <f>IF(Table1[[#This Row],[offage]]=999,"",Table1[[#This Row],[offage]])</f>
        <v/>
      </c>
      <c r="W1963" t="s">
        <v>46</v>
      </c>
      <c r="X1963" t="s">
        <v>46</v>
      </c>
      <c r="Y1963" t="s">
        <v>45</v>
      </c>
      <c r="Z1963" t="s">
        <v>2336</v>
      </c>
      <c r="AA1963" t="s">
        <v>47</v>
      </c>
      <c r="AB1963" t="s">
        <v>57</v>
      </c>
      <c r="AD1963">
        <v>0</v>
      </c>
      <c r="AE1963">
        <f>Table1[[#This Row],[viccount]]+1</f>
        <v>1</v>
      </c>
      <c r="AF1963">
        <v>0</v>
      </c>
      <c r="AG1963">
        <f>Table1[[#This Row],[offcount]]+1</f>
        <v>1</v>
      </c>
      <c r="AH1963">
        <v>101818</v>
      </c>
      <c r="AI1963" t="s">
        <v>34</v>
      </c>
      <c r="AJ1963" t="s">
        <v>58</v>
      </c>
    </row>
    <row r="1964" spans="1:36">
      <c r="A1964" t="s">
        <v>2233</v>
      </c>
      <c r="B1964" t="s">
        <v>198</v>
      </c>
      <c r="C1964" t="s">
        <v>200</v>
      </c>
      <c r="D1964" t="s">
        <v>2234</v>
      </c>
      <c r="E1964" t="s">
        <v>34</v>
      </c>
      <c r="F1964" t="s">
        <v>2235</v>
      </c>
      <c r="G1964" t="s">
        <v>36</v>
      </c>
      <c r="H1964" t="s">
        <v>37</v>
      </c>
      <c r="I1964" t="s">
        <v>38</v>
      </c>
      <c r="J1964">
        <v>2017</v>
      </c>
      <c r="K1964" t="s">
        <v>128</v>
      </c>
      <c r="L1964">
        <v>1</v>
      </c>
      <c r="M1964" t="s">
        <v>40</v>
      </c>
      <c r="N1964" t="s">
        <v>41</v>
      </c>
      <c r="O1964" t="s">
        <v>1032</v>
      </c>
      <c r="P1964">
        <v>53</v>
      </c>
      <c r="Q1964">
        <f>IF(Table1[[#This Row],[vicage]]=999,"",Table1[[#This Row],[vicage]])</f>
        <v>53</v>
      </c>
      <c r="R1964" t="s">
        <v>43</v>
      </c>
      <c r="S1964" t="s">
        <v>44</v>
      </c>
      <c r="T1964" t="s">
        <v>45</v>
      </c>
      <c r="U1964">
        <v>999</v>
      </c>
      <c r="V1964" t="str">
        <f>IF(Table1[[#This Row],[offage]]=999,"",Table1[[#This Row],[offage]])</f>
        <v/>
      </c>
      <c r="W1964" t="s">
        <v>46</v>
      </c>
      <c r="X1964" t="s">
        <v>46</v>
      </c>
      <c r="Y1964" t="s">
        <v>45</v>
      </c>
      <c r="Z1964" t="s">
        <v>2336</v>
      </c>
      <c r="AA1964" t="s">
        <v>47</v>
      </c>
      <c r="AB1964" t="s">
        <v>82</v>
      </c>
      <c r="AD1964">
        <v>0</v>
      </c>
      <c r="AE1964">
        <f>Table1[[#This Row],[viccount]]+1</f>
        <v>1</v>
      </c>
      <c r="AF1964">
        <v>0</v>
      </c>
      <c r="AG1964">
        <f>Table1[[#This Row],[offcount]]+1</f>
        <v>1</v>
      </c>
      <c r="AH1964">
        <v>22219</v>
      </c>
      <c r="AI1964" t="s">
        <v>34</v>
      </c>
      <c r="AJ1964" t="s">
        <v>198</v>
      </c>
    </row>
    <row r="1965" spans="1:36">
      <c r="A1965" t="s">
        <v>2236</v>
      </c>
      <c r="B1965" t="s">
        <v>102</v>
      </c>
      <c r="C1965" t="s">
        <v>2307</v>
      </c>
      <c r="D1965" t="s">
        <v>171</v>
      </c>
      <c r="E1965" t="s">
        <v>34</v>
      </c>
      <c r="F1965" t="s">
        <v>172</v>
      </c>
      <c r="G1965" t="s">
        <v>54</v>
      </c>
      <c r="H1965" t="s">
        <v>37</v>
      </c>
      <c r="I1965" t="s">
        <v>38</v>
      </c>
      <c r="J1965">
        <v>2017</v>
      </c>
      <c r="K1965" t="s">
        <v>131</v>
      </c>
      <c r="L1965">
        <v>1</v>
      </c>
      <c r="M1965" t="s">
        <v>40</v>
      </c>
      <c r="N1965" t="s">
        <v>41</v>
      </c>
      <c r="O1965" t="s">
        <v>42</v>
      </c>
      <c r="P1965">
        <v>24</v>
      </c>
      <c r="Q1965">
        <f>IF(Table1[[#This Row],[vicage]]=999,"",Table1[[#This Row],[vicage]])</f>
        <v>24</v>
      </c>
      <c r="R1965" t="s">
        <v>55</v>
      </c>
      <c r="S1965" t="s">
        <v>44</v>
      </c>
      <c r="T1965" t="s">
        <v>336</v>
      </c>
      <c r="U1965">
        <v>999</v>
      </c>
      <c r="V1965" t="str">
        <f>IF(Table1[[#This Row],[offage]]=999,"",Table1[[#This Row],[offage]])</f>
        <v/>
      </c>
      <c r="W1965" t="s">
        <v>46</v>
      </c>
      <c r="X1965" t="s">
        <v>46</v>
      </c>
      <c r="Y1965" t="s">
        <v>45</v>
      </c>
      <c r="Z1965" t="s">
        <v>2335</v>
      </c>
      <c r="AA1965" t="s">
        <v>47</v>
      </c>
      <c r="AB1965" t="s">
        <v>57</v>
      </c>
      <c r="AD1965">
        <v>0</v>
      </c>
      <c r="AE1965">
        <f>Table1[[#This Row],[viccount]]+1</f>
        <v>1</v>
      </c>
      <c r="AF1965">
        <v>0</v>
      </c>
      <c r="AG1965">
        <f>Table1[[#This Row],[offcount]]+1</f>
        <v>1</v>
      </c>
      <c r="AH1965">
        <v>101818</v>
      </c>
      <c r="AI1965" t="s">
        <v>34</v>
      </c>
      <c r="AJ1965" t="s">
        <v>58</v>
      </c>
    </row>
    <row r="1966" spans="1:36">
      <c r="A1966" t="s">
        <v>2237</v>
      </c>
      <c r="B1966" t="s">
        <v>51</v>
      </c>
      <c r="C1966" t="s">
        <v>2304</v>
      </c>
      <c r="D1966" t="s">
        <v>72</v>
      </c>
      <c r="E1966" t="s">
        <v>34</v>
      </c>
      <c r="F1966" t="s">
        <v>73</v>
      </c>
      <c r="G1966" t="s">
        <v>36</v>
      </c>
      <c r="H1966" t="s">
        <v>37</v>
      </c>
      <c r="I1966" t="s">
        <v>38</v>
      </c>
      <c r="J1966">
        <v>2017</v>
      </c>
      <c r="K1966" t="s">
        <v>131</v>
      </c>
      <c r="L1966">
        <v>1</v>
      </c>
      <c r="M1966" t="s">
        <v>40</v>
      </c>
      <c r="N1966" t="s">
        <v>41</v>
      </c>
      <c r="O1966" t="s">
        <v>42</v>
      </c>
      <c r="P1966">
        <v>15</v>
      </c>
      <c r="Q1966">
        <f>IF(Table1[[#This Row],[vicage]]=999,"",Table1[[#This Row],[vicage]])</f>
        <v>15</v>
      </c>
      <c r="R1966" t="s">
        <v>43</v>
      </c>
      <c r="S1966" t="s">
        <v>44</v>
      </c>
      <c r="T1966" t="s">
        <v>375</v>
      </c>
      <c r="U1966">
        <v>999</v>
      </c>
      <c r="V1966" t="str">
        <f>IF(Table1[[#This Row],[offage]]=999,"",Table1[[#This Row],[offage]])</f>
        <v/>
      </c>
      <c r="W1966" t="s">
        <v>46</v>
      </c>
      <c r="X1966" t="s">
        <v>46</v>
      </c>
      <c r="Y1966" t="s">
        <v>45</v>
      </c>
      <c r="Z1966" t="s">
        <v>86</v>
      </c>
      <c r="AA1966" t="s">
        <v>47</v>
      </c>
      <c r="AB1966" t="s">
        <v>57</v>
      </c>
      <c r="AD1966">
        <v>0</v>
      </c>
      <c r="AE1966">
        <f>Table1[[#This Row],[viccount]]+1</f>
        <v>1</v>
      </c>
      <c r="AF1966">
        <v>0</v>
      </c>
      <c r="AG1966">
        <f>Table1[[#This Row],[offcount]]+1</f>
        <v>1</v>
      </c>
      <c r="AH1966">
        <v>101818</v>
      </c>
      <c r="AI1966" t="s">
        <v>34</v>
      </c>
      <c r="AJ1966" t="s">
        <v>58</v>
      </c>
    </row>
    <row r="1967" spans="1:36">
      <c r="A1967" t="s">
        <v>2238</v>
      </c>
      <c r="B1967" t="s">
        <v>51</v>
      </c>
      <c r="C1967" t="s">
        <v>2304</v>
      </c>
      <c r="D1967" t="s">
        <v>344</v>
      </c>
      <c r="E1967" t="s">
        <v>34</v>
      </c>
      <c r="F1967" t="s">
        <v>345</v>
      </c>
      <c r="G1967" t="s">
        <v>36</v>
      </c>
      <c r="H1967" t="s">
        <v>37</v>
      </c>
      <c r="I1967" t="s">
        <v>38</v>
      </c>
      <c r="J1967">
        <v>2017</v>
      </c>
      <c r="K1967" t="s">
        <v>140</v>
      </c>
      <c r="L1967">
        <v>1</v>
      </c>
      <c r="M1967" t="s">
        <v>40</v>
      </c>
      <c r="N1967" t="s">
        <v>41</v>
      </c>
      <c r="O1967" t="s">
        <v>1032</v>
      </c>
      <c r="P1967">
        <v>28</v>
      </c>
      <c r="Q1967">
        <f>IF(Table1[[#This Row],[vicage]]=999,"",Table1[[#This Row],[vicage]])</f>
        <v>28</v>
      </c>
      <c r="R1967" t="s">
        <v>43</v>
      </c>
      <c r="S1967" t="s">
        <v>92</v>
      </c>
      <c r="T1967" t="s">
        <v>336</v>
      </c>
      <c r="U1967">
        <v>999</v>
      </c>
      <c r="V1967" t="str">
        <f>IF(Table1[[#This Row],[offage]]=999,"",Table1[[#This Row],[offage]])</f>
        <v/>
      </c>
      <c r="W1967" t="s">
        <v>46</v>
      </c>
      <c r="X1967" t="s">
        <v>46</v>
      </c>
      <c r="Y1967" t="s">
        <v>45</v>
      </c>
      <c r="Z1967" t="s">
        <v>2338</v>
      </c>
      <c r="AA1967" t="s">
        <v>47</v>
      </c>
      <c r="AB1967" t="s">
        <v>57</v>
      </c>
      <c r="AD1967">
        <v>0</v>
      </c>
      <c r="AE1967">
        <f>Table1[[#This Row],[viccount]]+1</f>
        <v>1</v>
      </c>
      <c r="AF1967">
        <v>0</v>
      </c>
      <c r="AG1967">
        <f>Table1[[#This Row],[offcount]]+1</f>
        <v>1</v>
      </c>
      <c r="AH1967">
        <v>101818</v>
      </c>
      <c r="AI1967" t="s">
        <v>34</v>
      </c>
      <c r="AJ1967" t="s">
        <v>58</v>
      </c>
    </row>
    <row r="1968" spans="1:36">
      <c r="A1968" t="s">
        <v>2239</v>
      </c>
      <c r="B1968" t="s">
        <v>51</v>
      </c>
      <c r="C1968" t="s">
        <v>2304</v>
      </c>
      <c r="D1968" t="s">
        <v>1377</v>
      </c>
      <c r="E1968" t="s">
        <v>34</v>
      </c>
      <c r="F1968" t="s">
        <v>1378</v>
      </c>
      <c r="G1968" t="s">
        <v>36</v>
      </c>
      <c r="H1968" t="s">
        <v>37</v>
      </c>
      <c r="I1968" t="s">
        <v>38</v>
      </c>
      <c r="J1968">
        <v>2017</v>
      </c>
      <c r="K1968" t="s">
        <v>140</v>
      </c>
      <c r="L1968">
        <v>1</v>
      </c>
      <c r="M1968" t="s">
        <v>40</v>
      </c>
      <c r="N1968" t="s">
        <v>41</v>
      </c>
      <c r="O1968" t="s">
        <v>42</v>
      </c>
      <c r="P1968">
        <v>27</v>
      </c>
      <c r="Q1968">
        <f>IF(Table1[[#This Row],[vicage]]=999,"",Table1[[#This Row],[vicage]])</f>
        <v>27</v>
      </c>
      <c r="R1968" t="s">
        <v>55</v>
      </c>
      <c r="S1968" t="s">
        <v>132</v>
      </c>
      <c r="T1968" t="s">
        <v>336</v>
      </c>
      <c r="U1968">
        <v>999</v>
      </c>
      <c r="V1968" t="str">
        <f>IF(Table1[[#This Row],[offage]]=999,"",Table1[[#This Row],[offage]])</f>
        <v/>
      </c>
      <c r="W1968" t="s">
        <v>46</v>
      </c>
      <c r="X1968" t="s">
        <v>46</v>
      </c>
      <c r="Y1968" t="s">
        <v>45</v>
      </c>
      <c r="Z1968" t="s">
        <v>2338</v>
      </c>
      <c r="AA1968" t="s">
        <v>47</v>
      </c>
      <c r="AB1968" t="s">
        <v>57</v>
      </c>
      <c r="AD1968">
        <v>0</v>
      </c>
      <c r="AE1968">
        <f>Table1[[#This Row],[viccount]]+1</f>
        <v>1</v>
      </c>
      <c r="AF1968">
        <v>0</v>
      </c>
      <c r="AG1968">
        <f>Table1[[#This Row],[offcount]]+1</f>
        <v>1</v>
      </c>
      <c r="AH1968">
        <v>101818</v>
      </c>
      <c r="AI1968" t="s">
        <v>34</v>
      </c>
      <c r="AJ1968" t="s">
        <v>58</v>
      </c>
    </row>
    <row r="1969" spans="1:36">
      <c r="A1969" t="s">
        <v>2240</v>
      </c>
      <c r="B1969" t="s">
        <v>112</v>
      </c>
      <c r="C1969" t="s">
        <v>2308</v>
      </c>
      <c r="D1969" t="s">
        <v>113</v>
      </c>
      <c r="E1969" t="s">
        <v>34</v>
      </c>
      <c r="F1969" t="s">
        <v>114</v>
      </c>
      <c r="G1969" t="s">
        <v>54</v>
      </c>
      <c r="H1969" t="s">
        <v>37</v>
      </c>
      <c r="I1969" t="s">
        <v>38</v>
      </c>
      <c r="J1969">
        <v>2017</v>
      </c>
      <c r="K1969" t="s">
        <v>140</v>
      </c>
      <c r="L1969">
        <v>1</v>
      </c>
      <c r="M1969" t="s">
        <v>40</v>
      </c>
      <c r="N1969" t="s">
        <v>41</v>
      </c>
      <c r="O1969" t="s">
        <v>1032</v>
      </c>
      <c r="P1969">
        <v>55</v>
      </c>
      <c r="Q1969">
        <f>IF(Table1[[#This Row],[vicage]]=999,"",Table1[[#This Row],[vicage]])</f>
        <v>55</v>
      </c>
      <c r="R1969" t="s">
        <v>43</v>
      </c>
      <c r="S1969" t="s">
        <v>44</v>
      </c>
      <c r="T1969" t="s">
        <v>336</v>
      </c>
      <c r="U1969">
        <v>999</v>
      </c>
      <c r="V1969" t="str">
        <f>IF(Table1[[#This Row],[offage]]=999,"",Table1[[#This Row],[offage]])</f>
        <v/>
      </c>
      <c r="W1969" t="s">
        <v>46</v>
      </c>
      <c r="X1969" t="s">
        <v>46</v>
      </c>
      <c r="Y1969" t="s">
        <v>45</v>
      </c>
      <c r="Z1969" t="s">
        <v>2335</v>
      </c>
      <c r="AA1969" t="s">
        <v>47</v>
      </c>
      <c r="AB1969" t="s">
        <v>57</v>
      </c>
      <c r="AD1969">
        <v>0</v>
      </c>
      <c r="AE1969">
        <f>Table1[[#This Row],[viccount]]+1</f>
        <v>1</v>
      </c>
      <c r="AF1969">
        <v>0</v>
      </c>
      <c r="AG1969">
        <f>Table1[[#This Row],[offcount]]+1</f>
        <v>1</v>
      </c>
      <c r="AH1969">
        <v>101818</v>
      </c>
      <c r="AI1969" t="s">
        <v>34</v>
      </c>
      <c r="AJ1969" t="s">
        <v>58</v>
      </c>
    </row>
    <row r="1970" spans="1:36">
      <c r="A1970" t="s">
        <v>2241</v>
      </c>
      <c r="B1970" t="s">
        <v>247</v>
      </c>
      <c r="C1970" t="s">
        <v>2316</v>
      </c>
      <c r="D1970" t="s">
        <v>1072</v>
      </c>
      <c r="E1970" t="s">
        <v>34</v>
      </c>
      <c r="F1970" t="s">
        <v>1073</v>
      </c>
      <c r="G1970" t="s">
        <v>36</v>
      </c>
      <c r="H1970" t="s">
        <v>37</v>
      </c>
      <c r="I1970" t="s">
        <v>38</v>
      </c>
      <c r="J1970">
        <v>2017</v>
      </c>
      <c r="K1970" t="s">
        <v>140</v>
      </c>
      <c r="L1970">
        <v>1</v>
      </c>
      <c r="M1970" t="s">
        <v>40</v>
      </c>
      <c r="N1970" t="s">
        <v>41</v>
      </c>
      <c r="O1970" t="s">
        <v>42</v>
      </c>
      <c r="P1970">
        <v>28</v>
      </c>
      <c r="Q1970">
        <f>IF(Table1[[#This Row],[vicage]]=999,"",Table1[[#This Row],[vicage]])</f>
        <v>28</v>
      </c>
      <c r="R1970" t="s">
        <v>43</v>
      </c>
      <c r="S1970" t="s">
        <v>44</v>
      </c>
      <c r="T1970" t="s">
        <v>336</v>
      </c>
      <c r="U1970">
        <v>999</v>
      </c>
      <c r="V1970" t="str">
        <f>IF(Table1[[#This Row],[offage]]=999,"",Table1[[#This Row],[offage]])</f>
        <v/>
      </c>
      <c r="W1970" t="s">
        <v>46</v>
      </c>
      <c r="X1970" t="s">
        <v>46</v>
      </c>
      <c r="Y1970" t="s">
        <v>45</v>
      </c>
      <c r="Z1970" t="s">
        <v>2338</v>
      </c>
      <c r="AA1970" t="s">
        <v>47</v>
      </c>
      <c r="AB1970" t="s">
        <v>159</v>
      </c>
      <c r="AD1970">
        <v>0</v>
      </c>
      <c r="AE1970">
        <f>Table1[[#This Row],[viccount]]+1</f>
        <v>1</v>
      </c>
      <c r="AF1970">
        <v>0</v>
      </c>
      <c r="AG1970">
        <f>Table1[[#This Row],[offcount]]+1</f>
        <v>1</v>
      </c>
      <c r="AH1970">
        <v>101818</v>
      </c>
      <c r="AI1970" t="s">
        <v>34</v>
      </c>
      <c r="AJ1970" t="s">
        <v>250</v>
      </c>
    </row>
    <row r="1971" spans="1:36">
      <c r="A1971" t="s">
        <v>2242</v>
      </c>
      <c r="B1971" t="s">
        <v>51</v>
      </c>
      <c r="C1971" t="s">
        <v>2304</v>
      </c>
      <c r="D1971" t="s">
        <v>72</v>
      </c>
      <c r="E1971" t="s">
        <v>34</v>
      </c>
      <c r="F1971" t="s">
        <v>73</v>
      </c>
      <c r="G1971" t="s">
        <v>36</v>
      </c>
      <c r="H1971" t="s">
        <v>37</v>
      </c>
      <c r="I1971" t="s">
        <v>38</v>
      </c>
      <c r="J1971">
        <v>2017</v>
      </c>
      <c r="K1971" t="s">
        <v>140</v>
      </c>
      <c r="L1971">
        <v>2</v>
      </c>
      <c r="M1971" t="s">
        <v>40</v>
      </c>
      <c r="N1971" t="s">
        <v>41</v>
      </c>
      <c r="O1971" t="s">
        <v>42</v>
      </c>
      <c r="P1971">
        <v>23</v>
      </c>
      <c r="Q1971">
        <f>IF(Table1[[#This Row],[vicage]]=999,"",Table1[[#This Row],[vicage]])</f>
        <v>23</v>
      </c>
      <c r="R1971" t="s">
        <v>43</v>
      </c>
      <c r="S1971" t="s">
        <v>132</v>
      </c>
      <c r="T1971" t="s">
        <v>336</v>
      </c>
      <c r="U1971">
        <v>999</v>
      </c>
      <c r="V1971" t="str">
        <f>IF(Table1[[#This Row],[offage]]=999,"",Table1[[#This Row],[offage]])</f>
        <v/>
      </c>
      <c r="W1971" t="s">
        <v>46</v>
      </c>
      <c r="X1971" t="s">
        <v>46</v>
      </c>
      <c r="Y1971" t="s">
        <v>45</v>
      </c>
      <c r="Z1971" t="s">
        <v>2338</v>
      </c>
      <c r="AA1971" t="s">
        <v>47</v>
      </c>
      <c r="AB1971" t="s">
        <v>82</v>
      </c>
      <c r="AD1971">
        <v>0</v>
      </c>
      <c r="AE1971">
        <f>Table1[[#This Row],[viccount]]+1</f>
        <v>1</v>
      </c>
      <c r="AF1971">
        <v>0</v>
      </c>
      <c r="AG1971">
        <f>Table1[[#This Row],[offcount]]+1</f>
        <v>1</v>
      </c>
      <c r="AH1971">
        <v>101818</v>
      </c>
      <c r="AI1971" t="s">
        <v>34</v>
      </c>
      <c r="AJ1971" t="s">
        <v>58</v>
      </c>
    </row>
    <row r="1972" spans="1:36">
      <c r="A1972" t="s">
        <v>2243</v>
      </c>
      <c r="B1972" t="s">
        <v>51</v>
      </c>
      <c r="C1972" t="s">
        <v>2304</v>
      </c>
      <c r="D1972" t="s">
        <v>1583</v>
      </c>
      <c r="E1972" t="s">
        <v>34</v>
      </c>
      <c r="F1972" t="s">
        <v>1584</v>
      </c>
      <c r="G1972" t="s">
        <v>36</v>
      </c>
      <c r="H1972" t="s">
        <v>37</v>
      </c>
      <c r="I1972" t="s">
        <v>38</v>
      </c>
      <c r="J1972">
        <v>2017</v>
      </c>
      <c r="K1972" t="s">
        <v>144</v>
      </c>
      <c r="L1972">
        <v>1</v>
      </c>
      <c r="M1972" t="s">
        <v>40</v>
      </c>
      <c r="N1972" t="s">
        <v>41</v>
      </c>
      <c r="O1972" t="s">
        <v>42</v>
      </c>
      <c r="P1972">
        <v>18</v>
      </c>
      <c r="Q1972">
        <f>IF(Table1[[#This Row],[vicage]]=999,"",Table1[[#This Row],[vicage]])</f>
        <v>18</v>
      </c>
      <c r="R1972" t="s">
        <v>43</v>
      </c>
      <c r="S1972" t="s">
        <v>44</v>
      </c>
      <c r="T1972" t="s">
        <v>336</v>
      </c>
      <c r="U1972">
        <v>999</v>
      </c>
      <c r="V1972" t="str">
        <f>IF(Table1[[#This Row],[offage]]=999,"",Table1[[#This Row],[offage]])</f>
        <v/>
      </c>
      <c r="W1972" t="s">
        <v>46</v>
      </c>
      <c r="X1972" t="s">
        <v>46</v>
      </c>
      <c r="Y1972" t="s">
        <v>45</v>
      </c>
      <c r="Z1972" t="s">
        <v>2335</v>
      </c>
      <c r="AA1972" t="s">
        <v>62</v>
      </c>
      <c r="AB1972" t="s">
        <v>82</v>
      </c>
      <c r="AD1972">
        <v>0</v>
      </c>
      <c r="AE1972">
        <f>Table1[[#This Row],[viccount]]+1</f>
        <v>1</v>
      </c>
      <c r="AF1972">
        <v>0</v>
      </c>
      <c r="AG1972">
        <f>Table1[[#This Row],[offcount]]+1</f>
        <v>1</v>
      </c>
      <c r="AH1972">
        <v>101818</v>
      </c>
      <c r="AI1972" t="s">
        <v>34</v>
      </c>
      <c r="AJ1972" t="s">
        <v>58</v>
      </c>
    </row>
    <row r="1973" spans="1:36">
      <c r="A1973" t="s">
        <v>2244</v>
      </c>
      <c r="B1973" t="s">
        <v>112</v>
      </c>
      <c r="C1973" t="s">
        <v>2308</v>
      </c>
      <c r="D1973" t="s">
        <v>146</v>
      </c>
      <c r="E1973" t="s">
        <v>34</v>
      </c>
      <c r="F1973" t="s">
        <v>147</v>
      </c>
      <c r="G1973" t="s">
        <v>36</v>
      </c>
      <c r="H1973" t="s">
        <v>37</v>
      </c>
      <c r="I1973" t="s">
        <v>38</v>
      </c>
      <c r="J1973">
        <v>2017</v>
      </c>
      <c r="K1973" t="s">
        <v>144</v>
      </c>
      <c r="L1973">
        <v>1</v>
      </c>
      <c r="M1973" t="s">
        <v>40</v>
      </c>
      <c r="N1973" t="s">
        <v>41</v>
      </c>
      <c r="O1973" t="s">
        <v>1900</v>
      </c>
      <c r="P1973">
        <v>45</v>
      </c>
      <c r="Q1973">
        <f>IF(Table1[[#This Row],[vicage]]=999,"",Table1[[#This Row],[vicage]])</f>
        <v>45</v>
      </c>
      <c r="R1973" t="s">
        <v>43</v>
      </c>
      <c r="S1973" t="s">
        <v>44</v>
      </c>
      <c r="T1973" t="s">
        <v>45</v>
      </c>
      <c r="U1973">
        <v>999</v>
      </c>
      <c r="V1973" t="str">
        <f>IF(Table1[[#This Row],[offage]]=999,"",Table1[[#This Row],[offage]])</f>
        <v/>
      </c>
      <c r="W1973" t="s">
        <v>46</v>
      </c>
      <c r="X1973" t="s">
        <v>46</v>
      </c>
      <c r="Y1973" t="s">
        <v>45</v>
      </c>
      <c r="Z1973" t="s">
        <v>2338</v>
      </c>
      <c r="AA1973" t="s">
        <v>47</v>
      </c>
      <c r="AB1973" t="s">
        <v>57</v>
      </c>
      <c r="AD1973">
        <v>0</v>
      </c>
      <c r="AE1973">
        <f>Table1[[#This Row],[viccount]]+1</f>
        <v>1</v>
      </c>
      <c r="AF1973">
        <v>1</v>
      </c>
      <c r="AG1973">
        <f>Table1[[#This Row],[offcount]]+1</f>
        <v>2</v>
      </c>
      <c r="AH1973">
        <v>101818</v>
      </c>
      <c r="AI1973" t="s">
        <v>34</v>
      </c>
      <c r="AJ1973" t="s">
        <v>58</v>
      </c>
    </row>
    <row r="1974" spans="1:36">
      <c r="A1974" t="s">
        <v>2245</v>
      </c>
      <c r="B1974" t="s">
        <v>51</v>
      </c>
      <c r="C1974" t="s">
        <v>2304</v>
      </c>
      <c r="D1974" t="s">
        <v>72</v>
      </c>
      <c r="E1974" t="s">
        <v>34</v>
      </c>
      <c r="F1974" t="s">
        <v>73</v>
      </c>
      <c r="G1974" t="s">
        <v>36</v>
      </c>
      <c r="H1974" t="s">
        <v>37</v>
      </c>
      <c r="I1974" t="s">
        <v>38</v>
      </c>
      <c r="J1974">
        <v>2017</v>
      </c>
      <c r="K1974" t="s">
        <v>144</v>
      </c>
      <c r="L1974">
        <v>2</v>
      </c>
      <c r="M1974" t="s">
        <v>40</v>
      </c>
      <c r="N1974" t="s">
        <v>41</v>
      </c>
      <c r="O1974" t="s">
        <v>42</v>
      </c>
      <c r="P1974">
        <v>45</v>
      </c>
      <c r="Q1974">
        <f>IF(Table1[[#This Row],[vicage]]=999,"",Table1[[#This Row],[vicage]])</f>
        <v>45</v>
      </c>
      <c r="R1974" t="s">
        <v>43</v>
      </c>
      <c r="S1974" t="s">
        <v>132</v>
      </c>
      <c r="T1974" t="s">
        <v>336</v>
      </c>
      <c r="U1974">
        <v>999</v>
      </c>
      <c r="V1974" t="str">
        <f>IF(Table1[[#This Row],[offage]]=999,"",Table1[[#This Row],[offage]])</f>
        <v/>
      </c>
      <c r="W1974" t="s">
        <v>46</v>
      </c>
      <c r="X1974" t="s">
        <v>46</v>
      </c>
      <c r="Y1974" t="s">
        <v>45</v>
      </c>
      <c r="Z1974" t="s">
        <v>370</v>
      </c>
      <c r="AA1974" t="s">
        <v>47</v>
      </c>
      <c r="AB1974" t="s">
        <v>57</v>
      </c>
      <c r="AD1974">
        <v>0</v>
      </c>
      <c r="AE1974">
        <f>Table1[[#This Row],[viccount]]+1</f>
        <v>1</v>
      </c>
      <c r="AF1974">
        <v>0</v>
      </c>
      <c r="AG1974">
        <f>Table1[[#This Row],[offcount]]+1</f>
        <v>1</v>
      </c>
      <c r="AH1974">
        <v>101818</v>
      </c>
      <c r="AI1974" t="s">
        <v>34</v>
      </c>
      <c r="AJ1974" t="s">
        <v>58</v>
      </c>
    </row>
    <row r="1975" spans="1:36">
      <c r="A1975" t="s">
        <v>2246</v>
      </c>
      <c r="B1975" t="s">
        <v>51</v>
      </c>
      <c r="C1975" t="s">
        <v>2304</v>
      </c>
      <c r="D1975" t="s">
        <v>72</v>
      </c>
      <c r="E1975" t="s">
        <v>34</v>
      </c>
      <c r="F1975" t="s">
        <v>73</v>
      </c>
      <c r="G1975" t="s">
        <v>36</v>
      </c>
      <c r="H1975" t="s">
        <v>37</v>
      </c>
      <c r="I1975" t="s">
        <v>38</v>
      </c>
      <c r="J1975">
        <v>2017</v>
      </c>
      <c r="K1975" t="s">
        <v>208</v>
      </c>
      <c r="L1975">
        <v>3</v>
      </c>
      <c r="M1975" t="s">
        <v>40</v>
      </c>
      <c r="N1975" t="s">
        <v>41</v>
      </c>
      <c r="O1975" t="s">
        <v>42</v>
      </c>
      <c r="P1975">
        <v>25</v>
      </c>
      <c r="Q1975">
        <f>IF(Table1[[#This Row],[vicage]]=999,"",Table1[[#This Row],[vicage]])</f>
        <v>25</v>
      </c>
      <c r="R1975" t="s">
        <v>43</v>
      </c>
      <c r="S1975" t="s">
        <v>132</v>
      </c>
      <c r="T1975" t="s">
        <v>336</v>
      </c>
      <c r="U1975">
        <v>999</v>
      </c>
      <c r="V1975" t="str">
        <f>IF(Table1[[#This Row],[offage]]=999,"",Table1[[#This Row],[offage]])</f>
        <v/>
      </c>
      <c r="W1975" t="s">
        <v>46</v>
      </c>
      <c r="X1975" t="s">
        <v>46</v>
      </c>
      <c r="Y1975" t="s">
        <v>45</v>
      </c>
      <c r="Z1975" t="s">
        <v>2338</v>
      </c>
      <c r="AA1975" t="s">
        <v>47</v>
      </c>
      <c r="AB1975" t="s">
        <v>57</v>
      </c>
      <c r="AD1975">
        <v>0</v>
      </c>
      <c r="AE1975">
        <f>Table1[[#This Row],[viccount]]+1</f>
        <v>1</v>
      </c>
      <c r="AF1975">
        <v>0</v>
      </c>
      <c r="AG1975">
        <f>Table1[[#This Row],[offcount]]+1</f>
        <v>1</v>
      </c>
      <c r="AH1975">
        <v>101818</v>
      </c>
      <c r="AI1975" t="s">
        <v>34</v>
      </c>
      <c r="AJ1975" t="s">
        <v>58</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topLeftCell="A4" workbookViewId="0">
      <selection activeCell="B3" sqref="B3"/>
    </sheetView>
  </sheetViews>
  <sheetFormatPr baseColWidth="10" defaultRowHeight="18" x14ac:dyDescent="0"/>
  <cols>
    <col min="1" max="1" width="105.83203125" style="1" customWidth="1"/>
  </cols>
  <sheetData>
    <row r="1" spans="1:1" ht="36">
      <c r="A1" s="1" t="s">
        <v>2261</v>
      </c>
    </row>
    <row r="2" spans="1:1" ht="90">
      <c r="A2" s="1" t="s">
        <v>2262</v>
      </c>
    </row>
    <row r="3" spans="1:1" ht="72">
      <c r="A3" s="1" t="s">
        <v>2263</v>
      </c>
    </row>
    <row r="4" spans="1:1" ht="54">
      <c r="A4" s="1" t="s">
        <v>2264</v>
      </c>
    </row>
    <row r="5" spans="1:1" ht="36">
      <c r="A5" s="1" t="s">
        <v>2265</v>
      </c>
    </row>
    <row r="6" spans="1:1" ht="90">
      <c r="A6" s="1" t="s">
        <v>2266</v>
      </c>
    </row>
    <row r="7" spans="1:1" ht="54">
      <c r="A7" s="1" t="s">
        <v>2267</v>
      </c>
    </row>
    <row r="8" spans="1:1" ht="36">
      <c r="A8" s="1" t="s">
        <v>2268</v>
      </c>
    </row>
    <row r="9" spans="1:1">
      <c r="A9" s="1" t="s">
        <v>2269</v>
      </c>
    </row>
    <row r="10" spans="1:1" ht="36">
      <c r="A10" s="1" t="s">
        <v>2270</v>
      </c>
    </row>
    <row r="11" spans="1:1" ht="36">
      <c r="A11" s="1" t="s">
        <v>2271</v>
      </c>
    </row>
    <row r="12" spans="1:1" ht="72">
      <c r="A12" s="1" t="s">
        <v>2272</v>
      </c>
    </row>
    <row r="13" spans="1:1" ht="36">
      <c r="A13" s="1" t="s">
        <v>2273</v>
      </c>
    </row>
    <row r="14" spans="1:1" ht="36">
      <c r="A14" s="1" t="s">
        <v>2274</v>
      </c>
    </row>
    <row r="15" spans="1:1" ht="54">
      <c r="A15" s="1" t="s">
        <v>2275</v>
      </c>
    </row>
    <row r="16" spans="1:1" ht="90">
      <c r="A16" s="1" t="s">
        <v>2276</v>
      </c>
    </row>
    <row r="17" spans="1:1" ht="36">
      <c r="A17" s="1" t="s">
        <v>2277</v>
      </c>
    </row>
    <row r="18" spans="1:1" ht="54">
      <c r="A18" s="1" t="s">
        <v>2278</v>
      </c>
    </row>
    <row r="19" spans="1:1" ht="54">
      <c r="A19" s="1" t="s">
        <v>2279</v>
      </c>
    </row>
    <row r="20" spans="1:1" ht="54">
      <c r="A20" s="1" t="s">
        <v>2280</v>
      </c>
    </row>
    <row r="21" spans="1:1" ht="54">
      <c r="A21" s="1" t="s">
        <v>2281</v>
      </c>
    </row>
    <row r="22" spans="1:1" ht="54">
      <c r="A22" s="1" t="s">
        <v>2282</v>
      </c>
    </row>
    <row r="23" spans="1:1" ht="54">
      <c r="A23" s="1" t="s">
        <v>2283</v>
      </c>
    </row>
    <row r="24" spans="1:1" ht="36">
      <c r="A24" s="1" t="s">
        <v>2284</v>
      </c>
    </row>
    <row r="25" spans="1:1" ht="36">
      <c r="A25" s="1" t="s">
        <v>2285</v>
      </c>
    </row>
    <row r="26" spans="1:1" ht="36">
      <c r="A26" s="1" t="s">
        <v>2286</v>
      </c>
    </row>
    <row r="27" spans="1:1" ht="36">
      <c r="A27" s="1" t="s">
        <v>2287</v>
      </c>
    </row>
    <row r="28" spans="1:1" ht="72">
      <c r="A28" s="1" t="s">
        <v>2288</v>
      </c>
    </row>
    <row r="29" spans="1:1" ht="36">
      <c r="A29" s="1" t="s">
        <v>2289</v>
      </c>
    </row>
    <row r="30" spans="1:1" ht="72">
      <c r="A30" s="1" t="s">
        <v>2290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B13" sqref="B13"/>
    </sheetView>
  </sheetViews>
  <sheetFormatPr baseColWidth="10" defaultRowHeight="15" x14ac:dyDescent="0"/>
  <cols>
    <col min="1" max="1" width="12" bestFit="1" customWidth="1"/>
    <col min="2" max="2" width="9.6640625" bestFit="1" customWidth="1"/>
    <col min="3" max="3" width="7.33203125" bestFit="1" customWidth="1"/>
    <col min="4" max="4" width="6" bestFit="1" customWidth="1"/>
    <col min="5" max="5" width="6.83203125" bestFit="1" customWidth="1"/>
    <col min="6" max="6" width="10.33203125" bestFit="1" customWidth="1"/>
    <col min="7" max="7" width="8.1640625" bestFit="1" customWidth="1"/>
    <col min="8" max="8" width="7.6640625" bestFit="1" customWidth="1"/>
    <col min="9" max="9" width="4.6640625" bestFit="1" customWidth="1"/>
    <col min="10" max="10" width="4.83203125" bestFit="1" customWidth="1"/>
    <col min="11" max="11" width="4.33203125" bestFit="1" customWidth="1"/>
  </cols>
  <sheetData>
    <row r="1" spans="1:11">
      <c r="B1" t="s">
        <v>2247</v>
      </c>
      <c r="C1" t="s">
        <v>2248</v>
      </c>
      <c r="D1" t="s">
        <v>2249</v>
      </c>
      <c r="E1" t="s">
        <v>2250</v>
      </c>
      <c r="F1" t="s">
        <v>2251</v>
      </c>
      <c r="G1" t="s">
        <v>2252</v>
      </c>
      <c r="H1" t="s">
        <v>2253</v>
      </c>
      <c r="I1" t="s">
        <v>2254</v>
      </c>
      <c r="J1" t="s">
        <v>2255</v>
      </c>
      <c r="K1" t="s">
        <v>2256</v>
      </c>
    </row>
    <row r="2" spans="1:11">
      <c r="A2" t="s">
        <v>0</v>
      </c>
      <c r="B2" t="s">
        <v>2257</v>
      </c>
      <c r="C2" t="s">
        <v>2259</v>
      </c>
      <c r="D2">
        <v>0</v>
      </c>
      <c r="E2">
        <v>1974</v>
      </c>
      <c r="F2">
        <v>0</v>
      </c>
    </row>
    <row r="3" spans="1:11">
      <c r="A3" t="s">
        <v>1</v>
      </c>
      <c r="B3" t="s">
        <v>2257</v>
      </c>
      <c r="C3" t="s">
        <v>2259</v>
      </c>
      <c r="D3">
        <v>0</v>
      </c>
      <c r="E3">
        <v>1974</v>
      </c>
      <c r="F3">
        <v>0</v>
      </c>
    </row>
    <row r="4" spans="1:11">
      <c r="A4" t="s">
        <v>2</v>
      </c>
      <c r="B4" t="s">
        <v>2257</v>
      </c>
      <c r="C4" t="s">
        <v>2259</v>
      </c>
      <c r="D4">
        <v>0</v>
      </c>
      <c r="E4">
        <v>1974</v>
      </c>
      <c r="F4">
        <v>0</v>
      </c>
    </row>
    <row r="5" spans="1:11">
      <c r="A5" t="s">
        <v>3</v>
      </c>
      <c r="B5" t="s">
        <v>2257</v>
      </c>
      <c r="C5" t="s">
        <v>2259</v>
      </c>
      <c r="D5">
        <v>0</v>
      </c>
      <c r="E5">
        <v>1974</v>
      </c>
      <c r="F5">
        <v>0</v>
      </c>
    </row>
    <row r="6" spans="1:11">
      <c r="A6" t="s">
        <v>4</v>
      </c>
      <c r="B6" t="s">
        <v>2257</v>
      </c>
      <c r="C6" t="s">
        <v>2259</v>
      </c>
      <c r="D6">
        <v>0</v>
      </c>
      <c r="E6">
        <v>1974</v>
      </c>
      <c r="F6">
        <v>0</v>
      </c>
    </row>
    <row r="7" spans="1:11">
      <c r="A7" t="s">
        <v>5</v>
      </c>
      <c r="B7" t="s">
        <v>2257</v>
      </c>
      <c r="C7" t="s">
        <v>2259</v>
      </c>
      <c r="D7">
        <v>0</v>
      </c>
      <c r="E7">
        <v>1974</v>
      </c>
      <c r="F7">
        <v>0</v>
      </c>
    </row>
    <row r="8" spans="1:11">
      <c r="A8" t="s">
        <v>6</v>
      </c>
      <c r="B8" t="s">
        <v>2257</v>
      </c>
      <c r="C8" t="s">
        <v>2259</v>
      </c>
      <c r="D8">
        <v>0</v>
      </c>
      <c r="E8">
        <v>1974</v>
      </c>
      <c r="F8">
        <v>0</v>
      </c>
    </row>
    <row r="9" spans="1:11">
      <c r="A9" t="s">
        <v>7</v>
      </c>
      <c r="B9" t="s">
        <v>2257</v>
      </c>
      <c r="C9" t="s">
        <v>2259</v>
      </c>
      <c r="D9">
        <v>0</v>
      </c>
      <c r="E9">
        <v>1974</v>
      </c>
      <c r="F9">
        <v>0</v>
      </c>
    </row>
    <row r="10" spans="1:11">
      <c r="A10" t="s">
        <v>8</v>
      </c>
      <c r="B10" t="s">
        <v>2257</v>
      </c>
      <c r="C10" t="s">
        <v>2260</v>
      </c>
      <c r="D10">
        <v>1974</v>
      </c>
      <c r="E10">
        <v>1974</v>
      </c>
      <c r="F10">
        <v>0</v>
      </c>
    </row>
    <row r="11" spans="1:11">
      <c r="A11" t="s">
        <v>9</v>
      </c>
      <c r="B11" t="s">
        <v>2257</v>
      </c>
      <c r="C11" t="s">
        <v>2259</v>
      </c>
      <c r="D11">
        <v>0</v>
      </c>
      <c r="E11">
        <v>1974</v>
      </c>
      <c r="F11">
        <v>0</v>
      </c>
    </row>
    <row r="12" spans="1:11">
      <c r="A12" t="s">
        <v>10</v>
      </c>
      <c r="B12" t="s">
        <v>2257</v>
      </c>
      <c r="C12" t="s">
        <v>2260</v>
      </c>
      <c r="D12">
        <v>1974</v>
      </c>
      <c r="E12">
        <v>1974</v>
      </c>
      <c r="F12">
        <v>0</v>
      </c>
      <c r="G12">
        <v>3676</v>
      </c>
      <c r="H12" s="2">
        <v>1.8622087132725431</v>
      </c>
      <c r="I12">
        <v>9</v>
      </c>
      <c r="J12">
        <v>1</v>
      </c>
      <c r="K12">
        <v>1</v>
      </c>
    </row>
    <row r="13" spans="1:11">
      <c r="A13" t="s">
        <v>11</v>
      </c>
      <c r="B13" t="s">
        <v>2257</v>
      </c>
      <c r="C13" t="s">
        <v>2259</v>
      </c>
      <c r="D13">
        <v>0</v>
      </c>
      <c r="E13">
        <v>1974</v>
      </c>
      <c r="F13">
        <v>0</v>
      </c>
      <c r="H13" s="2"/>
    </row>
    <row r="14" spans="1:11">
      <c r="A14" t="s">
        <v>12</v>
      </c>
      <c r="B14" t="s">
        <v>2257</v>
      </c>
      <c r="C14" t="s">
        <v>2259</v>
      </c>
      <c r="D14">
        <v>0</v>
      </c>
      <c r="E14">
        <v>1974</v>
      </c>
      <c r="F14">
        <v>0</v>
      </c>
      <c r="H14" s="2"/>
    </row>
    <row r="15" spans="1:11">
      <c r="A15" t="s">
        <v>13</v>
      </c>
      <c r="B15" t="s">
        <v>2257</v>
      </c>
      <c r="C15" t="s">
        <v>2259</v>
      </c>
      <c r="D15">
        <v>0</v>
      </c>
      <c r="E15">
        <v>1974</v>
      </c>
      <c r="F15">
        <v>0</v>
      </c>
      <c r="H15" s="2"/>
    </row>
    <row r="16" spans="1:11">
      <c r="A16" t="s">
        <v>14</v>
      </c>
      <c r="B16" t="s">
        <v>2258</v>
      </c>
      <c r="C16" t="s">
        <v>2260</v>
      </c>
      <c r="D16">
        <v>1974</v>
      </c>
      <c r="E16">
        <v>1974</v>
      </c>
      <c r="F16">
        <v>0</v>
      </c>
      <c r="G16">
        <v>127107</v>
      </c>
      <c r="H16" s="2">
        <v>64.390577507598778</v>
      </c>
      <c r="I16">
        <v>999</v>
      </c>
      <c r="J16">
        <v>31</v>
      </c>
      <c r="K16">
        <v>0</v>
      </c>
    </row>
    <row r="17" spans="1:11">
      <c r="A17" t="s">
        <v>15</v>
      </c>
      <c r="B17" t="s">
        <v>2257</v>
      </c>
      <c r="C17" t="s">
        <v>2259</v>
      </c>
      <c r="D17">
        <v>0</v>
      </c>
      <c r="E17">
        <v>1974</v>
      </c>
      <c r="F17">
        <v>0</v>
      </c>
      <c r="H17" s="2"/>
    </row>
    <row r="18" spans="1:11">
      <c r="A18" t="s">
        <v>16</v>
      </c>
      <c r="B18" t="s">
        <v>2257</v>
      </c>
      <c r="C18" t="s">
        <v>2259</v>
      </c>
      <c r="D18">
        <v>0</v>
      </c>
      <c r="E18">
        <v>1974</v>
      </c>
      <c r="F18">
        <v>0</v>
      </c>
      <c r="H18" s="2"/>
    </row>
    <row r="19" spans="1:11">
      <c r="A19" t="s">
        <v>17</v>
      </c>
      <c r="B19" t="s">
        <v>2257</v>
      </c>
      <c r="C19" t="s">
        <v>2259</v>
      </c>
      <c r="D19">
        <v>0</v>
      </c>
      <c r="E19">
        <v>1974</v>
      </c>
      <c r="F19">
        <v>0</v>
      </c>
      <c r="H19" s="2"/>
    </row>
    <row r="20" spans="1:11">
      <c r="A20" t="s">
        <v>18</v>
      </c>
      <c r="B20" t="s">
        <v>2258</v>
      </c>
      <c r="C20" t="s">
        <v>2260</v>
      </c>
      <c r="D20">
        <v>1974</v>
      </c>
      <c r="E20">
        <v>1974</v>
      </c>
      <c r="F20">
        <v>0</v>
      </c>
      <c r="G20">
        <v>1968237</v>
      </c>
      <c r="H20" s="2">
        <v>997.080547112462</v>
      </c>
      <c r="I20">
        <v>999</v>
      </c>
      <c r="J20">
        <v>999</v>
      </c>
      <c r="K20">
        <v>49</v>
      </c>
    </row>
    <row r="21" spans="1:11">
      <c r="A21" t="s">
        <v>19</v>
      </c>
      <c r="B21" t="s">
        <v>2257</v>
      </c>
      <c r="C21" t="s">
        <v>2259</v>
      </c>
      <c r="D21">
        <v>0</v>
      </c>
      <c r="E21">
        <v>1974</v>
      </c>
      <c r="F21">
        <v>0</v>
      </c>
      <c r="H21" s="2"/>
    </row>
    <row r="22" spans="1:11">
      <c r="A22" t="s">
        <v>20</v>
      </c>
      <c r="B22" t="s">
        <v>2257</v>
      </c>
      <c r="C22" t="s">
        <v>2259</v>
      </c>
      <c r="D22">
        <v>0</v>
      </c>
      <c r="E22">
        <v>1974</v>
      </c>
      <c r="F22">
        <v>0</v>
      </c>
      <c r="H22" s="2"/>
    </row>
    <row r="23" spans="1:11">
      <c r="A23" t="s">
        <v>21</v>
      </c>
      <c r="B23" t="s">
        <v>2257</v>
      </c>
      <c r="C23" t="s">
        <v>2259</v>
      </c>
      <c r="D23">
        <v>0</v>
      </c>
      <c r="E23">
        <v>1974</v>
      </c>
      <c r="F23">
        <v>0</v>
      </c>
      <c r="H23" s="2"/>
    </row>
    <row r="24" spans="1:11">
      <c r="A24" t="s">
        <v>22</v>
      </c>
      <c r="B24" t="s">
        <v>2257</v>
      </c>
      <c r="C24" t="s">
        <v>2259</v>
      </c>
      <c r="D24">
        <v>0</v>
      </c>
      <c r="E24">
        <v>1974</v>
      </c>
      <c r="F24">
        <v>0</v>
      </c>
      <c r="H24" s="2"/>
    </row>
    <row r="25" spans="1:11">
      <c r="A25" t="s">
        <v>23</v>
      </c>
      <c r="B25" t="s">
        <v>2257</v>
      </c>
      <c r="C25" t="s">
        <v>2259</v>
      </c>
      <c r="D25">
        <v>0</v>
      </c>
      <c r="E25">
        <v>1974</v>
      </c>
      <c r="F25">
        <v>0</v>
      </c>
      <c r="H25" s="2"/>
    </row>
    <row r="26" spans="1:11">
      <c r="A26" t="s">
        <v>24</v>
      </c>
      <c r="B26" t="s">
        <v>2257</v>
      </c>
      <c r="C26" t="s">
        <v>2259</v>
      </c>
      <c r="D26">
        <v>0</v>
      </c>
      <c r="E26">
        <v>1974</v>
      </c>
      <c r="F26">
        <v>0</v>
      </c>
      <c r="H26" s="2"/>
    </row>
    <row r="27" spans="1:11">
      <c r="A27" t="s">
        <v>25</v>
      </c>
      <c r="B27" t="s">
        <v>2257</v>
      </c>
      <c r="C27" t="s">
        <v>2259</v>
      </c>
      <c r="D27">
        <v>0</v>
      </c>
      <c r="E27">
        <v>7</v>
      </c>
      <c r="F27">
        <v>1967</v>
      </c>
      <c r="H27" s="2"/>
    </row>
    <row r="28" spans="1:11">
      <c r="A28" t="s">
        <v>26</v>
      </c>
      <c r="B28" t="s">
        <v>2258</v>
      </c>
      <c r="C28" t="s">
        <v>2260</v>
      </c>
      <c r="D28">
        <v>1974</v>
      </c>
      <c r="E28">
        <v>1974</v>
      </c>
      <c r="F28">
        <v>0</v>
      </c>
      <c r="G28">
        <v>276</v>
      </c>
      <c r="H28" s="2">
        <v>0.1398176291793313</v>
      </c>
      <c r="I28">
        <v>3</v>
      </c>
      <c r="J28">
        <v>0</v>
      </c>
      <c r="K28">
        <v>0</v>
      </c>
    </row>
    <row r="29" spans="1:11">
      <c r="A29" t="s">
        <v>27</v>
      </c>
      <c r="B29" t="s">
        <v>2258</v>
      </c>
      <c r="C29" t="s">
        <v>2260</v>
      </c>
      <c r="D29">
        <v>1974</v>
      </c>
      <c r="E29">
        <v>1974</v>
      </c>
      <c r="F29">
        <v>0</v>
      </c>
      <c r="G29">
        <v>188</v>
      </c>
      <c r="H29" s="2">
        <v>9.5238095238095233E-2</v>
      </c>
      <c r="I29">
        <v>7</v>
      </c>
      <c r="J29">
        <v>0</v>
      </c>
      <c r="K29">
        <v>0</v>
      </c>
    </row>
    <row r="30" spans="1:11">
      <c r="A30" t="s">
        <v>28</v>
      </c>
      <c r="B30" t="s">
        <v>2257</v>
      </c>
      <c r="C30" t="s">
        <v>2260</v>
      </c>
      <c r="D30">
        <v>1974</v>
      </c>
      <c r="E30">
        <v>1974</v>
      </c>
      <c r="F30">
        <v>0</v>
      </c>
    </row>
    <row r="31" spans="1:11">
      <c r="A31" t="s">
        <v>29</v>
      </c>
      <c r="B31" t="s">
        <v>2257</v>
      </c>
      <c r="C31" t="s">
        <v>2259</v>
      </c>
      <c r="D31">
        <v>0</v>
      </c>
      <c r="E31">
        <v>1974</v>
      </c>
      <c r="F31">
        <v>0</v>
      </c>
    </row>
    <row r="32" spans="1:11">
      <c r="A32" t="s">
        <v>30</v>
      </c>
      <c r="B32" t="s">
        <v>2257</v>
      </c>
      <c r="C32" t="s">
        <v>2259</v>
      </c>
      <c r="D32">
        <v>0</v>
      </c>
      <c r="E32">
        <v>1974</v>
      </c>
      <c r="F3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48"/>
  <sheetViews>
    <sheetView tabSelected="1" workbookViewId="0">
      <selection activeCell="F19" sqref="F19"/>
    </sheetView>
  </sheetViews>
  <sheetFormatPr baseColWidth="10" defaultRowHeight="15" x14ac:dyDescent="0"/>
  <cols>
    <col min="1" max="1" width="19.5" bestFit="1" customWidth="1"/>
    <col min="2" max="2" width="22.83203125" customWidth="1"/>
    <col min="9" max="9" width="19.5" bestFit="1" customWidth="1"/>
    <col min="10" max="10" width="22.83203125" customWidth="1"/>
    <col min="11" max="11" width="5.33203125" customWidth="1"/>
    <col min="12" max="12" width="9" customWidth="1"/>
    <col min="19" max="19" width="30.6640625" customWidth="1"/>
    <col min="20" max="20" width="15.83203125" bestFit="1" customWidth="1"/>
    <col min="21" max="21" width="5.33203125" customWidth="1"/>
    <col min="22" max="22" width="9" customWidth="1"/>
    <col min="25" max="25" width="19.5" bestFit="1" customWidth="1"/>
    <col min="26" max="26" width="15.83203125" customWidth="1"/>
    <col min="27" max="27" width="5.33203125" customWidth="1"/>
    <col min="28" max="28" width="10.83203125" customWidth="1"/>
    <col min="36" max="36" width="21.33203125" bestFit="1" customWidth="1"/>
    <col min="37" max="37" width="15.83203125" customWidth="1"/>
    <col min="38" max="38" width="5.33203125" customWidth="1"/>
    <col min="39" max="39" width="9" customWidth="1"/>
  </cols>
  <sheetData>
    <row r="2" spans="1:38">
      <c r="A2" s="4" t="s">
        <v>2302</v>
      </c>
      <c r="B2" t="s">
        <v>2308</v>
      </c>
    </row>
    <row r="3" spans="1:38">
      <c r="A3" s="4" t="s">
        <v>22</v>
      </c>
      <c r="B3" t="s">
        <v>142</v>
      </c>
      <c r="I3" s="4" t="s">
        <v>22</v>
      </c>
      <c r="J3" t="s">
        <v>142</v>
      </c>
    </row>
    <row r="4" spans="1:38">
      <c r="S4" s="4" t="s">
        <v>2301</v>
      </c>
      <c r="T4" s="4" t="s">
        <v>2297</v>
      </c>
      <c r="AJ4" s="4" t="s">
        <v>2294</v>
      </c>
      <c r="AK4" s="4" t="s">
        <v>2297</v>
      </c>
    </row>
    <row r="5" spans="1:38">
      <c r="A5" s="4" t="s">
        <v>2301</v>
      </c>
      <c r="I5" s="4" t="s">
        <v>2301</v>
      </c>
      <c r="J5" s="4" t="s">
        <v>2297</v>
      </c>
      <c r="S5" s="4" t="s">
        <v>2295</v>
      </c>
      <c r="T5" t="s">
        <v>55</v>
      </c>
      <c r="U5" t="s">
        <v>43</v>
      </c>
      <c r="V5" t="s">
        <v>46</v>
      </c>
      <c r="W5" t="s">
        <v>2296</v>
      </c>
      <c r="Y5" s="4" t="s">
        <v>2301</v>
      </c>
      <c r="Z5" s="4" t="s">
        <v>2297</v>
      </c>
      <c r="AJ5" s="4" t="s">
        <v>2298</v>
      </c>
      <c r="AK5" t="s">
        <v>55</v>
      </c>
      <c r="AL5" t="s">
        <v>43</v>
      </c>
    </row>
    <row r="6" spans="1:38">
      <c r="A6" s="4" t="s">
        <v>2295</v>
      </c>
      <c r="B6" t="s">
        <v>2293</v>
      </c>
      <c r="I6" s="4" t="s">
        <v>2295</v>
      </c>
      <c r="J6" t="s">
        <v>55</v>
      </c>
      <c r="K6" t="s">
        <v>43</v>
      </c>
      <c r="S6" s="6" t="s">
        <v>86</v>
      </c>
      <c r="T6" s="5">
        <v>112</v>
      </c>
      <c r="U6" s="5">
        <v>211</v>
      </c>
      <c r="V6" s="5"/>
      <c r="W6" s="5">
        <v>323</v>
      </c>
      <c r="Y6" s="4" t="s">
        <v>2295</v>
      </c>
      <c r="Z6" t="s">
        <v>55</v>
      </c>
      <c r="AA6" t="s">
        <v>43</v>
      </c>
      <c r="AJ6" s="6">
        <v>1976</v>
      </c>
      <c r="AK6" s="2">
        <v>31.4</v>
      </c>
      <c r="AL6" s="2">
        <v>36</v>
      </c>
    </row>
    <row r="7" spans="1:38">
      <c r="A7" s="6">
        <v>1978</v>
      </c>
      <c r="B7" s="5">
        <v>1</v>
      </c>
      <c r="I7" s="6" t="s">
        <v>2304</v>
      </c>
      <c r="J7" s="5">
        <v>34</v>
      </c>
      <c r="K7" s="5">
        <v>13</v>
      </c>
      <c r="L7" s="2">
        <f>J7/K7</f>
        <v>2.6153846153846154</v>
      </c>
      <c r="S7" s="6" t="s">
        <v>56</v>
      </c>
      <c r="T7" s="5">
        <v>163</v>
      </c>
      <c r="U7" s="5">
        <v>85</v>
      </c>
      <c r="V7" s="5">
        <v>12</v>
      </c>
      <c r="W7" s="5">
        <v>260</v>
      </c>
      <c r="Y7" s="6">
        <v>1976</v>
      </c>
      <c r="Z7" s="5">
        <v>10</v>
      </c>
      <c r="AA7" s="5">
        <v>21</v>
      </c>
      <c r="AJ7" s="6">
        <v>1977</v>
      </c>
      <c r="AK7" s="2">
        <v>29.666666666666668</v>
      </c>
      <c r="AL7" s="2">
        <v>42.041666666666664</v>
      </c>
    </row>
    <row r="8" spans="1:38">
      <c r="A8" s="6">
        <v>1982</v>
      </c>
      <c r="B8" s="5">
        <v>1</v>
      </c>
      <c r="I8" s="6" t="s">
        <v>2310</v>
      </c>
      <c r="J8" s="5">
        <v>8</v>
      </c>
      <c r="K8" s="5">
        <v>4</v>
      </c>
      <c r="L8" s="2">
        <f t="shared" ref="L8:L18" si="0">J8/K8</f>
        <v>2</v>
      </c>
      <c r="S8" s="6" t="s">
        <v>142</v>
      </c>
      <c r="T8" s="5">
        <v>78</v>
      </c>
      <c r="U8" s="5">
        <v>29</v>
      </c>
      <c r="V8" s="5">
        <v>1</v>
      </c>
      <c r="W8" s="5">
        <v>108</v>
      </c>
      <c r="Y8" s="6">
        <v>1977</v>
      </c>
      <c r="Z8" s="5">
        <v>14</v>
      </c>
      <c r="AA8" s="5">
        <v>26</v>
      </c>
      <c r="AJ8" s="6">
        <v>1978</v>
      </c>
      <c r="AK8" s="2">
        <v>37.666666666666664</v>
      </c>
      <c r="AL8" s="2">
        <v>37.416666666666664</v>
      </c>
    </row>
    <row r="9" spans="1:38">
      <c r="A9" s="6">
        <v>1983</v>
      </c>
      <c r="B9" s="5">
        <v>2</v>
      </c>
      <c r="I9" s="6" t="s">
        <v>135</v>
      </c>
      <c r="J9" s="5">
        <v>1</v>
      </c>
      <c r="K9" s="5">
        <v>4</v>
      </c>
      <c r="L9" s="2">
        <f t="shared" si="0"/>
        <v>0.25</v>
      </c>
      <c r="S9" s="6" t="s">
        <v>202</v>
      </c>
      <c r="T9" s="5">
        <v>31</v>
      </c>
      <c r="U9" s="5">
        <v>46</v>
      </c>
      <c r="V9" s="5">
        <v>1</v>
      </c>
      <c r="W9" s="5">
        <v>78</v>
      </c>
      <c r="Y9" s="6">
        <v>1978</v>
      </c>
      <c r="Z9" s="5">
        <v>18</v>
      </c>
      <c r="AA9" s="5">
        <v>24</v>
      </c>
      <c r="AJ9" s="6">
        <v>1979</v>
      </c>
      <c r="AK9" s="2">
        <v>36</v>
      </c>
      <c r="AL9" s="2">
        <v>36.142857142857146</v>
      </c>
    </row>
    <row r="10" spans="1:38">
      <c r="A10" s="6">
        <v>1984</v>
      </c>
      <c r="B10" s="5">
        <v>1</v>
      </c>
      <c r="I10" s="6" t="s">
        <v>2307</v>
      </c>
      <c r="J10" s="5">
        <v>7</v>
      </c>
      <c r="K10" s="5">
        <v>2</v>
      </c>
      <c r="L10" s="2">
        <f t="shared" si="0"/>
        <v>3.5</v>
      </c>
      <c r="S10" s="6" t="s">
        <v>240</v>
      </c>
      <c r="T10" s="5">
        <v>12</v>
      </c>
      <c r="U10" s="5">
        <v>41</v>
      </c>
      <c r="V10" s="5"/>
      <c r="W10" s="5">
        <v>53</v>
      </c>
      <c r="Y10" s="6">
        <v>1979</v>
      </c>
      <c r="Z10" s="5">
        <v>13</v>
      </c>
      <c r="AA10" s="5">
        <v>35</v>
      </c>
      <c r="AJ10" s="6">
        <v>1980</v>
      </c>
      <c r="AK10" s="2">
        <v>35.388888888888886</v>
      </c>
      <c r="AL10" s="2">
        <v>40.305555555555557</v>
      </c>
    </row>
    <row r="11" spans="1:38">
      <c r="A11" s="6">
        <v>1986</v>
      </c>
      <c r="B11" s="5">
        <v>1</v>
      </c>
      <c r="I11" s="6" t="s">
        <v>2316</v>
      </c>
      <c r="J11" s="5">
        <v>1</v>
      </c>
      <c r="K11" s="5">
        <v>2</v>
      </c>
      <c r="L11" s="2">
        <f t="shared" si="0"/>
        <v>0.5</v>
      </c>
      <c r="S11" s="6" t="s">
        <v>117</v>
      </c>
      <c r="T11" s="5">
        <v>25</v>
      </c>
      <c r="U11" s="5">
        <v>4</v>
      </c>
      <c r="V11" s="5"/>
      <c r="W11" s="5">
        <v>29</v>
      </c>
      <c r="Y11" s="6">
        <v>1980</v>
      </c>
      <c r="Z11" s="5">
        <v>18</v>
      </c>
      <c r="AA11" s="5">
        <v>38</v>
      </c>
      <c r="AJ11" s="6">
        <v>1981</v>
      </c>
      <c r="AK11" s="2">
        <v>39.333333333333336</v>
      </c>
      <c r="AL11" s="2">
        <v>41.208333333333336</v>
      </c>
    </row>
    <row r="12" spans="1:38">
      <c r="A12" s="6">
        <v>1988</v>
      </c>
      <c r="B12" s="5">
        <v>2</v>
      </c>
      <c r="I12" s="6" t="s">
        <v>2308</v>
      </c>
      <c r="J12" s="5">
        <v>11</v>
      </c>
      <c r="K12" s="5">
        <v>1</v>
      </c>
      <c r="L12" s="2">
        <f t="shared" si="0"/>
        <v>11</v>
      </c>
      <c r="S12" s="6" t="s">
        <v>74</v>
      </c>
      <c r="T12" s="5">
        <v>4</v>
      </c>
      <c r="U12" s="5">
        <v>25</v>
      </c>
      <c r="V12" s="5"/>
      <c r="W12" s="5">
        <v>29</v>
      </c>
      <c r="Y12" s="6">
        <v>1981</v>
      </c>
      <c r="Z12" s="5">
        <v>21</v>
      </c>
      <c r="AA12" s="5">
        <v>50</v>
      </c>
      <c r="AJ12" s="6">
        <v>1982</v>
      </c>
      <c r="AK12" s="2">
        <v>26.925925925925927</v>
      </c>
      <c r="AL12" s="2">
        <v>41.92307692307692</v>
      </c>
    </row>
    <row r="13" spans="1:38">
      <c r="A13" s="6">
        <v>1989</v>
      </c>
      <c r="B13" s="5">
        <v>1</v>
      </c>
      <c r="I13" s="6" t="s">
        <v>2305</v>
      </c>
      <c r="J13" s="5">
        <v>3</v>
      </c>
      <c r="K13" s="5">
        <v>1</v>
      </c>
      <c r="L13" s="2">
        <f t="shared" si="0"/>
        <v>3</v>
      </c>
      <c r="S13" s="6" t="s">
        <v>541</v>
      </c>
      <c r="T13" s="5">
        <v>8</v>
      </c>
      <c r="U13" s="5">
        <v>1</v>
      </c>
      <c r="V13" s="5"/>
      <c r="W13" s="5">
        <v>9</v>
      </c>
      <c r="Y13" s="6">
        <v>1982</v>
      </c>
      <c r="Z13" s="5">
        <v>44</v>
      </c>
      <c r="AA13" s="5">
        <v>28</v>
      </c>
      <c r="AJ13" s="6">
        <v>1983</v>
      </c>
      <c r="AK13" s="2">
        <v>27.428571428571427</v>
      </c>
      <c r="AL13" s="2">
        <v>35</v>
      </c>
    </row>
    <row r="14" spans="1:38">
      <c r="A14" s="6">
        <v>1993</v>
      </c>
      <c r="B14" s="5">
        <v>1</v>
      </c>
      <c r="I14" s="6" t="s">
        <v>2311</v>
      </c>
      <c r="J14" s="5">
        <v>1</v>
      </c>
      <c r="K14" s="5">
        <v>1</v>
      </c>
      <c r="L14" s="2">
        <f t="shared" si="0"/>
        <v>1</v>
      </c>
      <c r="S14" s="6" t="s">
        <v>370</v>
      </c>
      <c r="T14" s="5">
        <v>2</v>
      </c>
      <c r="U14" s="5">
        <v>3</v>
      </c>
      <c r="V14" s="5">
        <v>1</v>
      </c>
      <c r="W14" s="5">
        <v>6</v>
      </c>
      <c r="Y14" s="6">
        <v>1983</v>
      </c>
      <c r="Z14" s="5">
        <v>29</v>
      </c>
      <c r="AA14" s="5">
        <v>32</v>
      </c>
      <c r="AJ14" s="6">
        <v>1984</v>
      </c>
      <c r="AK14" s="2">
        <v>32</v>
      </c>
      <c r="AL14" s="2">
        <v>33.875</v>
      </c>
    </row>
    <row r="15" spans="1:38">
      <c r="A15" s="6">
        <v>1995</v>
      </c>
      <c r="B15" s="5">
        <v>1</v>
      </c>
      <c r="I15" s="6" t="s">
        <v>2321</v>
      </c>
      <c r="J15" s="5">
        <v>1</v>
      </c>
      <c r="K15" s="5">
        <v>1</v>
      </c>
      <c r="L15" s="2">
        <f t="shared" si="0"/>
        <v>1</v>
      </c>
      <c r="S15" s="6" t="s">
        <v>759</v>
      </c>
      <c r="T15" s="5">
        <v>2</v>
      </c>
      <c r="U15" s="5">
        <v>1</v>
      </c>
      <c r="V15" s="5"/>
      <c r="W15" s="5">
        <v>3</v>
      </c>
      <c r="Y15" s="6">
        <v>1984</v>
      </c>
      <c r="Z15" s="5">
        <v>40</v>
      </c>
      <c r="AA15" s="5">
        <v>37</v>
      </c>
      <c r="AJ15" s="6">
        <v>1985</v>
      </c>
      <c r="AK15" s="2">
        <v>35.142857142857146</v>
      </c>
      <c r="AL15" s="2">
        <v>38.357142857142854</v>
      </c>
    </row>
    <row r="16" spans="1:38">
      <c r="A16" s="6">
        <v>2001</v>
      </c>
      <c r="B16" s="5">
        <v>1</v>
      </c>
      <c r="I16" s="6" t="s">
        <v>200</v>
      </c>
      <c r="J16" s="5">
        <v>9</v>
      </c>
      <c r="K16" s="5"/>
      <c r="S16" s="6" t="s">
        <v>1121</v>
      </c>
      <c r="T16" s="5">
        <v>1</v>
      </c>
      <c r="U16" s="5"/>
      <c r="V16" s="5"/>
      <c r="W16" s="5">
        <v>1</v>
      </c>
      <c r="Y16" s="6">
        <v>1985</v>
      </c>
      <c r="Z16" s="5">
        <v>17</v>
      </c>
      <c r="AA16" s="5">
        <v>44</v>
      </c>
      <c r="AJ16" s="6">
        <v>1986</v>
      </c>
      <c r="AK16" s="2">
        <v>29.24</v>
      </c>
      <c r="AL16" s="2">
        <v>39.966666666666669</v>
      </c>
    </row>
    <row r="17" spans="1:38">
      <c r="A17" s="6">
        <v>2002</v>
      </c>
      <c r="B17" s="5">
        <v>1</v>
      </c>
      <c r="I17" s="6" t="s">
        <v>2303</v>
      </c>
      <c r="J17" s="5">
        <v>1</v>
      </c>
      <c r="K17" s="5"/>
      <c r="S17" s="6" t="s">
        <v>2335</v>
      </c>
      <c r="T17" s="5">
        <v>144</v>
      </c>
      <c r="U17" s="5">
        <v>695</v>
      </c>
      <c r="V17" s="5">
        <v>2</v>
      </c>
      <c r="W17" s="5">
        <v>841</v>
      </c>
      <c r="Y17" s="6">
        <v>1986</v>
      </c>
      <c r="Z17" s="5">
        <v>30</v>
      </c>
      <c r="AA17" s="5">
        <v>32</v>
      </c>
      <c r="AJ17" s="6">
        <v>1987</v>
      </c>
      <c r="AK17" s="2">
        <v>32.133333333333333</v>
      </c>
      <c r="AL17" s="2">
        <v>43.956521739130437</v>
      </c>
    </row>
    <row r="18" spans="1:38">
      <c r="A18" s="6" t="s">
        <v>2296</v>
      </c>
      <c r="B18" s="5">
        <v>13</v>
      </c>
      <c r="I18" s="6" t="s">
        <v>2326</v>
      </c>
      <c r="J18" s="5">
        <v>1</v>
      </c>
      <c r="K18" s="5"/>
      <c r="S18" s="6" t="s">
        <v>2336</v>
      </c>
      <c r="T18" s="5">
        <v>56</v>
      </c>
      <c r="U18" s="5">
        <v>131</v>
      </c>
      <c r="V18" s="5"/>
      <c r="W18" s="5">
        <v>187</v>
      </c>
      <c r="Y18" s="6">
        <v>1987</v>
      </c>
      <c r="Z18" s="5">
        <v>34</v>
      </c>
      <c r="AA18" s="5">
        <v>50</v>
      </c>
      <c r="AJ18" s="6">
        <v>1988</v>
      </c>
      <c r="AK18" s="2">
        <v>28.588235294117649</v>
      </c>
      <c r="AL18" s="2">
        <v>34.794871794871796</v>
      </c>
    </row>
    <row r="19" spans="1:38">
      <c r="S19" s="6" t="s">
        <v>2337</v>
      </c>
      <c r="T19" s="5">
        <v>26</v>
      </c>
      <c r="U19" s="5">
        <v>52</v>
      </c>
      <c r="V19" s="5"/>
      <c r="W19" s="5">
        <v>78</v>
      </c>
      <c r="Y19" s="6">
        <v>1988</v>
      </c>
      <c r="Z19" s="5">
        <v>20</v>
      </c>
      <c r="AA19" s="5">
        <v>46</v>
      </c>
      <c r="AJ19" s="6">
        <v>1989</v>
      </c>
      <c r="AK19" s="2">
        <v>35.133333333333333</v>
      </c>
      <c r="AL19" s="2">
        <v>34</v>
      </c>
    </row>
    <row r="20" spans="1:38">
      <c r="S20" s="6" t="s">
        <v>2338</v>
      </c>
      <c r="T20" s="5">
        <v>53</v>
      </c>
      <c r="U20" s="5">
        <v>181</v>
      </c>
      <c r="V20" s="5">
        <v>1</v>
      </c>
      <c r="W20" s="5">
        <v>235</v>
      </c>
      <c r="Y20" s="6">
        <v>1989</v>
      </c>
      <c r="Z20" s="5">
        <v>20</v>
      </c>
      <c r="AA20" s="5">
        <v>43</v>
      </c>
      <c r="AJ20" s="6">
        <v>1990</v>
      </c>
      <c r="AK20" s="2">
        <v>36.549999999999997</v>
      </c>
      <c r="AL20" s="2">
        <v>37.567567567567565</v>
      </c>
    </row>
    <row r="21" spans="1:38">
      <c r="S21" s="6" t="s">
        <v>2339</v>
      </c>
      <c r="T21" s="5">
        <v>5</v>
      </c>
      <c r="U21" s="5">
        <v>5</v>
      </c>
      <c r="V21" s="5"/>
      <c r="W21" s="5">
        <v>10</v>
      </c>
      <c r="Y21" s="6">
        <v>1990</v>
      </c>
      <c r="Z21" s="5">
        <v>22</v>
      </c>
      <c r="AA21" s="5">
        <v>40</v>
      </c>
      <c r="AJ21" s="6">
        <v>1991</v>
      </c>
      <c r="AK21" s="2">
        <v>27.117647058823529</v>
      </c>
      <c r="AL21" s="2">
        <v>35.236842105263158</v>
      </c>
    </row>
    <row r="22" spans="1:38">
      <c r="S22" s="6" t="s">
        <v>2296</v>
      </c>
      <c r="T22" s="5">
        <v>722</v>
      </c>
      <c r="U22" s="5">
        <v>1510</v>
      </c>
      <c r="V22" s="5">
        <v>18</v>
      </c>
      <c r="W22" s="5">
        <v>2250</v>
      </c>
      <c r="Y22" s="6">
        <v>1991</v>
      </c>
      <c r="Z22" s="5">
        <v>21</v>
      </c>
      <c r="AA22" s="5">
        <v>45</v>
      </c>
      <c r="AJ22" s="6">
        <v>1992</v>
      </c>
      <c r="AK22" s="2">
        <v>32.941176470588232</v>
      </c>
      <c r="AL22" s="2">
        <v>37.276595744680854</v>
      </c>
    </row>
    <row r="23" spans="1:38">
      <c r="Y23" s="6">
        <v>1992</v>
      </c>
      <c r="Z23" s="5">
        <v>18</v>
      </c>
      <c r="AA23" s="5">
        <v>52</v>
      </c>
      <c r="AJ23" s="6">
        <v>1993</v>
      </c>
      <c r="AK23" s="2">
        <v>40</v>
      </c>
      <c r="AL23" s="2">
        <v>30.21153846153846</v>
      </c>
    </row>
    <row r="24" spans="1:38">
      <c r="Y24" s="6">
        <v>1993</v>
      </c>
      <c r="Z24" s="5">
        <v>32</v>
      </c>
      <c r="AA24" s="5">
        <v>53</v>
      </c>
      <c r="AJ24" s="6">
        <v>1994</v>
      </c>
      <c r="AK24" s="2">
        <v>34.130434782608695</v>
      </c>
      <c r="AL24" s="2">
        <v>32.76</v>
      </c>
    </row>
    <row r="25" spans="1:38">
      <c r="Y25" s="6">
        <v>1994</v>
      </c>
      <c r="Z25" s="5">
        <v>36</v>
      </c>
      <c r="AA25" s="5">
        <v>59</v>
      </c>
      <c r="AJ25" s="6">
        <v>1995</v>
      </c>
      <c r="AK25" s="2">
        <v>33.666666666666664</v>
      </c>
      <c r="AL25" s="2">
        <v>32.704545454545453</v>
      </c>
    </row>
    <row r="26" spans="1:38">
      <c r="Y26" s="6">
        <v>1995</v>
      </c>
      <c r="Z26" s="5">
        <v>26</v>
      </c>
      <c r="AA26" s="5">
        <v>50</v>
      </c>
      <c r="AJ26" s="6">
        <v>1996</v>
      </c>
      <c r="AK26" s="2">
        <v>39.8125</v>
      </c>
      <c r="AL26" s="2">
        <v>34.21875</v>
      </c>
    </row>
    <row r="27" spans="1:38">
      <c r="Y27" s="6">
        <v>1996</v>
      </c>
      <c r="Z27" s="5">
        <v>16</v>
      </c>
      <c r="AA27" s="5">
        <v>32</v>
      </c>
      <c r="AJ27" s="6">
        <v>1997</v>
      </c>
      <c r="AK27" s="2">
        <v>36.851851851851855</v>
      </c>
      <c r="AL27" s="2">
        <v>32.694444444444443</v>
      </c>
    </row>
    <row r="28" spans="1:38">
      <c r="Y28" s="6">
        <v>1997</v>
      </c>
      <c r="Z28" s="5">
        <v>32</v>
      </c>
      <c r="AA28" s="5">
        <v>39</v>
      </c>
      <c r="AJ28" s="6">
        <v>1998</v>
      </c>
      <c r="AK28" s="2">
        <v>30.2</v>
      </c>
      <c r="AL28" s="2">
        <v>31.142857142857142</v>
      </c>
    </row>
    <row r="29" spans="1:38">
      <c r="Y29" s="6">
        <v>1998</v>
      </c>
      <c r="Z29" s="5">
        <v>27</v>
      </c>
      <c r="AA29" s="5">
        <v>34</v>
      </c>
      <c r="AJ29" s="6">
        <v>1999</v>
      </c>
      <c r="AK29" s="2">
        <v>33.090909090909093</v>
      </c>
      <c r="AL29" s="2">
        <v>30.827586206896552</v>
      </c>
    </row>
    <row r="30" spans="1:38">
      <c r="Y30" s="6">
        <v>1999</v>
      </c>
      <c r="Z30" s="5">
        <v>19</v>
      </c>
      <c r="AA30" s="5">
        <v>33</v>
      </c>
      <c r="AJ30" s="6">
        <v>2000</v>
      </c>
      <c r="AK30" s="2">
        <v>48.571428571428569</v>
      </c>
      <c r="AL30" s="2">
        <v>34.192307692307693</v>
      </c>
    </row>
    <row r="31" spans="1:38">
      <c r="Y31" s="6">
        <v>2000</v>
      </c>
      <c r="Z31" s="5">
        <v>8</v>
      </c>
      <c r="AA31" s="5">
        <v>27</v>
      </c>
      <c r="AJ31" s="6">
        <v>2001</v>
      </c>
      <c r="AK31" s="2">
        <v>35.090909090909093</v>
      </c>
      <c r="AL31" s="2">
        <v>32.238095238095241</v>
      </c>
    </row>
    <row r="32" spans="1:38">
      <c r="Y32" s="6">
        <v>2001</v>
      </c>
      <c r="Z32" s="5">
        <v>14</v>
      </c>
      <c r="AA32" s="5">
        <v>23</v>
      </c>
      <c r="AJ32" s="6">
        <v>2002</v>
      </c>
      <c r="AK32" s="2">
        <v>40.5</v>
      </c>
      <c r="AL32" s="2">
        <v>30.933333333333334</v>
      </c>
    </row>
    <row r="33" spans="25:38">
      <c r="Y33" s="6">
        <v>2002</v>
      </c>
      <c r="Z33" s="5">
        <v>9</v>
      </c>
      <c r="AA33" s="5">
        <v>39</v>
      </c>
      <c r="AJ33" s="6">
        <v>2003</v>
      </c>
      <c r="AK33" s="2">
        <v>29.833333333333332</v>
      </c>
      <c r="AL33" s="2">
        <v>35.807692307692307</v>
      </c>
    </row>
    <row r="34" spans="25:38">
      <c r="Y34" s="6">
        <v>2003</v>
      </c>
      <c r="Z34" s="5">
        <v>7</v>
      </c>
      <c r="AA34" s="5">
        <v>27</v>
      </c>
      <c r="AJ34" s="6">
        <v>2004</v>
      </c>
      <c r="AK34" s="2">
        <v>44.2</v>
      </c>
      <c r="AL34" s="2">
        <v>31.857142857142858</v>
      </c>
    </row>
    <row r="35" spans="25:38">
      <c r="Y35" s="6">
        <v>2004</v>
      </c>
      <c r="Z35" s="5">
        <v>6</v>
      </c>
      <c r="AA35" s="5">
        <v>32</v>
      </c>
      <c r="AJ35" s="6">
        <v>2005</v>
      </c>
      <c r="AK35" s="2">
        <v>42.625</v>
      </c>
      <c r="AL35" s="2">
        <v>36.884615384615387</v>
      </c>
    </row>
    <row r="36" spans="25:38">
      <c r="Y36" s="6">
        <v>2005</v>
      </c>
      <c r="Z36" s="5">
        <v>8</v>
      </c>
      <c r="AA36" s="5">
        <v>26</v>
      </c>
      <c r="AJ36" s="6">
        <v>2006</v>
      </c>
      <c r="AK36" s="2">
        <v>37.666666666666664</v>
      </c>
      <c r="AL36" s="2">
        <v>32.520000000000003</v>
      </c>
    </row>
    <row r="37" spans="25:38">
      <c r="Y37" s="6">
        <v>2006</v>
      </c>
      <c r="Z37" s="5">
        <v>9</v>
      </c>
      <c r="AA37" s="5">
        <v>26</v>
      </c>
      <c r="AJ37" s="6">
        <v>2007</v>
      </c>
      <c r="AK37" s="2">
        <v>28.5</v>
      </c>
      <c r="AL37" s="2">
        <v>28.61904761904762</v>
      </c>
    </row>
    <row r="38" spans="25:38">
      <c r="Y38" s="6">
        <v>2007</v>
      </c>
      <c r="Z38" s="5">
        <v>8</v>
      </c>
      <c r="AA38" s="5">
        <v>26</v>
      </c>
      <c r="AJ38" s="6">
        <v>2008</v>
      </c>
      <c r="AK38" s="2">
        <v>38.666666666666664</v>
      </c>
      <c r="AL38" s="2">
        <v>30.195121951219512</v>
      </c>
    </row>
    <row r="39" spans="25:38">
      <c r="Y39" s="6">
        <v>2008</v>
      </c>
      <c r="Z39" s="5">
        <v>6</v>
      </c>
      <c r="AA39" s="5">
        <v>50</v>
      </c>
      <c r="AJ39" s="6">
        <v>2009</v>
      </c>
      <c r="AK39" s="2">
        <v>41.6</v>
      </c>
      <c r="AL39" s="2">
        <v>32.333333333333336</v>
      </c>
    </row>
    <row r="40" spans="25:38">
      <c r="Y40" s="6">
        <v>2009</v>
      </c>
      <c r="Z40" s="5">
        <v>6</v>
      </c>
      <c r="AA40" s="5">
        <v>29</v>
      </c>
      <c r="AJ40" s="6">
        <v>2010</v>
      </c>
      <c r="AK40" s="2">
        <v>34</v>
      </c>
      <c r="AL40" s="2">
        <v>30.137931034482758</v>
      </c>
    </row>
    <row r="41" spans="25:38">
      <c r="Y41" s="6">
        <v>2010</v>
      </c>
      <c r="Z41" s="5">
        <v>2</v>
      </c>
      <c r="AA41" s="5">
        <v>31</v>
      </c>
      <c r="AJ41" s="6">
        <v>2011</v>
      </c>
      <c r="AK41" s="2">
        <v>32.75</v>
      </c>
      <c r="AL41" s="2">
        <v>37.045454545454547</v>
      </c>
    </row>
    <row r="42" spans="25:38">
      <c r="Y42" s="6">
        <v>2011</v>
      </c>
      <c r="Z42" s="5">
        <v>8</v>
      </c>
      <c r="AA42" s="5">
        <v>31</v>
      </c>
      <c r="AJ42" s="6">
        <v>2012</v>
      </c>
      <c r="AK42" s="2">
        <v>35</v>
      </c>
      <c r="AL42" s="2">
        <v>31.782608695652176</v>
      </c>
    </row>
    <row r="43" spans="25:38">
      <c r="Y43" s="6">
        <v>2012</v>
      </c>
      <c r="Z43" s="5">
        <v>24</v>
      </c>
      <c r="AA43" s="5">
        <v>28</v>
      </c>
      <c r="AJ43" s="6">
        <v>2013</v>
      </c>
      <c r="AK43" s="2">
        <v>37.799999999999997</v>
      </c>
      <c r="AL43" s="2">
        <v>39.94736842105263</v>
      </c>
    </row>
    <row r="44" spans="25:38">
      <c r="Y44" s="6">
        <v>2013</v>
      </c>
      <c r="Z44" s="5">
        <v>7</v>
      </c>
      <c r="AA44" s="5">
        <v>33</v>
      </c>
      <c r="AJ44" s="6">
        <v>2014</v>
      </c>
      <c r="AK44" s="2">
        <v>12.666666666666666</v>
      </c>
      <c r="AL44" s="2">
        <v>33.789473684210527</v>
      </c>
    </row>
    <row r="45" spans="25:38">
      <c r="Y45" s="6">
        <v>2014</v>
      </c>
      <c r="Z45" s="5">
        <v>3</v>
      </c>
      <c r="AA45" s="5">
        <v>20</v>
      </c>
      <c r="AJ45" s="6">
        <v>2015</v>
      </c>
      <c r="AK45" s="2">
        <v>12</v>
      </c>
      <c r="AL45" s="2">
        <v>32.916666666666664</v>
      </c>
    </row>
    <row r="46" spans="25:38">
      <c r="Y46" s="6">
        <v>2015</v>
      </c>
      <c r="Z46" s="5">
        <v>6</v>
      </c>
      <c r="AA46" s="5">
        <v>39</v>
      </c>
      <c r="AJ46" s="6">
        <v>2016</v>
      </c>
      <c r="AK46" s="2">
        <v>36.5</v>
      </c>
      <c r="AL46" s="2">
        <v>34.064516129032256</v>
      </c>
    </row>
    <row r="47" spans="25:38">
      <c r="Y47" s="6">
        <v>2016</v>
      </c>
      <c r="Z47" s="5">
        <v>4</v>
      </c>
      <c r="AA47" s="5">
        <v>33</v>
      </c>
      <c r="AJ47" s="6">
        <v>2017</v>
      </c>
      <c r="AK47" s="2">
        <v>28.142857142857142</v>
      </c>
      <c r="AL47" s="2">
        <v>32.171428571428571</v>
      </c>
    </row>
    <row r="48" spans="25:38">
      <c r="Y48" s="6">
        <v>2017</v>
      </c>
      <c r="Z48" s="5">
        <v>10</v>
      </c>
      <c r="AA48" s="5">
        <v>47</v>
      </c>
    </row>
  </sheetData>
  <sortState ref="I4:K17">
    <sortCondition descending="1" ref="K6"/>
  </sortState>
  <pageMargins left="0.75" right="0.75" top="1" bottom="1" header="0.5" footer="0.5"/>
  <drawing r:id="rId6"/>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key</vt:lpstr>
      <vt:lpstr>summary</vt:lpstr>
      <vt:lpstr>pivots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Alissa Hartman</dc:creator>
  <cp:lastModifiedBy>Alissa Hartman</cp:lastModifiedBy>
  <dcterms:created xsi:type="dcterms:W3CDTF">2019-06-09T02:36:43Z</dcterms:created>
  <dcterms:modified xsi:type="dcterms:W3CDTF">2019-06-09T03:31:31Z</dcterms:modified>
</cp:coreProperties>
</file>