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williams/Desktop/pleiotropy_Dmelanogaster/paml/"/>
    </mc:Choice>
  </mc:AlternateContent>
  <xr:revisionPtr revIDLastSave="0" documentId="13_ncr:1_{B938BA48-F082-AD44-9521-8245D8468142}" xr6:coauthVersionLast="47" xr6:coauthVersionMax="47" xr10:uidLastSave="{00000000-0000-0000-0000-000000000000}"/>
  <bookViews>
    <workbookView xWindow="38260" yWindow="460" windowWidth="21220" windowHeight="17280" xr2:uid="{00000000-000D-0000-FFFF-FFFF00000000}"/>
  </bookViews>
  <sheets>
    <sheet name="TollIMDJakSTAT_ome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8" i="1"/>
  <c r="J20" i="1"/>
  <c r="J21" i="1"/>
  <c r="J22" i="1"/>
  <c r="J23" i="1"/>
  <c r="J27" i="1"/>
  <c r="J28" i="1"/>
  <c r="J30" i="1"/>
  <c r="J31" i="1"/>
  <c r="J33" i="1"/>
  <c r="J34" i="1"/>
  <c r="J35" i="1"/>
  <c r="J36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41" i="1"/>
  <c r="J43" i="1"/>
  <c r="J44" i="1"/>
  <c r="J47" i="1"/>
  <c r="J48" i="1"/>
  <c r="J50" i="1"/>
  <c r="J51" i="1"/>
  <c r="J52" i="1"/>
  <c r="J56" i="1"/>
  <c r="J57" i="1"/>
  <c r="J58" i="1"/>
  <c r="J59" i="1"/>
  <c r="J60" i="1"/>
  <c r="J61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9" i="1"/>
</calcChain>
</file>

<file path=xl/sharedStrings.xml><?xml version="1.0" encoding="utf-8"?>
<sst xmlns="http://schemas.openxmlformats.org/spreadsheetml/2006/main" count="268" uniqueCount="144">
  <si>
    <t>CG_ID</t>
  </si>
  <si>
    <t>FBgn_ID</t>
  </si>
  <si>
    <t>model0omega</t>
  </si>
  <si>
    <t>classification</t>
  </si>
  <si>
    <t>CG5008</t>
  </si>
  <si>
    <t>FBgn0040321</t>
  </si>
  <si>
    <t>nonplei</t>
  </si>
  <si>
    <t>CG6895</t>
  </si>
  <si>
    <t>FBgn0040323</t>
  </si>
  <si>
    <t>CG11709</t>
  </si>
  <si>
    <t>FBgn0030310</t>
  </si>
  <si>
    <t>CG14745</t>
  </si>
  <si>
    <t>FBgn0043575</t>
  </si>
  <si>
    <t>NA</t>
  </si>
  <si>
    <t>CG31217</t>
  </si>
  <si>
    <t>FBgn0051217</t>
  </si>
  <si>
    <t>CG5896</t>
  </si>
  <si>
    <t>FBgn0039494</t>
  </si>
  <si>
    <t>CG32382</t>
  </si>
  <si>
    <t>FBgn0052382</t>
  </si>
  <si>
    <t>CG32383</t>
  </si>
  <si>
    <t>FBgn0052383</t>
  </si>
  <si>
    <t>CG2056</t>
  </si>
  <si>
    <t>FBgn0030051</t>
  </si>
  <si>
    <t>CG9675</t>
  </si>
  <si>
    <t>FBgn0030774</t>
  </si>
  <si>
    <t>CG6367</t>
  </si>
  <si>
    <t>FBgn0030926</t>
  </si>
  <si>
    <t>CG1857</t>
  </si>
  <si>
    <t>FBgn0002930</t>
  </si>
  <si>
    <t>CG16705</t>
  </si>
  <si>
    <t>FBgn0039102</t>
  </si>
  <si>
    <t>CG6134</t>
  </si>
  <si>
    <t>FBgn0003495</t>
  </si>
  <si>
    <t>plei</t>
  </si>
  <si>
    <t>CG5490</t>
  </si>
  <si>
    <t>FBgn0262473</t>
  </si>
  <si>
    <t>CG2078</t>
  </si>
  <si>
    <t>FBgn0033402</t>
  </si>
  <si>
    <t>CG10520</t>
  </si>
  <si>
    <t>FBgn0003882</t>
  </si>
  <si>
    <t>CG5974</t>
  </si>
  <si>
    <t>FBgn0010441</t>
  </si>
  <si>
    <t>CG5848</t>
  </si>
  <si>
    <t>FBgn0000250</t>
  </si>
  <si>
    <t>CG6794</t>
  </si>
  <si>
    <t>FBgn0011274</t>
  </si>
  <si>
    <t>CG6667</t>
  </si>
  <si>
    <t>FBgn0260632</t>
  </si>
  <si>
    <t>CG7496</t>
  </si>
  <si>
    <t>FBgn0035806</t>
  </si>
  <si>
    <t>CG14704</t>
  </si>
  <si>
    <t>FBgn0037906</t>
  </si>
  <si>
    <t>CG9681</t>
  </si>
  <si>
    <t>FBgn0043578</t>
  </si>
  <si>
    <t>CG32042</t>
  </si>
  <si>
    <t>FBgn0035975</t>
  </si>
  <si>
    <t>CG33717</t>
  </si>
  <si>
    <t>FBgn0260458</t>
  </si>
  <si>
    <t>CG8995</t>
  </si>
  <si>
    <t>FBgn0030695</t>
  </si>
  <si>
    <t>CG4432</t>
  </si>
  <si>
    <t>FBgn0035976</t>
  </si>
  <si>
    <t>CG4437</t>
  </si>
  <si>
    <t>FBgn0035977</t>
  </si>
  <si>
    <t>CG15678</t>
  </si>
  <si>
    <t>FBgn0034647</t>
  </si>
  <si>
    <t>CG7425</t>
  </si>
  <si>
    <t>FBgn0011217</t>
  </si>
  <si>
    <t>CG8293</t>
  </si>
  <si>
    <t>FBgn0015247</t>
  </si>
  <si>
    <t>CG10640</t>
  </si>
  <si>
    <t>FBgn0035601</t>
  </si>
  <si>
    <t>CG18319</t>
  </si>
  <si>
    <t>FBgn0000173</t>
  </si>
  <si>
    <t>CG5576</t>
  </si>
  <si>
    <t>FBgn0013983</t>
  </si>
  <si>
    <t>CG12297</t>
  </si>
  <si>
    <t>FBgn0038928</t>
  </si>
  <si>
    <t>CG7486</t>
  </si>
  <si>
    <t>FBgn0020381</t>
  </si>
  <si>
    <t>CG18492</t>
  </si>
  <si>
    <t>FBgn0026323</t>
  </si>
  <si>
    <t>CG4803</t>
  </si>
  <si>
    <t>FBgn0039015</t>
  </si>
  <si>
    <t>CG31421</t>
  </si>
  <si>
    <t>FBgn0046689</t>
  </si>
  <si>
    <t>CG7417</t>
  </si>
  <si>
    <t>FBgn0086358</t>
  </si>
  <si>
    <t>CG7717</t>
  </si>
  <si>
    <t>FBgn0024329</t>
  </si>
  <si>
    <t>CG12244</t>
  </si>
  <si>
    <t>FBgn0261524</t>
  </si>
  <si>
    <t>CG5475</t>
  </si>
  <si>
    <t>FBgn0015765</t>
  </si>
  <si>
    <t>CG44246</t>
  </si>
  <si>
    <t>FBgn0265193</t>
  </si>
  <si>
    <t>CG3131</t>
  </si>
  <si>
    <t>FBgn0283531</t>
  </si>
  <si>
    <t>CG4353</t>
  </si>
  <si>
    <t>FBgn0010303</t>
  </si>
  <si>
    <t>CG5680</t>
  </si>
  <si>
    <t>FBgn0000229</t>
  </si>
  <si>
    <t>CG2275</t>
  </si>
  <si>
    <t>FBgn0001291</t>
  </si>
  <si>
    <t>CG33956</t>
  </si>
  <si>
    <t>FBgn0001297</t>
  </si>
  <si>
    <t>CG16910</t>
  </si>
  <si>
    <t>FBgn0041205</t>
  </si>
  <si>
    <t>CG4201</t>
  </si>
  <si>
    <t>FBgn0024222</t>
  </si>
  <si>
    <t>CG1651</t>
  </si>
  <si>
    <t>FBgn0011747</t>
  </si>
  <si>
    <t>CG42734</t>
  </si>
  <si>
    <t>FBgn0261788</t>
  </si>
  <si>
    <t>CG11992</t>
  </si>
  <si>
    <t>FBgn0014018</t>
  </si>
  <si>
    <t>CG8400</t>
  </si>
  <si>
    <t>FBgn0034068</t>
  </si>
  <si>
    <t>CG5988</t>
  </si>
  <si>
    <t>FBgn0030904</t>
  </si>
  <si>
    <t>CG33542</t>
  </si>
  <si>
    <t>FBgn0053542</t>
  </si>
  <si>
    <t>CG14226</t>
  </si>
  <si>
    <t>FBgn0043903</t>
  </si>
  <si>
    <t>CG1594</t>
  </si>
  <si>
    <t>FBgn0004864</t>
  </si>
  <si>
    <t>CG4257</t>
  </si>
  <si>
    <t>FBgn0016917</t>
  </si>
  <si>
    <t>model8omega</t>
  </si>
  <si>
    <t>model8proportion</t>
  </si>
  <si>
    <t>model7_lnL</t>
  </si>
  <si>
    <t>model8_lnL</t>
  </si>
  <si>
    <t>LRT (2(*lnL1-lnL0))</t>
  </si>
  <si>
    <t>Chi-square test (df = 2) p-value</t>
  </si>
  <si>
    <t>Significant?</t>
  </si>
  <si>
    <t>no</t>
  </si>
  <si>
    <t>yes</t>
  </si>
  <si>
    <t>nonpleiotropic, didn't align</t>
  </si>
  <si>
    <t>pleiotropic, didn't align</t>
  </si>
  <si>
    <t>pleiotropic, model 0 run didn't produce omega value</t>
  </si>
  <si>
    <t>not listed in any group of genes (plei, nonplei, or devo)</t>
  </si>
  <si>
    <t>pleiotropic, too few sequences (only Dmel had ortholog)</t>
  </si>
  <si>
    <t>in developmental gene list (i.e. not listed as an immune gene)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</si>
</sst>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workbookViewId="0">
      <selection activeCell="E14" sqref="E14"/>
    </sheetView>
  </sheetViews>
  <sheetFormatPr baseColWidth="10" defaultRowHeight="16" x14ac:dyDescent="0.2"/>
  <cols>
    <col min="2" max="2" width="12.33203125" bestFit="1" customWidth="1"/>
    <col min="3" max="3" width="13" bestFit="1" customWidth="1"/>
    <col min="4" max="4" width="11.83203125" bestFit="1" customWidth="1"/>
    <col min="5" max="5" width="13" bestFit="1" customWidth="1"/>
    <col min="6" max="8" width="15.83203125" bestFit="1" customWidth="1"/>
    <col min="9" max="9" width="16.83203125" bestFit="1" customWidth="1"/>
    <col min="10" max="10" width="27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131</v>
      </c>
      <c r="F1" t="s">
        <v>132</v>
      </c>
      <c r="G1" t="s">
        <v>130</v>
      </c>
      <c r="H1" t="s">
        <v>129</v>
      </c>
      <c r="I1" t="s">
        <v>133</v>
      </c>
      <c r="J1" t="s">
        <v>134</v>
      </c>
      <c r="K1" t="s">
        <v>135</v>
      </c>
    </row>
    <row r="2" spans="1:11" x14ac:dyDescent="0.2">
      <c r="A2" t="s">
        <v>11</v>
      </c>
      <c r="B2" t="s">
        <v>12</v>
      </c>
      <c r="C2" t="s">
        <v>13</v>
      </c>
      <c r="D2" t="s">
        <v>13</v>
      </c>
      <c r="E2" t="s">
        <v>138</v>
      </c>
    </row>
    <row r="3" spans="1:11" x14ac:dyDescent="0.2">
      <c r="A3" t="s">
        <v>22</v>
      </c>
      <c r="B3" t="s">
        <v>23</v>
      </c>
      <c r="C3" t="s">
        <v>13</v>
      </c>
      <c r="D3" t="s">
        <v>13</v>
      </c>
      <c r="E3" t="s">
        <v>138</v>
      </c>
    </row>
    <row r="4" spans="1:11" x14ac:dyDescent="0.2">
      <c r="A4" t="s">
        <v>30</v>
      </c>
      <c r="B4" t="s">
        <v>31</v>
      </c>
      <c r="C4" t="s">
        <v>13</v>
      </c>
      <c r="D4" t="s">
        <v>13</v>
      </c>
      <c r="E4" t="s">
        <v>138</v>
      </c>
    </row>
    <row r="5" spans="1:11" x14ac:dyDescent="0.2">
      <c r="A5" t="s">
        <v>35</v>
      </c>
      <c r="B5" t="s">
        <v>36</v>
      </c>
      <c r="C5" t="s">
        <v>13</v>
      </c>
      <c r="D5" t="s">
        <v>13</v>
      </c>
      <c r="E5" t="s">
        <v>139</v>
      </c>
    </row>
    <row r="6" spans="1:11" x14ac:dyDescent="0.2">
      <c r="A6" t="s">
        <v>67</v>
      </c>
      <c r="B6" t="s">
        <v>68</v>
      </c>
      <c r="C6" t="s">
        <v>13</v>
      </c>
      <c r="D6" t="s">
        <v>13</v>
      </c>
      <c r="E6" t="s">
        <v>140</v>
      </c>
    </row>
    <row r="7" spans="1:11" x14ac:dyDescent="0.2">
      <c r="A7" t="s">
        <v>85</v>
      </c>
      <c r="B7" t="s">
        <v>86</v>
      </c>
      <c r="C7" t="s">
        <v>13</v>
      </c>
      <c r="D7" t="s">
        <v>13</v>
      </c>
      <c r="E7" t="s">
        <v>141</v>
      </c>
    </row>
    <row r="8" spans="1:11" x14ac:dyDescent="0.2">
      <c r="A8" t="s">
        <v>97</v>
      </c>
      <c r="B8" t="s">
        <v>98</v>
      </c>
      <c r="C8" t="s">
        <v>13</v>
      </c>
      <c r="D8" t="s">
        <v>13</v>
      </c>
      <c r="E8" t="s">
        <v>142</v>
      </c>
    </row>
    <row r="9" spans="1:11" x14ac:dyDescent="0.2">
      <c r="A9" t="s">
        <v>99</v>
      </c>
      <c r="B9" t="s">
        <v>100</v>
      </c>
      <c r="C9" t="s">
        <v>13</v>
      </c>
      <c r="D9" t="s">
        <v>13</v>
      </c>
      <c r="E9" t="s">
        <v>139</v>
      </c>
    </row>
    <row r="10" spans="1:11" x14ac:dyDescent="0.2">
      <c r="A10" t="s">
        <v>103</v>
      </c>
      <c r="B10" t="s">
        <v>104</v>
      </c>
      <c r="C10" t="s">
        <v>13</v>
      </c>
      <c r="D10" t="s">
        <v>13</v>
      </c>
      <c r="E10" t="s">
        <v>139</v>
      </c>
    </row>
    <row r="11" spans="1:11" x14ac:dyDescent="0.2">
      <c r="A11" t="s">
        <v>109</v>
      </c>
      <c r="B11" t="s">
        <v>110</v>
      </c>
      <c r="C11" t="s">
        <v>13</v>
      </c>
      <c r="D11" t="s">
        <v>13</v>
      </c>
      <c r="E11" t="s">
        <v>138</v>
      </c>
    </row>
    <row r="12" spans="1:11" x14ac:dyDescent="0.2">
      <c r="A12" t="s">
        <v>111</v>
      </c>
      <c r="B12" t="s">
        <v>112</v>
      </c>
      <c r="C12" t="s">
        <v>13</v>
      </c>
      <c r="D12" t="s">
        <v>13</v>
      </c>
      <c r="E12" t="s">
        <v>141</v>
      </c>
    </row>
    <row r="13" spans="1:11" x14ac:dyDescent="0.2">
      <c r="A13" t="s">
        <v>113</v>
      </c>
      <c r="B13" t="s">
        <v>114</v>
      </c>
      <c r="C13" t="s">
        <v>13</v>
      </c>
      <c r="D13" t="s">
        <v>13</v>
      </c>
      <c r="E13" t="s">
        <v>143</v>
      </c>
    </row>
    <row r="14" spans="1:11" x14ac:dyDescent="0.2">
      <c r="A14" t="s">
        <v>123</v>
      </c>
      <c r="B14" t="s">
        <v>124</v>
      </c>
      <c r="C14" t="s">
        <v>13</v>
      </c>
      <c r="D14" t="s">
        <v>13</v>
      </c>
      <c r="E14" t="s">
        <v>139</v>
      </c>
    </row>
    <row r="15" spans="1:11" x14ac:dyDescent="0.2">
      <c r="A15" t="s">
        <v>4</v>
      </c>
      <c r="B15" t="s">
        <v>5</v>
      </c>
      <c r="C15">
        <v>0.11094999999999999</v>
      </c>
      <c r="D15" t="s">
        <v>6</v>
      </c>
      <c r="E15">
        <v>-9231.2324150000004</v>
      </c>
      <c r="F15">
        <v>-9231.2326169999997</v>
      </c>
      <c r="G15">
        <v>1.0000000000000001E-5</v>
      </c>
      <c r="H15">
        <v>1</v>
      </c>
      <c r="I15">
        <f t="shared" ref="I15:I38" si="0">2*(F15-E15)</f>
        <v>-4.039999985252507E-4</v>
      </c>
      <c r="J15">
        <v>1</v>
      </c>
      <c r="K15" t="s">
        <v>136</v>
      </c>
    </row>
    <row r="16" spans="1:11" x14ac:dyDescent="0.2">
      <c r="A16" t="s">
        <v>7</v>
      </c>
      <c r="B16" t="s">
        <v>8</v>
      </c>
      <c r="C16">
        <v>9.5039999999999999E-2</v>
      </c>
      <c r="D16" t="s">
        <v>6</v>
      </c>
      <c r="E16">
        <v>-8815.5535459999992</v>
      </c>
      <c r="F16">
        <v>-8815.4829499999996</v>
      </c>
      <c r="G16">
        <v>4.1900000000000001E-3</v>
      </c>
      <c r="H16">
        <v>1</v>
      </c>
      <c r="I16">
        <f t="shared" si="0"/>
        <v>0.1411919999991369</v>
      </c>
      <c r="J16">
        <f t="shared" ref="J16:J38" si="1">_xlfn.CHISQ.DIST.RT(I16,2)</f>
        <v>0.93183827875739356</v>
      </c>
      <c r="K16" t="s">
        <v>136</v>
      </c>
    </row>
    <row r="17" spans="1:11" x14ac:dyDescent="0.2">
      <c r="A17" t="s">
        <v>9</v>
      </c>
      <c r="B17" t="s">
        <v>10</v>
      </c>
      <c r="C17">
        <v>0.10324</v>
      </c>
      <c r="D17" t="s">
        <v>6</v>
      </c>
      <c r="E17">
        <v>-3519.3726489999999</v>
      </c>
      <c r="F17">
        <v>-3519.3727720000002</v>
      </c>
      <c r="G17">
        <v>1.0000000000000001E-5</v>
      </c>
      <c r="H17">
        <v>1</v>
      </c>
      <c r="I17">
        <f t="shared" si="0"/>
        <v>-2.4600000051577808E-4</v>
      </c>
      <c r="J17">
        <v>1</v>
      </c>
      <c r="K17" t="s">
        <v>136</v>
      </c>
    </row>
    <row r="18" spans="1:11" x14ac:dyDescent="0.2">
      <c r="A18" t="s">
        <v>14</v>
      </c>
      <c r="B18" t="s">
        <v>15</v>
      </c>
      <c r="C18">
        <v>0.12116</v>
      </c>
      <c r="D18" t="s">
        <v>6</v>
      </c>
      <c r="E18">
        <v>-11560.098045999999</v>
      </c>
      <c r="F18">
        <v>-11556.380243</v>
      </c>
      <c r="G18">
        <v>3.1800000000000001E-3</v>
      </c>
      <c r="H18">
        <v>22.726590000000002</v>
      </c>
      <c r="I18">
        <f t="shared" si="0"/>
        <v>7.4356059999990975</v>
      </c>
      <c r="J18">
        <f t="shared" si="1"/>
        <v>2.4287268402281164E-2</v>
      </c>
      <c r="K18" s="2" t="s">
        <v>137</v>
      </c>
    </row>
    <row r="19" spans="1:11" x14ac:dyDescent="0.2">
      <c r="A19" t="s">
        <v>16</v>
      </c>
      <c r="B19" t="s">
        <v>17</v>
      </c>
      <c r="C19">
        <v>7.3870000000000005E-2</v>
      </c>
      <c r="D19" t="s">
        <v>6</v>
      </c>
      <c r="E19">
        <v>-5656.3592140000001</v>
      </c>
      <c r="F19">
        <v>-5656.3629639999999</v>
      </c>
      <c r="G19">
        <v>1.0000000000000001E-5</v>
      </c>
      <c r="H19">
        <v>53.610689999999998</v>
      </c>
      <c r="I19">
        <f t="shared" si="0"/>
        <v>-7.4999999997089617E-3</v>
      </c>
      <c r="J19">
        <v>1</v>
      </c>
      <c r="K19" t="s">
        <v>136</v>
      </c>
    </row>
    <row r="20" spans="1:11" x14ac:dyDescent="0.2">
      <c r="A20" t="s">
        <v>18</v>
      </c>
      <c r="B20" t="s">
        <v>19</v>
      </c>
      <c r="C20">
        <v>0.37397000000000002</v>
      </c>
      <c r="D20" t="s">
        <v>6</v>
      </c>
      <c r="E20">
        <v>-1546.9232939999999</v>
      </c>
      <c r="F20">
        <v>-1542.2176669999999</v>
      </c>
      <c r="G20">
        <v>0.12103999999999999</v>
      </c>
      <c r="H20">
        <v>8.2705000000000002</v>
      </c>
      <c r="I20">
        <f t="shared" si="0"/>
        <v>9.411254000000099</v>
      </c>
      <c r="J20">
        <f t="shared" si="1"/>
        <v>9.0442417002078498E-3</v>
      </c>
      <c r="K20" s="2" t="s">
        <v>137</v>
      </c>
    </row>
    <row r="21" spans="1:11" x14ac:dyDescent="0.2">
      <c r="A21" t="s">
        <v>20</v>
      </c>
      <c r="B21" t="s">
        <v>21</v>
      </c>
      <c r="C21">
        <v>0.32208999999999999</v>
      </c>
      <c r="D21" t="s">
        <v>6</v>
      </c>
      <c r="E21">
        <v>-1460.0395759999999</v>
      </c>
      <c r="F21">
        <v>-1455.6598819999999</v>
      </c>
      <c r="G21">
        <v>9.0770000000000003E-2</v>
      </c>
      <c r="H21">
        <v>8.3276500000000002</v>
      </c>
      <c r="I21">
        <f t="shared" si="0"/>
        <v>8.7593879999999444</v>
      </c>
      <c r="J21">
        <f t="shared" si="1"/>
        <v>1.2529191967284839E-2</v>
      </c>
      <c r="K21" t="s">
        <v>137</v>
      </c>
    </row>
    <row r="22" spans="1:11" x14ac:dyDescent="0.2">
      <c r="A22" t="s">
        <v>24</v>
      </c>
      <c r="B22" t="s">
        <v>25</v>
      </c>
      <c r="C22">
        <v>0.13585</v>
      </c>
      <c r="D22" t="s">
        <v>6</v>
      </c>
      <c r="E22">
        <v>-4398.0002199999999</v>
      </c>
      <c r="F22">
        <v>-4397.8181139999997</v>
      </c>
      <c r="G22">
        <v>6.1799999999999997E-3</v>
      </c>
      <c r="H22">
        <v>1.74823</v>
      </c>
      <c r="I22">
        <f t="shared" si="0"/>
        <v>0.36421200000040699</v>
      </c>
      <c r="J22">
        <f t="shared" si="1"/>
        <v>0.83351298335648849</v>
      </c>
      <c r="K22" t="s">
        <v>136</v>
      </c>
    </row>
    <row r="23" spans="1:11" x14ac:dyDescent="0.2">
      <c r="A23" t="s">
        <v>26</v>
      </c>
      <c r="B23" t="s">
        <v>27</v>
      </c>
      <c r="C23">
        <v>0.18784999999999999</v>
      </c>
      <c r="D23" t="s">
        <v>6</v>
      </c>
      <c r="E23">
        <v>-7395.847718</v>
      </c>
      <c r="F23">
        <v>-7394.2258949999996</v>
      </c>
      <c r="G23">
        <v>0.10969</v>
      </c>
      <c r="H23">
        <v>1</v>
      </c>
      <c r="I23">
        <f t="shared" si="0"/>
        <v>3.2436460000008083</v>
      </c>
      <c r="J23">
        <f t="shared" si="1"/>
        <v>0.19753825839661346</v>
      </c>
      <c r="K23" t="s">
        <v>136</v>
      </c>
    </row>
    <row r="24" spans="1:11" x14ac:dyDescent="0.2">
      <c r="A24" t="s">
        <v>28</v>
      </c>
      <c r="B24" t="s">
        <v>29</v>
      </c>
      <c r="C24">
        <v>0.14343</v>
      </c>
      <c r="D24" t="s">
        <v>6</v>
      </c>
      <c r="E24">
        <v>-8502.0701649999992</v>
      </c>
      <c r="F24">
        <v>-8502.0702710000005</v>
      </c>
      <c r="G24">
        <v>1.0000000000000001E-5</v>
      </c>
      <c r="H24">
        <v>1</v>
      </c>
      <c r="I24">
        <f t="shared" si="0"/>
        <v>-2.1200000264798291E-4</v>
      </c>
      <c r="J24">
        <v>1</v>
      </c>
      <c r="K24" t="s">
        <v>136</v>
      </c>
    </row>
    <row r="25" spans="1:11" x14ac:dyDescent="0.2">
      <c r="A25" t="s">
        <v>49</v>
      </c>
      <c r="B25" t="s">
        <v>50</v>
      </c>
      <c r="C25">
        <v>0.15636</v>
      </c>
      <c r="D25" t="s">
        <v>6</v>
      </c>
      <c r="E25">
        <v>-3548.353666</v>
      </c>
      <c r="F25">
        <v>-3548.3538669999998</v>
      </c>
      <c r="G25">
        <v>1.0000000000000001E-5</v>
      </c>
      <c r="H25">
        <v>1</v>
      </c>
      <c r="I25">
        <f t="shared" si="0"/>
        <v>-4.0199999966716859E-4</v>
      </c>
      <c r="J25">
        <v>1</v>
      </c>
      <c r="K25" t="s">
        <v>136</v>
      </c>
    </row>
    <row r="26" spans="1:11" x14ac:dyDescent="0.2">
      <c r="A26" t="s">
        <v>51</v>
      </c>
      <c r="B26" t="s">
        <v>52</v>
      </c>
      <c r="C26">
        <v>7.5270000000000004E-2</v>
      </c>
      <c r="D26" t="s">
        <v>6</v>
      </c>
      <c r="E26">
        <v>-3008.2590049999999</v>
      </c>
      <c r="F26">
        <v>-3008.2594939999999</v>
      </c>
      <c r="G26">
        <v>1.0000000000000001E-5</v>
      </c>
      <c r="H26">
        <v>1</v>
      </c>
      <c r="I26">
        <f t="shared" si="0"/>
        <v>-9.780000000318978E-4</v>
      </c>
      <c r="J26">
        <v>1</v>
      </c>
      <c r="K26" t="s">
        <v>136</v>
      </c>
    </row>
    <row r="27" spans="1:11" x14ac:dyDescent="0.2">
      <c r="A27" t="s">
        <v>53</v>
      </c>
      <c r="B27" t="s">
        <v>54</v>
      </c>
      <c r="C27">
        <v>8.2989999999999994E-2</v>
      </c>
      <c r="D27" t="s">
        <v>6</v>
      </c>
      <c r="E27">
        <v>-2947.9732990000002</v>
      </c>
      <c r="F27">
        <v>-2947.9594010000001</v>
      </c>
      <c r="G27">
        <v>5.6499999999999996E-3</v>
      </c>
      <c r="H27">
        <v>1.0383199999999999</v>
      </c>
      <c r="I27">
        <f t="shared" si="0"/>
        <v>2.7796000000307686E-2</v>
      </c>
      <c r="J27">
        <f t="shared" si="1"/>
        <v>0.98619813134207879</v>
      </c>
      <c r="K27" t="s">
        <v>136</v>
      </c>
    </row>
    <row r="28" spans="1:11" x14ac:dyDescent="0.2">
      <c r="A28" t="s">
        <v>55</v>
      </c>
      <c r="B28" t="s">
        <v>56</v>
      </c>
      <c r="C28">
        <v>0.13750999999999999</v>
      </c>
      <c r="D28" t="s">
        <v>6</v>
      </c>
      <c r="E28">
        <v>-4706.8326859999997</v>
      </c>
      <c r="F28">
        <v>-4703.6325100000004</v>
      </c>
      <c r="G28">
        <v>7.0400000000000004E-2</v>
      </c>
      <c r="H28">
        <v>1</v>
      </c>
      <c r="I28">
        <f t="shared" si="0"/>
        <v>6.4003519999987475</v>
      </c>
      <c r="J28">
        <f t="shared" si="1"/>
        <v>4.0755030461779522E-2</v>
      </c>
      <c r="K28" s="2" t="s">
        <v>137</v>
      </c>
    </row>
    <row r="29" spans="1:11" x14ac:dyDescent="0.2">
      <c r="A29" t="s">
        <v>57</v>
      </c>
      <c r="B29" t="s">
        <v>58</v>
      </c>
      <c r="C29">
        <v>0.23180999999999999</v>
      </c>
      <c r="D29" t="s">
        <v>6</v>
      </c>
      <c r="E29">
        <v>-5381.0558460000002</v>
      </c>
      <c r="F29">
        <v>-5381.0559249999997</v>
      </c>
      <c r="G29">
        <v>1.0000000000000001E-5</v>
      </c>
      <c r="H29">
        <v>1</v>
      </c>
      <c r="I29">
        <f t="shared" si="0"/>
        <v>-1.5799999891896732E-4</v>
      </c>
      <c r="J29">
        <v>1</v>
      </c>
      <c r="K29" t="s">
        <v>136</v>
      </c>
    </row>
    <row r="30" spans="1:11" x14ac:dyDescent="0.2">
      <c r="A30" t="s">
        <v>61</v>
      </c>
      <c r="B30" t="s">
        <v>62</v>
      </c>
      <c r="C30">
        <v>0.20025999999999999</v>
      </c>
      <c r="D30" t="s">
        <v>6</v>
      </c>
      <c r="E30">
        <v>-9606.1485740000007</v>
      </c>
      <c r="F30">
        <v>-9603.0842040000007</v>
      </c>
      <c r="G30">
        <v>2.034E-2</v>
      </c>
      <c r="H30">
        <v>1.5696600000000001</v>
      </c>
      <c r="I30">
        <f t="shared" si="0"/>
        <v>6.1287400000001071</v>
      </c>
      <c r="J30">
        <f t="shared" si="1"/>
        <v>4.6683243045243246E-2</v>
      </c>
      <c r="K30" s="2" t="s">
        <v>137</v>
      </c>
    </row>
    <row r="31" spans="1:11" x14ac:dyDescent="0.2">
      <c r="A31" t="s">
        <v>65</v>
      </c>
      <c r="B31" t="s">
        <v>66</v>
      </c>
      <c r="C31">
        <v>0.11924999999999999</v>
      </c>
      <c r="D31" t="s">
        <v>6</v>
      </c>
      <c r="E31">
        <v>-3154.6096419999999</v>
      </c>
      <c r="F31">
        <v>-3152.700186</v>
      </c>
      <c r="G31">
        <v>3.603E-2</v>
      </c>
      <c r="H31">
        <v>1.6643699999999999</v>
      </c>
      <c r="I31">
        <f t="shared" si="0"/>
        <v>3.8189119999997274</v>
      </c>
      <c r="J31">
        <f t="shared" si="1"/>
        <v>0.14816096424092298</v>
      </c>
      <c r="K31" t="s">
        <v>136</v>
      </c>
    </row>
    <row r="32" spans="1:11" x14ac:dyDescent="0.2">
      <c r="A32" t="s">
        <v>71</v>
      </c>
      <c r="B32" t="s">
        <v>72</v>
      </c>
      <c r="C32">
        <v>2.027E-2</v>
      </c>
      <c r="D32" t="s">
        <v>6</v>
      </c>
      <c r="E32">
        <v>-1179.1048820000001</v>
      </c>
      <c r="F32">
        <v>-1179.1053979999999</v>
      </c>
      <c r="G32">
        <v>1.0000000000000001E-5</v>
      </c>
      <c r="H32">
        <v>1</v>
      </c>
      <c r="I32">
        <f t="shared" si="0"/>
        <v>-1.0319999996681872E-3</v>
      </c>
      <c r="J32">
        <v>1</v>
      </c>
      <c r="K32" t="s">
        <v>136</v>
      </c>
    </row>
    <row r="33" spans="1:11" x14ac:dyDescent="0.2">
      <c r="A33" t="s">
        <v>83</v>
      </c>
      <c r="B33" t="s">
        <v>84</v>
      </c>
      <c r="C33">
        <v>0.21869</v>
      </c>
      <c r="D33" t="s">
        <v>6</v>
      </c>
      <c r="E33">
        <v>-3624.4281489999998</v>
      </c>
      <c r="F33">
        <v>-3623.3871340000001</v>
      </c>
      <c r="G33">
        <v>3.0349999999999999E-2</v>
      </c>
      <c r="H33">
        <v>2.7497099999999999</v>
      </c>
      <c r="I33">
        <f t="shared" si="0"/>
        <v>2.0820299999995768</v>
      </c>
      <c r="J33">
        <f t="shared" si="1"/>
        <v>0.35309610746400721</v>
      </c>
      <c r="K33" t="s">
        <v>136</v>
      </c>
    </row>
    <row r="34" spans="1:11" x14ac:dyDescent="0.2">
      <c r="A34" t="s">
        <v>87</v>
      </c>
      <c r="B34" t="s">
        <v>88</v>
      </c>
      <c r="C34">
        <v>0.13528999999999999</v>
      </c>
      <c r="D34" t="s">
        <v>6</v>
      </c>
      <c r="E34">
        <v>-9633.1608759999999</v>
      </c>
      <c r="F34">
        <v>-9632.4607909999995</v>
      </c>
      <c r="G34">
        <v>4.9189999999999998E-2</v>
      </c>
      <c r="H34">
        <v>1</v>
      </c>
      <c r="I34">
        <f t="shared" si="0"/>
        <v>1.4001700000007986</v>
      </c>
      <c r="J34">
        <f t="shared" si="1"/>
        <v>0.49654309583425255</v>
      </c>
      <c r="K34" t="s">
        <v>136</v>
      </c>
    </row>
    <row r="35" spans="1:11" x14ac:dyDescent="0.2">
      <c r="A35" t="s">
        <v>89</v>
      </c>
      <c r="B35" t="s">
        <v>90</v>
      </c>
      <c r="C35">
        <v>3.8870000000000002E-2</v>
      </c>
      <c r="D35" t="s">
        <v>6</v>
      </c>
      <c r="E35">
        <v>-20477.030995000001</v>
      </c>
      <c r="F35">
        <v>-20473.964994000002</v>
      </c>
      <c r="G35">
        <v>6.94E-3</v>
      </c>
      <c r="H35">
        <v>1</v>
      </c>
      <c r="I35">
        <f t="shared" si="0"/>
        <v>6.1320019999984652</v>
      </c>
      <c r="J35">
        <f t="shared" si="1"/>
        <v>4.6607164734602122E-2</v>
      </c>
      <c r="K35" s="2" t="s">
        <v>137</v>
      </c>
    </row>
    <row r="36" spans="1:11" x14ac:dyDescent="0.2">
      <c r="A36" t="s">
        <v>95</v>
      </c>
      <c r="B36" t="s">
        <v>96</v>
      </c>
      <c r="C36">
        <v>0.13017999999999999</v>
      </c>
      <c r="D36" t="s">
        <v>6</v>
      </c>
      <c r="E36">
        <v>-6281.168764</v>
      </c>
      <c r="F36">
        <v>-6280.0737049999998</v>
      </c>
      <c r="G36">
        <v>1.366E-2</v>
      </c>
      <c r="H36">
        <v>1.5176799999999999</v>
      </c>
      <c r="I36">
        <f t="shared" si="0"/>
        <v>2.1901180000004388</v>
      </c>
      <c r="J36">
        <f t="shared" si="1"/>
        <v>0.33451986969397901</v>
      </c>
      <c r="K36" t="s">
        <v>136</v>
      </c>
    </row>
    <row r="37" spans="1:11" x14ac:dyDescent="0.2">
      <c r="A37" t="s">
        <v>107</v>
      </c>
      <c r="B37" t="s">
        <v>108</v>
      </c>
      <c r="C37">
        <v>0.12309</v>
      </c>
      <c r="D37" t="s">
        <v>6</v>
      </c>
      <c r="E37">
        <v>-8167.3900350000004</v>
      </c>
      <c r="F37">
        <v>-8167.3942020000004</v>
      </c>
      <c r="G37">
        <v>1.0000000000000001E-5</v>
      </c>
      <c r="H37">
        <v>14.720370000000001</v>
      </c>
      <c r="I37">
        <f t="shared" si="0"/>
        <v>-8.3340000001044245E-3</v>
      </c>
      <c r="J37">
        <v>1</v>
      </c>
      <c r="K37" t="s">
        <v>136</v>
      </c>
    </row>
    <row r="38" spans="1:11" x14ac:dyDescent="0.2">
      <c r="A38" t="s">
        <v>117</v>
      </c>
      <c r="B38" t="s">
        <v>118</v>
      </c>
      <c r="C38">
        <v>8.1839999999999996E-2</v>
      </c>
      <c r="D38" t="s">
        <v>6</v>
      </c>
      <c r="E38">
        <v>-10280.006903</v>
      </c>
      <c r="F38">
        <v>-10280.013433</v>
      </c>
      <c r="G38">
        <v>1.0000000000000001E-5</v>
      </c>
      <c r="H38">
        <v>68.808940000000007</v>
      </c>
      <c r="I38">
        <f t="shared" si="0"/>
        <v>-1.3060000001132721E-2</v>
      </c>
      <c r="J38">
        <v>1</v>
      </c>
      <c r="K38" t="s">
        <v>136</v>
      </c>
    </row>
    <row r="39" spans="1:11" x14ac:dyDescent="0.2">
      <c r="A39" t="s">
        <v>32</v>
      </c>
      <c r="B39" t="s">
        <v>33</v>
      </c>
      <c r="C39">
        <v>0.21659999999999999</v>
      </c>
      <c r="D39" t="s">
        <v>34</v>
      </c>
      <c r="E39">
        <v>-4603.1792770000002</v>
      </c>
      <c r="F39">
        <v>-4603.1794929999996</v>
      </c>
      <c r="G39">
        <v>1.0000000000000001E-5</v>
      </c>
      <c r="H39">
        <v>1</v>
      </c>
      <c r="I39">
        <f>2*(F39-E39)</f>
        <v>-4.3199999890930485E-4</v>
      </c>
      <c r="J39">
        <v>1</v>
      </c>
      <c r="K39" t="s">
        <v>136</v>
      </c>
    </row>
    <row r="40" spans="1:11" x14ac:dyDescent="0.2">
      <c r="A40" t="s">
        <v>37</v>
      </c>
      <c r="B40" t="s">
        <v>38</v>
      </c>
      <c r="C40">
        <v>6.7470000000000002E-2</v>
      </c>
      <c r="D40" t="s">
        <v>34</v>
      </c>
      <c r="E40">
        <v>-7420.6689210000004</v>
      </c>
      <c r="F40">
        <v>-7420.6723240000001</v>
      </c>
      <c r="G40">
        <v>1.0000000000000001E-5</v>
      </c>
      <c r="H40">
        <v>7.3242799999999999</v>
      </c>
      <c r="I40">
        <f t="shared" ref="I40:I62" si="2">2*(F40-E40)</f>
        <v>-6.8059999994147802E-3</v>
      </c>
      <c r="J40">
        <v>1</v>
      </c>
      <c r="K40" t="s">
        <v>136</v>
      </c>
    </row>
    <row r="41" spans="1:11" x14ac:dyDescent="0.2">
      <c r="A41" t="s">
        <v>39</v>
      </c>
      <c r="B41" t="s">
        <v>40</v>
      </c>
      <c r="C41">
        <v>0.13444999999999999</v>
      </c>
      <c r="D41" t="s">
        <v>34</v>
      </c>
      <c r="E41">
        <v>-7150.2879650000004</v>
      </c>
      <c r="F41">
        <v>-7150.0746680000002</v>
      </c>
      <c r="G41">
        <v>1.6740000000000001E-2</v>
      </c>
      <c r="H41">
        <v>1.0600799999999999</v>
      </c>
      <c r="I41">
        <f t="shared" si="2"/>
        <v>0.42659400000047754</v>
      </c>
      <c r="J41">
        <f t="shared" ref="J40:J62" si="3">_xlfn.CHISQ.DIST.RT(I41,2)</f>
        <v>0.80791615048333609</v>
      </c>
      <c r="K41" t="s">
        <v>136</v>
      </c>
    </row>
    <row r="42" spans="1:11" x14ac:dyDescent="0.2">
      <c r="A42" t="s">
        <v>41</v>
      </c>
      <c r="B42" t="s">
        <v>42</v>
      </c>
      <c r="C42">
        <v>6.4159999999999995E-2</v>
      </c>
      <c r="D42" t="s">
        <v>34</v>
      </c>
      <c r="E42">
        <v>-8378.7762779999994</v>
      </c>
      <c r="F42">
        <v>-8378.7810960000006</v>
      </c>
      <c r="G42">
        <v>1.0000000000000001E-5</v>
      </c>
      <c r="H42">
        <v>49.038139999999999</v>
      </c>
      <c r="I42">
        <f t="shared" si="2"/>
        <v>-9.6360000025015324E-3</v>
      </c>
      <c r="J42">
        <v>1</v>
      </c>
      <c r="K42" t="s">
        <v>136</v>
      </c>
    </row>
    <row r="43" spans="1:11" x14ac:dyDescent="0.2">
      <c r="A43" t="s">
        <v>43</v>
      </c>
      <c r="B43" t="s">
        <v>44</v>
      </c>
      <c r="C43">
        <v>0.11839</v>
      </c>
      <c r="D43" t="s">
        <v>34</v>
      </c>
      <c r="E43">
        <v>-6349.7692479999996</v>
      </c>
      <c r="F43">
        <v>-6348.430276</v>
      </c>
      <c r="G43">
        <v>2.5700000000000001E-2</v>
      </c>
      <c r="H43">
        <v>1.52349</v>
      </c>
      <c r="I43">
        <f t="shared" si="2"/>
        <v>2.6779439999991155</v>
      </c>
      <c r="J43">
        <f t="shared" si="3"/>
        <v>0.26211498433232155</v>
      </c>
      <c r="K43" t="s">
        <v>136</v>
      </c>
    </row>
    <row r="44" spans="1:11" x14ac:dyDescent="0.2">
      <c r="A44" t="s">
        <v>45</v>
      </c>
      <c r="B44" t="s">
        <v>46</v>
      </c>
      <c r="C44">
        <v>0.11992999999999999</v>
      </c>
      <c r="D44" t="s">
        <v>34</v>
      </c>
      <c r="E44">
        <v>-9943.77765</v>
      </c>
      <c r="F44">
        <v>-9943.6915210000006</v>
      </c>
      <c r="G44">
        <v>1.15E-3</v>
      </c>
      <c r="H44">
        <v>2.6007600000000002</v>
      </c>
      <c r="I44">
        <f t="shared" si="2"/>
        <v>0.17225799999869196</v>
      </c>
      <c r="J44">
        <f t="shared" si="3"/>
        <v>0.91747586919943813</v>
      </c>
      <c r="K44" t="s">
        <v>136</v>
      </c>
    </row>
    <row r="45" spans="1:11" x14ac:dyDescent="0.2">
      <c r="A45" t="s">
        <v>47</v>
      </c>
      <c r="B45" t="s">
        <v>48</v>
      </c>
      <c r="C45">
        <v>0.13258</v>
      </c>
      <c r="D45" t="s">
        <v>34</v>
      </c>
      <c r="E45">
        <v>-7403.6704300000001</v>
      </c>
      <c r="F45">
        <v>-7403.6707130000004</v>
      </c>
      <c r="G45">
        <v>1.0000000000000001E-5</v>
      </c>
      <c r="H45">
        <v>1</v>
      </c>
      <c r="I45">
        <f t="shared" si="2"/>
        <v>-5.6600000061735045E-4</v>
      </c>
      <c r="J45">
        <v>1</v>
      </c>
      <c r="K45" t="s">
        <v>136</v>
      </c>
    </row>
    <row r="46" spans="1:11" x14ac:dyDescent="0.2">
      <c r="A46" t="s">
        <v>59</v>
      </c>
      <c r="B46" t="s">
        <v>60</v>
      </c>
      <c r="C46">
        <v>7.2330000000000005E-2</v>
      </c>
      <c r="D46" t="s">
        <v>34</v>
      </c>
      <c r="E46">
        <v>-5404.2165599999998</v>
      </c>
      <c r="F46">
        <v>-5404.2198980000003</v>
      </c>
      <c r="G46">
        <v>1.0000000000000001E-5</v>
      </c>
      <c r="H46">
        <v>49.501170000000002</v>
      </c>
      <c r="I46">
        <f t="shared" si="2"/>
        <v>-6.676000000879867E-3</v>
      </c>
      <c r="J46">
        <v>1</v>
      </c>
      <c r="K46" t="s">
        <v>136</v>
      </c>
    </row>
    <row r="47" spans="1:11" x14ac:dyDescent="0.2">
      <c r="A47" t="s">
        <v>63</v>
      </c>
      <c r="B47" t="s">
        <v>64</v>
      </c>
      <c r="C47">
        <v>0.15340000000000001</v>
      </c>
      <c r="D47" t="s">
        <v>34</v>
      </c>
      <c r="E47">
        <v>-6349.7269100000003</v>
      </c>
      <c r="F47">
        <v>-6347.9197510000004</v>
      </c>
      <c r="G47">
        <v>2.8910000000000002E-2</v>
      </c>
      <c r="H47">
        <v>1.42018</v>
      </c>
      <c r="I47">
        <f t="shared" si="2"/>
        <v>3.614317999999912</v>
      </c>
      <c r="J47">
        <f t="shared" si="3"/>
        <v>0.16411973928052018</v>
      </c>
      <c r="K47" t="s">
        <v>136</v>
      </c>
    </row>
    <row r="48" spans="1:11" x14ac:dyDescent="0.2">
      <c r="A48" t="s">
        <v>69</v>
      </c>
      <c r="B48" t="s">
        <v>70</v>
      </c>
      <c r="C48">
        <v>9.1550000000000006E-2</v>
      </c>
      <c r="D48" t="s">
        <v>34</v>
      </c>
      <c r="E48">
        <v>-8029.6612450000002</v>
      </c>
      <c r="F48">
        <v>-8028.5390239999997</v>
      </c>
      <c r="G48">
        <v>2.8029999999999999E-2</v>
      </c>
      <c r="H48">
        <v>1</v>
      </c>
      <c r="I48">
        <f t="shared" si="2"/>
        <v>2.2444420000010723</v>
      </c>
      <c r="J48">
        <f t="shared" si="3"/>
        <v>0.32555593134673383</v>
      </c>
      <c r="K48" t="s">
        <v>136</v>
      </c>
    </row>
    <row r="49" spans="1:11" x14ac:dyDescent="0.2">
      <c r="A49" t="s">
        <v>73</v>
      </c>
      <c r="B49" t="s">
        <v>74</v>
      </c>
      <c r="C49">
        <v>9.1E-4</v>
      </c>
      <c r="D49" t="s">
        <v>34</v>
      </c>
      <c r="E49">
        <v>-1220.311105</v>
      </c>
      <c r="F49">
        <v>-1220.3124929999999</v>
      </c>
      <c r="G49">
        <v>1.0000000000000001E-5</v>
      </c>
      <c r="H49">
        <v>1</v>
      </c>
      <c r="I49">
        <f t="shared" si="2"/>
        <v>-2.775999999812484E-3</v>
      </c>
      <c r="J49">
        <v>1</v>
      </c>
      <c r="K49" t="s">
        <v>136</v>
      </c>
    </row>
    <row r="50" spans="1:11" x14ac:dyDescent="0.2">
      <c r="A50" t="s">
        <v>75</v>
      </c>
      <c r="B50" t="s">
        <v>76</v>
      </c>
      <c r="C50">
        <v>6.9800000000000001E-2</v>
      </c>
      <c r="D50" t="s">
        <v>34</v>
      </c>
      <c r="E50">
        <v>-3937.4960270000001</v>
      </c>
      <c r="F50">
        <v>-3936.3216339999999</v>
      </c>
      <c r="G50">
        <v>1.9290000000000002E-2</v>
      </c>
      <c r="H50">
        <v>1</v>
      </c>
      <c r="I50">
        <f t="shared" si="2"/>
        <v>2.348786000000473</v>
      </c>
      <c r="J50">
        <f t="shared" si="3"/>
        <v>0.30900648971215244</v>
      </c>
      <c r="K50" t="s">
        <v>136</v>
      </c>
    </row>
    <row r="51" spans="1:11" x14ac:dyDescent="0.2">
      <c r="A51" t="s">
        <v>77</v>
      </c>
      <c r="B51" t="s">
        <v>78</v>
      </c>
      <c r="C51">
        <v>0.16822000000000001</v>
      </c>
      <c r="D51" t="s">
        <v>34</v>
      </c>
      <c r="E51">
        <v>-5013.58194</v>
      </c>
      <c r="F51">
        <v>-5013.0355289999998</v>
      </c>
      <c r="G51">
        <v>6.2600000000000003E-2</v>
      </c>
      <c r="H51">
        <v>1</v>
      </c>
      <c r="I51">
        <f t="shared" si="2"/>
        <v>1.092822000000524</v>
      </c>
      <c r="J51">
        <f t="shared" si="3"/>
        <v>0.57902420352160855</v>
      </c>
      <c r="K51" t="s">
        <v>136</v>
      </c>
    </row>
    <row r="52" spans="1:11" x14ac:dyDescent="0.2">
      <c r="A52" t="s">
        <v>79</v>
      </c>
      <c r="B52" t="s">
        <v>80</v>
      </c>
      <c r="C52">
        <v>0.16144</v>
      </c>
      <c r="D52" t="s">
        <v>34</v>
      </c>
      <c r="E52">
        <v>-9572.0554589999992</v>
      </c>
      <c r="F52">
        <v>-9564.6770550000001</v>
      </c>
      <c r="G52">
        <v>5.7700000000000001E-2</v>
      </c>
      <c r="H52">
        <v>1.22807</v>
      </c>
      <c r="I52">
        <f t="shared" si="2"/>
        <v>14.756807999998273</v>
      </c>
      <c r="J52">
        <f t="shared" si="3"/>
        <v>6.2459694765981146E-4</v>
      </c>
      <c r="K52" s="1" t="s">
        <v>137</v>
      </c>
    </row>
    <row r="53" spans="1:11" x14ac:dyDescent="0.2">
      <c r="A53" t="s">
        <v>81</v>
      </c>
      <c r="B53" t="s">
        <v>82</v>
      </c>
      <c r="C53">
        <v>6.7349999999999993E-2</v>
      </c>
      <c r="D53" t="s">
        <v>34</v>
      </c>
      <c r="E53">
        <v>-8040.9474529999998</v>
      </c>
      <c r="F53">
        <v>-8040.9478719999997</v>
      </c>
      <c r="G53">
        <v>1.0000000000000001E-5</v>
      </c>
      <c r="H53">
        <v>1</v>
      </c>
      <c r="I53">
        <f t="shared" si="2"/>
        <v>-8.3799999993061647E-4</v>
      </c>
      <c r="J53">
        <v>1</v>
      </c>
      <c r="K53" t="s">
        <v>136</v>
      </c>
    </row>
    <row r="54" spans="1:11" x14ac:dyDescent="0.2">
      <c r="A54" t="s">
        <v>91</v>
      </c>
      <c r="B54" t="s">
        <v>92</v>
      </c>
      <c r="C54">
        <v>3.6650000000000002E-2</v>
      </c>
      <c r="D54" t="s">
        <v>34</v>
      </c>
      <c r="E54">
        <v>-4175.6370219999999</v>
      </c>
      <c r="F54">
        <v>-4175.6403700000001</v>
      </c>
      <c r="G54">
        <v>1.0000000000000001E-5</v>
      </c>
      <c r="H54">
        <v>26.573640000000001</v>
      </c>
      <c r="I54">
        <f t="shared" si="2"/>
        <v>-6.6960000003746245E-3</v>
      </c>
      <c r="J54">
        <v>1</v>
      </c>
      <c r="K54" t="s">
        <v>136</v>
      </c>
    </row>
    <row r="55" spans="1:11" x14ac:dyDescent="0.2">
      <c r="A55" t="s">
        <v>93</v>
      </c>
      <c r="B55" t="s">
        <v>94</v>
      </c>
      <c r="C55">
        <v>2.819E-2</v>
      </c>
      <c r="D55" t="s">
        <v>34</v>
      </c>
      <c r="E55">
        <v>-5354.8940549999998</v>
      </c>
      <c r="F55">
        <v>-5354.8977050000003</v>
      </c>
      <c r="G55">
        <v>1.0000000000000001E-5</v>
      </c>
      <c r="H55">
        <v>29.599319999999999</v>
      </c>
      <c r="I55">
        <f t="shared" si="2"/>
        <v>-7.3000000011234079E-3</v>
      </c>
      <c r="J55">
        <v>1</v>
      </c>
      <c r="K55" t="s">
        <v>136</v>
      </c>
    </row>
    <row r="56" spans="1:11" x14ac:dyDescent="0.2">
      <c r="A56" t="s">
        <v>101</v>
      </c>
      <c r="B56" t="s">
        <v>102</v>
      </c>
      <c r="C56">
        <v>1.076E-2</v>
      </c>
      <c r="D56" t="s">
        <v>34</v>
      </c>
      <c r="E56">
        <v>-3933.1053019999999</v>
      </c>
      <c r="F56">
        <v>-3930.8605010000001</v>
      </c>
      <c r="G56">
        <v>1.0000000000000001E-5</v>
      </c>
      <c r="H56">
        <v>7.0724099999999996</v>
      </c>
      <c r="I56">
        <f t="shared" si="2"/>
        <v>4.4896019999996497</v>
      </c>
      <c r="J56">
        <f t="shared" si="3"/>
        <v>0.10594862205165567</v>
      </c>
      <c r="K56" t="s">
        <v>136</v>
      </c>
    </row>
    <row r="57" spans="1:11" x14ac:dyDescent="0.2">
      <c r="A57" t="s">
        <v>105</v>
      </c>
      <c r="B57" t="s">
        <v>106</v>
      </c>
      <c r="C57">
        <v>0.15501999999999999</v>
      </c>
      <c r="D57" t="s">
        <v>34</v>
      </c>
      <c r="E57">
        <v>-8311.3914710000008</v>
      </c>
      <c r="F57">
        <v>-8310.5400370000007</v>
      </c>
      <c r="G57">
        <v>5.9699999999999996E-3</v>
      </c>
      <c r="H57">
        <v>2.14005</v>
      </c>
      <c r="I57">
        <f t="shared" si="2"/>
        <v>1.7028680000003078</v>
      </c>
      <c r="J57">
        <f t="shared" si="3"/>
        <v>0.42680245818489049</v>
      </c>
      <c r="K57" t="s">
        <v>136</v>
      </c>
    </row>
    <row r="58" spans="1:11" x14ac:dyDescent="0.2">
      <c r="A58" t="s">
        <v>115</v>
      </c>
      <c r="B58" t="s">
        <v>116</v>
      </c>
      <c r="C58">
        <v>0.1162</v>
      </c>
      <c r="D58" t="s">
        <v>34</v>
      </c>
      <c r="E58">
        <v>-16085.433904</v>
      </c>
      <c r="F58">
        <v>-16084.973345</v>
      </c>
      <c r="G58">
        <v>1.42E-3</v>
      </c>
      <c r="H58">
        <v>2.40015</v>
      </c>
      <c r="I58">
        <f t="shared" si="2"/>
        <v>0.92111799999838695</v>
      </c>
      <c r="J58">
        <f t="shared" si="3"/>
        <v>0.63093085656329295</v>
      </c>
      <c r="K58" t="s">
        <v>136</v>
      </c>
    </row>
    <row r="59" spans="1:11" x14ac:dyDescent="0.2">
      <c r="A59" t="s">
        <v>119</v>
      </c>
      <c r="B59" t="s">
        <v>120</v>
      </c>
      <c r="C59">
        <v>0.1094</v>
      </c>
      <c r="D59" t="s">
        <v>34</v>
      </c>
      <c r="E59">
        <v>-6554.754207</v>
      </c>
      <c r="F59">
        <v>-6554.495962</v>
      </c>
      <c r="G59">
        <v>3.46E-3</v>
      </c>
      <c r="H59">
        <v>1.4097500000000001</v>
      </c>
      <c r="I59">
        <f t="shared" si="2"/>
        <v>0.51648999999997613</v>
      </c>
      <c r="J59">
        <f t="shared" si="3"/>
        <v>0.77240596946069195</v>
      </c>
      <c r="K59" t="s">
        <v>136</v>
      </c>
    </row>
    <row r="60" spans="1:11" x14ac:dyDescent="0.2">
      <c r="A60" t="s">
        <v>121</v>
      </c>
      <c r="B60" t="s">
        <v>122</v>
      </c>
      <c r="C60">
        <v>0.14618999999999999</v>
      </c>
      <c r="D60" t="s">
        <v>34</v>
      </c>
      <c r="E60">
        <v>-6042.3676910000004</v>
      </c>
      <c r="F60">
        <v>-6038.3280889999996</v>
      </c>
      <c r="G60">
        <v>1.9789999999999999E-2</v>
      </c>
      <c r="H60">
        <v>2.6814300000000002</v>
      </c>
      <c r="I60">
        <f t="shared" si="2"/>
        <v>8.0792040000014822</v>
      </c>
      <c r="J60">
        <f t="shared" si="3"/>
        <v>1.76044776035717E-2</v>
      </c>
      <c r="K60" s="1" t="s">
        <v>137</v>
      </c>
    </row>
    <row r="61" spans="1:11" x14ac:dyDescent="0.2">
      <c r="A61" t="s">
        <v>125</v>
      </c>
      <c r="B61" t="s">
        <v>126</v>
      </c>
      <c r="C61">
        <v>9.4060000000000005E-2</v>
      </c>
      <c r="D61" t="s">
        <v>34</v>
      </c>
      <c r="E61">
        <v>-17843.542092</v>
      </c>
      <c r="F61">
        <v>-17840.254123999999</v>
      </c>
      <c r="G61">
        <v>1.7170000000000001E-2</v>
      </c>
      <c r="H61">
        <v>1</v>
      </c>
      <c r="I61">
        <f t="shared" si="2"/>
        <v>6.5759360000010929</v>
      </c>
      <c r="J61">
        <f t="shared" si="3"/>
        <v>3.7329626181308515E-2</v>
      </c>
      <c r="K61" s="1" t="s">
        <v>137</v>
      </c>
    </row>
    <row r="62" spans="1:11" x14ac:dyDescent="0.2">
      <c r="A62" t="s">
        <v>127</v>
      </c>
      <c r="B62" t="s">
        <v>128</v>
      </c>
      <c r="C62">
        <v>9.4729999999999995E-2</v>
      </c>
      <c r="D62" t="s">
        <v>34</v>
      </c>
      <c r="E62">
        <v>-11415.778894999999</v>
      </c>
      <c r="F62">
        <v>-11415.786174999999</v>
      </c>
      <c r="G62">
        <v>1.0000000000000001E-5</v>
      </c>
      <c r="H62">
        <v>22.656970000000001</v>
      </c>
      <c r="I62">
        <f t="shared" si="2"/>
        <v>-1.4559999999619322E-2</v>
      </c>
      <c r="J62">
        <v>1</v>
      </c>
      <c r="K62" t="s">
        <v>136</v>
      </c>
    </row>
  </sheetData>
  <sortState xmlns:xlrd2="http://schemas.microsoft.com/office/spreadsheetml/2017/richdata2" ref="A2:H62">
    <sortCondition ref="D2:D6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TollIMDJakSTAT_omegas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2022-02-07T16:34:43Z</dcterms:created>
  <dcterms:modified xsi:type="dcterms:W3CDTF">2022-02-09T17:40:21Z</dcterms:modified>
</cp:coreProperties>
</file>