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D:\Users\Jenny\Desktop\CasoEsudioBaccklog\"/>
    </mc:Choice>
  </mc:AlternateContent>
  <xr:revisionPtr revIDLastSave="0" documentId="13_ncr:1_{BB68BE10-36E9-4BD3-A912-99C374007641}" xr6:coauthVersionLast="36" xr6:coauthVersionMax="47" xr10:uidLastSave="{00000000-0000-0000-0000-000000000000}"/>
  <bookViews>
    <workbookView xWindow="0" yWindow="0" windowWidth="20490" windowHeight="7245" activeTab="1" xr2:uid="{00000000-000D-0000-FFFF-FFFF00000000}"/>
  </bookViews>
  <sheets>
    <sheet name="Formato descripción HU" sheetId="1" r:id="rId1"/>
    <sheet name="Historia de Usuario" sheetId="2" r:id="rId2"/>
  </sheets>
  <calcPr calcId="179021"/>
  <extLst>
    <ext uri="GoogleSheetsCustomDataVersion1">
      <go:sheetsCustomData xmlns:go="http://customooxmlschemas.google.com/" r:id="rId6" roundtripDataSignature="AMtx7mhW9QaQRs5XHldwQ7FQF51DDAhBYQ=="/>
    </ext>
  </extLst>
</workbook>
</file>

<file path=xl/calcChain.xml><?xml version="1.0" encoding="utf-8"?>
<calcChain xmlns="http://schemas.openxmlformats.org/spreadsheetml/2006/main">
  <c r="L22" i="2" l="1"/>
  <c r="E22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<sst xmlns="http://schemas.openxmlformats.org/spreadsheetml/2006/main" count="92" uniqueCount="71">
  <si>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</si>
  <si>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</si>
  <si>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</si>
  <si>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</si>
  <si>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</si>
  <si>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</si>
  <si>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</si>
  <si>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</si>
  <si>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</si>
  <si>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</si>
  <si>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</si>
  <si>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</si>
  <si>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</si>
  <si>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</si>
  <si>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</si>
  <si>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</si>
  <si>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 xml:space="preserve">El aplicativo debe permitir iniciar sesión como Administrador </t>
  </si>
  <si>
    <t>Acceder al sistema como Administardor</t>
  </si>
  <si>
    <t>Permitir el ingreso al sistema como Administrador</t>
  </si>
  <si>
    <t>Administrador</t>
  </si>
  <si>
    <t xml:space="preserve">Ian Alvarez </t>
  </si>
  <si>
    <t>Alta</t>
  </si>
  <si>
    <t>No iniciado</t>
  </si>
  <si>
    <t>REQ002</t>
  </si>
  <si>
    <t>El aplicativo debe permitir crear nuevos usuarios con una membresia mensual</t>
  </si>
  <si>
    <t xml:space="preserve">Crear usuarios con membresias </t>
  </si>
  <si>
    <t xml:space="preserve">Permitir crear nuevos con membresias </t>
  </si>
  <si>
    <t xml:space="preserve">Ingrese un nuevo miembro: Nombres, Apellidos, Cédula </t>
  </si>
  <si>
    <t>Ingreso de nuevos miembros al sistema</t>
  </si>
  <si>
    <t>REQ003</t>
  </si>
  <si>
    <t>El aplicativo debe permitir buscar a los usuarios registrados</t>
  </si>
  <si>
    <t>Control de los miembros inscritos por la mensualidad</t>
  </si>
  <si>
    <t>Permitir llevar un control de los miembros inscritos en el gimnasio</t>
  </si>
  <si>
    <t>Ingresar el miembro a buscar : Cédula</t>
  </si>
  <si>
    <t>Karen Yanez</t>
  </si>
  <si>
    <t>Mostrar al Usuario: Se ha encontrado al miembro: nombres, apellidos, cédula, fecha de inscripcion, fecha límite, días restantes/ No se ha encontrado al miembro</t>
  </si>
  <si>
    <t>Busqueda de los usuarios registrados</t>
  </si>
  <si>
    <t>REQ004</t>
  </si>
  <si>
    <t>El aplicativo debe permitir mostrar avisos si la fecha límite de la inscripcion de cierto usuario buscado esta pronto a terminar</t>
  </si>
  <si>
    <t>Informar al administrador sobre las inscripciones de los usuarios</t>
  </si>
  <si>
    <t xml:space="preserve">Permitir dar un aviso al administrador de los clientes proximos a terminar su inscripción </t>
  </si>
  <si>
    <t>Mensaje de aviso: si fecha límite de inscripcion cercano a 5 días mostrar aviso</t>
  </si>
  <si>
    <t>Mostrar al usuario un mensaje de aviso: Su fecha de inscripcion esta proximo a terminar (mostrar días restantes)</t>
  </si>
  <si>
    <t>Control de las inscripciones de los usuarios</t>
  </si>
  <si>
    <t>REQ005</t>
  </si>
  <si>
    <t>El aplicativo debe permitir renovar la suscripcion en caso haya pasado la fecha límite de la mensualidad</t>
  </si>
  <si>
    <t>Informar al administrador de la renovacion de la inscripcion mensual de los usuarios</t>
  </si>
  <si>
    <t>Permitir dar un aviso al administrador sobre los clientes que terminaron su mensualidad y necesitan renovacion</t>
  </si>
  <si>
    <t>Mensaje de aviso: si fecha de inscripcion sobrepaso la fecha límite mostrar aviso y permitir la renovacion</t>
  </si>
  <si>
    <t>Yoselyn Morales</t>
  </si>
  <si>
    <t xml:space="preserve">Mostrar al usuario un mensaje de aviso:  Se ha terminado su mensualidad (mostrar fecha de inscripcion y fecha límite). ¿Renovar suscripción? </t>
  </si>
  <si>
    <t>Renovacion de las inscripciones de los usuarios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</si>
  <si>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</si>
  <si>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</si>
  <si>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</si>
  <si>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</si>
  <si>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</si>
  <si>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</si>
  <si>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</si>
  <si>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</si>
  <si>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</si>
  <si>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</si>
  <si>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</si>
  <si>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</si>
  <si>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</si>
  <si>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 xml:space="preserve">Ingreso al aplicativo </t>
  </si>
  <si>
    <t>PRUEBA</t>
  </si>
  <si>
    <t>Ingresar los datos: Usuario y Contraseña</t>
  </si>
  <si>
    <t>Mostrar al Usuario: Usuario correcto, contraseña correcta/ Usuario incorrecto, contraseña incorrecta</t>
  </si>
  <si>
    <t>Ingreso del Administrador al sistema</t>
  </si>
  <si>
    <t>Mostrar al usuario: nuevo miembro guardado correctamente(Mostrar Datos) / Faltan datos para el 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</si>
</sst>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833C0C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2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0" fillId="4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vertical="center"/>
    </xf>
    <xf numFmtId="0" fontId="2" fillId="3" borderId="10" xfId="0" applyFont="1" applyFill="1" applyBorder="1"/>
    <xf numFmtId="0" fontId="12" fillId="5" borderId="6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2" fillId="3" borderId="25" xfId="0" applyFont="1" applyFill="1" applyBorder="1"/>
    <xf numFmtId="0" fontId="2" fillId="3" borderId="26" xfId="0" applyFont="1" applyFill="1" applyBorder="1"/>
    <xf numFmtId="0" fontId="2" fillId="3" borderId="27" xfId="0" applyFont="1" applyFill="1" applyBorder="1"/>
    <xf numFmtId="0" fontId="2" fillId="3" borderId="12" xfId="0" applyFont="1" applyFill="1" applyBorder="1"/>
    <xf numFmtId="0" fontId="7" fillId="3" borderId="14" xfId="0" applyFont="1" applyFill="1" applyBorder="1" applyAlignment="1">
      <alignment horizontal="left" vertical="center" wrapText="1"/>
    </xf>
    <xf numFmtId="0" fontId="1" fillId="3" borderId="14" xfId="0" applyFont="1" applyFill="1" applyBorder="1"/>
    <xf numFmtId="0" fontId="2" fillId="3" borderId="14" xfId="0" applyFont="1" applyFill="1" applyBorder="1"/>
    <xf numFmtId="0" fontId="2" fillId="3" borderId="13" xfId="0" applyFont="1" applyFill="1" applyBorder="1"/>
    <xf numFmtId="0" fontId="2" fillId="3" borderId="16" xfId="0" applyFont="1" applyFill="1" applyBorder="1"/>
    <xf numFmtId="0" fontId="2" fillId="3" borderId="17" xfId="0" applyFont="1" applyFill="1" applyBorder="1"/>
    <xf numFmtId="0" fontId="14" fillId="0" borderId="2" xfId="0" applyFont="1" applyBorder="1" applyAlignment="1">
      <alignment horizontal="left" vertical="top"/>
    </xf>
    <xf numFmtId="0" fontId="14" fillId="0" borderId="2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top" wrapText="1"/>
    </xf>
    <xf numFmtId="0" fontId="15" fillId="0" borderId="3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left" vertical="top" wrapText="1"/>
    </xf>
    <xf numFmtId="0" fontId="14" fillId="0" borderId="0" xfId="0" applyFont="1" applyAlignment="1">
      <alignment horizontal="left" vertical="top" wrapText="1"/>
    </xf>
    <xf numFmtId="0" fontId="14" fillId="0" borderId="4" xfId="0" applyFont="1" applyBorder="1" applyAlignment="1">
      <alignment horizontal="left" vertical="top" wrapText="1"/>
    </xf>
    <xf numFmtId="0" fontId="14" fillId="0" borderId="5" xfId="0" applyFont="1" applyBorder="1" applyAlignment="1">
      <alignment horizontal="left" vertical="top"/>
    </xf>
    <xf numFmtId="0" fontId="14" fillId="0" borderId="6" xfId="0" applyFont="1" applyBorder="1" applyAlignment="1">
      <alignment horizontal="left" vertical="top" wrapText="1"/>
    </xf>
    <xf numFmtId="0" fontId="14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center" vertical="center"/>
    </xf>
    <xf numFmtId="0" fontId="0" fillId="0" borderId="0" xfId="0"/>
    <xf numFmtId="0" fontId="10" fillId="6" borderId="11" xfId="0" applyFont="1" applyFill="1" applyBorder="1" applyAlignment="1">
      <alignment horizontal="center" vertical="center"/>
    </xf>
    <xf numFmtId="0" fontId="9" fillId="0" borderId="15" xfId="0" applyFont="1" applyBorder="1"/>
    <xf numFmtId="0" fontId="9" fillId="0" borderId="18" xfId="0" applyFont="1" applyBorder="1"/>
    <xf numFmtId="0" fontId="1" fillId="5" borderId="12" xfId="0" applyFont="1" applyFill="1" applyBorder="1" applyAlignment="1">
      <alignment horizontal="center" vertical="center" wrapText="1"/>
    </xf>
    <xf numFmtId="0" fontId="9" fillId="0" borderId="14" xfId="0" applyFont="1" applyBorder="1" applyAlignment="1">
      <alignment wrapText="1"/>
    </xf>
    <xf numFmtId="0" fontId="9" fillId="0" borderId="13" xfId="0" applyFont="1" applyBorder="1" applyAlignment="1">
      <alignment wrapText="1"/>
    </xf>
    <xf numFmtId="0" fontId="9" fillId="0" borderId="16" xfId="0" applyFont="1" applyBorder="1" applyAlignment="1">
      <alignment wrapText="1"/>
    </xf>
    <xf numFmtId="0" fontId="0" fillId="0" borderId="0" xfId="0" applyAlignment="1">
      <alignment wrapText="1"/>
    </xf>
    <xf numFmtId="0" fontId="9" fillId="0" borderId="17" xfId="0" applyFont="1" applyBorder="1" applyAlignment="1">
      <alignment wrapText="1"/>
    </xf>
    <xf numFmtId="0" fontId="9" fillId="0" borderId="25" xfId="0" applyFont="1" applyBorder="1" applyAlignment="1">
      <alignment wrapText="1"/>
    </xf>
    <xf numFmtId="0" fontId="9" fillId="0" borderId="26" xfId="0" applyFont="1" applyBorder="1" applyAlignment="1">
      <alignment wrapText="1"/>
    </xf>
    <xf numFmtId="0" fontId="9" fillId="0" borderId="27" xfId="0" applyFont="1" applyBorder="1" applyAlignment="1">
      <alignment wrapText="1"/>
    </xf>
    <xf numFmtId="0" fontId="12" fillId="2" borderId="19" xfId="0" applyFont="1" applyFill="1" applyBorder="1" applyAlignment="1">
      <alignment horizontal="center" vertical="center"/>
    </xf>
    <xf numFmtId="0" fontId="9" fillId="0" borderId="20" xfId="0" applyFont="1" applyBorder="1"/>
    <xf numFmtId="0" fontId="9" fillId="0" borderId="21" xfId="0" applyFont="1" applyBorder="1"/>
    <xf numFmtId="0" fontId="9" fillId="0" borderId="22" xfId="0" applyFont="1" applyBorder="1"/>
    <xf numFmtId="0" fontId="9" fillId="0" borderId="23" xfId="0" applyFont="1" applyBorder="1"/>
    <xf numFmtId="0" fontId="9" fillId="0" borderId="24" xfId="0" applyFont="1" applyBorder="1"/>
    <xf numFmtId="0" fontId="10" fillId="4" borderId="7" xfId="0" applyFont="1" applyFill="1" applyBorder="1" applyAlignment="1">
      <alignment horizontal="center" vertical="center"/>
    </xf>
    <xf numFmtId="0" fontId="9" fillId="0" borderId="9" xfId="0" applyFont="1" applyBorder="1"/>
    <xf numFmtId="0" fontId="1" fillId="5" borderId="7" xfId="0" applyFont="1" applyFill="1" applyBorder="1" applyAlignment="1">
      <alignment horizontal="center" vertical="center"/>
    </xf>
    <xf numFmtId="0" fontId="13" fillId="7" borderId="12" xfId="0" applyFont="1" applyFill="1" applyBorder="1" applyAlignment="1">
      <alignment horizontal="center" vertical="center"/>
    </xf>
    <xf numFmtId="0" fontId="9" fillId="0" borderId="13" xfId="0" applyFont="1" applyBorder="1"/>
    <xf numFmtId="0" fontId="9" fillId="0" borderId="25" xfId="0" applyFont="1" applyBorder="1"/>
    <xf numFmtId="0" fontId="9" fillId="0" borderId="27" xfId="0" applyFont="1" applyBorder="1"/>
    <xf numFmtId="0" fontId="10" fillId="4" borderId="12" xfId="0" applyFont="1" applyFill="1" applyBorder="1" applyAlignment="1">
      <alignment horizontal="center" vertical="center"/>
    </xf>
    <xf numFmtId="0" fontId="9" fillId="0" borderId="16" xfId="0" applyFont="1" applyBorder="1"/>
    <xf numFmtId="0" fontId="9" fillId="0" borderId="17" xfId="0" applyFont="1" applyBorder="1"/>
    <xf numFmtId="0" fontId="8" fillId="3" borderId="7" xfId="0" applyFont="1" applyFill="1" applyBorder="1" applyAlignment="1">
      <alignment horizontal="center" vertical="center" wrapText="1"/>
    </xf>
    <xf numFmtId="0" fontId="9" fillId="0" borderId="8" xfId="0" applyFont="1" applyBorder="1"/>
    <xf numFmtId="0" fontId="1" fillId="5" borderId="12" xfId="0" applyFont="1" applyFill="1" applyBorder="1" applyAlignment="1">
      <alignment horizontal="center" vertical="center"/>
    </xf>
    <xf numFmtId="0" fontId="9" fillId="0" borderId="14" xfId="0" applyFont="1" applyBorder="1"/>
    <xf numFmtId="0" fontId="9" fillId="0" borderId="26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91"/>
  <sheetViews>
    <sheetView showGridLines="0" zoomScale="80" zoomScaleNormal="80" workbookViewId="0">
      <selection activeCell="C16" sqref="C16"/>
    </sheetView>
  </sheetViews>
  <sheetFormatPr baseColWidth="10" defaultColWidth="12.625" defaultRowHeight="15" customHeight="1" x14ac:dyDescent="0.2"/>
  <cols>
    <col min="1" max="1" width="2" customWidth="1"/>
    <col min="2" max="2" width="14" customWidth="1"/>
    <col min="3" max="3" width="24.875" customWidth="1"/>
    <col min="4" max="4" width="23" bestFit="1" customWidth="1"/>
    <col min="5" max="5" width="22.875" bestFit="1" customWidth="1"/>
    <col min="6" max="6" width="15.25" customWidth="1"/>
    <col min="7" max="7" width="22.75" bestFit="1" customWidth="1"/>
    <col min="8" max="8" width="18.125" customWidth="1"/>
    <col min="9" max="9" width="14.5" customWidth="1"/>
    <col min="10" max="10" width="17" bestFit="1" customWidth="1"/>
    <col min="11" max="11" width="20.625" hidden="1" customWidth="1"/>
    <col min="12" max="12" width="18" hidden="1" customWidth="1"/>
    <col min="13" max="13" width="25.125" bestFit="1" customWidth="1"/>
    <col min="14" max="14" width="16.25" hidden="1" customWidth="1"/>
    <col min="15" max="15" width="21.875" bestFit="1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1" t="s">
        <v>0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2"/>
    </row>
    <row r="4" spans="2:15" x14ac:dyDescent="0.25">
      <c r="H4" s="4"/>
      <c r="I4" s="1"/>
      <c r="J4" s="1"/>
      <c r="K4" s="2"/>
      <c r="L4" s="3"/>
    </row>
    <row r="5" spans="2:15" ht="111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11" customHeight="1" x14ac:dyDescent="0.2">
      <c r="B6" s="29" t="s">
        <v>15</v>
      </c>
      <c r="C6" s="30" t="s">
        <v>16</v>
      </c>
      <c r="D6" s="30" t="s">
        <v>17</v>
      </c>
      <c r="E6" s="30" t="s">
        <v>18</v>
      </c>
      <c r="F6" s="30" t="s">
        <v>19</v>
      </c>
      <c r="G6" s="30" t="s">
        <v>67</v>
      </c>
      <c r="H6" s="31" t="s">
        <v>20</v>
      </c>
      <c r="I6" s="31">
        <v>4</v>
      </c>
      <c r="J6" s="32">
        <v>44908</v>
      </c>
      <c r="K6" s="33" t="s">
        <v>21</v>
      </c>
      <c r="L6" s="33" t="s">
        <v>22</v>
      </c>
      <c r="M6" s="34" t="s">
        <v>68</v>
      </c>
      <c r="N6" s="35"/>
      <c r="O6" s="35" t="s">
        <v>69</v>
      </c>
    </row>
    <row r="7" spans="2:15" ht="111" customHeight="1" x14ac:dyDescent="0.2">
      <c r="B7" s="29" t="s">
        <v>23</v>
      </c>
      <c r="C7" s="36" t="s">
        <v>24</v>
      </c>
      <c r="D7" s="37" t="s">
        <v>25</v>
      </c>
      <c r="E7" s="30" t="s">
        <v>26</v>
      </c>
      <c r="F7" s="30" t="s">
        <v>19</v>
      </c>
      <c r="G7" s="30" t="s">
        <v>27</v>
      </c>
      <c r="H7" s="31" t="s">
        <v>20</v>
      </c>
      <c r="I7" s="31">
        <v>4</v>
      </c>
      <c r="J7" s="32">
        <v>44918</v>
      </c>
      <c r="K7" s="33" t="s">
        <v>21</v>
      </c>
      <c r="L7" s="33" t="s">
        <v>22</v>
      </c>
      <c r="M7" s="34" t="s">
        <v>70</v>
      </c>
      <c r="N7" s="30"/>
      <c r="O7" s="30" t="s">
        <v>28</v>
      </c>
    </row>
    <row r="8" spans="2:15" ht="111" customHeight="1" x14ac:dyDescent="0.2">
      <c r="B8" s="38" t="s">
        <v>29</v>
      </c>
      <c r="C8" s="39" t="s">
        <v>30</v>
      </c>
      <c r="D8" s="39" t="s">
        <v>31</v>
      </c>
      <c r="E8" s="39" t="s">
        <v>32</v>
      </c>
      <c r="F8" s="35" t="s">
        <v>19</v>
      </c>
      <c r="G8" s="30" t="s">
        <v>33</v>
      </c>
      <c r="H8" s="31" t="s">
        <v>34</v>
      </c>
      <c r="I8" s="31">
        <v>4</v>
      </c>
      <c r="J8" s="32">
        <v>44928</v>
      </c>
      <c r="K8" s="33" t="s">
        <v>21</v>
      </c>
      <c r="L8" s="40" t="s">
        <v>22</v>
      </c>
      <c r="M8" s="34" t="s">
        <v>35</v>
      </c>
      <c r="N8" s="30"/>
      <c r="O8" s="30" t="s">
        <v>36</v>
      </c>
    </row>
    <row r="9" spans="2:15" ht="111" customHeight="1" x14ac:dyDescent="0.2">
      <c r="B9" s="29" t="s">
        <v>37</v>
      </c>
      <c r="C9" s="39" t="s">
        <v>38</v>
      </c>
      <c r="D9" s="39" t="s">
        <v>39</v>
      </c>
      <c r="E9" s="39" t="s">
        <v>40</v>
      </c>
      <c r="F9" s="35" t="s">
        <v>19</v>
      </c>
      <c r="G9" s="30" t="s">
        <v>41</v>
      </c>
      <c r="H9" s="31" t="s">
        <v>34</v>
      </c>
      <c r="I9" s="31">
        <v>4</v>
      </c>
      <c r="J9" s="32">
        <v>44938</v>
      </c>
      <c r="K9" s="33" t="s">
        <v>21</v>
      </c>
      <c r="L9" s="40" t="s">
        <v>22</v>
      </c>
      <c r="M9" s="34" t="s">
        <v>42</v>
      </c>
      <c r="N9" s="30"/>
      <c r="O9" s="30" t="s">
        <v>43</v>
      </c>
    </row>
    <row r="10" spans="2:15" ht="111" customHeight="1" x14ac:dyDescent="0.2">
      <c r="B10" s="29" t="s">
        <v>44</v>
      </c>
      <c r="C10" s="39" t="s">
        <v>45</v>
      </c>
      <c r="D10" s="39" t="s">
        <v>46</v>
      </c>
      <c r="E10" s="39" t="s">
        <v>47</v>
      </c>
      <c r="F10" s="35" t="s">
        <v>19</v>
      </c>
      <c r="G10" s="30" t="s">
        <v>48</v>
      </c>
      <c r="H10" s="31" t="s">
        <v>49</v>
      </c>
      <c r="I10" s="31">
        <v>4</v>
      </c>
      <c r="J10" s="32">
        <v>44948</v>
      </c>
      <c r="K10" s="33" t="s">
        <v>21</v>
      </c>
      <c r="L10" s="40" t="s">
        <v>22</v>
      </c>
      <c r="M10" s="34" t="s">
        <v>50</v>
      </c>
      <c r="N10" s="30"/>
      <c r="O10" s="30" t="s">
        <v>51</v>
      </c>
    </row>
    <row r="11" spans="2:15" ht="19.5" customHeight="1" x14ac:dyDescent="0.2">
      <c r="I11" s="3"/>
      <c r="J11" s="3"/>
      <c r="K11" s="7"/>
      <c r="L11" s="3"/>
    </row>
    <row r="12" spans="2:15" ht="19.5" customHeight="1" x14ac:dyDescent="0.25">
      <c r="I12" s="1"/>
      <c r="J12" s="1"/>
      <c r="K12" s="2"/>
      <c r="L12" s="3"/>
    </row>
    <row r="13" spans="2:15" ht="19.5" customHeight="1" x14ac:dyDescent="0.25">
      <c r="I13" s="1"/>
      <c r="J13" s="1"/>
      <c r="K13" s="2"/>
      <c r="L13" s="3"/>
    </row>
    <row r="14" spans="2:15" ht="19.5" customHeight="1" x14ac:dyDescent="0.25">
      <c r="I14" s="1"/>
      <c r="J14" s="1"/>
      <c r="K14" s="2"/>
      <c r="L14" s="3"/>
    </row>
    <row r="15" spans="2:15" ht="19.5" customHeight="1" x14ac:dyDescent="0.2">
      <c r="I15" s="1"/>
      <c r="J15" s="1"/>
      <c r="K15" s="8"/>
      <c r="L15" s="3"/>
    </row>
    <row r="16" spans="2:15" ht="19.5" customHeight="1" x14ac:dyDescent="0.2">
      <c r="I16" s="1"/>
      <c r="J16" s="1"/>
      <c r="K16" s="8"/>
      <c r="L16" s="3"/>
    </row>
    <row r="17" spans="9:13" ht="19.5" customHeight="1" x14ac:dyDescent="0.25">
      <c r="I17" s="1"/>
      <c r="J17" s="1"/>
      <c r="K17" s="2"/>
      <c r="L17" s="3"/>
    </row>
    <row r="18" spans="9:13" ht="19.5" customHeight="1" x14ac:dyDescent="0.25">
      <c r="I18" s="1"/>
      <c r="J18" s="1"/>
      <c r="K18" s="2"/>
      <c r="L18" s="3"/>
    </row>
    <row r="19" spans="9:13" ht="19.5" customHeight="1" x14ac:dyDescent="0.25">
      <c r="I19" s="1"/>
      <c r="J19" s="1"/>
      <c r="K19" s="2"/>
      <c r="L19" s="3"/>
    </row>
    <row r="20" spans="9:13" ht="19.5" customHeight="1" x14ac:dyDescent="0.25">
      <c r="I20" s="1"/>
      <c r="J20" s="1"/>
      <c r="K20" s="2" t="s">
        <v>21</v>
      </c>
      <c r="L20" s="1" t="s">
        <v>22</v>
      </c>
      <c r="M20" s="4"/>
    </row>
    <row r="21" spans="9:13" ht="19.5" customHeight="1" x14ac:dyDescent="0.25">
      <c r="I21" s="1"/>
      <c r="J21" s="1"/>
      <c r="K21" s="2" t="s">
        <v>52</v>
      </c>
      <c r="L21" s="1" t="s">
        <v>53</v>
      </c>
      <c r="M21" s="4"/>
    </row>
    <row r="22" spans="9:13" ht="19.5" customHeight="1" x14ac:dyDescent="0.25">
      <c r="I22" s="1"/>
      <c r="J22" s="1"/>
      <c r="K22" s="2" t="s">
        <v>54</v>
      </c>
      <c r="L22" s="1" t="s">
        <v>55</v>
      </c>
      <c r="M22" s="4"/>
    </row>
    <row r="23" spans="9:13" ht="19.5" customHeight="1" x14ac:dyDescent="0.25">
      <c r="I23" s="1"/>
      <c r="J23" s="1"/>
      <c r="K23" s="2"/>
      <c r="L23" s="1" t="s">
        <v>56</v>
      </c>
      <c r="M23" s="4"/>
    </row>
    <row r="24" spans="9:13" ht="19.5" customHeight="1" x14ac:dyDescent="0.25">
      <c r="I24" s="1"/>
      <c r="J24" s="1"/>
      <c r="K24" s="2"/>
      <c r="L24" s="3"/>
    </row>
    <row r="25" spans="9:13" ht="19.5" customHeight="1" x14ac:dyDescent="0.25">
      <c r="I25" s="1"/>
      <c r="J25" s="1"/>
      <c r="K25" s="2"/>
      <c r="L25" s="3"/>
    </row>
    <row r="26" spans="9:13" ht="15.75" customHeight="1" x14ac:dyDescent="0.25">
      <c r="I26" s="1"/>
      <c r="J26" s="1"/>
      <c r="K26" s="2"/>
      <c r="L26" s="3"/>
    </row>
    <row r="27" spans="9:13" ht="15.75" customHeight="1" x14ac:dyDescent="0.25">
      <c r="I27" s="1"/>
      <c r="J27" s="1"/>
      <c r="K27" s="2"/>
      <c r="L27" s="3"/>
    </row>
    <row r="28" spans="9:13" ht="15.75" customHeight="1" x14ac:dyDescent="0.25">
      <c r="I28" s="1"/>
      <c r="J28" s="1"/>
      <c r="K28" s="2"/>
      <c r="L28" s="3"/>
    </row>
    <row r="29" spans="9:13" ht="15.75" customHeight="1" x14ac:dyDescent="0.25">
      <c r="I29" s="1"/>
      <c r="J29" s="1"/>
      <c r="K29" s="2"/>
      <c r="L29" s="3"/>
    </row>
    <row r="30" spans="9:13" ht="15.75" customHeight="1" x14ac:dyDescent="0.25">
      <c r="I30" s="1"/>
      <c r="J30" s="1"/>
      <c r="K30" s="2"/>
      <c r="L30" s="3"/>
    </row>
    <row r="31" spans="9:13" ht="15.75" customHeight="1" x14ac:dyDescent="0.25">
      <c r="I31" s="1"/>
      <c r="J31" s="1"/>
      <c r="K31" s="2"/>
      <c r="L31" s="3"/>
    </row>
    <row r="32" spans="9:13" ht="15.75" customHeight="1" x14ac:dyDescent="0.25">
      <c r="I32" s="1"/>
      <c r="J32" s="1"/>
      <c r="K32" s="2"/>
      <c r="L32" s="3"/>
    </row>
    <row r="33" spans="9:12" ht="15.75" customHeight="1" x14ac:dyDescent="0.25">
      <c r="I33" s="1"/>
      <c r="J33" s="1"/>
      <c r="K33" s="2"/>
      <c r="L33" s="3"/>
    </row>
    <row r="34" spans="9:12" ht="15.75" customHeight="1" x14ac:dyDescent="0.25">
      <c r="I34" s="1"/>
      <c r="J34" s="1"/>
      <c r="K34" s="2"/>
      <c r="L34" s="3"/>
    </row>
    <row r="35" spans="9:12" ht="15.75" customHeight="1" x14ac:dyDescent="0.25">
      <c r="I35" s="1"/>
      <c r="J35" s="1"/>
      <c r="K35" s="2"/>
      <c r="L35" s="3"/>
    </row>
    <row r="36" spans="9:12" ht="15.75" customHeight="1" x14ac:dyDescent="0.25">
      <c r="I36" s="1"/>
      <c r="J36" s="1"/>
      <c r="K36" s="2"/>
      <c r="L36" s="3"/>
    </row>
    <row r="37" spans="9:12" ht="15.75" customHeight="1" x14ac:dyDescent="0.25">
      <c r="I37" s="1"/>
      <c r="J37" s="1"/>
      <c r="K37" s="2"/>
      <c r="L37" s="3"/>
    </row>
    <row r="38" spans="9:12" ht="15.75" customHeight="1" x14ac:dyDescent="0.25">
      <c r="I38" s="1"/>
      <c r="J38" s="1"/>
      <c r="K38" s="2"/>
      <c r="L38" s="3"/>
    </row>
    <row r="39" spans="9:12" ht="15.75" customHeight="1" x14ac:dyDescent="0.25">
      <c r="I39" s="1"/>
      <c r="J39" s="1"/>
      <c r="K39" s="2"/>
      <c r="L39" s="3"/>
    </row>
    <row r="40" spans="9:12" ht="15.75" customHeight="1" x14ac:dyDescent="0.25">
      <c r="I40" s="1"/>
      <c r="J40" s="1"/>
      <c r="K40" s="2"/>
      <c r="L40" s="3"/>
    </row>
    <row r="41" spans="9:12" ht="15.75" customHeight="1" x14ac:dyDescent="0.25">
      <c r="I41" s="1"/>
      <c r="J41" s="1"/>
      <c r="K41" s="2"/>
      <c r="L41" s="3"/>
    </row>
    <row r="42" spans="9:12" ht="15.75" customHeight="1" x14ac:dyDescent="0.25">
      <c r="I42" s="1"/>
      <c r="J42" s="1"/>
      <c r="K42" s="2"/>
      <c r="L42" s="3"/>
    </row>
    <row r="43" spans="9:12" ht="15.75" customHeight="1" x14ac:dyDescent="0.25">
      <c r="I43" s="1"/>
      <c r="J43" s="1"/>
      <c r="K43" s="2"/>
      <c r="L43" s="3"/>
    </row>
    <row r="44" spans="9:12" ht="15.75" customHeight="1" x14ac:dyDescent="0.25">
      <c r="I44" s="1"/>
      <c r="J44" s="1"/>
      <c r="K44" s="2"/>
      <c r="L44" s="3"/>
    </row>
    <row r="45" spans="9:12" ht="15.75" customHeight="1" x14ac:dyDescent="0.25">
      <c r="I45" s="1"/>
      <c r="J45" s="1"/>
      <c r="K45" s="2"/>
      <c r="L45" s="3"/>
    </row>
    <row r="46" spans="9:12" ht="15.75" customHeight="1" x14ac:dyDescent="0.25">
      <c r="I46" s="1"/>
      <c r="J46" s="1"/>
      <c r="K46" s="2"/>
      <c r="L46" s="3"/>
    </row>
    <row r="47" spans="9:12" ht="15.75" customHeight="1" x14ac:dyDescent="0.25">
      <c r="I47" s="1"/>
      <c r="J47" s="1"/>
      <c r="K47" s="2"/>
      <c r="L47" s="3"/>
    </row>
    <row r="48" spans="9:12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">
      <c r="I990" s="3"/>
      <c r="J990" s="3"/>
      <c r="K990" s="7"/>
      <c r="L990" s="3"/>
    </row>
    <row r="991" spans="9:12" ht="15.75" customHeight="1" x14ac:dyDescent="0.2">
      <c r="I991" s="3"/>
      <c r="J991" s="3"/>
      <c r="K991" s="7"/>
      <c r="L991" s="3"/>
    </row>
  </sheetData>
  <mergeCells count="1">
    <mergeCell ref="B3:O3"/>
  </mergeCells>
  <dataValidations disablePrompts="1" count="2">
    <dataValidation type="list" allowBlank="1" showErrorMessage="1" sqref="L6:L10" xr:uid="{00000000-0002-0000-0000-000000000000}">
      <formula1>$L$20:$L$23</formula1>
    </dataValidation>
    <dataValidation type="list" allowBlank="1" showErrorMessage="1" sqref="K6:K10" xr:uid="{00000000-0002-0000-0000-000001000000}">
      <formula1>$K$20:$K$22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tabSelected="1" topLeftCell="A6" workbookViewId="0">
      <selection activeCell="C10" sqref="C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9"/>
      <c r="D4" s="9"/>
      <c r="E4" s="9"/>
      <c r="F4" s="4"/>
    </row>
    <row r="5" spans="2:16" hidden="1" x14ac:dyDescent="0.25">
      <c r="C5" s="9"/>
      <c r="D5" s="9"/>
      <c r="E5" s="9"/>
      <c r="F5" s="4"/>
    </row>
    <row r="6" spans="2:16" ht="39.75" customHeight="1" x14ac:dyDescent="0.2">
      <c r="B6" s="71" t="s">
        <v>57</v>
      </c>
      <c r="C6" s="72"/>
      <c r="D6" s="72"/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62"/>
    </row>
    <row r="7" spans="2:16" ht="9.75" customHeight="1" x14ac:dyDescent="0.2"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 spans="2:16" ht="9.75" customHeight="1" x14ac:dyDescent="0.25">
      <c r="B8" s="22"/>
      <c r="C8" s="23"/>
      <c r="D8" s="23"/>
      <c r="E8" s="23"/>
      <c r="F8" s="24"/>
      <c r="G8" s="25"/>
      <c r="H8" s="25"/>
      <c r="I8" s="25"/>
      <c r="J8" s="25"/>
      <c r="K8" s="25"/>
      <c r="L8" s="25"/>
      <c r="M8" s="25"/>
      <c r="N8" s="25"/>
      <c r="O8" s="25"/>
      <c r="P8" s="26"/>
    </row>
    <row r="9" spans="2:16" ht="30" customHeight="1" x14ac:dyDescent="0.2">
      <c r="B9" s="27"/>
      <c r="C9" s="11" t="s">
        <v>1</v>
      </c>
      <c r="D9" s="12"/>
      <c r="E9" s="61" t="s">
        <v>58</v>
      </c>
      <c r="F9" s="62"/>
      <c r="G9" s="12"/>
      <c r="H9" s="61" t="s">
        <v>11</v>
      </c>
      <c r="I9" s="62"/>
      <c r="J9" s="13"/>
      <c r="K9" s="13"/>
      <c r="L9" s="13"/>
      <c r="M9" s="13"/>
      <c r="N9" s="13"/>
      <c r="O9" s="13"/>
      <c r="P9" s="28"/>
    </row>
    <row r="10" spans="2:16" ht="30" customHeight="1" x14ac:dyDescent="0.2">
      <c r="B10" s="27"/>
      <c r="C10" s="14" t="s">
        <v>44</v>
      </c>
      <c r="D10" s="15"/>
      <c r="E10" s="63" t="str">
        <f>VLOOKUP(C10,'Formato descripción HU'!B6:O10,5,0)</f>
        <v>Administrador</v>
      </c>
      <c r="F10" s="62"/>
      <c r="G10" s="16"/>
      <c r="H10" s="63" t="str">
        <f>VLOOKUP(C10,'Formato descripción HU'!B6:O10,11,0)</f>
        <v>No iniciado</v>
      </c>
      <c r="I10" s="62"/>
      <c r="J10" s="16"/>
      <c r="K10" s="13"/>
      <c r="L10" s="13"/>
      <c r="M10" s="13"/>
      <c r="N10" s="13"/>
      <c r="O10" s="13"/>
      <c r="P10" s="28"/>
    </row>
    <row r="11" spans="2:16" ht="9.75" customHeight="1" x14ac:dyDescent="0.2">
      <c r="B11" s="27"/>
      <c r="C11" s="17"/>
      <c r="D11" s="15"/>
      <c r="E11" s="18"/>
      <c r="F11" s="18"/>
      <c r="G11" s="16"/>
      <c r="H11" s="18"/>
      <c r="I11" s="18"/>
      <c r="J11" s="16"/>
      <c r="K11" s="18"/>
      <c r="L11" s="18"/>
      <c r="M11" s="13"/>
      <c r="N11" s="18"/>
      <c r="O11" s="18"/>
      <c r="P11" s="28"/>
    </row>
    <row r="12" spans="2:16" ht="30" customHeight="1" x14ac:dyDescent="0.2">
      <c r="B12" s="27"/>
      <c r="C12" s="11" t="s">
        <v>59</v>
      </c>
      <c r="D12" s="15"/>
      <c r="E12" s="61" t="s">
        <v>10</v>
      </c>
      <c r="F12" s="62"/>
      <c r="G12" s="16"/>
      <c r="H12" s="61" t="s">
        <v>60</v>
      </c>
      <c r="I12" s="62"/>
      <c r="J12" s="16"/>
      <c r="K12" s="18"/>
      <c r="L12" s="18"/>
      <c r="M12" s="13"/>
      <c r="N12" s="18"/>
      <c r="O12" s="18"/>
      <c r="P12" s="28"/>
    </row>
    <row r="13" spans="2:16" ht="30" customHeight="1" x14ac:dyDescent="0.2">
      <c r="B13" s="27"/>
      <c r="C13" s="14">
        <f>VLOOKUP('Historia de Usuario'!C10,'Formato descripción HU'!B6:O10,8,0)</f>
        <v>4</v>
      </c>
      <c r="D13" s="15"/>
      <c r="E13" s="63" t="str">
        <f>VLOOKUP(C10,'Formato descripción HU'!B6:O10,10,0)</f>
        <v>Alta</v>
      </c>
      <c r="F13" s="62"/>
      <c r="G13" s="16"/>
      <c r="H13" s="63" t="str">
        <f>VLOOKUP(C10,'Formato descripción HU'!B6:O10,7,0)</f>
        <v>Yoselyn Morales</v>
      </c>
      <c r="I13" s="62"/>
      <c r="J13" s="16"/>
      <c r="K13" s="18"/>
      <c r="L13" s="18"/>
      <c r="M13" s="13"/>
      <c r="N13" s="18"/>
      <c r="O13" s="18"/>
      <c r="P13" s="28"/>
    </row>
    <row r="14" spans="2:16" ht="9.75" customHeight="1" x14ac:dyDescent="0.2">
      <c r="B14" s="27"/>
      <c r="C14" s="13"/>
      <c r="D14" s="15"/>
      <c r="E14" s="13"/>
      <c r="F14" s="13"/>
      <c r="G14" s="16"/>
      <c r="H14" s="16"/>
      <c r="I14" s="13"/>
      <c r="J14" s="13"/>
      <c r="K14" s="13"/>
      <c r="L14" s="13"/>
      <c r="M14" s="13"/>
      <c r="N14" s="13"/>
      <c r="O14" s="13"/>
      <c r="P14" s="28"/>
    </row>
    <row r="15" spans="2:16" ht="19.5" customHeight="1" x14ac:dyDescent="0.2">
      <c r="B15" s="27"/>
      <c r="C15" s="43" t="s">
        <v>61</v>
      </c>
      <c r="D15" s="46" t="str">
        <f>VLOOKUP(C10,'Formato descripción HU'!B6:O10,3,0)</f>
        <v>Informar al administrador de la renovacion de la inscripcion mensual de los usuarios</v>
      </c>
      <c r="E15" s="65"/>
      <c r="F15" s="13"/>
      <c r="G15" s="43" t="s">
        <v>62</v>
      </c>
      <c r="H15" s="46" t="str">
        <f>VLOOKUP(C10,'Formato descripción HU'!B6:O10,4,0)</f>
        <v>Permitir dar un aviso al administrador sobre los clientes que terminaron su mensualidad y necesitan renovacion</v>
      </c>
      <c r="I15" s="47"/>
      <c r="J15" s="48"/>
      <c r="K15" s="13"/>
      <c r="L15" s="43" t="s">
        <v>63</v>
      </c>
      <c r="M15" s="46" t="str">
        <f>VLOOKUP(C10,'Formato descripción HU'!B6:O10,6,0)</f>
        <v>Mensaje de aviso: si fecha de inscripcion sobrepaso la fecha límite mostrar aviso y permitir la renovacion</v>
      </c>
      <c r="N15" s="47"/>
      <c r="O15" s="48"/>
      <c r="P15" s="28"/>
    </row>
    <row r="16" spans="2:16" ht="19.5" customHeight="1" x14ac:dyDescent="0.2">
      <c r="B16" s="27"/>
      <c r="C16" s="44"/>
      <c r="D16" s="69"/>
      <c r="E16" s="70"/>
      <c r="F16" s="13"/>
      <c r="G16" s="44"/>
      <c r="H16" s="49"/>
      <c r="I16" s="50"/>
      <c r="J16" s="51"/>
      <c r="K16" s="13"/>
      <c r="L16" s="44"/>
      <c r="M16" s="49"/>
      <c r="N16" s="50"/>
      <c r="O16" s="51"/>
      <c r="P16" s="28"/>
    </row>
    <row r="17" spans="2:16" ht="19.5" customHeight="1" x14ac:dyDescent="0.2">
      <c r="B17" s="27"/>
      <c r="C17" s="45"/>
      <c r="D17" s="66"/>
      <c r="E17" s="67"/>
      <c r="F17" s="13"/>
      <c r="G17" s="45"/>
      <c r="H17" s="52"/>
      <c r="I17" s="53"/>
      <c r="J17" s="54"/>
      <c r="K17" s="13"/>
      <c r="L17" s="45"/>
      <c r="M17" s="52"/>
      <c r="N17" s="53"/>
      <c r="O17" s="54"/>
      <c r="P17" s="28"/>
    </row>
    <row r="18" spans="2:16" ht="9.75" customHeight="1" x14ac:dyDescent="0.2">
      <c r="B18" s="27"/>
      <c r="C18" s="13"/>
      <c r="D18" s="13"/>
      <c r="E18" s="13"/>
      <c r="F18" s="13"/>
      <c r="G18" s="16"/>
      <c r="H18" s="16"/>
      <c r="I18" s="16"/>
      <c r="J18" s="13"/>
      <c r="K18" s="13"/>
      <c r="L18" s="13"/>
      <c r="M18" s="13"/>
      <c r="N18" s="13"/>
      <c r="O18" s="13"/>
      <c r="P18" s="28"/>
    </row>
    <row r="19" spans="2:16" ht="19.5" customHeight="1" x14ac:dyDescent="0.2">
      <c r="B19" s="27"/>
      <c r="C19" s="64" t="s">
        <v>64</v>
      </c>
      <c r="D19" s="65"/>
      <c r="E19" s="55" t="s">
        <v>65</v>
      </c>
      <c r="F19" s="56"/>
      <c r="G19" s="56"/>
      <c r="H19" s="56"/>
      <c r="I19" s="56"/>
      <c r="J19" s="56"/>
      <c r="K19" s="56"/>
      <c r="L19" s="56"/>
      <c r="M19" s="56"/>
      <c r="N19" s="56"/>
      <c r="O19" s="57"/>
      <c r="P19" s="28"/>
    </row>
    <row r="20" spans="2:16" ht="19.5" customHeight="1" x14ac:dyDescent="0.2">
      <c r="B20" s="27"/>
      <c r="C20" s="66"/>
      <c r="D20" s="67"/>
      <c r="E20" s="58"/>
      <c r="F20" s="59"/>
      <c r="G20" s="59"/>
      <c r="H20" s="59"/>
      <c r="I20" s="59"/>
      <c r="J20" s="59"/>
      <c r="K20" s="59"/>
      <c r="L20" s="59"/>
      <c r="M20" s="59"/>
      <c r="N20" s="59"/>
      <c r="O20" s="60"/>
      <c r="P20" s="28"/>
    </row>
    <row r="21" spans="2:16" ht="9.75" customHeight="1" x14ac:dyDescent="0.2">
      <c r="B21" s="27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28"/>
    </row>
    <row r="22" spans="2:16" ht="19.5" customHeight="1" x14ac:dyDescent="0.2">
      <c r="B22" s="27"/>
      <c r="C22" s="68" t="s">
        <v>66</v>
      </c>
      <c r="D22" s="65"/>
      <c r="E22" s="46" t="str">
        <f>VLOOKUP(C10,'Formato descripción HU'!B6:O10,12,0)</f>
        <v xml:space="preserve">Mostrar al usuario un mensaje de aviso:  Se ha terminado su mensualidad (mostrar fecha de inscripcion y fecha límite). ¿Renovar suscripción? </v>
      </c>
      <c r="F22" s="47"/>
      <c r="G22" s="47"/>
      <c r="H22" s="48"/>
      <c r="I22" s="13"/>
      <c r="J22" s="68" t="s">
        <v>13</v>
      </c>
      <c r="K22" s="65"/>
      <c r="L22" s="73">
        <f>VLOOKUP(C10,'Formato descripción HU'!B6:O10,13,0)</f>
        <v>0</v>
      </c>
      <c r="M22" s="74"/>
      <c r="N22" s="74"/>
      <c r="O22" s="65"/>
      <c r="P22" s="28"/>
    </row>
    <row r="23" spans="2:16" ht="19.5" customHeight="1" x14ac:dyDescent="0.2">
      <c r="B23" s="27"/>
      <c r="C23" s="69"/>
      <c r="D23" s="70"/>
      <c r="E23" s="49"/>
      <c r="F23" s="50"/>
      <c r="G23" s="50"/>
      <c r="H23" s="51"/>
      <c r="I23" s="13"/>
      <c r="J23" s="69"/>
      <c r="K23" s="70"/>
      <c r="L23" s="69"/>
      <c r="M23" s="42"/>
      <c r="N23" s="42"/>
      <c r="O23" s="70"/>
      <c r="P23" s="28"/>
    </row>
    <row r="24" spans="2:16" ht="19.5" customHeight="1" x14ac:dyDescent="0.2">
      <c r="B24" s="27"/>
      <c r="C24" s="66"/>
      <c r="D24" s="67"/>
      <c r="E24" s="52"/>
      <c r="F24" s="53"/>
      <c r="G24" s="53"/>
      <c r="H24" s="54"/>
      <c r="I24" s="13"/>
      <c r="J24" s="66"/>
      <c r="K24" s="67"/>
      <c r="L24" s="66"/>
      <c r="M24" s="75"/>
      <c r="N24" s="75"/>
      <c r="O24" s="67"/>
      <c r="P24" s="28"/>
    </row>
    <row r="25" spans="2:16" ht="9.75" customHeight="1" x14ac:dyDescent="0.2">
      <c r="B25" s="19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1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  <mergeCell ref="L15:L17"/>
    <mergeCell ref="M15:O17"/>
    <mergeCell ref="E19:O20"/>
    <mergeCell ref="E12:F12"/>
    <mergeCell ref="E13:F13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'Formato descripción HU'!$B$6:$B$10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Jenny</cp:lastModifiedBy>
  <cp:revision/>
  <dcterms:created xsi:type="dcterms:W3CDTF">2019-10-21T15:37:14Z</dcterms:created>
  <dcterms:modified xsi:type="dcterms:W3CDTF">2024-01-28T22:30:23Z</dcterms:modified>
  <cp:category/>
  <cp:contentStatus/>
</cp:coreProperties>
</file>