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e d' achat" sheetId="1" state="visible" r:id="rId2"/>
  </sheets>
  <definedNames>
    <definedName function="false" hidden="false" localSheetId="0" name="_xlnm.Print_Area" vbProcedure="false">'demande d'' achat'!$B$1:$K$90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<sst xmlns="http://schemas.openxmlformats.org/spreadsheetml/2006/main" count="87" uniqueCount="77">
  <si>
    <t xml:space="preserve">    DEMANDE   D' ACHAT  N°               DU</t>
  </si>
  <si>
    <t xml:space="preserve"> Demandeur :</t>
  </si>
  <si>
    <t xml:space="preserve">Jean-Christophe LE LANN</t>
  </si>
  <si>
    <t xml:space="preserve">Téléphone: 02 98 34 89 42</t>
  </si>
  <si>
    <t xml:space="preserve"> Service :</t>
  </si>
  <si>
    <t xml:space="preserve">STIC/CS</t>
  </si>
  <si>
    <t xml:space="preserve"> Objet de la commande :</t>
  </si>
  <si>
    <t xml:space="preserve">Commande pour un projet "Application Système"</t>
  </si>
  <si>
    <t xml:space="preserve"> Utilisation prévue :</t>
  </si>
  <si>
    <t xml:space="preserve">Utilisation dans le cadre du projet bateau intelligent</t>
  </si>
  <si>
    <t xml:space="preserve">  FOURNISSEUR</t>
  </si>
  <si>
    <t xml:space="preserve">  Nom de la société :</t>
  </si>
  <si>
    <t xml:space="preserve">GO TRONIC </t>
  </si>
  <si>
    <t xml:space="preserve">  Adresse :</t>
  </si>
  <si>
    <t xml:space="preserve">Site internet </t>
  </si>
  <si>
    <t xml:space="preserve">Code postal :</t>
  </si>
  <si>
    <t xml:space="preserve">Ville : </t>
  </si>
  <si>
    <t xml:space="preserve"> Téléphone</t>
  </si>
  <si>
    <t xml:space="preserve">Portable  </t>
  </si>
  <si>
    <t xml:space="preserve">Email</t>
  </si>
  <si>
    <t xml:space="preserve"> </t>
  </si>
  <si>
    <t xml:space="preserve">CONDITIONS DE L'ACHAT</t>
  </si>
  <si>
    <t xml:space="preserve">(joindre les devis)</t>
  </si>
  <si>
    <t xml:space="preserve">La mise en concurrence n'est pas obligatoire mais recommandée pour tout achat &lt; à 500 € HT (cf note N°210432 du 26/04/2021)</t>
  </si>
  <si>
    <t xml:space="preserve"> En cas de non appel à la concurrence</t>
  </si>
  <si>
    <t xml:space="preserve">  Justification du fournisseur retenu:</t>
  </si>
  <si>
    <t xml:space="preserve"> En cas d'appel à la concurrence</t>
  </si>
  <si>
    <t xml:space="preserve">Nbre de consultés</t>
  </si>
  <si>
    <t xml:space="preserve">Nbre de soumissionnaires</t>
  </si>
  <si>
    <t xml:space="preserve">Montant TTC</t>
  </si>
  <si>
    <t xml:space="preserve">Délais</t>
  </si>
  <si>
    <t xml:space="preserve"> Justification du fournisseur retenu:</t>
  </si>
  <si>
    <t xml:space="preserve">  Pièces jointes  (devis,etc ...)</t>
  </si>
  <si>
    <t xml:space="preserve">  IMPUTATIONS</t>
  </si>
  <si>
    <t xml:space="preserve">VISAS ADMINISTRATIFS</t>
  </si>
  <si>
    <t xml:space="preserve">Destination</t>
  </si>
  <si>
    <t xml:space="preserve">N°</t>
  </si>
  <si>
    <t xml:space="preserve">F6063</t>
  </si>
  <si>
    <t xml:space="preserve">Responsable</t>
  </si>
  <si>
    <t xml:space="preserve">Montant</t>
  </si>
  <si>
    <t xml:space="preserve">du Service</t>
  </si>
  <si>
    <t xml:space="preserve">R THIBAUD</t>
  </si>
  <si>
    <t xml:space="preserve"> Centres Budgétisés (CRB)</t>
  </si>
  <si>
    <t xml:space="preserve">demandeur</t>
  </si>
  <si>
    <t xml:space="preserve">Responsable </t>
  </si>
  <si>
    <t xml:space="preserve"> Code analytique (obligatoire)</t>
  </si>
  <si>
    <t xml:space="preserve">E12F3---</t>
  </si>
  <si>
    <t xml:space="preserve">Technique</t>
  </si>
  <si>
    <t xml:space="preserve">y compris investissement</t>
  </si>
  <si>
    <t xml:space="preserve">(s'il y a lieu)</t>
  </si>
  <si>
    <t xml:space="preserve">CRB</t>
  </si>
  <si>
    <t xml:space="preserve">si différent service demandeur</t>
  </si>
  <si>
    <t xml:space="preserve">    TRAITEMENT   FB</t>
  </si>
  <si>
    <t xml:space="preserve">Tout dossier incomplet ou visa manquant entrainera le retour de la demande au demandeur</t>
  </si>
  <si>
    <t xml:space="preserve"> Reçu le</t>
  </si>
  <si>
    <t xml:space="preserve"> Notifié le</t>
  </si>
  <si>
    <t xml:space="preserve">ANNEXE    à la Commande    n° </t>
  </si>
  <si>
    <t xml:space="preserve">( à remplir par FB ) </t>
  </si>
  <si>
    <t xml:space="preserve">ENSTA BRETAGNE</t>
  </si>
  <si>
    <t xml:space="preserve">   Détail de la Commande de matériels</t>
  </si>
  <si>
    <t xml:space="preserve">Feuillet    1/1</t>
  </si>
  <si>
    <t xml:space="preserve">Désignation détaillée des articles.</t>
  </si>
  <si>
    <t xml:space="preserve">Référence</t>
  </si>
  <si>
    <t xml:space="preserve">Unité</t>
  </si>
  <si>
    <t xml:space="preserve">Quantité</t>
  </si>
  <si>
    <t xml:space="preserve">Prix hors taxe</t>
  </si>
  <si>
    <t xml:space="preserve">Unitaire</t>
  </si>
  <si>
    <t xml:space="preserve">Total</t>
  </si>
  <si>
    <t xml:space="preserve">Moteur miniature RPM2 -- CC</t>
  </si>
  <si>
    <t xml:space="preserve">Servomoteur FT90MR</t>
  </si>
  <si>
    <t xml:space="preserve">Commande de 16 servomoteurs ADA815</t>
  </si>
  <si>
    <t xml:space="preserve">Module BME280 SKU27347</t>
  </si>
  <si>
    <t xml:space="preserve">Carte Raspberry Pi 4 B - 4 GB</t>
  </si>
  <si>
    <t xml:space="preserve">Carte microSD 32 GB</t>
  </si>
  <si>
    <t xml:space="preserve"> TOTAL HT</t>
  </si>
  <si>
    <t xml:space="preserve"> TVA     20 %</t>
  </si>
  <si>
    <t xml:space="preserve"> TOTAL TTC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</si>
</sst>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€&quot;;[RED]\-#,##0.00&quot; €&quot;"/>
    <numFmt numFmtId="166" formatCode="#,##0.00"/>
  </numFmts>
  <fonts count="17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France"/>
      <family val="0"/>
      <charset val="1"/>
    </font>
    <font>
      <b val="true"/>
      <sz val="18"/>
      <name val="Times New Roman"/>
      <family val="1"/>
      <charset val="1"/>
    </font>
    <font>
      <i val="true"/>
      <sz val="10"/>
      <name val="France"/>
      <family val="0"/>
      <charset val="1"/>
    </font>
    <font>
      <i val="true"/>
      <sz val="10"/>
      <name val="Times New Roman"/>
      <family val="1"/>
      <charset val="1"/>
    </font>
    <font>
      <b val="true"/>
      <i val="true"/>
      <sz val="14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8"/>
      <name val="Times New Roman"/>
      <family val="1"/>
      <charset val="1"/>
    </font>
    <font>
      <b val="true"/>
      <sz val="14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9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/>
      <right/>
      <top style="double"/>
      <bottom style="hair"/>
      <diagonal/>
    </border>
    <border diagonalUp="false" diagonalDown="false">
      <left style="hair"/>
      <right/>
      <top style="double"/>
      <bottom style="hair"/>
      <diagonal/>
    </border>
    <border diagonalUp="false" diagonalDown="false">
      <left/>
      <right style="double"/>
      <top style="double"/>
      <bottom style="hair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/>
      <bottom style="medium"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dotted"/>
      <diagonal/>
    </border>
    <border diagonalUp="false" diagonalDown="false">
      <left/>
      <right style="double"/>
      <top style="medium"/>
      <bottom style="dotted"/>
      <diagonal/>
    </border>
    <border diagonalUp="false" diagonalDown="false">
      <left style="double"/>
      <right/>
      <top style="thin"/>
      <bottom style="dotted"/>
      <diagonal/>
    </border>
    <border diagonalUp="false" diagonalDown="false">
      <left style="double"/>
      <right/>
      <top/>
      <bottom style="dotted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double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double"/>
      <top style="hair"/>
      <bottom/>
      <diagonal/>
    </border>
    <border diagonalUp="false" diagonalDown="false">
      <left style="double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double"/>
      <top style="hair"/>
      <bottom style="thin"/>
      <diagonal/>
    </border>
    <border diagonalUp="false" diagonalDown="false">
      <left/>
      <right/>
      <top style="thin"/>
      <bottom style="dotted"/>
      <diagonal/>
    </border>
    <border diagonalUp="false" diagonalDown="false">
      <left/>
      <right style="double"/>
      <top style="thin"/>
      <bottom style="dotted"/>
      <diagonal/>
    </border>
    <border diagonalUp="false" diagonalDown="false">
      <left/>
      <right/>
      <top style="dotted"/>
      <bottom style="medium"/>
      <diagonal/>
    </border>
    <border diagonalUp="false" diagonalDown="false">
      <left/>
      <right style="double"/>
      <top style="dotted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double"/>
      <top style="medium"/>
      <bottom/>
      <diagonal/>
    </border>
    <border diagonalUp="false" diagonalDown="false">
      <left style="double"/>
      <right style="double"/>
      <top style="double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/>
      <top style="medium"/>
      <bottom/>
      <diagonal/>
    </border>
    <border diagonalUp="false" diagonalDown="false">
      <left style="hair"/>
      <right style="double"/>
      <top/>
      <bottom style="thin"/>
      <diagonal/>
    </border>
    <border diagonalUp="false" diagonalDown="false">
      <left style="hair"/>
      <right style="double"/>
      <top/>
      <bottom style="double"/>
      <diagonal/>
    </border>
    <border diagonalUp="false" diagonalDown="false">
      <left/>
      <right/>
      <top/>
      <bottom style="hair"/>
      <diagonal/>
    </border>
    <border diagonalUp="false" diagonalDown="false">
      <left style="double"/>
      <right style="medium"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 style="medium"/>
      <right style="double"/>
      <top style="double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double"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double"/>
      <top/>
      <bottom style="hair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medium"/>
      <right style="thin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8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8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133200</xdr:colOff>
      <xdr:row>2</xdr:row>
      <xdr:rowOff>123840</xdr:rowOff>
    </xdr:from>
    <xdr:to>
      <xdr:col>2</xdr:col>
      <xdr:colOff>771120</xdr:colOff>
      <xdr:row>4</xdr:row>
      <xdr:rowOff>285480</xdr:rowOff>
    </xdr:to>
    <xdr:pic>
      <xdr:nvPicPr>
        <xdr:cNvPr id="0" name="Image 2" descr="C:\Users\henryhe\Desktop\ENSTABretagne-LogoH-CMJN-COULEUR.jpg"/>
        <xdr:cNvPicPr/>
      </xdr:nvPicPr>
      <xdr:blipFill>
        <a:blip r:embed="rId1"/>
        <a:stretch/>
      </xdr:blipFill>
      <xdr:spPr>
        <a:xfrm>
          <a:off x="133200" y="523800"/>
          <a:ext cx="1564920" cy="657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6"/>
  <sheetViews>
    <sheetView showFormulas="false" showGridLines="true" showRowColHeaders="true" showZeros="true" rightToLeft="false" tabSelected="true" showOutlineSymbols="true" defaultGridColor="true" view="pageBreakPreview" topLeftCell="A51" colorId="64" zoomScale="139" zoomScaleNormal="60" zoomScalePageLayoutView="139" workbookViewId="0">
      <selection pane="topLeft" activeCell="G55" activeCellId="0" sqref="G55"/>
    </sheetView>
  </sheetViews>
  <sheetFormatPr defaultColWidth="10.59375" defaultRowHeight="12.75" zeroHeight="false" outlineLevelRow="0" outlineLevelCol="0"/>
  <cols>
    <col collapsed="false" customWidth="true" hidden="true" outlineLevel="0" max="1" min="1" style="0" width="1.17"/>
    <col collapsed="false" customWidth="true" hidden="false" outlineLevel="0" max="2" min="2" style="1" width="11.5"/>
    <col collapsed="false" customWidth="true" hidden="false" outlineLevel="0" max="3" min="3" style="1" width="16"/>
    <col collapsed="false" customWidth="true" hidden="false" outlineLevel="0" max="4" min="4" style="1" width="10.66"/>
    <col collapsed="false" customWidth="true" hidden="false" outlineLevel="0" max="5" min="5" style="1" width="14.5"/>
    <col collapsed="false" customWidth="true" hidden="false" outlineLevel="0" max="6" min="6" style="1" width="6.83"/>
    <col collapsed="false" customWidth="true" hidden="false" outlineLevel="0" max="7" min="7" style="1" width="9.5"/>
    <col collapsed="false" customWidth="true" hidden="false" outlineLevel="0" max="8" min="8" style="1" width="11.5"/>
    <col collapsed="false" customWidth="true" hidden="false" outlineLevel="0" max="9" min="9" style="1" width="7.5"/>
    <col collapsed="false" customWidth="true" hidden="false" outlineLevel="0" max="10" min="10" style="1" width="11"/>
    <col collapsed="false" customWidth="true" hidden="false" outlineLevel="0" max="11" min="11" style="0" width="14.5"/>
  </cols>
  <sheetData>
    <row r="1" s="2" customFormat="true" ht="22.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s="2" customFormat="true" ht="9" hidden="false" customHeight="true" outlineLevel="0" collapsed="false">
      <c r="B2" s="1"/>
      <c r="C2" s="1"/>
      <c r="D2" s="4"/>
      <c r="E2" s="5"/>
      <c r="F2" s="5"/>
      <c r="G2" s="5"/>
      <c r="H2" s="5"/>
      <c r="I2" s="5"/>
      <c r="J2" s="5"/>
      <c r="K2" s="4"/>
    </row>
    <row r="3" s="13" customFormat="true" ht="19.5" hidden="false" customHeight="true" outlineLevel="0" collapsed="false">
      <c r="A3" s="6"/>
      <c r="B3" s="7"/>
      <c r="C3" s="8"/>
      <c r="D3" s="9" t="s">
        <v>1</v>
      </c>
      <c r="E3" s="9"/>
      <c r="F3" s="9"/>
      <c r="G3" s="10" t="s">
        <v>2</v>
      </c>
      <c r="H3" s="10"/>
      <c r="I3" s="10"/>
      <c r="J3" s="11" t="s">
        <v>3</v>
      </c>
      <c r="K3" s="12"/>
    </row>
    <row r="4" s="13" customFormat="true" ht="19.5" hidden="false" customHeight="true" outlineLevel="0" collapsed="false">
      <c r="A4" s="6"/>
      <c r="B4" s="14"/>
      <c r="C4" s="15"/>
      <c r="D4" s="16" t="s">
        <v>4</v>
      </c>
      <c r="E4" s="16"/>
      <c r="F4" s="16"/>
      <c r="G4" s="17" t="s">
        <v>5</v>
      </c>
      <c r="H4" s="17"/>
      <c r="I4" s="17"/>
      <c r="J4" s="18"/>
      <c r="K4" s="19"/>
    </row>
    <row r="5" s="4" customFormat="true" ht="35.25" hidden="false" customHeight="true" outlineLevel="0" collapsed="false">
      <c r="A5" s="20"/>
      <c r="B5" s="21"/>
      <c r="C5" s="22"/>
      <c r="D5" s="23" t="s">
        <v>6</v>
      </c>
      <c r="E5" s="24"/>
      <c r="F5" s="25"/>
      <c r="G5" s="26" t="s">
        <v>7</v>
      </c>
      <c r="H5" s="26"/>
      <c r="I5" s="26"/>
      <c r="J5" s="26"/>
      <c r="K5" s="27"/>
    </row>
    <row r="6" s="4" customFormat="true" ht="30.75" hidden="false" customHeight="true" outlineLevel="0" collapsed="false">
      <c r="A6" s="20"/>
      <c r="B6" s="28" t="s">
        <v>8</v>
      </c>
      <c r="C6" s="1"/>
      <c r="D6" s="4" t="s">
        <v>9</v>
      </c>
      <c r="E6" s="29"/>
      <c r="F6" s="30"/>
      <c r="G6" s="31"/>
      <c r="H6" s="31"/>
      <c r="I6" s="31"/>
      <c r="J6" s="31"/>
      <c r="K6" s="32"/>
    </row>
    <row r="7" s="15" customFormat="true" ht="16.5" hidden="false" customHeight="true" outlineLevel="0" collapsed="false">
      <c r="B7" s="33" t="s">
        <v>10</v>
      </c>
      <c r="C7" s="33"/>
      <c r="D7" s="33"/>
      <c r="E7" s="33"/>
      <c r="F7" s="33"/>
      <c r="G7" s="33"/>
      <c r="H7" s="33"/>
      <c r="I7" s="33"/>
      <c r="J7" s="34"/>
      <c r="K7" s="35"/>
    </row>
    <row r="8" s="15" customFormat="true" ht="16.5" hidden="false" customHeight="true" outlineLevel="0" collapsed="false">
      <c r="B8" s="36" t="s">
        <v>11</v>
      </c>
      <c r="C8" s="37"/>
      <c r="D8" s="38" t="s">
        <v>12</v>
      </c>
      <c r="E8" s="39"/>
      <c r="F8" s="39"/>
      <c r="G8" s="38"/>
      <c r="H8" s="38"/>
      <c r="I8" s="38"/>
      <c r="J8" s="38"/>
      <c r="K8" s="40"/>
    </row>
    <row r="9" s="15" customFormat="true" ht="16.5" hidden="false" customHeight="true" outlineLevel="0" collapsed="false">
      <c r="B9" s="41" t="s">
        <v>13</v>
      </c>
      <c r="C9" s="37"/>
      <c r="D9" s="38" t="s">
        <v>14</v>
      </c>
      <c r="E9" s="39"/>
      <c r="F9" s="39"/>
      <c r="G9" s="38"/>
      <c r="H9" s="38"/>
      <c r="I9" s="38"/>
      <c r="J9" s="38"/>
      <c r="K9" s="40"/>
    </row>
    <row r="10" s="15" customFormat="true" ht="16.5" hidden="false" customHeight="true" outlineLevel="0" collapsed="false">
      <c r="B10" s="42"/>
      <c r="C10" s="37"/>
      <c r="D10" s="43" t="s">
        <v>15</v>
      </c>
      <c r="E10" s="1"/>
      <c r="F10" s="1" t="s">
        <v>16</v>
      </c>
      <c r="G10" s="38"/>
      <c r="H10" s="38"/>
      <c r="I10" s="38"/>
      <c r="J10" s="38"/>
      <c r="K10" s="40"/>
    </row>
    <row r="11" s="15" customFormat="true" ht="16.5" hidden="false" customHeight="true" outlineLevel="0" collapsed="false">
      <c r="B11" s="44" t="s">
        <v>17</v>
      </c>
      <c r="C11" s="45"/>
      <c r="D11" s="46" t="s">
        <v>18</v>
      </c>
      <c r="E11" s="47"/>
      <c r="F11" s="48"/>
      <c r="G11" s="38"/>
      <c r="H11" s="38"/>
      <c r="I11" s="38"/>
      <c r="J11" s="38"/>
      <c r="K11" s="40"/>
    </row>
    <row r="12" s="1" customFormat="true" ht="16.5" hidden="false" customHeight="true" outlineLevel="0" collapsed="false">
      <c r="B12" s="49" t="s">
        <v>19</v>
      </c>
      <c r="C12" s="50"/>
      <c r="D12" s="50"/>
      <c r="E12" s="43"/>
      <c r="F12" s="43"/>
      <c r="G12" s="43"/>
      <c r="H12" s="31"/>
      <c r="I12" s="31"/>
      <c r="J12" s="31"/>
      <c r="K12" s="32"/>
      <c r="M12" s="1" t="s">
        <v>20</v>
      </c>
    </row>
    <row r="13" s="37" customFormat="true" ht="15" hidden="false" customHeight="true" outlineLevel="0" collapsed="false">
      <c r="B13" s="51" t="s">
        <v>21</v>
      </c>
      <c r="C13" s="51"/>
      <c r="D13" s="51"/>
      <c r="E13" s="51"/>
      <c r="F13" s="51"/>
      <c r="G13" s="51"/>
      <c r="H13" s="51"/>
      <c r="I13" s="51"/>
      <c r="J13" s="52" t="s">
        <v>22</v>
      </c>
      <c r="K13" s="52"/>
    </row>
    <row r="14" s="37" customFormat="true" ht="15" hidden="false" customHeight="true" outlineLevel="0" collapsed="false">
      <c r="B14" s="53" t="s">
        <v>23</v>
      </c>
      <c r="C14" s="54"/>
      <c r="D14" s="54"/>
      <c r="E14" s="55"/>
      <c r="F14" s="55"/>
      <c r="G14" s="54"/>
      <c r="H14" s="55"/>
      <c r="I14" s="55"/>
      <c r="J14" s="55"/>
      <c r="K14" s="56"/>
    </row>
    <row r="15" s="1" customFormat="true" ht="16.5" hidden="false" customHeight="true" outlineLevel="0" collapsed="false">
      <c r="B15" s="57" t="s">
        <v>24</v>
      </c>
      <c r="C15" s="58"/>
      <c r="D15" s="59"/>
      <c r="E15" s="60" t="s">
        <v>25</v>
      </c>
      <c r="F15" s="61"/>
      <c r="G15" s="62"/>
      <c r="H15" s="62"/>
      <c r="I15" s="62"/>
      <c r="J15" s="63"/>
      <c r="K15" s="64"/>
    </row>
    <row r="16" s="1" customFormat="true" ht="16.5" hidden="false" customHeight="true" outlineLevel="0" collapsed="false">
      <c r="B16" s="65"/>
      <c r="C16" s="38"/>
      <c r="D16" s="38"/>
      <c r="E16" s="66"/>
      <c r="F16" s="66"/>
      <c r="G16" s="66"/>
      <c r="H16" s="66"/>
      <c r="I16" s="66"/>
      <c r="J16" s="66"/>
      <c r="K16" s="67"/>
    </row>
    <row r="17" s="1" customFormat="true" ht="16.5" hidden="false" customHeight="true" outlineLevel="0" collapsed="false">
      <c r="B17" s="68"/>
      <c r="C17" s="38"/>
      <c r="D17" s="38"/>
      <c r="E17" s="66"/>
      <c r="F17" s="66"/>
      <c r="G17" s="66"/>
      <c r="H17" s="66"/>
      <c r="I17" s="66"/>
      <c r="J17" s="66"/>
      <c r="K17" s="67"/>
    </row>
    <row r="18" s="1" customFormat="true" ht="16.5" hidden="false" customHeight="true" outlineLevel="0" collapsed="false">
      <c r="B18" s="68"/>
      <c r="C18" s="38"/>
      <c r="D18" s="38"/>
      <c r="E18" s="66"/>
      <c r="F18" s="66"/>
      <c r="G18" s="66"/>
      <c r="H18" s="66"/>
      <c r="I18" s="66"/>
      <c r="J18" s="66"/>
      <c r="K18" s="67"/>
    </row>
    <row r="19" s="1" customFormat="true" ht="16.5" hidden="false" customHeight="true" outlineLevel="0" collapsed="false">
      <c r="B19" s="69"/>
      <c r="C19" s="39"/>
      <c r="D19" s="39"/>
      <c r="E19" s="39"/>
      <c r="F19" s="39"/>
      <c r="G19" s="39"/>
      <c r="H19" s="39"/>
      <c r="I19" s="39"/>
      <c r="J19" s="39"/>
      <c r="K19" s="70"/>
    </row>
    <row r="20" s="1" customFormat="true" ht="16.5" hidden="false" customHeight="true" outlineLevel="0" collapsed="false">
      <c r="B20" s="71"/>
      <c r="K20" s="72"/>
    </row>
    <row r="21" s="37" customFormat="true" ht="15.75" hidden="false" customHeight="true" outlineLevel="0" collapsed="false">
      <c r="B21" s="73" t="s">
        <v>26</v>
      </c>
      <c r="C21" s="74"/>
      <c r="D21" s="75" t="s">
        <v>27</v>
      </c>
      <c r="E21" s="76"/>
      <c r="F21" s="77" t="s">
        <v>20</v>
      </c>
      <c r="G21" s="78" t="s">
        <v>28</v>
      </c>
      <c r="H21" s="79"/>
      <c r="I21" s="77" t="s">
        <v>20</v>
      </c>
      <c r="J21" s="80" t="s">
        <v>29</v>
      </c>
      <c r="K21" s="81" t="s">
        <v>30</v>
      </c>
    </row>
    <row r="22" s="37" customFormat="true" ht="16.5" hidden="false" customHeight="true" outlineLevel="0" collapsed="false">
      <c r="B22" s="71"/>
      <c r="C22" s="1"/>
      <c r="D22" s="1"/>
      <c r="E22" s="1"/>
      <c r="F22" s="1"/>
      <c r="G22" s="1"/>
      <c r="H22" s="1"/>
      <c r="I22" s="82"/>
      <c r="J22" s="83"/>
      <c r="K22" s="72"/>
    </row>
    <row r="23" s="37" customFormat="true" ht="16.5" hidden="false" customHeight="true" outlineLevel="0" collapsed="false">
      <c r="B23" s="84"/>
      <c r="C23" s="85"/>
      <c r="D23" s="85"/>
      <c r="E23" s="85"/>
      <c r="F23" s="85"/>
      <c r="G23" s="85"/>
      <c r="H23" s="85"/>
      <c r="I23" s="86"/>
      <c r="J23" s="87"/>
      <c r="K23" s="88"/>
    </row>
    <row r="24" s="1" customFormat="true" ht="16.5" hidden="false" customHeight="true" outlineLevel="0" collapsed="false">
      <c r="B24" s="84"/>
      <c r="C24" s="85"/>
      <c r="D24" s="85"/>
      <c r="E24" s="85"/>
      <c r="F24" s="85"/>
      <c r="G24" s="85"/>
      <c r="H24" s="85"/>
      <c r="I24" s="86"/>
      <c r="J24" s="87"/>
      <c r="K24" s="88"/>
    </row>
    <row r="25" s="1" customFormat="true" ht="16.5" hidden="false" customHeight="true" outlineLevel="0" collapsed="false">
      <c r="B25" s="84"/>
      <c r="C25" s="85"/>
      <c r="D25" s="85"/>
      <c r="E25" s="85"/>
      <c r="F25" s="85"/>
      <c r="G25" s="85"/>
      <c r="H25" s="85"/>
      <c r="I25" s="86"/>
      <c r="J25" s="87"/>
      <c r="K25" s="88"/>
    </row>
    <row r="26" s="89" customFormat="true" ht="8.25" hidden="false" customHeight="true" outlineLevel="0" collapsed="false">
      <c r="B26" s="90"/>
      <c r="C26" s="91"/>
      <c r="D26" s="91"/>
      <c r="E26" s="91"/>
      <c r="F26" s="91"/>
      <c r="G26" s="91"/>
      <c r="H26" s="91"/>
      <c r="I26" s="92"/>
      <c r="J26" s="93"/>
      <c r="K26" s="94"/>
    </row>
    <row r="27" s="95" customFormat="true" ht="16.5" hidden="false" customHeight="true" outlineLevel="0" collapsed="false">
      <c r="B27" s="96" t="s">
        <v>31</v>
      </c>
      <c r="C27" s="97"/>
      <c r="D27" s="97"/>
      <c r="E27" s="98"/>
      <c r="F27" s="98"/>
      <c r="G27" s="98"/>
      <c r="H27" s="98"/>
      <c r="I27" s="98"/>
      <c r="J27" s="98"/>
      <c r="K27" s="99"/>
    </row>
    <row r="28" s="100" customFormat="true" ht="16.5" hidden="false" customHeight="true" outlineLevel="0" collapsed="false">
      <c r="B28" s="68"/>
      <c r="C28" s="38"/>
      <c r="D28" s="38"/>
      <c r="E28" s="66"/>
      <c r="F28" s="66"/>
      <c r="G28" s="66"/>
      <c r="H28" s="66"/>
      <c r="I28" s="66"/>
      <c r="J28" s="66"/>
      <c r="K28" s="67"/>
    </row>
    <row r="29" s="1" customFormat="true" ht="16.5" hidden="false" customHeight="true" outlineLevel="0" collapsed="false">
      <c r="B29" s="68"/>
      <c r="C29" s="38"/>
      <c r="D29" s="38"/>
      <c r="E29" s="66"/>
      <c r="F29" s="66"/>
      <c r="G29" s="66"/>
      <c r="H29" s="66"/>
      <c r="I29" s="66"/>
      <c r="J29" s="66"/>
      <c r="K29" s="67"/>
    </row>
    <row r="30" s="1" customFormat="true" ht="16.5" hidden="false" customHeight="true" outlineLevel="0" collapsed="false">
      <c r="B30" s="68"/>
      <c r="C30" s="38"/>
      <c r="D30" s="38"/>
      <c r="E30" s="66"/>
      <c r="F30" s="66"/>
      <c r="G30" s="66"/>
      <c r="H30" s="66"/>
      <c r="I30" s="66"/>
      <c r="J30" s="66"/>
      <c r="K30" s="67"/>
    </row>
    <row r="31" s="1" customFormat="true" ht="16.5" hidden="false" customHeight="true" outlineLevel="0" collapsed="false">
      <c r="B31" s="69"/>
      <c r="C31" s="39"/>
      <c r="D31" s="39"/>
      <c r="E31" s="39"/>
      <c r="F31" s="39"/>
      <c r="G31" s="39"/>
      <c r="H31" s="39"/>
      <c r="I31" s="39"/>
      <c r="J31" s="39"/>
      <c r="K31" s="70"/>
    </row>
    <row r="32" s="1" customFormat="true" ht="16.5" hidden="false" customHeight="true" outlineLevel="0" collapsed="false">
      <c r="B32" s="71"/>
      <c r="J32" s="101"/>
      <c r="K32" s="102"/>
    </row>
    <row r="33" s="1" customFormat="true" ht="16.5" hidden="false" customHeight="true" outlineLevel="0" collapsed="false">
      <c r="B33" s="103" t="s">
        <v>32</v>
      </c>
      <c r="C33" s="104"/>
      <c r="D33" s="105"/>
      <c r="E33" s="106"/>
      <c r="F33" s="107"/>
      <c r="G33" s="107"/>
      <c r="H33" s="108"/>
      <c r="I33" s="106"/>
      <c r="K33" s="109"/>
    </row>
    <row r="34" s="1" customFormat="true" ht="16.5" hidden="false" customHeight="true" outlineLevel="0" collapsed="false">
      <c r="B34" s="110"/>
      <c r="C34" s="111"/>
      <c r="D34" s="111"/>
      <c r="E34" s="112"/>
      <c r="F34" s="112"/>
      <c r="G34" s="112"/>
      <c r="H34" s="113"/>
      <c r="I34" s="112"/>
      <c r="J34" s="112"/>
      <c r="K34" s="114"/>
    </row>
    <row r="35" s="43" customFormat="true" ht="16.5" hidden="false" customHeight="true" outlineLevel="0" collapsed="false">
      <c r="B35" s="115" t="s">
        <v>33</v>
      </c>
      <c r="C35" s="115"/>
      <c r="D35" s="115"/>
      <c r="E35" s="115"/>
      <c r="F35" s="115"/>
      <c r="G35" s="115"/>
      <c r="H35" s="115"/>
      <c r="I35" s="115"/>
      <c r="J35" s="116" t="s">
        <v>34</v>
      </c>
      <c r="K35" s="116"/>
    </row>
    <row r="36" s="37" customFormat="true" ht="21.75" hidden="false" customHeight="true" outlineLevel="0" collapsed="false">
      <c r="B36" s="117" t="s">
        <v>35</v>
      </c>
      <c r="C36" s="117"/>
      <c r="D36" s="118" t="s">
        <v>36</v>
      </c>
      <c r="E36" s="119" t="s">
        <v>37</v>
      </c>
      <c r="F36" s="119"/>
      <c r="G36" s="119"/>
      <c r="H36" s="120"/>
      <c r="I36" s="120"/>
      <c r="J36" s="121" t="s">
        <v>38</v>
      </c>
      <c r="K36" s="122"/>
    </row>
    <row r="37" s="37" customFormat="true" ht="24.75" hidden="false" customHeight="true" outlineLevel="0" collapsed="false">
      <c r="B37" s="123"/>
      <c r="C37" s="124"/>
      <c r="D37" s="118" t="s">
        <v>39</v>
      </c>
      <c r="E37" s="125"/>
      <c r="F37" s="119"/>
      <c r="G37" s="119"/>
      <c r="H37" s="120"/>
      <c r="I37" s="120"/>
      <c r="J37" s="126" t="s">
        <v>40</v>
      </c>
      <c r="K37" s="127" t="s">
        <v>41</v>
      </c>
    </row>
    <row r="38" s="37" customFormat="true" ht="22.5" hidden="false" customHeight="true" outlineLevel="0" collapsed="false">
      <c r="B38" s="117" t="s">
        <v>42</v>
      </c>
      <c r="C38" s="117"/>
      <c r="D38" s="118" t="s">
        <v>36</v>
      </c>
      <c r="E38" s="119" t="n">
        <v>20200</v>
      </c>
      <c r="F38" s="128"/>
      <c r="G38" s="128"/>
      <c r="H38" s="120"/>
      <c r="I38" s="120"/>
      <c r="J38" s="129" t="s">
        <v>43</v>
      </c>
      <c r="K38" s="130"/>
    </row>
    <row r="39" s="37" customFormat="true" ht="25.5" hidden="false" customHeight="true" outlineLevel="0" collapsed="false">
      <c r="B39" s="123"/>
      <c r="C39" s="124"/>
      <c r="D39" s="118" t="s">
        <v>39</v>
      </c>
      <c r="E39" s="125"/>
      <c r="F39" s="128"/>
      <c r="G39" s="128"/>
      <c r="H39" s="120" t="s">
        <v>20</v>
      </c>
      <c r="I39" s="120"/>
      <c r="J39" s="121" t="s">
        <v>44</v>
      </c>
      <c r="K39" s="122"/>
    </row>
    <row r="40" s="37" customFormat="true" ht="23.25" hidden="false" customHeight="true" outlineLevel="0" collapsed="false">
      <c r="B40" s="117" t="s">
        <v>45</v>
      </c>
      <c r="C40" s="117"/>
      <c r="D40" s="118" t="s">
        <v>36</v>
      </c>
      <c r="E40" s="119" t="s">
        <v>46</v>
      </c>
      <c r="F40" s="128"/>
      <c r="G40" s="128"/>
      <c r="H40" s="120"/>
      <c r="I40" s="120"/>
      <c r="J40" s="126" t="s">
        <v>47</v>
      </c>
      <c r="K40" s="127"/>
    </row>
    <row r="41" s="15" customFormat="true" ht="32.25" hidden="false" customHeight="true" outlineLevel="0" collapsed="false">
      <c r="B41" s="131" t="s">
        <v>48</v>
      </c>
      <c r="C41" s="131"/>
      <c r="D41" s="132" t="s">
        <v>39</v>
      </c>
      <c r="E41" s="125"/>
      <c r="F41" s="119"/>
      <c r="G41" s="119"/>
      <c r="H41" s="120"/>
      <c r="I41" s="120"/>
      <c r="J41" s="133" t="s">
        <v>49</v>
      </c>
      <c r="K41" s="127" t="s">
        <v>20</v>
      </c>
    </row>
    <row r="42" s="15" customFormat="true" ht="21.75" hidden="false" customHeight="true" outlineLevel="0" collapsed="false">
      <c r="B42" s="134"/>
      <c r="C42" s="134"/>
      <c r="D42" s="135"/>
      <c r="E42" s="136"/>
      <c r="F42" s="136"/>
      <c r="G42" s="43"/>
      <c r="H42" s="43"/>
      <c r="I42" s="43"/>
      <c r="J42" s="121" t="s">
        <v>44</v>
      </c>
      <c r="K42" s="122"/>
    </row>
    <row r="43" s="15" customFormat="true" ht="25.5" hidden="false" customHeight="true" outlineLevel="0" collapsed="false">
      <c r="B43" s="137"/>
      <c r="C43" s="37"/>
      <c r="D43" s="135"/>
      <c r="E43" s="136"/>
      <c r="F43" s="136"/>
      <c r="G43" s="43"/>
      <c r="H43" s="43"/>
      <c r="I43" s="43"/>
      <c r="J43" s="126" t="s">
        <v>50</v>
      </c>
      <c r="K43" s="127" t="s">
        <v>41</v>
      </c>
    </row>
    <row r="44" s="15" customFormat="true" ht="16.5" hidden="false" customHeight="true" outlineLevel="0" collapsed="false">
      <c r="B44" s="138"/>
      <c r="C44" s="139"/>
      <c r="D44" s="139"/>
      <c r="E44" s="140"/>
      <c r="F44" s="140"/>
      <c r="G44" s="141"/>
      <c r="H44" s="141"/>
      <c r="I44" s="141"/>
      <c r="J44" s="142" t="s">
        <v>51</v>
      </c>
      <c r="K44" s="142"/>
    </row>
    <row r="45" s="1" customFormat="true" ht="12" hidden="false" customHeight="true" outlineLevel="0" collapsed="false">
      <c r="B45" s="143"/>
      <c r="C45" s="144"/>
      <c r="D45" s="145"/>
      <c r="E45" s="146"/>
      <c r="F45" s="146"/>
      <c r="G45" s="147"/>
      <c r="H45" s="147"/>
      <c r="I45" s="148"/>
      <c r="J45" s="149" t="s">
        <v>52</v>
      </c>
      <c r="K45" s="150"/>
    </row>
    <row r="46" s="1" customFormat="true" ht="13.5" hidden="false" customHeight="true" outlineLevel="0" collapsed="false">
      <c r="B46" s="151" t="s">
        <v>53</v>
      </c>
      <c r="C46" s="152"/>
      <c r="D46" s="152"/>
      <c r="E46" s="152"/>
      <c r="F46" s="152"/>
      <c r="G46" s="152"/>
      <c r="H46" s="152"/>
      <c r="I46" s="153"/>
      <c r="J46" s="154" t="s">
        <v>54</v>
      </c>
      <c r="K46" s="155"/>
    </row>
    <row r="47" s="1" customFormat="true" ht="17.25" hidden="false" customHeight="true" outlineLevel="0" collapsed="false">
      <c r="B47" s="156"/>
      <c r="C47" s="157"/>
      <c r="D47" s="158"/>
      <c r="E47" s="159"/>
      <c r="F47" s="159"/>
      <c r="G47" s="141"/>
      <c r="H47" s="141"/>
      <c r="I47" s="160"/>
      <c r="J47" s="161" t="s">
        <v>55</v>
      </c>
      <c r="K47" s="162"/>
    </row>
    <row r="48" s="1" customFormat="true" ht="15" hidden="false" customHeight="true" outlineLevel="0" collapsed="false">
      <c r="C48" s="163"/>
      <c r="E48" s="37"/>
      <c r="F48" s="136"/>
      <c r="H48" s="43"/>
      <c r="I48" s="43"/>
      <c r="J48" s="164"/>
      <c r="K48" s="43"/>
    </row>
    <row r="49" s="1" customFormat="true" ht="16.5" hidden="false" customHeight="true" outlineLevel="0" collapsed="false"/>
    <row r="50" s="43" customFormat="true" ht="12" hidden="false" customHeight="true" outlineLevel="0" collapsed="false">
      <c r="B50" s="1"/>
      <c r="C50" s="165" t="s">
        <v>56</v>
      </c>
      <c r="D50" s="166"/>
      <c r="E50" s="167"/>
      <c r="F50" s="167"/>
      <c r="G50" s="168"/>
      <c r="H50" s="167"/>
      <c r="I50" s="167"/>
      <c r="J50" s="43" t="s">
        <v>57</v>
      </c>
    </row>
    <row r="51" s="43" customFormat="true" ht="11.25" hidden="false" customHeight="true" outlineLevel="0" collapsed="false">
      <c r="B51" s="1"/>
      <c r="C51" s="1"/>
      <c r="D51" s="1"/>
      <c r="E51" s="1"/>
      <c r="F51" s="1"/>
      <c r="G51" s="1"/>
      <c r="H51" s="1"/>
      <c r="I51" s="1"/>
    </row>
    <row r="52" s="43" customFormat="true" ht="16.5" hidden="false" customHeight="true" outlineLevel="0" collapsed="false">
      <c r="B52" s="169" t="s">
        <v>58</v>
      </c>
      <c r="C52" s="170"/>
      <c r="D52" s="171"/>
      <c r="E52" s="172"/>
      <c r="F52" s="172"/>
      <c r="G52" s="171" t="s">
        <v>59</v>
      </c>
      <c r="H52" s="173"/>
      <c r="I52" s="173"/>
      <c r="J52" s="173"/>
      <c r="K52" s="174" t="s">
        <v>60</v>
      </c>
    </row>
    <row r="53" s="1" customFormat="true" ht="16.5" hidden="false" customHeight="true" outlineLevel="0" collapsed="false">
      <c r="B53" s="175" t="s">
        <v>61</v>
      </c>
      <c r="C53" s="175"/>
      <c r="D53" s="175"/>
      <c r="E53" s="175"/>
      <c r="F53" s="175"/>
      <c r="G53" s="176" t="s">
        <v>62</v>
      </c>
      <c r="H53" s="177" t="s">
        <v>63</v>
      </c>
      <c r="I53" s="178" t="s">
        <v>64</v>
      </c>
      <c r="J53" s="179" t="s">
        <v>65</v>
      </c>
      <c r="K53" s="179"/>
    </row>
    <row r="54" s="1" customFormat="true" ht="16.5" hidden="false" customHeight="true" outlineLevel="0" collapsed="false">
      <c r="B54" s="180"/>
      <c r="C54" s="181"/>
      <c r="D54" s="181"/>
      <c r="E54" s="181"/>
      <c r="F54" s="181"/>
      <c r="G54" s="182"/>
      <c r="H54" s="183"/>
      <c r="I54" s="184"/>
      <c r="J54" s="185" t="s">
        <v>66</v>
      </c>
      <c r="K54" s="186" t="s">
        <v>67</v>
      </c>
    </row>
    <row r="55" s="1" customFormat="true" ht="16.5" hidden="false" customHeight="true" outlineLevel="0" collapsed="false">
      <c r="B55" s="187" t="s">
        <v>68</v>
      </c>
      <c r="C55" s="167"/>
      <c r="D55" s="167"/>
      <c r="E55" s="167"/>
      <c r="F55" s="167"/>
      <c r="G55" s="188" t="n">
        <v>25352</v>
      </c>
      <c r="H55" s="189" t="n">
        <v>1</v>
      </c>
      <c r="I55" s="190" t="n">
        <v>1</v>
      </c>
      <c r="J55" s="191" t="n">
        <v>3.83</v>
      </c>
      <c r="K55" s="192" t="n">
        <f aca="false">I55*J55</f>
        <v>3.83</v>
      </c>
    </row>
    <row r="56" s="1" customFormat="true" ht="16.5" hidden="false" customHeight="true" outlineLevel="0" collapsed="false">
      <c r="B56" s="187" t="s">
        <v>69</v>
      </c>
      <c r="C56" s="167"/>
      <c r="D56" s="167"/>
      <c r="E56" s="167"/>
      <c r="F56" s="167"/>
      <c r="G56" s="188" t="n">
        <v>38002</v>
      </c>
      <c r="H56" s="189" t="n">
        <v>1</v>
      </c>
      <c r="I56" s="190" t="n">
        <v>4</v>
      </c>
      <c r="J56" s="191" t="n">
        <v>8.75</v>
      </c>
      <c r="K56" s="192" t="n">
        <f aca="false">I56*J56</f>
        <v>35</v>
      </c>
    </row>
    <row r="57" s="1" customFormat="true" ht="16.5" hidden="false" customHeight="true" outlineLevel="0" collapsed="false">
      <c r="B57" s="187" t="s">
        <v>70</v>
      </c>
      <c r="C57" s="167"/>
      <c r="D57" s="167"/>
      <c r="E57" s="167"/>
      <c r="F57" s="167"/>
      <c r="G57" s="188" t="n">
        <v>31840</v>
      </c>
      <c r="H57" s="189" t="n">
        <v>1</v>
      </c>
      <c r="I57" s="190" t="n">
        <v>1</v>
      </c>
      <c r="J57" s="191" t="n">
        <v>18.08</v>
      </c>
      <c r="K57" s="192" t="n">
        <f aca="false">I57*J57</f>
        <v>18.08</v>
      </c>
    </row>
    <row r="58" s="1" customFormat="true" ht="16.5" hidden="false" customHeight="true" outlineLevel="0" collapsed="false">
      <c r="B58" s="187" t="s">
        <v>71</v>
      </c>
      <c r="C58" s="167"/>
      <c r="D58" s="167"/>
      <c r="E58" s="167"/>
      <c r="F58" s="167"/>
      <c r="G58" s="188" t="n">
        <v>38419</v>
      </c>
      <c r="H58" s="189" t="n">
        <v>1</v>
      </c>
      <c r="I58" s="190" t="n">
        <v>1</v>
      </c>
      <c r="J58" s="191" t="n">
        <v>9.92</v>
      </c>
      <c r="K58" s="192" t="n">
        <f aca="false">I58*J58</f>
        <v>9.92</v>
      </c>
    </row>
    <row r="59" s="1" customFormat="true" ht="16.5" hidden="false" customHeight="true" outlineLevel="0" collapsed="false">
      <c r="B59" s="187" t="s">
        <v>72</v>
      </c>
      <c r="C59" s="167"/>
      <c r="D59" s="167"/>
      <c r="E59" s="167"/>
      <c r="F59" s="167"/>
      <c r="G59" s="188" t="n">
        <v>36418</v>
      </c>
      <c r="H59" s="189" t="n">
        <v>1</v>
      </c>
      <c r="I59" s="190" t="n">
        <v>1</v>
      </c>
      <c r="J59" s="191" t="n">
        <v>74.92</v>
      </c>
      <c r="K59" s="192" t="n">
        <f aca="false">I59*J59</f>
        <v>74.92</v>
      </c>
    </row>
    <row r="60" s="1" customFormat="true" ht="16.5" hidden="false" customHeight="true" outlineLevel="0" collapsed="false">
      <c r="B60" s="187" t="s">
        <v>73</v>
      </c>
      <c r="C60" s="167"/>
      <c r="D60" s="167"/>
      <c r="E60" s="167"/>
      <c r="F60" s="167"/>
      <c r="G60" s="188" t="n">
        <v>26851</v>
      </c>
      <c r="H60" s="189" t="n">
        <v>1</v>
      </c>
      <c r="I60" s="190" t="n">
        <v>1</v>
      </c>
      <c r="J60" s="191" t="n">
        <v>14.92</v>
      </c>
      <c r="K60" s="192" t="n">
        <f aca="false">I60*J60</f>
        <v>14.92</v>
      </c>
    </row>
    <row r="61" s="1" customFormat="true" ht="16.5" hidden="false" customHeight="true" outlineLevel="0" collapsed="false">
      <c r="B61" s="187"/>
      <c r="C61" s="167"/>
      <c r="D61" s="167"/>
      <c r="E61" s="167"/>
      <c r="F61" s="167"/>
      <c r="G61" s="188"/>
      <c r="H61" s="167"/>
      <c r="I61" s="190"/>
      <c r="J61" s="191"/>
      <c r="K61" s="192"/>
    </row>
    <row r="62" s="1" customFormat="true" ht="16.5" hidden="false" customHeight="true" outlineLevel="0" collapsed="false">
      <c r="B62" s="187"/>
      <c r="C62" s="167"/>
      <c r="D62" s="167"/>
      <c r="E62" s="167"/>
      <c r="F62" s="167"/>
      <c r="G62" s="188"/>
      <c r="H62" s="167"/>
      <c r="I62" s="190"/>
      <c r="J62" s="191"/>
      <c r="K62" s="192"/>
    </row>
    <row r="63" s="1" customFormat="true" ht="16.5" hidden="false" customHeight="true" outlineLevel="0" collapsed="false">
      <c r="B63" s="187"/>
      <c r="C63" s="167"/>
      <c r="D63" s="167"/>
      <c r="E63" s="167"/>
      <c r="F63" s="167"/>
      <c r="G63" s="188"/>
      <c r="H63" s="167"/>
      <c r="I63" s="190"/>
      <c r="J63" s="191"/>
      <c r="K63" s="192"/>
    </row>
    <row r="64" s="1" customFormat="true" ht="16.5" hidden="false" customHeight="true" outlineLevel="0" collapsed="false">
      <c r="B64" s="187"/>
      <c r="C64" s="167"/>
      <c r="D64" s="167"/>
      <c r="E64" s="167"/>
      <c r="F64" s="167"/>
      <c r="G64" s="188"/>
      <c r="H64" s="167"/>
      <c r="I64" s="190"/>
      <c r="J64" s="191"/>
      <c r="K64" s="192"/>
    </row>
    <row r="65" s="1" customFormat="true" ht="16.5" hidden="false" customHeight="true" outlineLevel="0" collapsed="false">
      <c r="B65" s="187"/>
      <c r="C65" s="167"/>
      <c r="D65" s="167"/>
      <c r="E65" s="167"/>
      <c r="F65" s="167"/>
      <c r="G65" s="188"/>
      <c r="H65" s="167"/>
      <c r="I65" s="190"/>
      <c r="J65" s="191"/>
      <c r="K65" s="192"/>
    </row>
    <row r="66" s="1" customFormat="true" ht="16.5" hidden="false" customHeight="true" outlineLevel="0" collapsed="false">
      <c r="B66" s="187"/>
      <c r="C66" s="167"/>
      <c r="D66" s="167"/>
      <c r="E66" s="167"/>
      <c r="F66" s="167"/>
      <c r="G66" s="188"/>
      <c r="H66" s="167"/>
      <c r="I66" s="190"/>
      <c r="J66" s="191"/>
      <c r="K66" s="192"/>
    </row>
    <row r="67" s="1" customFormat="true" ht="16.5" hidden="false" customHeight="true" outlineLevel="0" collapsed="false">
      <c r="B67" s="187"/>
      <c r="C67" s="167"/>
      <c r="D67" s="167"/>
      <c r="E67" s="167"/>
      <c r="F67" s="167"/>
      <c r="G67" s="188"/>
      <c r="H67" s="167"/>
      <c r="I67" s="190"/>
      <c r="J67" s="191"/>
      <c r="K67" s="192"/>
    </row>
    <row r="68" s="1" customFormat="true" ht="16.5" hidden="false" customHeight="true" outlineLevel="0" collapsed="false">
      <c r="B68" s="187"/>
      <c r="C68" s="167"/>
      <c r="D68" s="167"/>
      <c r="E68" s="167"/>
      <c r="F68" s="167"/>
      <c r="G68" s="188"/>
      <c r="H68" s="167"/>
      <c r="I68" s="190"/>
      <c r="J68" s="191"/>
      <c r="K68" s="192"/>
    </row>
    <row r="69" s="1" customFormat="true" ht="16.5" hidden="false" customHeight="true" outlineLevel="0" collapsed="false">
      <c r="B69" s="187"/>
      <c r="C69" s="167"/>
      <c r="D69" s="167"/>
      <c r="E69" s="167"/>
      <c r="F69" s="167"/>
      <c r="G69" s="188"/>
      <c r="H69" s="167"/>
      <c r="I69" s="190"/>
      <c r="J69" s="191"/>
      <c r="K69" s="192"/>
    </row>
    <row r="70" s="1" customFormat="true" ht="16.5" hidden="false" customHeight="true" outlineLevel="0" collapsed="false">
      <c r="B70" s="187"/>
      <c r="C70" s="167"/>
      <c r="D70" s="167"/>
      <c r="E70" s="167"/>
      <c r="F70" s="167"/>
      <c r="G70" s="188"/>
      <c r="H70" s="167"/>
      <c r="I70" s="190"/>
      <c r="J70" s="191"/>
      <c r="K70" s="192"/>
    </row>
    <row r="71" s="1" customFormat="true" ht="16.5" hidden="false" customHeight="true" outlineLevel="0" collapsed="false">
      <c r="B71" s="187"/>
      <c r="C71" s="167"/>
      <c r="D71" s="167"/>
      <c r="E71" s="167"/>
      <c r="F71" s="167"/>
      <c r="G71" s="188"/>
      <c r="H71" s="167"/>
      <c r="I71" s="190"/>
      <c r="J71" s="191"/>
      <c r="K71" s="192"/>
    </row>
    <row r="72" s="1" customFormat="true" ht="16.5" hidden="false" customHeight="true" outlineLevel="0" collapsed="false">
      <c r="B72" s="187"/>
      <c r="C72" s="167"/>
      <c r="D72" s="167"/>
      <c r="E72" s="167"/>
      <c r="F72" s="167"/>
      <c r="G72" s="188"/>
      <c r="H72" s="167"/>
      <c r="I72" s="190"/>
      <c r="J72" s="191"/>
      <c r="K72" s="192"/>
    </row>
    <row r="73" s="1" customFormat="true" ht="16.5" hidden="false" customHeight="true" outlineLevel="0" collapsed="false">
      <c r="B73" s="187"/>
      <c r="C73" s="167"/>
      <c r="D73" s="167"/>
      <c r="E73" s="167"/>
      <c r="F73" s="167"/>
      <c r="G73" s="188"/>
      <c r="H73" s="167"/>
      <c r="I73" s="190"/>
      <c r="J73" s="191"/>
      <c r="K73" s="192"/>
    </row>
    <row r="74" s="1" customFormat="true" ht="16.5" hidden="false" customHeight="true" outlineLevel="0" collapsed="false">
      <c r="B74" s="187"/>
      <c r="C74" s="167"/>
      <c r="D74" s="167"/>
      <c r="E74" s="167"/>
      <c r="F74" s="167"/>
      <c r="G74" s="188"/>
      <c r="H74" s="167"/>
      <c r="I74" s="190"/>
      <c r="J74" s="191"/>
      <c r="K74" s="192"/>
    </row>
    <row r="75" s="1" customFormat="true" ht="16.5" hidden="false" customHeight="true" outlineLevel="0" collapsed="false">
      <c r="B75" s="187"/>
      <c r="C75" s="167"/>
      <c r="D75" s="167"/>
      <c r="E75" s="167"/>
      <c r="F75" s="167"/>
      <c r="G75" s="188"/>
      <c r="H75" s="167"/>
      <c r="I75" s="190"/>
      <c r="J75" s="191"/>
      <c r="K75" s="192"/>
    </row>
    <row r="76" s="1" customFormat="true" ht="16.5" hidden="false" customHeight="true" outlineLevel="0" collapsed="false">
      <c r="B76" s="187"/>
      <c r="C76" s="167"/>
      <c r="D76" s="167"/>
      <c r="E76" s="167"/>
      <c r="F76" s="167"/>
      <c r="G76" s="188"/>
      <c r="H76" s="167"/>
      <c r="I76" s="190"/>
      <c r="J76" s="191"/>
      <c r="K76" s="192"/>
    </row>
    <row r="77" s="1" customFormat="true" ht="16.5" hidden="false" customHeight="true" outlineLevel="0" collapsed="false">
      <c r="B77" s="187"/>
      <c r="C77" s="167"/>
      <c r="D77" s="167"/>
      <c r="E77" s="167"/>
      <c r="F77" s="167"/>
      <c r="G77" s="188"/>
      <c r="H77" s="167"/>
      <c r="I77" s="190"/>
      <c r="J77" s="191"/>
      <c r="K77" s="192"/>
    </row>
    <row r="78" s="1" customFormat="true" ht="16.5" hidden="false" customHeight="true" outlineLevel="0" collapsed="false">
      <c r="B78" s="187"/>
      <c r="C78" s="167"/>
      <c r="D78" s="167"/>
      <c r="E78" s="167"/>
      <c r="F78" s="167"/>
      <c r="G78" s="188"/>
      <c r="H78" s="167"/>
      <c r="I78" s="190"/>
      <c r="J78" s="191"/>
      <c r="K78" s="192"/>
    </row>
    <row r="79" s="1" customFormat="true" ht="16.5" hidden="false" customHeight="true" outlineLevel="0" collapsed="false">
      <c r="B79" s="187"/>
      <c r="C79" s="167"/>
      <c r="D79" s="167"/>
      <c r="E79" s="167"/>
      <c r="F79" s="167"/>
      <c r="G79" s="188"/>
      <c r="H79" s="167"/>
      <c r="I79" s="190"/>
      <c r="J79" s="191"/>
      <c r="K79" s="192"/>
    </row>
    <row r="80" s="1" customFormat="true" ht="16.5" hidden="false" customHeight="true" outlineLevel="0" collapsed="false">
      <c r="B80" s="187"/>
      <c r="C80" s="167"/>
      <c r="D80" s="167"/>
      <c r="E80" s="167"/>
      <c r="F80" s="167"/>
      <c r="G80" s="188"/>
      <c r="H80" s="167"/>
      <c r="I80" s="190"/>
      <c r="J80" s="191"/>
      <c r="K80" s="192"/>
    </row>
    <row r="81" s="1" customFormat="true" ht="16.5" hidden="false" customHeight="true" outlineLevel="0" collapsed="false">
      <c r="B81" s="187"/>
      <c r="C81" s="167"/>
      <c r="D81" s="167"/>
      <c r="E81" s="167"/>
      <c r="F81" s="167"/>
      <c r="G81" s="188"/>
      <c r="H81" s="167"/>
      <c r="I81" s="190"/>
      <c r="J81" s="191"/>
      <c r="K81" s="192"/>
    </row>
    <row r="82" s="1" customFormat="true" ht="16.5" hidden="false" customHeight="true" outlineLevel="0" collapsed="false">
      <c r="B82" s="187"/>
      <c r="C82" s="167"/>
      <c r="D82" s="167"/>
      <c r="E82" s="167"/>
      <c r="F82" s="167"/>
      <c r="G82" s="188"/>
      <c r="H82" s="167"/>
      <c r="I82" s="190"/>
      <c r="J82" s="191"/>
      <c r="K82" s="192"/>
    </row>
    <row r="83" s="1" customFormat="true" ht="16.5" hidden="false" customHeight="true" outlineLevel="0" collapsed="false">
      <c r="B83" s="187"/>
      <c r="C83" s="167"/>
      <c r="D83" s="167"/>
      <c r="E83" s="167"/>
      <c r="F83" s="167"/>
      <c r="G83" s="188"/>
      <c r="H83" s="167"/>
      <c r="I83" s="190"/>
      <c r="J83" s="191"/>
      <c r="K83" s="192"/>
    </row>
    <row r="84" s="1" customFormat="true" ht="16.5" hidden="false" customHeight="true" outlineLevel="0" collapsed="false">
      <c r="B84" s="187"/>
      <c r="C84" s="167"/>
      <c r="D84" s="167"/>
      <c r="E84" s="167"/>
      <c r="F84" s="167"/>
      <c r="G84" s="188"/>
      <c r="H84" s="167"/>
      <c r="I84" s="190"/>
      <c r="J84" s="191"/>
      <c r="K84" s="192"/>
    </row>
    <row r="85" s="1" customFormat="true" ht="16.5" hidden="false" customHeight="true" outlineLevel="0" collapsed="false">
      <c r="B85" s="187"/>
      <c r="C85" s="167"/>
      <c r="D85" s="167"/>
      <c r="E85" s="167"/>
      <c r="F85" s="167"/>
      <c r="G85" s="188"/>
      <c r="H85" s="167"/>
      <c r="I85" s="190"/>
      <c r="J85" s="191"/>
      <c r="K85" s="192"/>
    </row>
    <row r="86" s="1" customFormat="true" ht="16.5" hidden="false" customHeight="true" outlineLevel="0" collapsed="false">
      <c r="B86" s="187"/>
      <c r="C86" s="167"/>
      <c r="D86" s="167"/>
      <c r="E86" s="167"/>
      <c r="F86" s="167"/>
      <c r="G86" s="188"/>
      <c r="H86" s="167"/>
      <c r="I86" s="190"/>
      <c r="J86" s="191"/>
      <c r="K86" s="192"/>
    </row>
    <row r="87" s="1" customFormat="true" ht="16.5" hidden="false" customHeight="true" outlineLevel="0" collapsed="false">
      <c r="B87" s="193"/>
      <c r="C87" s="112"/>
      <c r="D87" s="112"/>
      <c r="E87" s="112"/>
      <c r="F87" s="112"/>
      <c r="G87" s="194"/>
      <c r="H87" s="112"/>
      <c r="I87" s="195"/>
      <c r="J87" s="196"/>
      <c r="K87" s="197"/>
    </row>
    <row r="88" s="1" customFormat="true" ht="16.5" hidden="false" customHeight="true" outlineLevel="0" collapsed="false">
      <c r="H88" s="198" t="s">
        <v>74</v>
      </c>
      <c r="I88" s="199"/>
      <c r="J88" s="200"/>
      <c r="K88" s="201" t="n">
        <f aca="false">K55+K56+K57+K58+K59+K60</f>
        <v>156.67</v>
      </c>
    </row>
    <row r="89" s="1" customFormat="true" ht="16.5" hidden="false" customHeight="true" outlineLevel="0" collapsed="false">
      <c r="H89" s="202" t="s">
        <v>75</v>
      </c>
      <c r="I89" s="203"/>
      <c r="J89" s="204"/>
      <c r="K89" s="205" t="n">
        <f aca="false">K88*0.2</f>
        <v>31.334</v>
      </c>
    </row>
    <row r="90" s="1" customFormat="true" ht="16.5" hidden="false" customHeight="true" outlineLevel="0" collapsed="false">
      <c r="H90" s="206" t="s">
        <v>76</v>
      </c>
      <c r="I90" s="207"/>
      <c r="J90" s="112"/>
      <c r="K90" s="208" t="n">
        <f aca="false">K88+K89</f>
        <v>188.004</v>
      </c>
    </row>
    <row r="91" s="1" customFormat="true" ht="16.5" hidden="false" customHeight="true" outlineLevel="0" collapsed="false"/>
    <row r="92" s="1" customFormat="true" ht="16.5" hidden="false" customHeight="true" outlineLevel="0" collapsed="false"/>
    <row r="93" s="1" customFormat="true" ht="16.5" hidden="false" customHeight="true" outlineLevel="0" collapsed="false"/>
    <row r="94" s="1" customFormat="true" ht="16.5" hidden="false" customHeight="true" outlineLevel="0" collapsed="false"/>
    <row r="95" s="1" customFormat="true" ht="16.5" hidden="false" customHeight="true" outlineLevel="0" collapsed="false"/>
    <row r="96" s="1" customFormat="true" ht="16.5" hidden="false" customHeight="true" outlineLevel="0" collapsed="false"/>
    <row r="97" s="1" customFormat="true" ht="16.5" hidden="false" customHeight="true" outlineLevel="0" collapsed="false"/>
    <row r="98" s="1" customFormat="true" ht="16.5" hidden="false" customHeight="true" outlineLevel="0" collapsed="false"/>
    <row r="99" s="1" customFormat="true" ht="16.5" hidden="false" customHeight="true" outlineLevel="0" collapsed="false"/>
    <row r="100" s="1" customFormat="true" ht="16.5" hidden="false" customHeight="true" outlineLevel="0" collapsed="false"/>
    <row r="101" s="2" customFormat="true" ht="16.5" hidden="false" customHeight="true" outlineLevel="0" collapsed="false">
      <c r="B101" s="1"/>
      <c r="C101" s="1"/>
      <c r="D101" s="1"/>
      <c r="E101" s="1"/>
      <c r="F101" s="1"/>
      <c r="G101" s="1"/>
      <c r="H101" s="1"/>
      <c r="I101" s="1"/>
      <c r="J101" s="1"/>
    </row>
    <row r="102" s="2" customFormat="true" ht="16.5" hidden="false" customHeight="true" outlineLevel="0" collapsed="false">
      <c r="B102" s="1"/>
      <c r="C102" s="1"/>
      <c r="D102" s="1"/>
      <c r="E102" s="1"/>
      <c r="F102" s="1"/>
      <c r="G102" s="1"/>
      <c r="H102" s="1"/>
      <c r="I102" s="1"/>
      <c r="J102" s="1"/>
    </row>
    <row r="103" s="2" customFormat="true" ht="16.5" hidden="false" customHeight="true" outlineLevel="0" collapsed="false">
      <c r="B103" s="1"/>
      <c r="C103" s="1"/>
      <c r="D103" s="1"/>
      <c r="E103" s="1"/>
      <c r="F103" s="1"/>
      <c r="G103" s="1"/>
      <c r="H103" s="1"/>
      <c r="I103" s="1"/>
      <c r="J103" s="1"/>
    </row>
    <row r="104" s="2" customFormat="true" ht="16.5" hidden="false" customHeight="true" outlineLevel="0" collapsed="false">
      <c r="B104" s="1"/>
      <c r="C104" s="1"/>
      <c r="D104" s="1"/>
      <c r="E104" s="1"/>
      <c r="F104" s="1"/>
      <c r="G104" s="1"/>
      <c r="H104" s="1"/>
      <c r="I104" s="1"/>
      <c r="J104" s="1"/>
    </row>
    <row r="105" s="2" customFormat="true" ht="16.5" hidden="false" customHeight="true" outlineLevel="0" collapsed="false"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7.25" hidden="false" customHeight="true" outlineLevel="0" collapsed="false"/>
  </sheetData>
  <mergeCells count="29">
    <mergeCell ref="B1:K1"/>
    <mergeCell ref="D3:F3"/>
    <mergeCell ref="D4:F4"/>
    <mergeCell ref="B7:I7"/>
    <mergeCell ref="C12:D12"/>
    <mergeCell ref="B13:I13"/>
    <mergeCell ref="J13:K13"/>
    <mergeCell ref="B35:I35"/>
    <mergeCell ref="J35:K35"/>
    <mergeCell ref="B36:C36"/>
    <mergeCell ref="F36:G36"/>
    <mergeCell ref="H36:I36"/>
    <mergeCell ref="F37:G37"/>
    <mergeCell ref="H37:I37"/>
    <mergeCell ref="B38:C38"/>
    <mergeCell ref="F38:G38"/>
    <mergeCell ref="H38:I38"/>
    <mergeCell ref="F39:G39"/>
    <mergeCell ref="H39:I39"/>
    <mergeCell ref="B40:C40"/>
    <mergeCell ref="F40:G40"/>
    <mergeCell ref="H40:I40"/>
    <mergeCell ref="B41:C41"/>
    <mergeCell ref="F41:G41"/>
    <mergeCell ref="H41:I41"/>
    <mergeCell ref="B42:C42"/>
    <mergeCell ref="J44:K44"/>
    <mergeCell ref="B53:F53"/>
    <mergeCell ref="J53:K53"/>
  </mergeCells>
  <printOptions headings="false" gridLines="false" gridLinesSet="true" horizontalCentered="true" verticalCentered="false"/>
  <pageMargins left="0.236111111111111" right="0.236111111111111" top="0.315277777777778" bottom="0.236111111111111" header="0.511811023622047" footer="0.511811023622047"/>
  <pageSetup paperSize="9" scale="8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8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2003-01-06T15:56:00Z</dcterms:created>
  <dc:creator>ENSIETA</dc:creator>
  <dc:description/>
  <dc:language>fr-FR</dc:language>
  <cp:lastModifiedBy>Tanguy ROUDAUT (FIPASE_2024)</cp:lastModifiedBy>
  <cp:lastPrinted>2021-09-14T07:14:51Z</cp:lastPrinted>
  <dcterms:modified xsi:type="dcterms:W3CDTF">2023-11-09T09:57:19Z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