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</sheets>
  <definedNames/>
  <calcPr/>
  <extLst>
    <ext uri="GoogleSheetsCustomDataVersion1">
      <go:sheetsCustomData xmlns:go="http://customooxmlschemas.google.com/" r:id="rId5" roundtripDataSignature="AMtx7mizoX4lJ4BHahzymZnyXPkYoSj2ag=="/>
    </ext>
  </extLst>
</workbook>
</file>

<file path=xl/sharedStrings.xml><?xml version="1.0" encoding="utf-8"?>
<sst xmlns="http://schemas.openxmlformats.org/spreadsheetml/2006/main" count="84" uniqueCount="54">
  <si>
    <t>AGILE SPRINT BACKLOG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</si>
  <si>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</si>
  <si>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</si>
  <si>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</si>
  <si>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</si>
  <si>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</si>
  <si>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</si>
  <si>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</si>
  <si>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</si>
  <si>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</si>
  <si>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</si>
  <si>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</si>
  <si>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#79 As a researcher I want to add general information to a questionnaire, so that I can inform participants about associated aspects.</t>
  </si>
  <si>
    <t>Create database entities to store general information within the questionnaire table</t>
  </si>
  <si>
    <t>Andres/Jokubas</t>
  </si>
  <si>
    <t>Completed</t>
  </si>
  <si>
    <t>Create front end with relevant fields to add general information</t>
  </si>
  <si>
    <t>Alina</t>
  </si>
  <si>
    <t>Create backend methods to receive and save general information</t>
  </si>
  <si>
    <t>Rokas</t>
  </si>
  <si>
    <t>User story #4 As a researcher I want to add a new question to the questionnaire, so that I can get data from the participant.</t>
  </si>
  <si>
    <t>Create question table inside the database with the required fields from the example layout</t>
  </si>
  <si>
    <t>Andres</t>
  </si>
  <si>
    <t>To test</t>
  </si>
  <si>
    <t>Create front end to add a new question (optionality, description, select the type, insert question title)</t>
  </si>
  <si>
    <t>Emilija</t>
  </si>
  <si>
    <t>Displaying the correct box to enter answer options or scale if needed</t>
  </si>
  <si>
    <t>Jokubas</t>
  </si>
  <si>
    <t>Create backend methods to receive and save information about the question</t>
  </si>
  <si>
    <t>User story #82 As a researcher I want to add a System Usability Scale, so that I can ask participants to rate different statements.</t>
  </si>
  <si>
    <t>Create database entitiy to store a System Usability Scale question</t>
  </si>
  <si>
    <t>Create front end to choose scale</t>
  </si>
  <si>
    <t>Calum</t>
  </si>
  <si>
    <t>Create front end to display System Usability Scale on the questionnaire</t>
  </si>
  <si>
    <t>Skye</t>
  </si>
  <si>
    <t>Create backend to save the question scale</t>
  </si>
  <si>
    <t>User story #81 As a researcher I want to add multiple-choice answers, so that I can ask participants to select a given answer.</t>
  </si>
  <si>
    <t>Create table to store the possible answers from the multiple choice question</t>
  </si>
  <si>
    <t>Create front end to display multiple choice question on the questionnaire</t>
  </si>
  <si>
    <t>Create front end to add answer options</t>
  </si>
  <si>
    <t>Create backend methods to receive and save question options</t>
  </si>
  <si>
    <t>User story #80 As a researcher I want to add an open answer, so that I can ask participants to write their own answer.</t>
  </si>
  <si>
    <t>Create front end to display open answer question on the questionnaire</t>
  </si>
  <si>
    <t>User story #106 As a researcher I want to see that the questionnaire was created, so that I can check that it was added correctly.</t>
  </si>
  <si>
    <t>Emilija, Jokubas</t>
  </si>
  <si>
    <t>Fix: As a researcher I want to be able to enter a code when asked if ethical approval was given, so that I can prove my research was checked. #87</t>
  </si>
  <si>
    <t xml:space="preserve">User story #109 As a researcher I want to review an existing questionnaire, so that I can check all questions are correct. </t>
  </si>
  <si>
    <t>Testing</t>
  </si>
  <si>
    <t>Alina, Emilija, Jokubas</t>
  </si>
  <si>
    <t>In progress</t>
  </si>
  <si>
    <t>TOTAL ACTUAL</t>
  </si>
  <si>
    <t>ESTIMATED</t>
  </si>
  <si>
    <t>Status</t>
  </si>
  <si>
    <t>Not 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</si>
</sst>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theme="1"/>
      <name val="Century Gothic"/>
    </font>
    <font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rgb="FFFFFFFF"/>
      <name val="Century Gothic"/>
    </font>
    <font>
      <b/>
      <sz val="10.0"/>
      <color theme="1"/>
      <name val="Century Gothic"/>
    </font>
    <font>
      <sz val="10.0"/>
      <color rgb="FF000000"/>
      <name val="Century Gothic"/>
    </font>
    <font>
      <b/>
      <sz val="10.0"/>
      <color rgb="FF000000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3" fontId="5" numFmtId="0" xfId="0" applyAlignment="1" applyBorder="1" applyFont="1">
      <alignment horizontal="left" shrinkToFit="0" vertical="center" wrapText="1"/>
    </xf>
    <xf borderId="5" fillId="4" fontId="6" numFmtId="0" xfId="0" applyAlignment="1" applyBorder="1" applyFill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7" numFmtId="0" xfId="0" applyFont="1"/>
    <xf borderId="5" fillId="0" fontId="7" numFmtId="0" xfId="0" applyAlignment="1" applyBorder="1" applyFont="1">
      <alignment horizontal="left" readingOrder="0" shrinkToFit="0" vertical="center" wrapText="1"/>
    </xf>
    <xf borderId="4" fillId="2" fontId="7" numFmtId="0" xfId="0" applyBorder="1" applyFont="1"/>
    <xf borderId="5" fillId="4" fontId="1" numFmtId="0" xfId="0" applyAlignment="1" applyBorder="1" applyFont="1">
      <alignment horizontal="left" readingOrder="0" shrinkToFit="0" vertical="center" wrapText="1"/>
    </xf>
    <xf borderId="5" fillId="4" fontId="8" numFmtId="0" xfId="0" applyAlignment="1" applyBorder="1" applyFont="1">
      <alignment horizontal="left" readingOrder="0" shrinkToFit="0" vertical="center" wrapText="1"/>
    </xf>
    <xf borderId="5" fillId="4" fontId="7" numFmtId="0" xfId="0" applyAlignment="1" applyBorder="1" applyFont="1">
      <alignment horizontal="left" readingOrder="0" shrinkToFit="0" vertical="center" wrapText="1"/>
    </xf>
    <xf borderId="6" fillId="4" fontId="8" numFmtId="0" xfId="0" applyAlignment="1" applyBorder="1" applyFont="1">
      <alignment horizontal="left" readingOrder="0" shrinkToFit="0" vertical="center" wrapText="1"/>
    </xf>
    <xf borderId="6" fillId="4" fontId="7" numFmtId="0" xfId="0" applyAlignment="1" applyBorder="1" applyFont="1">
      <alignment horizontal="left" readingOrder="0" shrinkToFit="0" vertical="center" wrapText="1"/>
    </xf>
    <xf borderId="6" fillId="4" fontId="1" numFmtId="0" xfId="0" applyAlignment="1" applyBorder="1" applyFont="1">
      <alignment horizontal="left" readingOrder="0" shrinkToFit="0" vertical="center" wrapText="1"/>
    </xf>
    <xf borderId="7" fillId="4" fontId="8" numFmtId="0" xfId="0" applyAlignment="1" applyBorder="1" applyFont="1">
      <alignment horizontal="left" readingOrder="0" shrinkToFit="0" vertical="center" wrapText="1"/>
    </xf>
    <xf borderId="7" fillId="4" fontId="7" numFmtId="0" xfId="0" applyAlignment="1" applyBorder="1" applyFont="1">
      <alignment horizontal="left" readingOrder="0" shrinkToFit="0" vertical="center" wrapText="1"/>
    </xf>
    <xf borderId="7" fillId="4" fontId="1" numFmtId="0" xfId="0" applyAlignment="1" applyBorder="1" applyFont="1">
      <alignment horizontal="left" readingOrder="0"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7" fillId="5" fontId="5" numFmtId="0" xfId="0" applyAlignment="1" applyBorder="1" applyFill="1" applyFont="1">
      <alignment horizontal="left" shrinkToFit="0" vertical="center" wrapText="1"/>
    </xf>
    <xf borderId="7" fillId="5" fontId="5" numFmtId="0" xfId="0" applyAlignment="1" applyBorder="1" applyFont="1">
      <alignment horizontal="left" readingOrder="0" shrinkToFit="0" vertical="center" wrapText="1"/>
    </xf>
    <xf borderId="7" fillId="5" fontId="4" numFmtId="0" xfId="0" applyAlignment="1" applyBorder="1" applyFont="1">
      <alignment horizontal="left" shrinkToFit="0" vertical="center" wrapText="1"/>
    </xf>
    <xf borderId="8" fillId="0" fontId="1" numFmtId="0" xfId="0" applyBorder="1" applyFont="1"/>
    <xf borderId="8" fillId="5" fontId="5" numFmtId="0" xfId="0" applyAlignment="1" applyBorder="1" applyFont="1">
      <alignment horizontal="left" shrinkToFit="0" vertical="center" wrapText="1"/>
    </xf>
    <xf borderId="8" fillId="5" fontId="4" numFmtId="0" xfId="0" applyAlignment="1" applyBorder="1" applyFont="1">
      <alignment horizontal="left" shrinkToFit="0" vertical="center" wrapText="1"/>
    </xf>
    <xf borderId="8" fillId="2" fontId="1" numFmtId="0" xfId="0" applyBorder="1" applyFont="1"/>
    <xf borderId="4" fillId="2" fontId="1" numFmtId="0" xfId="0" applyAlignment="1" applyBorder="1" applyFont="1">
      <alignment horizontal="center"/>
    </xf>
    <xf borderId="9" fillId="5" fontId="5" numFmtId="0" xfId="0" applyBorder="1" applyFont="1"/>
    <xf borderId="9" fillId="6" fontId="1" numFmtId="0" xfId="0" applyBorder="1" applyFill="1" applyFont="1"/>
    <xf borderId="9" fillId="6" fontId="1" numFmtId="0" xfId="0" applyAlignment="1" applyBorder="1" applyFont="1">
      <alignment horizontal="left"/>
    </xf>
    <xf borderId="10" fillId="2" fontId="1" numFmtId="0" xfId="0" applyBorder="1" applyFont="1"/>
    <xf borderId="0" fillId="0" fontId="1" numFmtId="0" xfId="0" applyAlignment="1" applyFon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effort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Backlog'!$G$2:$L$2</c:f>
            </c:strRef>
          </c:cat>
          <c:val>
            <c:numRef>
              <c:f>'Agile Sprint Backlog'!$F$28:$L$28</c:f>
              <c:numCache/>
            </c:numRef>
          </c:val>
          <c:smooth val="0"/>
        </c:ser>
        <c:ser>
          <c:idx val="1"/>
          <c:order val="1"/>
          <c:tx>
            <c:v>Estimated effort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'Agile Sprint Backlog'!$G$2:$L$2</c:f>
            </c:strRef>
          </c:cat>
          <c:val>
            <c:numRef>
              <c:f>'Agile Sprint Backlog'!$F$29:$L$29</c:f>
              <c:numCache/>
            </c:numRef>
          </c:val>
          <c:smooth val="0"/>
        </c:ser>
        <c:axId val="422132135"/>
        <c:axId val="1894941999"/>
      </c:lineChart>
      <c:catAx>
        <c:axId val="422132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4941999"/>
      </c:catAx>
      <c:valAx>
        <c:axId val="189494199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22132135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SPRINT PROGRESS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'Agile Sprint Backlog'!$X$32:$X$35</c:f>
            </c:strRef>
          </c:cat>
          <c:val>
            <c:numRef>
              <c:f>'Agile Sprint Backlog'!$Y$32:$Y$35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7143750" cy="9877425"/>
    <xdr:graphicFrame>
      <xdr:nvGraphicFramePr>
        <xdr:cNvPr id="70825192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57150</xdr:colOff>
      <xdr:row>29</xdr:row>
      <xdr:rowOff>200025</xdr:rowOff>
    </xdr:from>
    <xdr:ext cx="7143750" cy="4400550"/>
    <xdr:graphicFrame>
      <xdr:nvGraphicFramePr>
        <xdr:cNvPr id="126276793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13"/>
    <col customWidth="1" min="2" max="2" width="52.5"/>
    <col customWidth="1" min="3" max="3" width="9.75"/>
    <col customWidth="1" min="4" max="4" width="24.5"/>
    <col customWidth="1" min="5" max="5" width="11.88"/>
    <col customWidth="1" min="6" max="12" width="10.25"/>
    <col customWidth="1" min="13" max="13" width="1.63"/>
    <col customWidth="1" min="14" max="22" width="10.25"/>
    <col customWidth="1" min="23" max="23" width="3.13"/>
    <col customWidth="1" min="24" max="24" width="12.0"/>
    <col customWidth="1" min="25" max="28" width="10.25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45.7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57.0" customHeight="1">
      <c r="A3" s="1"/>
      <c r="B3" s="8" t="s">
        <v>12</v>
      </c>
      <c r="C3" s="8">
        <v>5.0</v>
      </c>
      <c r="D3" s="9"/>
      <c r="E3" s="9"/>
      <c r="F3" s="9"/>
      <c r="G3" s="9"/>
      <c r="H3" s="9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0" t="s">
        <v>13</v>
      </c>
      <c r="C4" s="10">
        <v>1.0</v>
      </c>
      <c r="D4" s="10" t="s">
        <v>14</v>
      </c>
      <c r="E4" s="10" t="s">
        <v>15</v>
      </c>
      <c r="F4" s="10">
        <v>10.0</v>
      </c>
      <c r="G4" s="10">
        <v>6.0</v>
      </c>
      <c r="H4" s="10">
        <v>2.0</v>
      </c>
      <c r="I4" s="10">
        <v>2.0</v>
      </c>
      <c r="J4" s="10">
        <v>0.0</v>
      </c>
      <c r="K4" s="11"/>
      <c r="L4" s="1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0" t="s">
        <v>16</v>
      </c>
      <c r="C5" s="10">
        <v>2.0</v>
      </c>
      <c r="D5" s="10" t="s">
        <v>17</v>
      </c>
      <c r="E5" s="10" t="s">
        <v>15</v>
      </c>
      <c r="F5" s="10">
        <v>20.0</v>
      </c>
      <c r="G5" s="10">
        <v>20.0</v>
      </c>
      <c r="H5" s="10">
        <v>5.0</v>
      </c>
      <c r="I5" s="10">
        <v>2.0</v>
      </c>
      <c r="J5" s="10">
        <v>0.0</v>
      </c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0" t="s">
        <v>18</v>
      </c>
      <c r="C6" s="10">
        <v>2.0</v>
      </c>
      <c r="D6" s="10" t="s">
        <v>19</v>
      </c>
      <c r="E6" s="10" t="s">
        <v>15</v>
      </c>
      <c r="F6" s="10">
        <v>20.0</v>
      </c>
      <c r="G6" s="10">
        <v>20.0</v>
      </c>
      <c r="H6" s="10">
        <v>18.0</v>
      </c>
      <c r="I6" s="10">
        <v>10.0</v>
      </c>
      <c r="J6" s="10">
        <v>0.0</v>
      </c>
      <c r="K6" s="1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45.0" customHeight="1">
      <c r="A7" s="1"/>
      <c r="B7" s="8" t="s">
        <v>20</v>
      </c>
      <c r="C7" s="8">
        <v>5.0</v>
      </c>
      <c r="D7" s="9"/>
      <c r="E7" s="9"/>
      <c r="F7" s="9"/>
      <c r="G7" s="9"/>
      <c r="H7" s="9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8.5" customHeight="1">
      <c r="A8" s="1"/>
      <c r="B8" s="10" t="s">
        <v>21</v>
      </c>
      <c r="C8" s="10">
        <v>1.0</v>
      </c>
      <c r="D8" s="10" t="s">
        <v>22</v>
      </c>
      <c r="E8" s="10" t="s">
        <v>23</v>
      </c>
      <c r="F8" s="10">
        <v>10.0</v>
      </c>
      <c r="G8" s="10">
        <v>8.0</v>
      </c>
      <c r="H8" s="10">
        <v>4.0</v>
      </c>
      <c r="I8" s="10">
        <v>2.0</v>
      </c>
      <c r="J8" s="10">
        <v>0.0</v>
      </c>
      <c r="K8" s="11"/>
      <c r="L8" s="1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2"/>
      <c r="B9" s="13" t="s">
        <v>24</v>
      </c>
      <c r="C9" s="13">
        <v>2.0</v>
      </c>
      <c r="D9" s="13" t="s">
        <v>25</v>
      </c>
      <c r="E9" s="13" t="s">
        <v>23</v>
      </c>
      <c r="F9" s="13">
        <v>20.0</v>
      </c>
      <c r="G9" s="13">
        <v>16.0</v>
      </c>
      <c r="H9" s="13">
        <v>6.0</v>
      </c>
      <c r="I9" s="13">
        <v>0.0</v>
      </c>
      <c r="J9" s="13">
        <v>0.0</v>
      </c>
      <c r="K9" s="13"/>
      <c r="L9" s="1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ht="24.75" customHeight="1">
      <c r="A10" s="1"/>
      <c r="B10" s="10" t="s">
        <v>26</v>
      </c>
      <c r="C10" s="10">
        <v>1.0</v>
      </c>
      <c r="D10" s="10" t="s">
        <v>27</v>
      </c>
      <c r="E10" s="10" t="s">
        <v>23</v>
      </c>
      <c r="F10" s="10">
        <v>10.0</v>
      </c>
      <c r="G10" s="10">
        <v>9.0</v>
      </c>
      <c r="H10" s="10">
        <v>8.0</v>
      </c>
      <c r="I10" s="10">
        <v>8.0</v>
      </c>
      <c r="J10" s="10">
        <v>0.0</v>
      </c>
      <c r="K10" s="11"/>
      <c r="L10" s="1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0" t="s">
        <v>28</v>
      </c>
      <c r="C11" s="10">
        <v>1.0</v>
      </c>
      <c r="D11" s="10" t="s">
        <v>27</v>
      </c>
      <c r="E11" s="10" t="s">
        <v>23</v>
      </c>
      <c r="F11" s="10">
        <v>10.0</v>
      </c>
      <c r="G11" s="10">
        <v>10.0</v>
      </c>
      <c r="H11" s="10">
        <v>6.0</v>
      </c>
      <c r="I11" s="10">
        <v>2.0</v>
      </c>
      <c r="J11" s="10">
        <v>0.0</v>
      </c>
      <c r="K11" s="11"/>
      <c r="L11" s="1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51.75" customHeight="1">
      <c r="A12" s="1"/>
      <c r="B12" s="8" t="s">
        <v>29</v>
      </c>
      <c r="C12" s="8">
        <v>8.0</v>
      </c>
      <c r="D12" s="9"/>
      <c r="E12" s="9"/>
      <c r="F12" s="9"/>
      <c r="G12" s="9"/>
      <c r="H12" s="9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10" t="s">
        <v>30</v>
      </c>
      <c r="C13" s="10">
        <v>1.0</v>
      </c>
      <c r="D13" s="10" t="s">
        <v>22</v>
      </c>
      <c r="E13" s="10" t="s">
        <v>15</v>
      </c>
      <c r="F13" s="10">
        <v>10.0</v>
      </c>
      <c r="G13" s="10">
        <v>8.0</v>
      </c>
      <c r="H13" s="10">
        <v>4.0</v>
      </c>
      <c r="I13" s="10">
        <v>2.0</v>
      </c>
      <c r="J13" s="10">
        <v>0.0</v>
      </c>
      <c r="K13" s="11"/>
      <c r="L13" s="11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0" t="s">
        <v>31</v>
      </c>
      <c r="C14" s="10">
        <v>3.0</v>
      </c>
      <c r="D14" s="10" t="s">
        <v>32</v>
      </c>
      <c r="E14" s="10" t="s">
        <v>23</v>
      </c>
      <c r="F14" s="10">
        <v>30.0</v>
      </c>
      <c r="G14" s="10">
        <v>30.0</v>
      </c>
      <c r="H14" s="10">
        <v>25.0</v>
      </c>
      <c r="I14" s="10">
        <v>5.0</v>
      </c>
      <c r="J14" s="10">
        <v>0.0</v>
      </c>
      <c r="K14" s="11"/>
      <c r="L14" s="1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0" t="s">
        <v>33</v>
      </c>
      <c r="C15" s="10">
        <v>3.0</v>
      </c>
      <c r="D15" s="10" t="s">
        <v>34</v>
      </c>
      <c r="E15" s="10" t="s">
        <v>23</v>
      </c>
      <c r="F15" s="10">
        <v>30.0</v>
      </c>
      <c r="G15" s="10">
        <v>30.0</v>
      </c>
      <c r="H15" s="10">
        <v>30.0</v>
      </c>
      <c r="I15" s="10">
        <v>10.0</v>
      </c>
      <c r="J15" s="10">
        <v>5.0</v>
      </c>
      <c r="K15" s="11"/>
      <c r="L15" s="11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0" t="s">
        <v>35</v>
      </c>
      <c r="C16" s="10">
        <v>1.0</v>
      </c>
      <c r="D16" s="10" t="s">
        <v>27</v>
      </c>
      <c r="E16" s="10" t="s">
        <v>23</v>
      </c>
      <c r="F16" s="10">
        <v>10.0</v>
      </c>
      <c r="G16" s="10">
        <v>10.0</v>
      </c>
      <c r="H16" s="10">
        <v>10.0</v>
      </c>
      <c r="I16" s="10">
        <v>10.0</v>
      </c>
      <c r="J16" s="10">
        <v>0.0</v>
      </c>
      <c r="K16" s="11"/>
      <c r="L16" s="11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39.75" customHeight="1">
      <c r="A17" s="1"/>
      <c r="B17" s="8" t="s">
        <v>36</v>
      </c>
      <c r="C17" s="8">
        <v>5.0</v>
      </c>
      <c r="D17" s="9"/>
      <c r="E17" s="9"/>
      <c r="F17" s="9"/>
      <c r="G17" s="9"/>
      <c r="H17" s="9"/>
      <c r="I17" s="9"/>
      <c r="J17" s="9"/>
      <c r="K17" s="9"/>
      <c r="L17" s="9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10" t="s">
        <v>37</v>
      </c>
      <c r="C18" s="10">
        <v>1.0</v>
      </c>
      <c r="D18" s="10" t="s">
        <v>22</v>
      </c>
      <c r="E18" s="10" t="s">
        <v>15</v>
      </c>
      <c r="F18" s="10">
        <v>10.0</v>
      </c>
      <c r="G18" s="10">
        <v>8.0</v>
      </c>
      <c r="H18" s="10">
        <v>8.0</v>
      </c>
      <c r="I18" s="10">
        <v>4.0</v>
      </c>
      <c r="J18" s="10">
        <v>0.0</v>
      </c>
      <c r="K18" s="11"/>
      <c r="L18" s="1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10" t="s">
        <v>38</v>
      </c>
      <c r="C19" s="10">
        <v>2.0</v>
      </c>
      <c r="D19" s="10" t="s">
        <v>34</v>
      </c>
      <c r="E19" s="10" t="s">
        <v>23</v>
      </c>
      <c r="F19" s="10">
        <v>20.0</v>
      </c>
      <c r="G19" s="10">
        <v>15.0</v>
      </c>
      <c r="H19" s="10">
        <v>0.0</v>
      </c>
      <c r="I19" s="10">
        <v>0.0</v>
      </c>
      <c r="J19" s="10">
        <v>0.0</v>
      </c>
      <c r="K19" s="10"/>
      <c r="L19" s="1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0" t="s">
        <v>39</v>
      </c>
      <c r="C20" s="10">
        <v>1.0</v>
      </c>
      <c r="D20" s="10" t="s">
        <v>32</v>
      </c>
      <c r="E20" s="10" t="s">
        <v>23</v>
      </c>
      <c r="F20" s="10">
        <v>10.0</v>
      </c>
      <c r="G20" s="10">
        <v>5.0</v>
      </c>
      <c r="H20" s="10">
        <v>3.0</v>
      </c>
      <c r="I20" s="10">
        <v>1.0</v>
      </c>
      <c r="J20" s="10">
        <v>0.0</v>
      </c>
      <c r="K20" s="11"/>
      <c r="L20" s="11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10" t="s">
        <v>40</v>
      </c>
      <c r="C21" s="10">
        <v>1.0</v>
      </c>
      <c r="D21" s="10" t="s">
        <v>19</v>
      </c>
      <c r="E21" s="10" t="s">
        <v>23</v>
      </c>
      <c r="F21" s="10">
        <v>10.0</v>
      </c>
      <c r="G21" s="10">
        <v>10.0</v>
      </c>
      <c r="H21" s="10">
        <v>10.0</v>
      </c>
      <c r="I21" s="10">
        <v>10.0</v>
      </c>
      <c r="J21" s="10">
        <v>8.0</v>
      </c>
      <c r="K21" s="11"/>
      <c r="L21" s="1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42.0" customHeight="1">
      <c r="A22" s="1"/>
      <c r="B22" s="8" t="s">
        <v>41</v>
      </c>
      <c r="C22" s="8">
        <v>1.0</v>
      </c>
      <c r="D22" s="9"/>
      <c r="E22" s="9"/>
      <c r="F22" s="9"/>
      <c r="G22" s="9"/>
      <c r="H22" s="9"/>
      <c r="I22" s="9"/>
      <c r="J22" s="9"/>
      <c r="K22" s="9"/>
      <c r="L22" s="9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10" t="s">
        <v>42</v>
      </c>
      <c r="C23" s="10">
        <v>1.0</v>
      </c>
      <c r="D23" s="10" t="s">
        <v>34</v>
      </c>
      <c r="E23" s="10" t="s">
        <v>23</v>
      </c>
      <c r="F23" s="10">
        <v>10.0</v>
      </c>
      <c r="G23" s="10">
        <v>5.0</v>
      </c>
      <c r="H23" s="10">
        <v>0.0</v>
      </c>
      <c r="I23" s="10">
        <v>0.0</v>
      </c>
      <c r="J23" s="10">
        <v>0.0</v>
      </c>
      <c r="K23" s="10"/>
      <c r="L23" s="10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52.5" customHeight="1">
      <c r="A24" s="1"/>
      <c r="B24" s="8" t="s">
        <v>43</v>
      </c>
      <c r="C24" s="8">
        <v>2.0</v>
      </c>
      <c r="D24" s="15" t="s">
        <v>44</v>
      </c>
      <c r="E24" s="15" t="s">
        <v>23</v>
      </c>
      <c r="F24" s="15">
        <v>20.0</v>
      </c>
      <c r="G24" s="15">
        <v>20.0</v>
      </c>
      <c r="H24" s="15">
        <v>20.0</v>
      </c>
      <c r="I24" s="15">
        <v>10.0</v>
      </c>
      <c r="J24" s="15">
        <v>5.0</v>
      </c>
      <c r="K24" s="9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52.5" customHeight="1">
      <c r="A25" s="1"/>
      <c r="B25" s="16" t="s">
        <v>45</v>
      </c>
      <c r="C25" s="16">
        <v>2.0</v>
      </c>
      <c r="D25" s="17" t="s">
        <v>19</v>
      </c>
      <c r="E25" s="15" t="s">
        <v>15</v>
      </c>
      <c r="F25" s="15">
        <v>20.0</v>
      </c>
      <c r="G25" s="15">
        <v>10.0</v>
      </c>
      <c r="H25" s="15">
        <v>2.0</v>
      </c>
      <c r="I25" s="15">
        <v>0.0</v>
      </c>
      <c r="J25" s="15">
        <v>0.0</v>
      </c>
      <c r="K25" s="15"/>
      <c r="L25" s="1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52.5" customHeight="1">
      <c r="A26" s="1"/>
      <c r="B26" s="18" t="s">
        <v>46</v>
      </c>
      <c r="C26" s="18">
        <v>2.0</v>
      </c>
      <c r="D26" s="19" t="s">
        <v>27</v>
      </c>
      <c r="E26" s="20" t="s">
        <v>23</v>
      </c>
      <c r="F26" s="20">
        <v>20.0</v>
      </c>
      <c r="G26" s="20">
        <v>20.0</v>
      </c>
      <c r="H26" s="20">
        <v>20.0</v>
      </c>
      <c r="I26" s="20">
        <v>20.0</v>
      </c>
      <c r="J26" s="20">
        <v>5.0</v>
      </c>
      <c r="K26" s="20"/>
      <c r="L26" s="2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21" t="s">
        <v>47</v>
      </c>
      <c r="C27" s="21">
        <v>5.0</v>
      </c>
      <c r="D27" s="22" t="s">
        <v>48</v>
      </c>
      <c r="E27" s="23" t="s">
        <v>49</v>
      </c>
      <c r="F27" s="23">
        <v>50.0</v>
      </c>
      <c r="G27" s="23">
        <v>40.0</v>
      </c>
      <c r="H27" s="23">
        <v>30.0</v>
      </c>
      <c r="I27" s="23">
        <v>20.0</v>
      </c>
      <c r="J27" s="23">
        <v>15.0</v>
      </c>
      <c r="K27" s="24"/>
      <c r="L27" s="2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25" t="s">
        <v>50</v>
      </c>
      <c r="C28" s="26">
        <v>35.0</v>
      </c>
      <c r="D28" s="27"/>
      <c r="E28" s="27"/>
      <c r="F28" s="27">
        <f t="shared" ref="F28:K28" si="1">SUM(F3:F27)</f>
        <v>350</v>
      </c>
      <c r="G28" s="27">
        <f t="shared" si="1"/>
        <v>300</v>
      </c>
      <c r="H28" s="27">
        <f t="shared" si="1"/>
        <v>211</v>
      </c>
      <c r="I28" s="27">
        <f t="shared" si="1"/>
        <v>118</v>
      </c>
      <c r="J28" s="27">
        <f t="shared" si="1"/>
        <v>38</v>
      </c>
      <c r="K28" s="27">
        <f t="shared" si="1"/>
        <v>0</v>
      </c>
      <c r="L28" s="27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34.5" customHeight="1">
      <c r="A29" s="28"/>
      <c r="B29" s="29" t="s">
        <v>51</v>
      </c>
      <c r="C29" s="29"/>
      <c r="D29" s="30"/>
      <c r="E29" s="30"/>
      <c r="F29" s="29">
        <f>F28</f>
        <v>350</v>
      </c>
      <c r="G29" s="30">
        <f t="shared" ref="G29:K29" si="2">F29-($F$29/5)</f>
        <v>280</v>
      </c>
      <c r="H29" s="30">
        <f t="shared" si="2"/>
        <v>210</v>
      </c>
      <c r="I29" s="30">
        <f t="shared" si="2"/>
        <v>140</v>
      </c>
      <c r="J29" s="30">
        <f t="shared" si="2"/>
        <v>70</v>
      </c>
      <c r="K29" s="30">
        <f t="shared" si="2"/>
        <v>0</v>
      </c>
      <c r="L29" s="30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ht="21.0" customHeight="1">
      <c r="A30" s="1"/>
      <c r="B30" s="5"/>
      <c r="C30" s="3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3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33" t="s">
        <v>52</v>
      </c>
      <c r="Y31" s="33"/>
      <c r="Z31" s="5"/>
      <c r="AA31" s="5"/>
      <c r="AB31" s="5"/>
    </row>
    <row r="32" ht="12.75" customHeight="1">
      <c r="A32" s="1"/>
      <c r="B32" s="5"/>
      <c r="C32" s="3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34" t="s">
        <v>53</v>
      </c>
      <c r="Y32" s="35">
        <f>COUNTIF(E4:E27,"*Not started*")</f>
        <v>0</v>
      </c>
      <c r="Z32" s="5"/>
      <c r="AA32" s="5"/>
      <c r="AB32" s="5"/>
    </row>
    <row r="33" ht="12.75" customHeight="1">
      <c r="A33" s="1"/>
      <c r="B33" s="5"/>
      <c r="C33" s="3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34" t="s">
        <v>49</v>
      </c>
      <c r="Y33" s="35">
        <f>COUNTIF(E4:E27,"*In progress*")</f>
        <v>1</v>
      </c>
      <c r="Z33" s="5"/>
      <c r="AA33" s="5"/>
      <c r="AB33" s="5"/>
    </row>
    <row r="34" ht="12.75" customHeight="1">
      <c r="A34" s="1"/>
      <c r="B34" s="5"/>
      <c r="C34" s="3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34" t="s">
        <v>23</v>
      </c>
      <c r="Y34" s="35">
        <f>COUNTIF(E4:E27,"*To test*")</f>
        <v>13</v>
      </c>
      <c r="Z34" s="5"/>
      <c r="AA34" s="5"/>
      <c r="AB34" s="5"/>
    </row>
    <row r="35" ht="12.75" customHeight="1">
      <c r="A35" s="1"/>
      <c r="B35" s="5"/>
      <c r="C35" s="3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34" t="s">
        <v>15</v>
      </c>
      <c r="Y35" s="35">
        <f>COUNTIF(E4:E27,"*Completed*")</f>
        <v>6</v>
      </c>
      <c r="Z35" s="5"/>
      <c r="AA35" s="5"/>
      <c r="AB35" s="5"/>
    </row>
    <row r="36" ht="12.75" customHeight="1">
      <c r="A36" s="1"/>
      <c r="B36" s="5"/>
      <c r="C36" s="3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36"/>
      <c r="Y36" s="36"/>
      <c r="Z36" s="5"/>
      <c r="AA36" s="5"/>
      <c r="AB36" s="5"/>
    </row>
    <row r="37" ht="12.75" customHeight="1">
      <c r="A37" s="1"/>
      <c r="B37" s="5"/>
      <c r="C37" s="3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3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3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3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3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3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3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3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3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3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3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3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3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3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3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3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3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3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3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3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3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32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32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32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32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32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32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32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32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32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32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32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32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3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3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3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3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3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3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3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3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3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3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3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3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3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3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3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3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3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3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3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3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3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3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3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3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3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3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3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3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3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3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3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3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3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3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3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3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3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3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3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3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3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3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3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3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3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3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3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3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3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3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3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3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3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32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5"/>
      <c r="C124" s="32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2.75" customHeight="1">
      <c r="A125" s="1"/>
      <c r="B125" s="5"/>
      <c r="C125" s="32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2.75" customHeight="1">
      <c r="A126" s="1"/>
      <c r="B126" s="1"/>
      <c r="C126" s="3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3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3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3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3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3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3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3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3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3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3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3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3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3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3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3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3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3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3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3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3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3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3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3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3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3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3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3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3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3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3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3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3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3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3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3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3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3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3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3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3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3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3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3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3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3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3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3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3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3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3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3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3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3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3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3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3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3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3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3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3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3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3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3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3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3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3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3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3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3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3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3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3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3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3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3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3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3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3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3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3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3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3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3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3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3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3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3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3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3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3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3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3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3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3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3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3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3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3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3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3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3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3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3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3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3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3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3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3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3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</row>
    <row r="1001" ht="15.75" customHeight="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2021-02-01T07:16:14Z</dcterms:created>
  <dc:creator>Emilija Budrytė</dc:creator>
</cp:coreProperties>
</file>