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emabu\Desktop\"/>
    </mc:Choice>
  </mc:AlternateContent>
  <xr:revisionPtr revIDLastSave="0" documentId="13_ncr:1_{75BD46B7-0B7F-4148-BBB5-A07838E37F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gile Sprin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1zmyrJcJQ2CalKiLxt6Xc+SMbqQ=="/>
    </ext>
  </extLst>
</workbook>
</file>

<file path=xl/calcChain.xml><?xml version="1.0" encoding="utf-8"?>
<calcChain xmlns="http://schemas.openxmlformats.org/spreadsheetml/2006/main">
  <c r="Y34" i="1" l="1"/>
  <c r="Y33" i="1"/>
  <c r="Y32" i="1"/>
  <c r="Y31" i="1"/>
  <c r="F28" i="1"/>
  <c r="G28" i="1" s="1"/>
  <c r="H28" i="1" s="1"/>
  <c r="I28" i="1" s="1"/>
  <c r="J28" i="1" s="1"/>
  <c r="K28" i="1" s="1"/>
  <c r="K27" i="1"/>
  <c r="J27" i="1"/>
  <c r="I27" i="1"/>
  <c r="H27" i="1"/>
  <c r="G27" i="1"/>
  <c r="F27" i="1"/>
</calcChain>
</file>

<file path=xl/sharedStrings.xml><?xml version="1.0" encoding="utf-8"?>
<sst xmlns="http://schemas.openxmlformats.org/spreadsheetml/2006/main" count="79" uniqueCount="50">
  <si>
    <t>AGILE SPRINT BACKLOG</t>
  </si>
  <si>
    <t>BACKLOG TASK &amp; ID</t>
  </si>
  <si>
    <t>STORY POINTS</t>
  </si>
  <si>
    <t>ASSIGNED TO</t>
  </si>
  <si>
    <t>STATUS</t>
  </si>
  <si>
    <t>ORIGINAL ESTIMATE HOURS</t>
  </si>
  <si>
    <t>DAY 1</t>
  </si>
  <si>
    <t>DAY 2</t>
  </si>
  <si>
    <t>DAY 3</t>
  </si>
  <si>
    <t>DAY 4</t>
  </si>
  <si>
    <t>DAY 5</t>
  </si>
  <si>
    <t>SPRINT REVIEW</t>
  </si>
  <si>
    <t>User Story #3 As a researcher, I want to create a questionnaire, so that I can collect data from users.</t>
  </si>
  <si>
    <t>Create a table of questionnaires in the database.</t>
  </si>
  <si>
    <t>Andres</t>
  </si>
  <si>
    <t>In progress</t>
  </si>
  <si>
    <t>Create front end with an option to create a questionnaire</t>
  </si>
  <si>
    <t>Calum</t>
  </si>
  <si>
    <t>Create back end to store the created questions on the database</t>
  </si>
  <si>
    <t>Rokas</t>
  </si>
  <si>
    <t>User Story #25 As a PR I want to have full access to my own experiments, so that I can fully analyse them.</t>
  </si>
  <si>
    <t>Create field on user's table inside the database to store the level of privileges I have</t>
  </si>
  <si>
    <t>To test</t>
  </si>
  <si>
    <t>Create a front end page where all experiments are displayed</t>
  </si>
  <si>
    <t>Skye</t>
  </si>
  <si>
    <t>User story #12 As a researcher I want to be able to tick a box to state that an experiment has ethical approval, so that it is never started without approval.</t>
  </si>
  <si>
    <t>Front end for tick box</t>
  </si>
  <si>
    <t>Store status of ethical approval in the database</t>
  </si>
  <si>
    <t>Not started</t>
  </si>
  <si>
    <t>User Story #29  As a lab manager I want to have access to all experiments in the whole lab so that I can overview all current projects</t>
  </si>
  <si>
    <t>Create a table in the database to store the projects that are being run</t>
  </si>
  <si>
    <t>Jokubas</t>
  </si>
  <si>
    <t>Create a front end that will display the experiments</t>
  </si>
  <si>
    <t>Create back end that will take the information from the database and send it to the front end</t>
  </si>
  <si>
    <t>User Story #2 As a researcher I want to have a password protected account I can log into, so that access is restricted.</t>
  </si>
  <si>
    <t>Create a table in the database to store the user credentials</t>
  </si>
  <si>
    <t>Create a front end to ask for user credentials</t>
  </si>
  <si>
    <t>Create a back end that checks the info coming from the front end with the stored inside the database</t>
  </si>
  <si>
    <t>User Story #39 As a researcher I want to add a new experiment, so that I can manage my study.</t>
  </si>
  <si>
    <t>Integrate frontend with backend</t>
  </si>
  <si>
    <t>Create a front end to create a new experiment</t>
  </si>
  <si>
    <t>Store the experiment in the database</t>
  </si>
  <si>
    <t>Testing</t>
  </si>
  <si>
    <t>Emilija, Alina</t>
  </si>
  <si>
    <t xml:space="preserve">Create a website header </t>
  </si>
  <si>
    <t>Emilija</t>
  </si>
  <si>
    <t>TOTAL ACTUAL</t>
  </si>
  <si>
    <t>ESTIMATED</t>
  </si>
  <si>
    <t>Status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</si>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</sst>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0"/>
      <color theme="1"/>
      <name val="Century Gothic"/>
    </font>
    <font>
      <sz val="22"/>
      <color rgb="FF7F7F7F"/>
      <name val="Century Gothic"/>
    </font>
    <font>
      <sz val="11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2" borderId="7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1" fillId="0" borderId="8" xfId="0" applyFont="1" applyBorder="1"/>
    <xf numFmtId="0" fontId="5" fillId="5" borderId="8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5" fillId="5" borderId="11" xfId="0" applyFont="1" applyFill="1" applyBorder="1" applyAlignment="1"/>
    <xf numFmtId="0" fontId="1" fillId="2" borderId="3" xfId="0" applyFont="1" applyFill="1" applyBorder="1"/>
    <xf numFmtId="0" fontId="1" fillId="2" borderId="4" xfId="0" applyFont="1" applyFill="1" applyBorder="1" applyAlignment="1"/>
    <xf numFmtId="0" fontId="1" fillId="6" borderId="11" xfId="0" applyFont="1" applyFill="1" applyBorder="1" applyAlignment="1"/>
    <xf numFmtId="0" fontId="1" fillId="6" borderId="11" xfId="0" applyFont="1" applyFill="1" applyBorder="1" applyAlignment="1">
      <alignment horizontal="left"/>
    </xf>
    <xf numFmtId="0" fontId="1" fillId="2" borderId="12" xfId="0" applyFont="1" applyFill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Backlog'!$F$27:$L$27</c:f>
              <c:numCache>
                <c:formatCode>General</c:formatCode>
                <c:ptCount val="7"/>
                <c:pt idx="0">
                  <c:v>224</c:v>
                </c:pt>
                <c:pt idx="1">
                  <c:v>198</c:v>
                </c:pt>
                <c:pt idx="2">
                  <c:v>147</c:v>
                </c:pt>
                <c:pt idx="3">
                  <c:v>94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1-4EB3-923E-A89FD6E2C9FB}"/>
            </c:ext>
          </c:extLst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224</c:v>
                </c:pt>
                <c:pt idx="1">
                  <c:v>179.2</c:v>
                </c:pt>
                <c:pt idx="2">
                  <c:v>134.39999999999998</c:v>
                </c:pt>
                <c:pt idx="3">
                  <c:v>89.59999999999998</c:v>
                </c:pt>
                <c:pt idx="4">
                  <c:v>44.799999999999983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1-4EB3-923E-A89FD6E2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46596"/>
        <c:axId val="850596612"/>
      </c:lineChart>
      <c:catAx>
        <c:axId val="905746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0596612"/>
        <c:crosses val="autoZero"/>
        <c:auto val="1"/>
        <c:lblAlgn val="ctr"/>
        <c:lblOffset val="100"/>
        <c:noMultiLvlLbl val="1"/>
      </c:catAx>
      <c:valAx>
        <c:axId val="8505966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574659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7A17-4BCD-9D81-BB4EFA3071A9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7A17-4BCD-9D81-BB4EFA3071A9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7A17-4BCD-9D81-BB4EFA3071A9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7A17-4BCD-9D81-BB4EFA3071A9}"/>
              </c:ext>
            </c:extLst>
          </c:dPt>
          <c:cat>
            <c:strRef>
              <c:f>'Agile Sprint Backlog'!$X$31:$X$34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To test</c:v>
                </c:pt>
                <c:pt idx="3">
                  <c:v>Completed</c:v>
                </c:pt>
              </c:strCache>
            </c:strRef>
          </c:cat>
          <c:val>
            <c:numRef>
              <c:f>'Agile Sprint Backlog'!$Y$31:$Y$34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17-4BCD-9D81-BB4EFA30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7143750" cy="9906000"/>
    <xdr:graphicFrame macro="">
      <xdr:nvGraphicFramePr>
        <xdr:cNvPr id="1203272875" name="Chart 1" title="Chart">
          <a:extLst>
            <a:ext uri="{FF2B5EF4-FFF2-40B4-BE49-F238E27FC236}">
              <a16:creationId xmlns:a16="http://schemas.microsoft.com/office/drawing/2014/main" id="{00000000-0008-0000-0000-0000AB7C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57150</xdr:colOff>
      <xdr:row>28</xdr:row>
      <xdr:rowOff>200025</xdr:rowOff>
    </xdr:from>
    <xdr:ext cx="7143750" cy="4400550"/>
    <xdr:graphicFrame macro="">
      <xdr:nvGraphicFramePr>
        <xdr:cNvPr id="764525790" name="Chart 2" title="Chart">
          <a:extLst>
            <a:ext uri="{FF2B5EF4-FFF2-40B4-BE49-F238E27FC236}">
              <a16:creationId xmlns:a16="http://schemas.microsoft.com/office/drawing/2014/main" id="{00000000-0008-0000-0000-0000DEBC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B1001"/>
  <sheetViews>
    <sheetView showGridLines="0" tabSelected="1" topLeftCell="I1" workbookViewId="0">
      <pane ySplit="1" topLeftCell="A28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3.19921875" customWidth="1"/>
    <col min="2" max="2" width="38.69921875" customWidth="1"/>
    <col min="3" max="3" width="11.3984375" customWidth="1"/>
    <col min="4" max="4" width="25.19921875" customWidth="1"/>
    <col min="5" max="5" width="12.19921875" customWidth="1"/>
    <col min="6" max="12" width="10.5" customWidth="1"/>
    <col min="13" max="13" width="1.69921875" customWidth="1"/>
    <col min="14" max="22" width="10.5" customWidth="1"/>
    <col min="23" max="23" width="3.19921875" customWidth="1"/>
    <col min="24" max="24" width="12.3984375" customWidth="1"/>
    <col min="25" max="28" width="10.5" customWidth="1"/>
  </cols>
  <sheetData>
    <row r="1" spans="1:28" ht="49.5" customHeight="1" x14ac:dyDescent="0.25">
      <c r="A1" s="1"/>
      <c r="B1" s="36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2"/>
      <c r="X1" s="2"/>
      <c r="Y1" s="2"/>
      <c r="Z1" s="2"/>
      <c r="AA1" s="2"/>
      <c r="AB1" s="2"/>
    </row>
    <row r="2" spans="1:28" ht="45.7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8.25" customHeight="1" x14ac:dyDescent="0.25">
      <c r="A3" s="1"/>
      <c r="B3" s="5" t="s">
        <v>12</v>
      </c>
      <c r="C3" s="5">
        <v>5</v>
      </c>
      <c r="D3" s="6"/>
      <c r="E3" s="6"/>
      <c r="F3" s="6"/>
      <c r="G3" s="6"/>
      <c r="H3" s="6"/>
      <c r="I3" s="6"/>
      <c r="J3" s="6"/>
      <c r="K3" s="6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5">
      <c r="A4" s="1"/>
      <c r="B4" s="7" t="s">
        <v>13</v>
      </c>
      <c r="C4" s="7">
        <v>1</v>
      </c>
      <c r="D4" s="7" t="s">
        <v>14</v>
      </c>
      <c r="E4" s="7" t="s">
        <v>15</v>
      </c>
      <c r="F4" s="7">
        <v>8</v>
      </c>
      <c r="G4" s="7">
        <v>6</v>
      </c>
      <c r="H4" s="7">
        <v>4</v>
      </c>
      <c r="I4" s="7">
        <v>2</v>
      </c>
      <c r="J4" s="8"/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5">
      <c r="A5" s="1"/>
      <c r="B5" s="7" t="s">
        <v>16</v>
      </c>
      <c r="C5" s="7">
        <v>2</v>
      </c>
      <c r="D5" s="7" t="s">
        <v>17</v>
      </c>
      <c r="E5" s="7" t="s">
        <v>15</v>
      </c>
      <c r="F5" s="7">
        <v>16</v>
      </c>
      <c r="G5" s="7">
        <v>16</v>
      </c>
      <c r="H5" s="7">
        <v>14</v>
      </c>
      <c r="I5" s="7">
        <v>12</v>
      </c>
      <c r="J5" s="8"/>
      <c r="K5" s="8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5">
      <c r="A6" s="1"/>
      <c r="B6" s="7" t="s">
        <v>18</v>
      </c>
      <c r="C6" s="7">
        <v>2</v>
      </c>
      <c r="D6" s="7" t="s">
        <v>19</v>
      </c>
      <c r="E6" s="7" t="s">
        <v>15</v>
      </c>
      <c r="F6" s="7">
        <v>16</v>
      </c>
      <c r="G6" s="7">
        <v>16</v>
      </c>
      <c r="H6" s="7">
        <v>16</v>
      </c>
      <c r="I6" s="7">
        <v>12</v>
      </c>
      <c r="J6" s="8"/>
      <c r="K6" s="8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5" customHeight="1" x14ac:dyDescent="0.25">
      <c r="A7" s="1"/>
      <c r="B7" s="5" t="s">
        <v>20</v>
      </c>
      <c r="C7" s="5">
        <v>2</v>
      </c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5">
      <c r="A8" s="1"/>
      <c r="B8" s="7" t="s">
        <v>21</v>
      </c>
      <c r="C8" s="7">
        <v>1</v>
      </c>
      <c r="D8" s="7" t="s">
        <v>14</v>
      </c>
      <c r="E8" s="7" t="s">
        <v>22</v>
      </c>
      <c r="F8" s="7">
        <v>8</v>
      </c>
      <c r="G8" s="7">
        <v>6</v>
      </c>
      <c r="H8" s="7">
        <v>4</v>
      </c>
      <c r="I8" s="7">
        <v>2</v>
      </c>
      <c r="J8" s="7"/>
      <c r="K8" s="8"/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5">
      <c r="A9" s="1"/>
      <c r="B9" s="7" t="s">
        <v>23</v>
      </c>
      <c r="C9" s="7">
        <v>1</v>
      </c>
      <c r="D9" s="7" t="s">
        <v>24</v>
      </c>
      <c r="E9" s="7" t="s">
        <v>15</v>
      </c>
      <c r="F9" s="7">
        <v>8</v>
      </c>
      <c r="G9" s="7">
        <v>6</v>
      </c>
      <c r="H9" s="7">
        <v>4</v>
      </c>
      <c r="I9" s="7">
        <v>2</v>
      </c>
      <c r="J9" s="8"/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51.75" customHeight="1" x14ac:dyDescent="0.25">
      <c r="A10" s="1"/>
      <c r="B10" s="9" t="s">
        <v>25</v>
      </c>
      <c r="C10" s="5">
        <v>2</v>
      </c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5">
      <c r="A11" s="1"/>
      <c r="B11" s="7" t="s">
        <v>26</v>
      </c>
      <c r="C11" s="7">
        <v>1</v>
      </c>
      <c r="D11" s="7" t="s">
        <v>24</v>
      </c>
      <c r="E11" s="7" t="s">
        <v>22</v>
      </c>
      <c r="F11" s="7">
        <v>8</v>
      </c>
      <c r="G11" s="7">
        <v>8</v>
      </c>
      <c r="H11" s="7">
        <v>8</v>
      </c>
      <c r="I11" s="7">
        <v>2</v>
      </c>
      <c r="J11" s="8"/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5">
      <c r="A12" s="1"/>
      <c r="B12" s="7" t="s">
        <v>27</v>
      </c>
      <c r="C12" s="7">
        <v>1</v>
      </c>
      <c r="D12" s="7" t="s">
        <v>17</v>
      </c>
      <c r="E12" s="7" t="s">
        <v>28</v>
      </c>
      <c r="F12" s="7">
        <v>8</v>
      </c>
      <c r="G12" s="7">
        <v>8</v>
      </c>
      <c r="H12" s="7">
        <v>8</v>
      </c>
      <c r="I12" s="7">
        <v>8</v>
      </c>
      <c r="J12" s="8"/>
      <c r="K12" s="8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39.75" customHeight="1" x14ac:dyDescent="0.25">
      <c r="A13" s="1"/>
      <c r="B13" s="5" t="s">
        <v>29</v>
      </c>
      <c r="C13" s="5">
        <v>3</v>
      </c>
      <c r="D13" s="6"/>
      <c r="E13" s="6"/>
      <c r="F13" s="6"/>
      <c r="G13" s="6"/>
      <c r="H13" s="6"/>
      <c r="I13" s="6"/>
      <c r="J13" s="6"/>
      <c r="K13" s="6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5">
      <c r="A14" s="1"/>
      <c r="B14" s="7" t="s">
        <v>30</v>
      </c>
      <c r="C14" s="7">
        <v>1</v>
      </c>
      <c r="D14" s="7" t="s">
        <v>31</v>
      </c>
      <c r="E14" s="7" t="s">
        <v>15</v>
      </c>
      <c r="F14" s="7">
        <v>8</v>
      </c>
      <c r="G14" s="7">
        <v>8</v>
      </c>
      <c r="H14" s="7">
        <v>2</v>
      </c>
      <c r="I14" s="7">
        <v>1</v>
      </c>
      <c r="J14" s="8"/>
      <c r="K14" s="8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5">
      <c r="A15" s="1"/>
      <c r="B15" s="7" t="s">
        <v>32</v>
      </c>
      <c r="C15" s="7">
        <v>1</v>
      </c>
      <c r="D15" s="7" t="s">
        <v>24</v>
      </c>
      <c r="E15" s="7" t="s">
        <v>15</v>
      </c>
      <c r="F15" s="7">
        <v>8</v>
      </c>
      <c r="G15" s="7">
        <v>6</v>
      </c>
      <c r="H15" s="7">
        <v>4</v>
      </c>
      <c r="I15" s="7">
        <v>2</v>
      </c>
      <c r="J15" s="8"/>
      <c r="K15" s="8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5">
      <c r="A16" s="1"/>
      <c r="B16" s="7" t="s">
        <v>33</v>
      </c>
      <c r="C16" s="7">
        <v>1</v>
      </c>
      <c r="D16" s="7" t="s">
        <v>31</v>
      </c>
      <c r="E16" s="7" t="s">
        <v>15</v>
      </c>
      <c r="F16" s="7">
        <v>8</v>
      </c>
      <c r="G16" s="7">
        <v>8</v>
      </c>
      <c r="H16" s="7">
        <v>2</v>
      </c>
      <c r="I16" s="7">
        <v>1</v>
      </c>
      <c r="J16" s="8"/>
      <c r="K16" s="8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2" customHeight="1" x14ac:dyDescent="0.25">
      <c r="A17" s="1"/>
      <c r="B17" s="5" t="s">
        <v>34</v>
      </c>
      <c r="C17" s="5">
        <v>5</v>
      </c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5">
      <c r="A18" s="1"/>
      <c r="B18" s="7" t="s">
        <v>35</v>
      </c>
      <c r="C18" s="7">
        <v>2</v>
      </c>
      <c r="D18" s="7" t="s">
        <v>14</v>
      </c>
      <c r="E18" s="7" t="s">
        <v>22</v>
      </c>
      <c r="F18" s="7">
        <v>16</v>
      </c>
      <c r="G18" s="7">
        <v>12</v>
      </c>
      <c r="H18" s="7">
        <v>8</v>
      </c>
      <c r="I18" s="7">
        <v>4</v>
      </c>
      <c r="J18" s="7"/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5">
      <c r="A19" s="1"/>
      <c r="B19" s="7" t="s">
        <v>36</v>
      </c>
      <c r="C19" s="7">
        <v>1</v>
      </c>
      <c r="D19" s="7" t="s">
        <v>17</v>
      </c>
      <c r="E19" s="7" t="s">
        <v>15</v>
      </c>
      <c r="F19" s="7">
        <v>8</v>
      </c>
      <c r="G19" s="7">
        <v>6</v>
      </c>
      <c r="H19" s="7">
        <v>3</v>
      </c>
      <c r="I19" s="7">
        <v>2</v>
      </c>
      <c r="J19" s="8"/>
      <c r="K19" s="8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5">
      <c r="A20" s="1"/>
      <c r="B20" s="7" t="s">
        <v>37</v>
      </c>
      <c r="C20" s="7">
        <v>2</v>
      </c>
      <c r="D20" s="7" t="s">
        <v>19</v>
      </c>
      <c r="E20" s="7" t="s">
        <v>15</v>
      </c>
      <c r="F20" s="7">
        <v>16</v>
      </c>
      <c r="G20" s="7">
        <v>12</v>
      </c>
      <c r="H20" s="7">
        <v>6</v>
      </c>
      <c r="I20" s="7">
        <v>2</v>
      </c>
      <c r="J20" s="8"/>
      <c r="K20" s="8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37.5" customHeight="1" x14ac:dyDescent="0.25">
      <c r="A21" s="1"/>
      <c r="B21" s="9" t="s">
        <v>38</v>
      </c>
      <c r="C21" s="9">
        <v>3</v>
      </c>
      <c r="D21" s="5"/>
      <c r="E21" s="5"/>
      <c r="F21" s="5"/>
      <c r="G21" s="5"/>
      <c r="H21" s="5"/>
      <c r="I21" s="5"/>
      <c r="J21" s="5"/>
      <c r="K21" s="5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5">
      <c r="A22" s="1"/>
      <c r="B22" s="7" t="s">
        <v>39</v>
      </c>
      <c r="C22" s="7">
        <v>1</v>
      </c>
      <c r="D22" s="7" t="s">
        <v>31</v>
      </c>
      <c r="E22" s="7" t="s">
        <v>22</v>
      </c>
      <c r="F22" s="7">
        <v>8</v>
      </c>
      <c r="G22" s="7">
        <v>6</v>
      </c>
      <c r="H22" s="7">
        <v>4</v>
      </c>
      <c r="I22" s="7">
        <v>2</v>
      </c>
      <c r="J22" s="8"/>
      <c r="K22" s="8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5">
      <c r="A23" s="1"/>
      <c r="B23" s="7" t="s">
        <v>40</v>
      </c>
      <c r="C23" s="7">
        <v>1</v>
      </c>
      <c r="D23" s="7" t="s">
        <v>24</v>
      </c>
      <c r="E23" s="7" t="s">
        <v>22</v>
      </c>
      <c r="F23" s="7">
        <v>8</v>
      </c>
      <c r="G23" s="7">
        <v>8</v>
      </c>
      <c r="H23" s="7">
        <v>4</v>
      </c>
      <c r="I23" s="7">
        <v>2</v>
      </c>
      <c r="J23" s="8"/>
      <c r="K23" s="8"/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5">
      <c r="A24" s="1"/>
      <c r="B24" s="7" t="s">
        <v>41</v>
      </c>
      <c r="C24" s="7">
        <v>1</v>
      </c>
      <c r="D24" s="7" t="s">
        <v>31</v>
      </c>
      <c r="E24" s="7" t="s">
        <v>22</v>
      </c>
      <c r="F24" s="7">
        <v>8</v>
      </c>
      <c r="G24" s="7">
        <v>2</v>
      </c>
      <c r="H24" s="7">
        <v>2</v>
      </c>
      <c r="I24" s="7">
        <v>2</v>
      </c>
      <c r="J24" s="8"/>
      <c r="K24" s="8"/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5">
      <c r="A25" s="1"/>
      <c r="B25" s="10" t="s">
        <v>42</v>
      </c>
      <c r="C25" s="10">
        <v>6</v>
      </c>
      <c r="D25" s="11" t="s">
        <v>43</v>
      </c>
      <c r="E25" s="12" t="s">
        <v>15</v>
      </c>
      <c r="F25" s="12">
        <v>48</v>
      </c>
      <c r="G25" s="12">
        <v>48</v>
      </c>
      <c r="H25" s="12">
        <v>38</v>
      </c>
      <c r="I25" s="12">
        <v>28</v>
      </c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5">
      <c r="A26" s="1"/>
      <c r="B26" s="13" t="s">
        <v>44</v>
      </c>
      <c r="C26" s="13">
        <v>2</v>
      </c>
      <c r="D26" s="14" t="s">
        <v>45</v>
      </c>
      <c r="E26" s="15" t="s">
        <v>15</v>
      </c>
      <c r="F26" s="15">
        <v>16</v>
      </c>
      <c r="G26" s="15">
        <v>16</v>
      </c>
      <c r="H26" s="15">
        <v>16</v>
      </c>
      <c r="I26" s="15">
        <v>8</v>
      </c>
      <c r="J26" s="16"/>
      <c r="K26" s="16"/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ht="34.5" customHeight="1" x14ac:dyDescent="0.25">
      <c r="A27" s="1"/>
      <c r="B27" s="18" t="s">
        <v>46</v>
      </c>
      <c r="C27" s="18">
        <v>28</v>
      </c>
      <c r="D27" s="19"/>
      <c r="E27" s="19"/>
      <c r="F27" s="19">
        <f t="shared" ref="F27:K27" si="0">SUM(F3:F26)</f>
        <v>224</v>
      </c>
      <c r="G27" s="19">
        <f t="shared" si="0"/>
        <v>198</v>
      </c>
      <c r="H27" s="19">
        <f t="shared" si="0"/>
        <v>147</v>
      </c>
      <c r="I27" s="19">
        <f t="shared" si="0"/>
        <v>94</v>
      </c>
      <c r="J27" s="19">
        <f t="shared" si="0"/>
        <v>0</v>
      </c>
      <c r="K27" s="19">
        <f t="shared" si="0"/>
        <v>0</v>
      </c>
      <c r="L27" s="19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ht="34.5" customHeight="1" x14ac:dyDescent="0.25">
      <c r="A28" s="20"/>
      <c r="B28" s="21" t="s">
        <v>47</v>
      </c>
      <c r="C28" s="21"/>
      <c r="D28" s="22"/>
      <c r="E28" s="22"/>
      <c r="F28" s="21">
        <f>F27</f>
        <v>224</v>
      </c>
      <c r="G28" s="22">
        <f t="shared" ref="G28:K28" si="1">F28-($F$28/5)</f>
        <v>179.2</v>
      </c>
      <c r="H28" s="22">
        <f t="shared" si="1"/>
        <v>134.39999999999998</v>
      </c>
      <c r="I28" s="22">
        <f t="shared" si="1"/>
        <v>89.59999999999998</v>
      </c>
      <c r="J28" s="22">
        <f t="shared" si="1"/>
        <v>44.799999999999983</v>
      </c>
      <c r="K28" s="22">
        <f t="shared" si="1"/>
        <v>0</v>
      </c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21" customHeight="1" x14ac:dyDescent="0.25">
      <c r="A29" s="1"/>
      <c r="B29" s="24"/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6"/>
      <c r="Y29" s="26"/>
      <c r="Z29" s="24"/>
      <c r="AA29" s="24"/>
      <c r="AB29" s="24"/>
    </row>
    <row r="30" spans="1:28" ht="12.75" customHeight="1" x14ac:dyDescent="0.25">
      <c r="A30" s="1"/>
      <c r="B30" s="2"/>
      <c r="C30" s="2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8"/>
      <c r="X30" s="29" t="s">
        <v>48</v>
      </c>
      <c r="Y30" s="29"/>
      <c r="Z30" s="30"/>
      <c r="AA30" s="2"/>
      <c r="AB30" s="2"/>
    </row>
    <row r="31" spans="1:28" ht="12.75" customHeight="1" x14ac:dyDescent="0.25">
      <c r="A31" s="1"/>
      <c r="B31" s="31"/>
      <c r="C31" s="2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8"/>
      <c r="X31" s="32" t="s">
        <v>28</v>
      </c>
      <c r="Y31" s="33">
        <f>COUNTIF(E4:E26,"*Not started*")</f>
        <v>1</v>
      </c>
      <c r="Z31" s="30"/>
      <c r="AA31" s="2"/>
      <c r="AB31" s="2"/>
    </row>
    <row r="32" spans="1:28" ht="12.75" customHeight="1" x14ac:dyDescent="0.25">
      <c r="A32" s="1"/>
      <c r="B32" s="2"/>
      <c r="C32" s="2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8"/>
      <c r="X32" s="32" t="s">
        <v>15</v>
      </c>
      <c r="Y32" s="33">
        <f>COUNTIF(E4:E26,"*In progress*")</f>
        <v>11</v>
      </c>
      <c r="Z32" s="30"/>
      <c r="AA32" s="2"/>
      <c r="AB32" s="2"/>
    </row>
    <row r="33" spans="1:28" ht="12.75" customHeight="1" x14ac:dyDescent="0.25">
      <c r="A33" s="1"/>
      <c r="B33" s="2"/>
      <c r="C33" s="2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8"/>
      <c r="X33" s="32" t="s">
        <v>22</v>
      </c>
      <c r="Y33" s="33">
        <f>COUNTIF(E4:E26,"*To test*")</f>
        <v>6</v>
      </c>
      <c r="Z33" s="30"/>
      <c r="AA33" s="2"/>
      <c r="AB33" s="2"/>
    </row>
    <row r="34" spans="1:28" ht="12.75" customHeight="1" x14ac:dyDescent="0.25">
      <c r="A34" s="1"/>
      <c r="B34" s="2"/>
      <c r="C34" s="2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8"/>
      <c r="X34" s="32" t="s">
        <v>49</v>
      </c>
      <c r="Y34" s="33">
        <f>COUNTIF(E4:E26,"*Completed*")</f>
        <v>0</v>
      </c>
      <c r="Z34" s="30"/>
      <c r="AA34" s="2"/>
      <c r="AB34" s="2"/>
    </row>
    <row r="35" spans="1:28" ht="12.75" customHeight="1" x14ac:dyDescent="0.25">
      <c r="A35" s="1"/>
      <c r="B35" s="2"/>
      <c r="C35" s="2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8"/>
      <c r="X35" s="34"/>
      <c r="Y35" s="34"/>
      <c r="Z35" s="30"/>
      <c r="AA35" s="2"/>
      <c r="AB35" s="2"/>
    </row>
    <row r="36" spans="1:28" ht="12.75" customHeight="1" x14ac:dyDescent="0.25">
      <c r="A36" s="1"/>
      <c r="B36" s="2"/>
      <c r="C36" s="2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4"/>
      <c r="Y36" s="24"/>
      <c r="Z36" s="2"/>
      <c r="AA36" s="2"/>
      <c r="AB36" s="2"/>
    </row>
    <row r="37" spans="1:28" ht="12.75" customHeight="1" x14ac:dyDescent="0.25">
      <c r="A37" s="1"/>
      <c r="B37" s="2"/>
      <c r="C37" s="2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1"/>
      <c r="B38" s="2"/>
      <c r="C38" s="2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1"/>
      <c r="B39" s="2"/>
      <c r="C39" s="2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1"/>
      <c r="B40" s="2"/>
      <c r="C40" s="2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1"/>
      <c r="B41" s="2"/>
      <c r="C41" s="2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1"/>
      <c r="B42" s="2"/>
      <c r="C42" s="2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1"/>
      <c r="B43" s="2"/>
      <c r="C43" s="2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1"/>
      <c r="B44" s="2"/>
      <c r="C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1"/>
      <c r="B45" s="2"/>
      <c r="C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1"/>
      <c r="B46" s="2"/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1"/>
      <c r="B47" s="2"/>
      <c r="C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1"/>
      <c r="B48" s="2"/>
      <c r="C48" s="2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1"/>
      <c r="B49" s="2"/>
      <c r="C49" s="2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1"/>
      <c r="B50" s="2"/>
      <c r="C50" s="2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1"/>
      <c r="B51" s="2"/>
      <c r="C51" s="2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1"/>
      <c r="B52" s="2"/>
      <c r="C52" s="2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1"/>
      <c r="B53" s="2"/>
      <c r="C53" s="2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1"/>
      <c r="B54" s="2"/>
      <c r="C54" s="2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1"/>
      <c r="B55" s="2"/>
      <c r="C55" s="2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1"/>
      <c r="B56" s="2"/>
      <c r="C56" s="2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1"/>
      <c r="B57" s="2"/>
      <c r="C57" s="2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1"/>
      <c r="B58" s="2"/>
      <c r="C58" s="2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1"/>
      <c r="B59" s="2"/>
      <c r="C59" s="2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1"/>
      <c r="B60" s="2"/>
      <c r="C60" s="2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1"/>
      <c r="B61" s="2"/>
      <c r="C61" s="2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1"/>
      <c r="B62" s="2"/>
      <c r="C62" s="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1"/>
      <c r="B63" s="2"/>
      <c r="C63" s="2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1"/>
      <c r="B64" s="2"/>
      <c r="C64" s="2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1"/>
      <c r="B65" s="2"/>
      <c r="C65" s="2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1"/>
      <c r="B66" s="2"/>
      <c r="C66" s="2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1"/>
      <c r="B67" s="2"/>
      <c r="C67" s="2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1"/>
      <c r="B68" s="2"/>
      <c r="C68" s="2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1"/>
      <c r="B69" s="2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1"/>
      <c r="B70" s="2"/>
      <c r="C70" s="2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1"/>
      <c r="B71" s="2"/>
      <c r="C71" s="2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1"/>
      <c r="B72" s="2"/>
      <c r="C72" s="2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1"/>
      <c r="B73" s="2"/>
      <c r="C73" s="2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1"/>
      <c r="B74" s="2"/>
      <c r="C74" s="2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1"/>
      <c r="B75" s="2"/>
      <c r="C75" s="2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1"/>
      <c r="B76" s="2"/>
      <c r="C76" s="2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1"/>
      <c r="B77" s="2"/>
      <c r="C77" s="2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1"/>
      <c r="B78" s="2"/>
      <c r="C78" s="2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1"/>
      <c r="B79" s="2"/>
      <c r="C79" s="2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1"/>
      <c r="B80" s="2"/>
      <c r="C80" s="2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1"/>
      <c r="B81" s="2"/>
      <c r="C81" s="2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1"/>
      <c r="B82" s="2"/>
      <c r="C82" s="2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1"/>
      <c r="B83" s="2"/>
      <c r="C83" s="2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1"/>
      <c r="B84" s="2"/>
      <c r="C84" s="2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1"/>
      <c r="B85" s="2"/>
      <c r="C85" s="2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1"/>
      <c r="B86" s="2"/>
      <c r="C86" s="2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1"/>
      <c r="B87" s="2"/>
      <c r="C87" s="2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1"/>
      <c r="B88" s="2"/>
      <c r="C88" s="2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1"/>
      <c r="B89" s="2"/>
      <c r="C89" s="2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1"/>
      <c r="B90" s="2"/>
      <c r="C90" s="2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1"/>
      <c r="B91" s="2"/>
      <c r="C91" s="2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1"/>
      <c r="B92" s="2"/>
      <c r="C92" s="2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1"/>
      <c r="B93" s="2"/>
      <c r="C93" s="2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1"/>
      <c r="B94" s="2"/>
      <c r="C94" s="2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1"/>
      <c r="B95" s="2"/>
      <c r="C95" s="2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1"/>
      <c r="B96" s="2"/>
      <c r="C96" s="2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1"/>
      <c r="B97" s="2"/>
      <c r="C97" s="2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1"/>
      <c r="B98" s="2"/>
      <c r="C98" s="2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1"/>
      <c r="B99" s="2"/>
      <c r="C99" s="2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1"/>
      <c r="B100" s="2"/>
      <c r="C100" s="2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1"/>
      <c r="B101" s="2"/>
      <c r="C101" s="2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1"/>
      <c r="B102" s="2"/>
      <c r="C102" s="2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1"/>
      <c r="B103" s="2"/>
      <c r="C103" s="2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1"/>
      <c r="B104" s="2"/>
      <c r="C104" s="2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1"/>
      <c r="B105" s="2"/>
      <c r="C105" s="2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1"/>
      <c r="B106" s="2"/>
      <c r="C106" s="2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1"/>
      <c r="B107" s="2"/>
      <c r="C107" s="2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1"/>
      <c r="B108" s="2"/>
      <c r="C108" s="2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1"/>
      <c r="B109" s="2"/>
      <c r="C109" s="2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1"/>
      <c r="B110" s="2"/>
      <c r="C110" s="2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5">
      <c r="A111" s="1"/>
      <c r="B111" s="2"/>
      <c r="C111" s="2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5">
      <c r="A112" s="1"/>
      <c r="B112" s="2"/>
      <c r="C112" s="2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5">
      <c r="A113" s="1"/>
      <c r="B113" s="2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5">
      <c r="A114" s="1"/>
      <c r="B114" s="2"/>
      <c r="C114" s="2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5">
      <c r="A115" s="1"/>
      <c r="B115" s="2"/>
      <c r="C115" s="2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5">
      <c r="A116" s="1"/>
      <c r="B116" s="2"/>
      <c r="C116" s="2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5">
      <c r="A117" s="1"/>
      <c r="B117" s="2"/>
      <c r="C117" s="2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5">
      <c r="A118" s="1"/>
      <c r="B118" s="2"/>
      <c r="C118" s="2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5">
      <c r="A119" s="1"/>
      <c r="B119" s="2"/>
      <c r="C119" s="2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5">
      <c r="A120" s="1"/>
      <c r="B120" s="2"/>
      <c r="C120" s="2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5">
      <c r="A121" s="1"/>
      <c r="B121" s="2"/>
      <c r="C121" s="2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5">
      <c r="A122" s="1"/>
      <c r="B122" s="2"/>
      <c r="C122" s="2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5">
      <c r="A123" s="1"/>
      <c r="B123" s="2"/>
      <c r="C123" s="2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5">
      <c r="A124" s="1"/>
      <c r="B124" s="2"/>
      <c r="C124" s="2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customHeight="1" x14ac:dyDescent="0.25">
      <c r="A125" s="1"/>
      <c r="B125" s="1"/>
      <c r="C125" s="3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3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3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3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3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3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3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3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3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3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3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3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3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3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3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3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3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3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3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3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3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3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3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3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3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3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3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3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3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3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3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3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3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3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3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3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3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3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3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3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3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3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3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3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3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3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3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3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3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3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3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3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3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3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3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3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3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3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3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3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3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3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3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3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3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3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3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3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3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3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3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3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3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3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3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3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3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3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3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3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3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3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3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3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3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3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3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3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3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3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3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3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3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3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3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3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3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3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3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3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3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3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3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3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3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3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3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3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3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3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3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3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3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3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3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3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3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3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3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3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3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3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3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3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3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3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3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3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3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3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3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3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3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3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3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3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3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3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3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3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3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3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3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3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3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3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3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3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3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3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3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3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3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3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3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3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3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3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3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3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3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3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3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3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3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3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3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3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3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3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3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3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3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3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3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3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3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3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3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3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3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3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3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3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3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3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3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3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3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3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3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3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3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3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3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3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3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3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3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3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3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3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3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3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3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3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3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3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3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3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3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3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3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3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3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3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3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3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3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3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3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3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3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3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3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3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3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3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3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3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3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3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3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3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3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3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3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3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3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3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3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3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3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3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3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3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3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3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3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3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3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3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3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3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3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3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3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3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3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3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3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3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3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3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3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3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3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3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3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3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3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3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3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3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3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3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3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3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3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3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3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3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3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3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3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3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3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3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3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3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3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3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3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3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3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3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3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3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3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3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3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3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3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3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3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3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3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3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3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3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3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3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3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3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3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3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3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3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3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3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3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3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3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3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3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3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3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3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3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3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3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3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3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3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3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3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3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3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3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3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3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3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3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3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3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3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3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3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3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3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3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3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3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3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3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3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3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3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3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3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3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3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3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3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3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3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3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3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3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3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3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3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3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3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3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3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3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3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3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3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3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3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3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3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3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3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3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3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3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3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3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3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3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3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3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3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3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3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3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3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3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3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3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3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3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3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3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3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3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3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3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3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3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3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3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3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3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3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3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3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3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3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3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3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3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3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3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3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3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3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3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3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3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3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3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3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3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3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3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3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3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3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3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3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3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3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3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3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3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3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3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3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3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3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3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3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3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3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3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3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3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3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3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3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3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3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3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3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3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3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3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3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3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3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3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3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3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3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3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3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3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3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3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3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3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3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3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3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3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3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3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3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3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3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3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3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3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3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3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3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3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3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3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3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3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3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3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3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3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3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3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3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3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3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3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3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3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3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3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3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3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3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3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3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3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3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3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3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3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3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3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3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3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3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3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3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3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3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3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3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3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3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3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3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3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3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3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3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3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3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3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3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3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3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3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3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3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3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3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3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3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3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3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3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3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3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3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3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3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3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3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3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3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3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3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3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3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3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3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3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3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3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3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3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3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3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3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3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3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3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3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3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3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3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3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3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3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3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3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3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3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3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3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3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3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3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3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3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3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3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3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3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3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3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3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3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3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3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3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3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3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3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3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3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3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3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3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3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3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3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3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3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3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3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3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3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3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3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3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3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3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3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3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3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3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3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3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3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3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3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3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3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3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3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3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3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3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3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3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3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3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3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3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3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3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3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3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3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3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3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3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3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3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3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3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3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3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3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3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3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3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3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3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3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3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3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3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3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3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3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3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3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3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3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3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3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3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3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3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3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3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3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3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3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3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3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3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3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3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3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3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3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3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3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3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3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3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3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3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3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3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3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3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3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3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3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3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3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3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3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3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3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3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3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3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3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3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3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3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3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3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3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3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3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3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3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3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3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3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3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3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3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3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3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3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3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3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3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3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3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3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3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3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3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3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3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3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3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3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3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3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3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3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3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3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3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3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3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3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3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3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3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3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3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3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3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3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3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3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3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3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3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3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3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3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3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3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3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3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3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3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3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3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3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3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3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3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3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3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3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3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3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3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3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3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3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3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3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3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3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3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3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3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3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3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3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3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3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3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3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3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3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3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3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3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3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3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3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3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3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3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3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3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3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3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3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3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3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3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3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3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3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3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3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3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3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3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3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3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3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3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3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3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3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3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3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3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3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3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3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3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3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3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3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5">
      <c r="A1000" s="1"/>
      <c r="B1000" s="1"/>
      <c r="C1000" s="3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customHeight="1" x14ac:dyDescent="0.25">
      <c r="A1001" s="1"/>
      <c r="B1001" s="1"/>
      <c r="C1001" s="35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Budrytė</dc:creator>
  <cp:lastModifiedBy>Emilija Budrytė</cp:lastModifiedBy>
  <dcterms:created xsi:type="dcterms:W3CDTF">2021-01-25T08:03:43Z</dcterms:created>
  <dcterms:modified xsi:type="dcterms:W3CDTF">2021-01-28T09:58:37Z</dcterms:modified>
</cp:coreProperties>
</file>