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<sst xmlns="http://schemas.openxmlformats.org/spreadsheetml/2006/main" count="365" uniqueCount="194">
  <si>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</si>
  <si>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</si>
  <si>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</si>
  <si>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</si>
  <si>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</si>
  <si>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</si>
  <si>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</si>
  <si>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</si>
  <si>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</si>
  <si>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</si>
  <si>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</si>
  <si>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</si>
  <si>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</si>
  <si>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</si>
  <si>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</si>
  <si>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</si>
  <si>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</si>
  <si>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</si>
  <si>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</si>
  <si>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</si>
  <si>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</si>
  <si>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</si>
  <si>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</si>
  <si>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</si>
  <si>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</si>
  <si>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</si>
  <si>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</si>
  <si>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</si>
  <si>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</si>
  <si>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</si>
  <si>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</si>
  <si>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</si>
  <si>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</si>
  <si>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</si>
  <si>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</si>
  <si>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</si>
  <si>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</si>
  <si>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</si>
  <si>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</si>
  <si>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</si>
  <si>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</si>
  <si>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</si>
  <si>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</si>
  <si>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</si>
  <si>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</si>
  <si>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</si>
  <si>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</si>
  <si>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</si>
  <si>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</si>
  <si>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</si>
  <si>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</si>
  <si>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</si>
  <si>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</si>
  <si>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</si>
  <si>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</si>
  <si>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</si>
  <si>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</si>
  <si>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</si>
  <si>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</si>
  <si>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</si>
  <si>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</si>
  <si>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</si>
  <si>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</si>
  <si>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</si>
  <si>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</si>
  <si>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</si>
  <si>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</si>
  <si>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</si>
  <si>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</si>
  <si>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</si>
  <si>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</si>
  <si>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</si>
  <si>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</si>
  <si>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</si>
  <si>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</si>
  <si>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</si>
  <si>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</si>
  <si>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</si>
  <si>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</si>
  <si>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</si>
  <si>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</si>
  <si>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</si>
  <si>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</si>
  <si>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</si>
  <si>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</si>
  <si>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</si>
  <si>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</si>
  <si>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</si>
  <si>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</si>
  <si>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</si>
  <si>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</si>
  <si>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</si>
  <si>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</si>
  <si>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</si>
  <si>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</si>
  <si>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</si>
  <si>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</si>
  <si>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</si>
  <si>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</si>
  <si>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</si>
  <si>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</si>
  <si>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</si>
  <si>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</si>
  <si>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</si>
  <si>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</si>
  <si>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</si>
  <si>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</si>
  <si>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</si>
  <si>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</si>
  <si>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</si>
  <si>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</si>
  <si>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</si>
  <si>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</si>
  <si>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</si>
  <si>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</si>
  <si>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</si>
  <si>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</si>
  <si>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</si>
  <si>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</si>
  <si>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</si>
  <si>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</si>
  <si>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</si>
  <si>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</si>
  <si>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</si>
  <si>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</si>
  <si>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</si>
  <si>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</si>
  <si>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</si>
  <si>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</si>
  <si>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</si>
  <si>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</si>
  <si>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</si>
  <si>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</si>
  <si>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</si>
  <si>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</si>
  <si>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</si>
  <si>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</si>
  <si>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</si>
  <si>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</si>
  <si>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</si>
  <si>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</si>
  <si>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</si>
  <si>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</si>
  <si>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</si>
  <si>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</si>
  <si>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</si>
  <si>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</si>
  <si>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</si>
  <si>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</si>
  <si>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</si>
  <si>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</si>
  <si>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</si>
  <si>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</si>
  <si>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</si>
  <si>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06.04.2021</t>
  </si>
  <si>
    <t>07.04.2021</t>
  </si>
  <si>
    <t>08.04.2021</t>
  </si>
  <si>
    <t>Mamun</t>
  </si>
  <si>
    <t>CMO</t>
  </si>
  <si>
    <t>Mehedi</t>
  </si>
  <si>
    <t>BP</t>
  </si>
  <si>
    <t>Rakib</t>
  </si>
  <si>
    <t>01908446145</t>
  </si>
  <si>
    <t>10.04.2021</t>
  </si>
  <si>
    <t>11.04.2021</t>
  </si>
  <si>
    <t>12.04.2021</t>
  </si>
  <si>
    <t>13.04.2021</t>
  </si>
  <si>
    <t>17.04.2021</t>
  </si>
  <si>
    <t>15.04.2021</t>
  </si>
  <si>
    <t>18.04.2021</t>
  </si>
  <si>
    <t>Ramjan</t>
  </si>
  <si>
    <t>01908446136</t>
  </si>
  <si>
    <t>19.04.2021</t>
  </si>
  <si>
    <t>Ankur</t>
  </si>
  <si>
    <t>01908446146</t>
  </si>
  <si>
    <t>01908-446151</t>
  </si>
  <si>
    <t>20.04.2021</t>
  </si>
  <si>
    <t>12/20/14.03.2021</t>
  </si>
  <si>
    <t>Rocky</t>
  </si>
  <si>
    <t>Rubel</t>
  </si>
  <si>
    <t>21.04.2021</t>
  </si>
  <si>
    <t>Fahim</t>
  </si>
  <si>
    <t>04/05/04.21(1873)24.03.2021</t>
  </si>
  <si>
    <t>22.04.2021</t>
  </si>
  <si>
    <t>24.04.2021</t>
  </si>
  <si>
    <t>25.04.2021</t>
  </si>
  <si>
    <t>Date :26-04-2021</t>
  </si>
  <si>
    <t>26.04.2021</t>
  </si>
  <si>
    <t>27.04.2021</t>
  </si>
  <si>
    <t>28.04.2021</t>
  </si>
  <si>
    <t>29.04.2021</t>
  </si>
  <si>
    <t>Date:01.05.2021</t>
  </si>
  <si>
    <t>28/27.04.2021</t>
  </si>
  <si>
    <t>Date:29.04.2021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</si>
</sst>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7" t="s">
        <v>10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</row>
    <row r="2" spans="1:25" ht="18" x14ac:dyDescent="0.25">
      <c r="A2" s="328" t="s">
        <v>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</row>
    <row r="3" spans="1:25" s="99" customFormat="1" ht="16.5" thickBot="1" x14ac:dyDescent="0.3">
      <c r="A3" s="337" t="s">
        <v>18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100"/>
      <c r="U3" s="101"/>
      <c r="V3" s="101"/>
      <c r="W3" s="101"/>
      <c r="X3" s="101"/>
      <c r="Y3" s="102"/>
    </row>
    <row r="4" spans="1:25" s="102" customFormat="1" x14ac:dyDescent="0.25">
      <c r="A4" s="329" t="s">
        <v>19</v>
      </c>
      <c r="B4" s="331" t="s">
        <v>20</v>
      </c>
      <c r="C4" s="331" t="s">
        <v>21</v>
      </c>
      <c r="D4" s="325" t="s">
        <v>22</v>
      </c>
      <c r="E4" s="325" t="s">
        <v>23</v>
      </c>
      <c r="F4" s="325" t="s">
        <v>24</v>
      </c>
      <c r="G4" s="325" t="s">
        <v>25</v>
      </c>
      <c r="H4" s="325" t="s">
        <v>26</v>
      </c>
      <c r="I4" s="325" t="s">
        <v>27</v>
      </c>
      <c r="J4" s="325" t="s">
        <v>28</v>
      </c>
      <c r="K4" s="340" t="s">
        <v>29</v>
      </c>
      <c r="L4" s="342" t="s">
        <v>30</v>
      </c>
      <c r="M4" s="344" t="s">
        <v>31</v>
      </c>
      <c r="N4" s="346" t="s">
        <v>9</v>
      </c>
      <c r="O4" s="348" t="s">
        <v>32</v>
      </c>
      <c r="P4" s="333" t="s">
        <v>128</v>
      </c>
      <c r="Q4" s="335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0"/>
      <c r="B5" s="332"/>
      <c r="C5" s="332"/>
      <c r="D5" s="326"/>
      <c r="E5" s="326"/>
      <c r="F5" s="326"/>
      <c r="G5" s="326"/>
      <c r="H5" s="326"/>
      <c r="I5" s="326"/>
      <c r="J5" s="326"/>
      <c r="K5" s="341"/>
      <c r="L5" s="343"/>
      <c r="M5" s="345"/>
      <c r="N5" s="347"/>
      <c r="O5" s="349"/>
      <c r="P5" s="334"/>
      <c r="Q5" s="336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148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150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151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153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154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155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156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163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164</v>
      </c>
      <c r="B14" s="115"/>
      <c r="C14" s="116"/>
      <c r="D14" s="116">
        <v>65</v>
      </c>
      <c r="E14" s="116">
        <v>170</v>
      </c>
      <c r="F14" s="116"/>
      <c r="G14" s="116">
        <v>1915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2150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165</v>
      </c>
      <c r="B15" s="115"/>
      <c r="C15" s="116"/>
      <c r="D15" s="116"/>
      <c r="E15" s="116"/>
      <c r="F15" s="116"/>
      <c r="G15" s="116">
        <v>2339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2339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166</v>
      </c>
      <c r="B16" s="115"/>
      <c r="C16" s="116"/>
      <c r="D16" s="116"/>
      <c r="E16" s="116">
        <v>1200</v>
      </c>
      <c r="F16" s="116"/>
      <c r="G16" s="116">
        <v>2454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3654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167</v>
      </c>
      <c r="B17" s="115"/>
      <c r="C17" s="116">
        <v>380</v>
      </c>
      <c r="D17" s="116"/>
      <c r="E17" s="116"/>
      <c r="F17" s="116"/>
      <c r="G17" s="116">
        <v>2449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2829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169</v>
      </c>
      <c r="B18" s="115"/>
      <c r="C18" s="116">
        <v>400</v>
      </c>
      <c r="D18" s="116"/>
      <c r="E18" s="116">
        <v>250</v>
      </c>
      <c r="F18" s="116"/>
      <c r="G18" s="116">
        <v>1351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2001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172</v>
      </c>
      <c r="B19" s="115"/>
      <c r="C19" s="116"/>
      <c r="D19" s="116"/>
      <c r="E19" s="116"/>
      <c r="F19" s="116"/>
      <c r="G19" s="116">
        <v>1565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1565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176</v>
      </c>
      <c r="B20" s="115"/>
      <c r="C20" s="116">
        <v>800</v>
      </c>
      <c r="D20" s="116"/>
      <c r="E20" s="116"/>
      <c r="F20" s="116"/>
      <c r="G20" s="116">
        <v>2836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3636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180</v>
      </c>
      <c r="B21" s="115"/>
      <c r="C21" s="116"/>
      <c r="D21" s="116"/>
      <c r="E21" s="116"/>
      <c r="F21" s="116"/>
      <c r="G21" s="116">
        <v>1372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1372</v>
      </c>
      <c r="S21" s="114"/>
      <c r="T21" s="69"/>
    </row>
    <row r="22" spans="1:24" s="108" customFormat="1" x14ac:dyDescent="0.25">
      <c r="A22" s="109" t="s">
        <v>183</v>
      </c>
      <c r="B22" s="115"/>
      <c r="C22" s="116">
        <v>380</v>
      </c>
      <c r="D22" s="116"/>
      <c r="E22" s="116"/>
      <c r="F22" s="116"/>
      <c r="G22" s="116">
        <v>1975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2355</v>
      </c>
      <c r="S22" s="114"/>
      <c r="T22" s="69"/>
    </row>
    <row r="23" spans="1:24" s="117" customFormat="1" x14ac:dyDescent="0.25">
      <c r="A23" s="109" t="s">
        <v>184</v>
      </c>
      <c r="B23" s="115"/>
      <c r="C23" s="116"/>
      <c r="D23" s="116"/>
      <c r="E23" s="116"/>
      <c r="F23" s="116"/>
      <c r="G23" s="116">
        <v>1855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1855</v>
      </c>
      <c r="S23" s="121"/>
      <c r="T23" s="69"/>
    </row>
    <row r="24" spans="1:24" s="108" customFormat="1" x14ac:dyDescent="0.25">
      <c r="A24" s="109" t="s">
        <v>185</v>
      </c>
      <c r="B24" s="115"/>
      <c r="C24" s="116"/>
      <c r="D24" s="116"/>
      <c r="E24" s="116"/>
      <c r="F24" s="116"/>
      <c r="G24" s="116">
        <v>2254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2254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187</v>
      </c>
      <c r="B25" s="115"/>
      <c r="C25" s="116"/>
      <c r="D25" s="116"/>
      <c r="E25" s="116"/>
      <c r="F25" s="116"/>
      <c r="G25" s="116">
        <v>1919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1919</v>
      </c>
      <c r="S25" s="121"/>
      <c r="T25" s="69"/>
    </row>
    <row r="26" spans="1:24" s="108" customFormat="1" x14ac:dyDescent="0.25">
      <c r="A26" s="109" t="s">
        <v>188</v>
      </c>
      <c r="B26" s="115"/>
      <c r="C26" s="116"/>
      <c r="D26" s="116"/>
      <c r="E26" s="116"/>
      <c r="F26" s="116"/>
      <c r="G26" s="116">
        <v>2383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2383</v>
      </c>
      <c r="S26" s="114"/>
      <c r="T26" s="69"/>
    </row>
    <row r="27" spans="1:24" s="108" customFormat="1" x14ac:dyDescent="0.25">
      <c r="A27" s="116" t="s">
        <v>189</v>
      </c>
      <c r="B27" s="115"/>
      <c r="C27" s="116"/>
      <c r="D27" s="116"/>
      <c r="E27" s="116"/>
      <c r="F27" s="116"/>
      <c r="G27" s="116">
        <v>2078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2078</v>
      </c>
      <c r="S27" s="114"/>
      <c r="T27" s="69"/>
    </row>
    <row r="28" spans="1:24" s="108" customFormat="1" x14ac:dyDescent="0.25">
      <c r="A28" s="116" t="s">
        <v>190</v>
      </c>
      <c r="B28" s="115"/>
      <c r="C28" s="116">
        <v>380</v>
      </c>
      <c r="D28" s="116"/>
      <c r="E28" s="116"/>
      <c r="F28" s="116"/>
      <c r="G28" s="116">
        <v>3172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3552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4000</v>
      </c>
      <c r="D37" s="132">
        <f t="shared" si="1"/>
        <v>65</v>
      </c>
      <c r="E37" s="132">
        <f t="shared" si="1"/>
        <v>1620</v>
      </c>
      <c r="F37" s="132">
        <f t="shared" si="1"/>
        <v>0</v>
      </c>
      <c r="G37" s="132">
        <f t="shared" si="1"/>
        <v>48136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53951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22" activePane="bottomLeft" state="frozen"/>
      <selection pane="bottomLeft" activeCell="D35" sqref="D3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148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150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151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151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153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154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155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156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163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164</v>
      </c>
      <c r="B15" s="46">
        <v>615000</v>
      </c>
      <c r="C15" s="65">
        <v>300000</v>
      </c>
      <c r="D15" s="45">
        <f>D14+B15-C15</f>
        <v>351250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164</v>
      </c>
      <c r="B16" s="50">
        <v>0</v>
      </c>
      <c r="C16" s="65">
        <v>300000</v>
      </c>
      <c r="D16" s="45">
        <f t="shared" si="0"/>
        <v>51250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165</v>
      </c>
      <c r="B17" s="50">
        <v>249000</v>
      </c>
      <c r="C17" s="46">
        <v>0</v>
      </c>
      <c r="D17" s="45">
        <f t="shared" si="0"/>
        <v>300250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166</v>
      </c>
      <c r="B18" s="58">
        <v>445000</v>
      </c>
      <c r="C18" s="59">
        <v>300000</v>
      </c>
      <c r="D18" s="45">
        <f t="shared" si="0"/>
        <v>445250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166</v>
      </c>
      <c r="B19" s="58">
        <v>0</v>
      </c>
      <c r="C19" s="59">
        <v>400000</v>
      </c>
      <c r="D19" s="45">
        <f t="shared" si="0"/>
        <v>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168</v>
      </c>
      <c r="B20" s="58">
        <v>275000</v>
      </c>
      <c r="C20" s="65">
        <v>0</v>
      </c>
      <c r="D20" s="45">
        <f t="shared" si="0"/>
        <v>320250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169</v>
      </c>
      <c r="B21" s="50">
        <v>273000</v>
      </c>
      <c r="C21" s="46">
        <v>400000</v>
      </c>
      <c r="D21" s="45">
        <f t="shared" si="0"/>
        <v>193250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172</v>
      </c>
      <c r="B22" s="50">
        <v>137000</v>
      </c>
      <c r="C22" s="46">
        <v>100000</v>
      </c>
      <c r="D22" s="45">
        <f t="shared" si="0"/>
        <v>230250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176</v>
      </c>
      <c r="B23" s="50">
        <v>197000</v>
      </c>
      <c r="C23" s="46">
        <v>0</v>
      </c>
      <c r="D23" s="45">
        <f t="shared" si="0"/>
        <v>427250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180</v>
      </c>
      <c r="B24" s="50">
        <v>323000</v>
      </c>
      <c r="C24" s="46">
        <v>300000</v>
      </c>
      <c r="D24" s="45">
        <f t="shared" si="0"/>
        <v>450250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180</v>
      </c>
      <c r="B25" s="50">
        <v>0</v>
      </c>
      <c r="C25" s="46">
        <v>400000</v>
      </c>
      <c r="D25" s="45">
        <f t="shared" si="0"/>
        <v>50250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183</v>
      </c>
      <c r="B26" s="50">
        <v>182000</v>
      </c>
      <c r="C26" s="59">
        <v>0</v>
      </c>
      <c r="D26" s="45">
        <f t="shared" si="0"/>
        <v>232250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184</v>
      </c>
      <c r="B27" s="50">
        <v>0</v>
      </c>
      <c r="C27" s="59">
        <v>0</v>
      </c>
      <c r="D27" s="45">
        <f>D26+B27-C27</f>
        <v>232250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185</v>
      </c>
      <c r="B28" s="50">
        <v>557000</v>
      </c>
      <c r="C28" s="46">
        <v>300000</v>
      </c>
      <c r="D28" s="45">
        <f>D27+B28-C28</f>
        <v>489250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185</v>
      </c>
      <c r="B29" s="50">
        <v>0</v>
      </c>
      <c r="C29" s="59">
        <v>400000</v>
      </c>
      <c r="D29" s="45">
        <f>D28+B29-C29</f>
        <v>89250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187</v>
      </c>
      <c r="B30" s="50">
        <v>241000</v>
      </c>
      <c r="C30" s="46">
        <v>0</v>
      </c>
      <c r="D30" s="45">
        <f t="shared" si="0"/>
        <v>330250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188</v>
      </c>
      <c r="B31" s="72">
        <v>195000</v>
      </c>
      <c r="C31" s="46">
        <v>500000</v>
      </c>
      <c r="D31" s="45">
        <f t="shared" si="0"/>
        <v>25250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189</v>
      </c>
      <c r="B32" s="72">
        <v>197000</v>
      </c>
      <c r="C32" s="59">
        <v>0</v>
      </c>
      <c r="D32" s="45">
        <f>D31+B32-C32</f>
        <v>222250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 t="s">
        <v>190</v>
      </c>
      <c r="B33" s="72">
        <v>463000</v>
      </c>
      <c r="C33" s="73">
        <v>300000</v>
      </c>
      <c r="D33" s="45">
        <f t="shared" ref="D33:D82" si="1">D32+B33-C33</f>
        <v>385250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 t="s">
        <v>190</v>
      </c>
      <c r="B34" s="72">
        <v>0</v>
      </c>
      <c r="C34" s="73">
        <v>300000</v>
      </c>
      <c r="D34" s="45">
        <f t="shared" si="1"/>
        <v>85250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 t="s">
        <v>190</v>
      </c>
      <c r="B35" s="74">
        <v>50000</v>
      </c>
      <c r="C35" s="73">
        <v>130000</v>
      </c>
      <c r="D35" s="45">
        <f t="shared" si="1"/>
        <v>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6135250</v>
      </c>
      <c r="C83" s="46">
        <f>SUM(C4:C77)</f>
        <v>6130000</v>
      </c>
      <c r="D83" s="82">
        <f>D82</f>
        <v>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5" sqref="H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193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89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1727897.608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62025.608</v>
      </c>
      <c r="C6" s="37"/>
      <c r="D6" s="29" t="s">
        <v>4</v>
      </c>
      <c r="E6" s="87">
        <v>5250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121524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52951</v>
      </c>
      <c r="C8" s="37"/>
      <c r="D8" s="29" t="s">
        <v>2</v>
      </c>
      <c r="E8" s="89">
        <v>239675</v>
      </c>
      <c r="F8" s="3"/>
      <c r="J8" s="152" t="s">
        <v>95</v>
      </c>
      <c r="K8" s="187" t="s">
        <v>96</v>
      </c>
      <c r="L8" s="324">
        <v>1150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84728</v>
      </c>
      <c r="F9" s="22"/>
      <c r="J9" s="146" t="s">
        <v>97</v>
      </c>
      <c r="K9" s="185" t="s">
        <v>96</v>
      </c>
      <c r="L9" s="324">
        <v>300</v>
      </c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324">
        <v>450</v>
      </c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170000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324">
        <v>410</v>
      </c>
      <c r="M11" s="20">
        <v>410</v>
      </c>
    </row>
    <row r="12" spans="1:13" ht="21.75" x14ac:dyDescent="0.25">
      <c r="A12" s="90" t="s">
        <v>37</v>
      </c>
      <c r="B12" s="38">
        <f>B6-B8-B9</f>
        <v>9074.6080000000002</v>
      </c>
      <c r="C12" s="37"/>
      <c r="D12" s="29" t="s">
        <v>16</v>
      </c>
      <c r="E12" s="89"/>
      <c r="F12" s="22"/>
      <c r="J12" s="146" t="s">
        <v>127</v>
      </c>
      <c r="K12" s="185" t="s">
        <v>152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324">
        <v>440</v>
      </c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2009074.608</v>
      </c>
      <c r="C15" s="37"/>
      <c r="D15" s="29" t="s">
        <v>3</v>
      </c>
      <c r="E15" s="89">
        <f>E5+E6+E7+E8+E9+E10+E12-E11+E13</f>
        <v>2009074.608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1007</v>
      </c>
      <c r="M18" s="20">
        <v>1007</v>
      </c>
    </row>
    <row r="19" spans="1:13" x14ac:dyDescent="0.25">
      <c r="B19" s="8"/>
      <c r="C19" s="27"/>
      <c r="D19" s="13"/>
      <c r="F19" s="26"/>
      <c r="J19" s="83" t="s">
        <v>192</v>
      </c>
      <c r="K19" s="83" t="s">
        <v>105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177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5638</v>
      </c>
    </row>
    <row r="22" spans="1:13" ht="30" x14ac:dyDescent="0.25">
      <c r="B22" s="8"/>
      <c r="C22" s="27"/>
      <c r="F22" s="26"/>
      <c r="J22" s="322" t="s">
        <v>182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33</v>
      </c>
      <c r="K23" s="366"/>
      <c r="L23" s="190">
        <f>SUM(L6:L22)</f>
        <v>84728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186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190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157</v>
      </c>
      <c r="C18" s="151" t="s">
        <v>158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159</v>
      </c>
      <c r="C19" s="150" t="s">
        <v>160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135</v>
      </c>
      <c r="U19" s="378"/>
      <c r="V19" s="378"/>
    </row>
    <row r="20" spans="1:22" ht="18.75" x14ac:dyDescent="0.25">
      <c r="A20" s="153">
        <v>14</v>
      </c>
      <c r="B20" s="166" t="s">
        <v>162</v>
      </c>
      <c r="C20" s="155" t="s">
        <v>161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171</v>
      </c>
      <c r="C21" s="150" t="s">
        <v>170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174</v>
      </c>
      <c r="C22" s="150" t="s">
        <v>173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151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175</v>
      </c>
      <c r="C24" s="150" t="s">
        <v>157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178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179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181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36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68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120</v>
      </c>
      <c r="U10" s="380"/>
      <c r="V10" s="381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122</v>
      </c>
      <c r="U13" s="380"/>
      <c r="V13" s="38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36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17" sqref="Z1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191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111</v>
      </c>
      <c r="C3" s="383"/>
      <c r="D3" s="384"/>
      <c r="E3" s="382" t="s">
        <v>115</v>
      </c>
      <c r="F3" s="385"/>
      <c r="G3" s="386"/>
      <c r="H3" s="385" t="s">
        <v>51</v>
      </c>
      <c r="I3" s="385"/>
      <c r="J3" s="385"/>
      <c r="K3" s="391" t="s">
        <v>52</v>
      </c>
      <c r="L3" s="392"/>
      <c r="M3" s="393"/>
      <c r="N3" s="391" t="s">
        <v>116</v>
      </c>
      <c r="O3" s="392"/>
      <c r="P3" s="393"/>
      <c r="Q3" s="394" t="s">
        <v>118</v>
      </c>
      <c r="R3" s="385"/>
      <c r="S3" s="386"/>
      <c r="T3" s="391" t="s">
        <v>117</v>
      </c>
      <c r="U3" s="392"/>
      <c r="V3" s="395"/>
      <c r="W3" s="396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131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111</v>
      </c>
      <c r="C3" s="401"/>
      <c r="D3" s="402"/>
      <c r="E3" s="400" t="s">
        <v>115</v>
      </c>
      <c r="F3" s="401"/>
      <c r="G3" s="402"/>
      <c r="H3" s="400" t="s">
        <v>51</v>
      </c>
      <c r="I3" s="401"/>
      <c r="J3" s="402"/>
      <c r="K3" s="400" t="s">
        <v>52</v>
      </c>
      <c r="L3" s="401"/>
      <c r="M3" s="402"/>
      <c r="N3" s="400" t="s">
        <v>116</v>
      </c>
      <c r="O3" s="401"/>
      <c r="P3" s="402"/>
      <c r="Q3" s="400" t="s">
        <v>118</v>
      </c>
      <c r="R3" s="401"/>
      <c r="S3" s="402"/>
      <c r="T3" s="400" t="s">
        <v>117</v>
      </c>
      <c r="U3" s="401"/>
      <c r="V3" s="402"/>
      <c r="W3" s="403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44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9" t="s">
        <v>140</v>
      </c>
      <c r="C5" s="409"/>
      <c r="D5" s="150" t="s">
        <v>141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9" t="s">
        <v>143</v>
      </c>
      <c r="C6" s="409"/>
      <c r="D6" s="166" t="s">
        <v>144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2021-04-29T09:29:54Z</cp:lastPrinted>
  <dcterms:created xsi:type="dcterms:W3CDTF">2015-12-02T06:31:52Z</dcterms:created>
  <dcterms:modified xsi:type="dcterms:W3CDTF">2021-04-29T16:50:56Z</dcterms:modified>
</cp:coreProperties>
</file>