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21" l="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16" l="1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<sst xmlns="http://schemas.openxmlformats.org/spreadsheetml/2006/main" count="1661" uniqueCount="118">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</sst>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2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38" t="s">
        <v>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5.75" customHeight="1" x14ac:dyDescent="0.25">
      <c r="A3" s="238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</row>
    <row r="4" spans="1:21" ht="18.75" thickBot="1" x14ac:dyDescent="0.3">
      <c r="A4" s="245" t="s">
        <v>54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1" ht="18.75" x14ac:dyDescent="0.25">
      <c r="A5" s="239" t="s">
        <v>48</v>
      </c>
      <c r="B5" s="240"/>
      <c r="C5" s="241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1" x14ac:dyDescent="0.25">
      <c r="A6" s="243" t="s">
        <v>1</v>
      </c>
      <c r="B6" s="243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44"/>
      <c r="O6" s="244"/>
      <c r="P6" s="244"/>
      <c r="Q6" s="244"/>
      <c r="R6" s="244"/>
      <c r="S6" s="244"/>
      <c r="T6" s="244"/>
    </row>
    <row r="7" spans="1:21" x14ac:dyDescent="0.25">
      <c r="A7" s="243" t="s">
        <v>2</v>
      </c>
      <c r="B7" s="243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44"/>
      <c r="O7" s="244"/>
      <c r="P7" s="244"/>
      <c r="Q7" s="244"/>
      <c r="R7" s="244"/>
      <c r="S7" s="244"/>
      <c r="T7" s="244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9" t="s">
        <v>44</v>
      </c>
      <c r="B30" s="230"/>
      <c r="C30" s="231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32" t="s">
        <v>45</v>
      </c>
      <c r="B31" s="233"/>
      <c r="C31" s="234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35"/>
      <c r="N31" s="236"/>
      <c r="O31" s="236"/>
      <c r="P31" s="236"/>
      <c r="Q31" s="236"/>
      <c r="R31" s="236"/>
      <c r="S31" s="236"/>
      <c r="T31" s="237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21" priority="44" operator="equal">
      <formula>212030016606640</formula>
    </cfRule>
  </conditionalFormatting>
  <conditionalFormatting sqref="D31 E30:K31 E6 E8">
    <cfRule type="cellIs" dxfId="1420" priority="42" operator="equal">
      <formula>$E$6</formula>
    </cfRule>
    <cfRule type="cellIs" dxfId="1419" priority="43" operator="equal">
      <formula>2120</formula>
    </cfRule>
  </conditionalFormatting>
  <conditionalFormatting sqref="D31:E31 F30:F31 F6 F8">
    <cfRule type="cellIs" dxfId="1418" priority="40" operator="equal">
      <formula>$F$6</formula>
    </cfRule>
    <cfRule type="cellIs" dxfId="1417" priority="41" operator="equal">
      <formula>300</formula>
    </cfRule>
  </conditionalFormatting>
  <conditionalFormatting sqref="G30:G31 G6 G8">
    <cfRule type="cellIs" dxfId="1416" priority="38" operator="equal">
      <formula>$G$6</formula>
    </cfRule>
    <cfRule type="cellIs" dxfId="1415" priority="39" operator="equal">
      <formula>1660</formula>
    </cfRule>
  </conditionalFormatting>
  <conditionalFormatting sqref="H30:H31 H6 H8">
    <cfRule type="cellIs" dxfId="1414" priority="36" operator="equal">
      <formula>$H$6</formula>
    </cfRule>
    <cfRule type="cellIs" dxfId="1413" priority="37" operator="equal">
      <formula>6640</formula>
    </cfRule>
  </conditionalFormatting>
  <conditionalFormatting sqref="T8:T30">
    <cfRule type="cellIs" dxfId="1412" priority="35" operator="lessThan">
      <formula>0</formula>
    </cfRule>
  </conditionalFormatting>
  <conditionalFormatting sqref="T9:T29">
    <cfRule type="cellIs" dxfId="1411" priority="32" operator="lessThan">
      <formula>0</formula>
    </cfRule>
    <cfRule type="cellIs" dxfId="1410" priority="33" operator="lessThan">
      <formula>0</formula>
    </cfRule>
    <cfRule type="cellIs" dxfId="1409" priority="34" operator="lessThan">
      <formula>0</formula>
    </cfRule>
  </conditionalFormatting>
  <conditionalFormatting sqref="E30:K30 E6 E8">
    <cfRule type="cellIs" dxfId="1408" priority="31" operator="equal">
      <formula>$E$6</formula>
    </cfRule>
  </conditionalFormatting>
  <conditionalFormatting sqref="D30:D31 D6:K6 M6 D8">
    <cfRule type="cellIs" dxfId="1407" priority="30" operator="equal">
      <formula>$D$6</formula>
    </cfRule>
  </conditionalFormatting>
  <conditionalFormatting sqref="I30:I31 I6 I8">
    <cfRule type="cellIs" dxfId="1406" priority="29" operator="equal">
      <formula>$I$6</formula>
    </cfRule>
  </conditionalFormatting>
  <conditionalFormatting sqref="J30:J31 J6 J8">
    <cfRule type="cellIs" dxfId="1405" priority="28" operator="equal">
      <formula>$J$6</formula>
    </cfRule>
  </conditionalFormatting>
  <conditionalFormatting sqref="K30:K31 K6 K8">
    <cfRule type="cellIs" dxfId="1404" priority="27" operator="equal">
      <formula>$K$6</formula>
    </cfRule>
  </conditionalFormatting>
  <conditionalFormatting sqref="M6:M8 L8 L30:L31">
    <cfRule type="cellIs" dxfId="1403" priority="26" operator="equal">
      <formula>$L$6</formula>
    </cfRule>
  </conditionalFormatting>
  <conditionalFormatting sqref="T9:T30">
    <cfRule type="cellIs" dxfId="1402" priority="23" operator="lessThan">
      <formula>0</formula>
    </cfRule>
    <cfRule type="cellIs" dxfId="1401" priority="24" operator="lessThan">
      <formula>0</formula>
    </cfRule>
    <cfRule type="cellIs" dxfId="1400" priority="25" operator="lessThan">
      <formula>0</formula>
    </cfRule>
  </conditionalFormatting>
  <conditionalFormatting sqref="T8:T30">
    <cfRule type="cellIs" dxfId="1399" priority="21" operator="lessThan">
      <formula>0</formula>
    </cfRule>
  </conditionalFormatting>
  <conditionalFormatting sqref="T9:T29">
    <cfRule type="cellIs" dxfId="1398" priority="18" operator="lessThan">
      <formula>0</formula>
    </cfRule>
    <cfRule type="cellIs" dxfId="1397" priority="19" operator="lessThan">
      <formula>0</formula>
    </cfRule>
    <cfRule type="cellIs" dxfId="1396" priority="20" operator="lessThan">
      <formula>0</formula>
    </cfRule>
  </conditionalFormatting>
  <conditionalFormatting sqref="T9:T30">
    <cfRule type="cellIs" dxfId="1395" priority="15" operator="lessThan">
      <formula>0</formula>
    </cfRule>
    <cfRule type="cellIs" dxfId="1394" priority="16" operator="lessThan">
      <formula>0</formula>
    </cfRule>
    <cfRule type="cellIs" dxfId="1393" priority="17" operator="lessThan">
      <formula>0</formula>
    </cfRule>
  </conditionalFormatting>
  <conditionalFormatting sqref="L6">
    <cfRule type="cellIs" dxfId="1392" priority="13" operator="equal">
      <formula>$L$6</formula>
    </cfRule>
  </conditionalFormatting>
  <conditionalFormatting sqref="D9:S9">
    <cfRule type="cellIs" dxfId="1391" priority="12" operator="greaterThan">
      <formula>0</formula>
    </cfRule>
  </conditionalFormatting>
  <conditionalFormatting sqref="D11:S11">
    <cfRule type="cellIs" dxfId="1390" priority="11" operator="greaterThan">
      <formula>0</formula>
    </cfRule>
  </conditionalFormatting>
  <conditionalFormatting sqref="D13:S13 O14:O15">
    <cfRule type="cellIs" dxfId="1389" priority="10" operator="greaterThan">
      <formula>0</formula>
    </cfRule>
  </conditionalFormatting>
  <conditionalFormatting sqref="D15:N15 P15:S15">
    <cfRule type="cellIs" dxfId="1388" priority="9" operator="greaterThan">
      <formula>0</formula>
    </cfRule>
  </conditionalFormatting>
  <conditionalFormatting sqref="D17:S17">
    <cfRule type="cellIs" dxfId="1387" priority="8" operator="greaterThan">
      <formula>0</formula>
    </cfRule>
  </conditionalFormatting>
  <conditionalFormatting sqref="D19:S19">
    <cfRule type="cellIs" dxfId="1386" priority="7" operator="greaterThan">
      <formula>0</formula>
    </cfRule>
  </conditionalFormatting>
  <conditionalFormatting sqref="D21:S21">
    <cfRule type="cellIs" dxfId="1385" priority="6" operator="greaterThan">
      <formula>0</formula>
    </cfRule>
  </conditionalFormatting>
  <conditionalFormatting sqref="D23:S23">
    <cfRule type="cellIs" dxfId="1384" priority="5" operator="greaterThan">
      <formula>0</formula>
    </cfRule>
  </conditionalFormatting>
  <conditionalFormatting sqref="D25:S25">
    <cfRule type="cellIs" dxfId="1383" priority="4" operator="greaterThan">
      <formula>0</formula>
    </cfRule>
  </conditionalFormatting>
  <conditionalFormatting sqref="D27:S27">
    <cfRule type="cellIs" dxfId="1382" priority="3" operator="greaterThan">
      <formula>0</formula>
    </cfRule>
  </conditionalFormatting>
  <conditionalFormatting sqref="D29:S29">
    <cfRule type="cellIs" dxfId="1381" priority="2" operator="greaterThan">
      <formula>0</formula>
    </cfRule>
  </conditionalFormatting>
  <conditionalFormatting sqref="D7:L7">
    <cfRule type="cellIs" dxfId="138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8.75" x14ac:dyDescent="0.25">
      <c r="A3" s="239" t="s">
        <v>105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2" priority="43" operator="equal">
      <formula>212030016606640</formula>
    </cfRule>
  </conditionalFormatting>
  <conditionalFormatting sqref="D29 E4:E6 E28:K29">
    <cfRule type="cellIs" dxfId="1001" priority="41" operator="equal">
      <formula>$E$4</formula>
    </cfRule>
    <cfRule type="cellIs" dxfId="1000" priority="42" operator="equal">
      <formula>2120</formula>
    </cfRule>
  </conditionalFormatting>
  <conditionalFormatting sqref="D29:E29 F4:F6 F28:F29">
    <cfRule type="cellIs" dxfId="999" priority="39" operator="equal">
      <formula>$F$4</formula>
    </cfRule>
    <cfRule type="cellIs" dxfId="998" priority="40" operator="equal">
      <formula>300</formula>
    </cfRule>
  </conditionalFormatting>
  <conditionalFormatting sqref="G4:G6 G28:G29">
    <cfRule type="cellIs" dxfId="997" priority="37" operator="equal">
      <formula>$G$4</formula>
    </cfRule>
    <cfRule type="cellIs" dxfId="996" priority="38" operator="equal">
      <formula>1660</formula>
    </cfRule>
  </conditionalFormatting>
  <conditionalFormatting sqref="H4:H6 H28:H29">
    <cfRule type="cellIs" dxfId="995" priority="35" operator="equal">
      <formula>$H$4</formula>
    </cfRule>
    <cfRule type="cellIs" dxfId="994" priority="36" operator="equal">
      <formula>6640</formula>
    </cfRule>
  </conditionalFormatting>
  <conditionalFormatting sqref="T6:T28">
    <cfRule type="cellIs" dxfId="993" priority="34" operator="lessThan">
      <formula>0</formula>
    </cfRule>
  </conditionalFormatting>
  <conditionalFormatting sqref="T7:T27">
    <cfRule type="cellIs" dxfId="992" priority="31" operator="lessThan">
      <formula>0</formula>
    </cfRule>
    <cfRule type="cellIs" dxfId="991" priority="32" operator="lessThan">
      <formula>0</formula>
    </cfRule>
    <cfRule type="cellIs" dxfId="990" priority="33" operator="lessThan">
      <formula>0</formula>
    </cfRule>
  </conditionalFormatting>
  <conditionalFormatting sqref="E4:E6 E28:K28">
    <cfRule type="cellIs" dxfId="989" priority="30" operator="equal">
      <formula>$E$4</formula>
    </cfRule>
  </conditionalFormatting>
  <conditionalFormatting sqref="D28:D29 D6 D4:M4">
    <cfRule type="cellIs" dxfId="988" priority="29" operator="equal">
      <formula>$D$4</formula>
    </cfRule>
  </conditionalFormatting>
  <conditionalFormatting sqref="I4:I6 I28:I29">
    <cfRule type="cellIs" dxfId="987" priority="28" operator="equal">
      <formula>$I$4</formula>
    </cfRule>
  </conditionalFormatting>
  <conditionalFormatting sqref="J4:J6 J28:J29">
    <cfRule type="cellIs" dxfId="986" priority="27" operator="equal">
      <formula>$J$4</formula>
    </cfRule>
  </conditionalFormatting>
  <conditionalFormatting sqref="K4:K6 K28:K29">
    <cfRule type="cellIs" dxfId="985" priority="26" operator="equal">
      <formula>$K$4</formula>
    </cfRule>
  </conditionalFormatting>
  <conditionalFormatting sqref="M4:M6">
    <cfRule type="cellIs" dxfId="984" priority="25" operator="equal">
      <formula>$L$4</formula>
    </cfRule>
  </conditionalFormatting>
  <conditionalFormatting sqref="T7:T28">
    <cfRule type="cellIs" dxfId="983" priority="22" operator="lessThan">
      <formula>0</formula>
    </cfRule>
    <cfRule type="cellIs" dxfId="982" priority="23" operator="lessThan">
      <formula>0</formula>
    </cfRule>
    <cfRule type="cellIs" dxfId="981" priority="24" operator="lessThan">
      <formula>0</formula>
    </cfRule>
  </conditionalFormatting>
  <conditionalFormatting sqref="D5:K5">
    <cfRule type="cellIs" dxfId="980" priority="21" operator="greaterThan">
      <formula>0</formula>
    </cfRule>
  </conditionalFormatting>
  <conditionalFormatting sqref="T6:T28">
    <cfRule type="cellIs" dxfId="979" priority="20" operator="lessThan">
      <formula>0</formula>
    </cfRule>
  </conditionalFormatting>
  <conditionalFormatting sqref="T7:T27">
    <cfRule type="cellIs" dxfId="978" priority="17" operator="lessThan">
      <formula>0</formula>
    </cfRule>
    <cfRule type="cellIs" dxfId="977" priority="18" operator="lessThan">
      <formula>0</formula>
    </cfRule>
    <cfRule type="cellIs" dxfId="976" priority="19" operator="lessThan">
      <formula>0</formula>
    </cfRule>
  </conditionalFormatting>
  <conditionalFormatting sqref="T7:T28">
    <cfRule type="cellIs" dxfId="975" priority="14" operator="lessThan">
      <formula>0</formula>
    </cfRule>
    <cfRule type="cellIs" dxfId="974" priority="15" operator="lessThan">
      <formula>0</formula>
    </cfRule>
    <cfRule type="cellIs" dxfId="973" priority="16" operator="lessThan">
      <formula>0</formula>
    </cfRule>
  </conditionalFormatting>
  <conditionalFormatting sqref="D5:K5">
    <cfRule type="cellIs" dxfId="972" priority="13" operator="greaterThan">
      <formula>0</formula>
    </cfRule>
  </conditionalFormatting>
  <conditionalFormatting sqref="L4 L6 L28:L29">
    <cfRule type="cellIs" dxfId="971" priority="12" operator="equal">
      <formula>$L$4</formula>
    </cfRule>
  </conditionalFormatting>
  <conditionalFormatting sqref="D7:S7">
    <cfRule type="cellIs" dxfId="970" priority="11" operator="greaterThan">
      <formula>0</formula>
    </cfRule>
  </conditionalFormatting>
  <conditionalFormatting sqref="D9:S9">
    <cfRule type="cellIs" dxfId="969" priority="10" operator="greaterThan">
      <formula>0</formula>
    </cfRule>
  </conditionalFormatting>
  <conditionalFormatting sqref="D11:S11">
    <cfRule type="cellIs" dxfId="968" priority="9" operator="greaterThan">
      <formula>0</formula>
    </cfRule>
  </conditionalFormatting>
  <conditionalFormatting sqref="D13:S13">
    <cfRule type="cellIs" dxfId="967" priority="8" operator="greaterThan">
      <formula>0</formula>
    </cfRule>
  </conditionalFormatting>
  <conditionalFormatting sqref="D15:S15">
    <cfRule type="cellIs" dxfId="966" priority="7" operator="greaterThan">
      <formula>0</formula>
    </cfRule>
  </conditionalFormatting>
  <conditionalFormatting sqref="D17:S17">
    <cfRule type="cellIs" dxfId="965" priority="6" operator="greaterThan">
      <formula>0</formula>
    </cfRule>
  </conditionalFormatting>
  <conditionalFormatting sqref="D19:S19">
    <cfRule type="cellIs" dxfId="964" priority="5" operator="greaterThan">
      <formula>0</formula>
    </cfRule>
  </conditionalFormatting>
  <conditionalFormatting sqref="D21:S21">
    <cfRule type="cellIs" dxfId="963" priority="4" operator="greaterThan">
      <formula>0</formula>
    </cfRule>
  </conditionalFormatting>
  <conditionalFormatting sqref="D23:S23">
    <cfRule type="cellIs" dxfId="962" priority="3" operator="greaterThan">
      <formula>0</formula>
    </cfRule>
  </conditionalFormatting>
  <conditionalFormatting sqref="D25:S25">
    <cfRule type="cellIs" dxfId="961" priority="2" operator="greaterThan">
      <formula>0</formula>
    </cfRule>
  </conditionalFormatting>
  <conditionalFormatting sqref="D27:S27">
    <cfRule type="cellIs" dxfId="96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1" ht="18.75" x14ac:dyDescent="0.25">
      <c r="A3" s="239" t="s">
        <v>106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32" t="s">
        <v>45</v>
      </c>
      <c r="B29" s="233"/>
      <c r="C29" s="234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9" priority="43" operator="equal">
      <formula>212030016606640</formula>
    </cfRule>
  </conditionalFormatting>
  <conditionalFormatting sqref="D29 E4:E6 E28:K29">
    <cfRule type="cellIs" dxfId="958" priority="41" operator="equal">
      <formula>$E$4</formula>
    </cfRule>
    <cfRule type="cellIs" dxfId="957" priority="42" operator="equal">
      <formula>2120</formula>
    </cfRule>
  </conditionalFormatting>
  <conditionalFormatting sqref="D29:E29 F4:F6 F28:F29">
    <cfRule type="cellIs" dxfId="956" priority="39" operator="equal">
      <formula>$F$4</formula>
    </cfRule>
    <cfRule type="cellIs" dxfId="955" priority="40" operator="equal">
      <formula>300</formula>
    </cfRule>
  </conditionalFormatting>
  <conditionalFormatting sqref="G4:G6 G28:G29">
    <cfRule type="cellIs" dxfId="954" priority="37" operator="equal">
      <formula>$G$4</formula>
    </cfRule>
    <cfRule type="cellIs" dxfId="953" priority="38" operator="equal">
      <formula>1660</formula>
    </cfRule>
  </conditionalFormatting>
  <conditionalFormatting sqref="H4:H6 H28:H29">
    <cfRule type="cellIs" dxfId="952" priority="35" operator="equal">
      <formula>$H$4</formula>
    </cfRule>
    <cfRule type="cellIs" dxfId="951" priority="36" operator="equal">
      <formula>6640</formula>
    </cfRule>
  </conditionalFormatting>
  <conditionalFormatting sqref="T6:T28">
    <cfRule type="cellIs" dxfId="950" priority="34" operator="lessThan">
      <formula>0</formula>
    </cfRule>
  </conditionalFormatting>
  <conditionalFormatting sqref="T7:T27">
    <cfRule type="cellIs" dxfId="949" priority="31" operator="lessThan">
      <formula>0</formula>
    </cfRule>
    <cfRule type="cellIs" dxfId="948" priority="32" operator="lessThan">
      <formula>0</formula>
    </cfRule>
    <cfRule type="cellIs" dxfId="947" priority="33" operator="lessThan">
      <formula>0</formula>
    </cfRule>
  </conditionalFormatting>
  <conditionalFormatting sqref="E4:E6 E28:K28">
    <cfRule type="cellIs" dxfId="946" priority="30" operator="equal">
      <formula>$E$4</formula>
    </cfRule>
  </conditionalFormatting>
  <conditionalFormatting sqref="D28:D29 D6 D4:M4">
    <cfRule type="cellIs" dxfId="945" priority="29" operator="equal">
      <formula>$D$4</formula>
    </cfRule>
  </conditionalFormatting>
  <conditionalFormatting sqref="I4:I6 I28:I29">
    <cfRule type="cellIs" dxfId="944" priority="28" operator="equal">
      <formula>$I$4</formula>
    </cfRule>
  </conditionalFormatting>
  <conditionalFormatting sqref="J4:J6 J28:J29">
    <cfRule type="cellIs" dxfId="943" priority="27" operator="equal">
      <formula>$J$4</formula>
    </cfRule>
  </conditionalFormatting>
  <conditionalFormatting sqref="K4:K6 K28:K29">
    <cfRule type="cellIs" dxfId="942" priority="26" operator="equal">
      <formula>$K$4</formula>
    </cfRule>
  </conditionalFormatting>
  <conditionalFormatting sqref="M4:M6">
    <cfRule type="cellIs" dxfId="941" priority="25" operator="equal">
      <formula>$L$4</formula>
    </cfRule>
  </conditionalFormatting>
  <conditionalFormatting sqref="T7:T28">
    <cfRule type="cellIs" dxfId="940" priority="22" operator="lessThan">
      <formula>0</formula>
    </cfRule>
    <cfRule type="cellIs" dxfId="939" priority="23" operator="lessThan">
      <formula>0</formula>
    </cfRule>
    <cfRule type="cellIs" dxfId="938" priority="24" operator="lessThan">
      <formula>0</formula>
    </cfRule>
  </conditionalFormatting>
  <conditionalFormatting sqref="D5:K5">
    <cfRule type="cellIs" dxfId="937" priority="21" operator="greaterThan">
      <formula>0</formula>
    </cfRule>
  </conditionalFormatting>
  <conditionalFormatting sqref="T6:T28">
    <cfRule type="cellIs" dxfId="936" priority="20" operator="lessThan">
      <formula>0</formula>
    </cfRule>
  </conditionalFormatting>
  <conditionalFormatting sqref="T7:T27">
    <cfRule type="cellIs" dxfId="935" priority="17" operator="lessThan">
      <formula>0</formula>
    </cfRule>
    <cfRule type="cellIs" dxfId="934" priority="18" operator="lessThan">
      <formula>0</formula>
    </cfRule>
    <cfRule type="cellIs" dxfId="933" priority="19" operator="lessThan">
      <formula>0</formula>
    </cfRule>
  </conditionalFormatting>
  <conditionalFormatting sqref="T7:T28">
    <cfRule type="cellIs" dxfId="932" priority="14" operator="lessThan">
      <formula>0</formula>
    </cfRule>
    <cfRule type="cellIs" dxfId="931" priority="15" operator="lessThan">
      <formula>0</formula>
    </cfRule>
    <cfRule type="cellIs" dxfId="930" priority="16" operator="lessThan">
      <formula>0</formula>
    </cfRule>
  </conditionalFormatting>
  <conditionalFormatting sqref="D5:K5">
    <cfRule type="cellIs" dxfId="929" priority="13" operator="greaterThan">
      <formula>0</formula>
    </cfRule>
  </conditionalFormatting>
  <conditionalFormatting sqref="L4 L6 L28:L29">
    <cfRule type="cellIs" dxfId="928" priority="12" operator="equal">
      <formula>$L$4</formula>
    </cfRule>
  </conditionalFormatting>
  <conditionalFormatting sqref="D7:S7">
    <cfRule type="cellIs" dxfId="927" priority="11" operator="greaterThan">
      <formula>0</formula>
    </cfRule>
  </conditionalFormatting>
  <conditionalFormatting sqref="D9:S9">
    <cfRule type="cellIs" dxfId="926" priority="10" operator="greaterThan">
      <formula>0</formula>
    </cfRule>
  </conditionalFormatting>
  <conditionalFormatting sqref="D11:S11">
    <cfRule type="cellIs" dxfId="925" priority="9" operator="greaterThan">
      <formula>0</formula>
    </cfRule>
  </conditionalFormatting>
  <conditionalFormatting sqref="D13:S13">
    <cfRule type="cellIs" dxfId="924" priority="8" operator="greaterThan">
      <formula>0</formula>
    </cfRule>
  </conditionalFormatting>
  <conditionalFormatting sqref="D15:S15">
    <cfRule type="cellIs" dxfId="923" priority="7" operator="greaterThan">
      <formula>0</formula>
    </cfRule>
  </conditionalFormatting>
  <conditionalFormatting sqref="D17:S17">
    <cfRule type="cellIs" dxfId="922" priority="6" operator="greaterThan">
      <formula>0</formula>
    </cfRule>
  </conditionalFormatting>
  <conditionalFormatting sqref="D19:S19">
    <cfRule type="cellIs" dxfId="921" priority="5" operator="greaterThan">
      <formula>0</formula>
    </cfRule>
  </conditionalFormatting>
  <conditionalFormatting sqref="D21:S21">
    <cfRule type="cellIs" dxfId="920" priority="4" operator="greaterThan">
      <formula>0</formula>
    </cfRule>
  </conditionalFormatting>
  <conditionalFormatting sqref="D23:S23">
    <cfRule type="cellIs" dxfId="919" priority="3" operator="greaterThan">
      <formula>0</formula>
    </cfRule>
  </conditionalFormatting>
  <conditionalFormatting sqref="D25:S25">
    <cfRule type="cellIs" dxfId="918" priority="2" operator="greaterThan">
      <formula>0</formula>
    </cfRule>
  </conditionalFormatting>
  <conditionalFormatting sqref="D27:S27">
    <cfRule type="cellIs" dxfId="917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6" priority="43" operator="equal">
      <formula>212030016606640</formula>
    </cfRule>
  </conditionalFormatting>
  <conditionalFormatting sqref="D29 E4:E6 E28:K29">
    <cfRule type="cellIs" dxfId="915" priority="41" operator="equal">
      <formula>$E$4</formula>
    </cfRule>
    <cfRule type="cellIs" dxfId="914" priority="42" operator="equal">
      <formula>2120</formula>
    </cfRule>
  </conditionalFormatting>
  <conditionalFormatting sqref="D29:E29 F4:F6 F28:F29">
    <cfRule type="cellIs" dxfId="913" priority="39" operator="equal">
      <formula>$F$4</formula>
    </cfRule>
    <cfRule type="cellIs" dxfId="912" priority="40" operator="equal">
      <formula>300</formula>
    </cfRule>
  </conditionalFormatting>
  <conditionalFormatting sqref="G4:G6 G28:G29">
    <cfRule type="cellIs" dxfId="911" priority="37" operator="equal">
      <formula>$G$4</formula>
    </cfRule>
    <cfRule type="cellIs" dxfId="910" priority="38" operator="equal">
      <formula>1660</formula>
    </cfRule>
  </conditionalFormatting>
  <conditionalFormatting sqref="H4:H6 H28:H29">
    <cfRule type="cellIs" dxfId="909" priority="35" operator="equal">
      <formula>$H$4</formula>
    </cfRule>
    <cfRule type="cellIs" dxfId="908" priority="36" operator="equal">
      <formula>6640</formula>
    </cfRule>
  </conditionalFormatting>
  <conditionalFormatting sqref="T6:T28">
    <cfRule type="cellIs" dxfId="907" priority="34" operator="lessThan">
      <formula>0</formula>
    </cfRule>
  </conditionalFormatting>
  <conditionalFormatting sqref="T7:T27">
    <cfRule type="cellIs" dxfId="906" priority="31" operator="lessThan">
      <formula>0</formula>
    </cfRule>
    <cfRule type="cellIs" dxfId="905" priority="32" operator="lessThan">
      <formula>0</formula>
    </cfRule>
    <cfRule type="cellIs" dxfId="904" priority="33" operator="lessThan">
      <formula>0</formula>
    </cfRule>
  </conditionalFormatting>
  <conditionalFormatting sqref="E4:E6 E28:K28">
    <cfRule type="cellIs" dxfId="903" priority="30" operator="equal">
      <formula>$E$4</formula>
    </cfRule>
  </conditionalFormatting>
  <conditionalFormatting sqref="D28:D29 D6 D4:M4">
    <cfRule type="cellIs" dxfId="902" priority="29" operator="equal">
      <formula>$D$4</formula>
    </cfRule>
  </conditionalFormatting>
  <conditionalFormatting sqref="I4:I6 I28:I29">
    <cfRule type="cellIs" dxfId="901" priority="28" operator="equal">
      <formula>$I$4</formula>
    </cfRule>
  </conditionalFormatting>
  <conditionalFormatting sqref="J4:J6 J28:J29">
    <cfRule type="cellIs" dxfId="900" priority="27" operator="equal">
      <formula>$J$4</formula>
    </cfRule>
  </conditionalFormatting>
  <conditionalFormatting sqref="K4:K6 K28:K29">
    <cfRule type="cellIs" dxfId="899" priority="26" operator="equal">
      <formula>$K$4</formula>
    </cfRule>
  </conditionalFormatting>
  <conditionalFormatting sqref="M4:M6">
    <cfRule type="cellIs" dxfId="898" priority="25" operator="equal">
      <formula>$L$4</formula>
    </cfRule>
  </conditionalFormatting>
  <conditionalFormatting sqref="T7:T28">
    <cfRule type="cellIs" dxfId="897" priority="22" operator="lessThan">
      <formula>0</formula>
    </cfRule>
    <cfRule type="cellIs" dxfId="896" priority="23" operator="lessThan">
      <formula>0</formula>
    </cfRule>
    <cfRule type="cellIs" dxfId="895" priority="24" operator="lessThan">
      <formula>0</formula>
    </cfRule>
  </conditionalFormatting>
  <conditionalFormatting sqref="D5:K5">
    <cfRule type="cellIs" dxfId="894" priority="21" operator="greaterThan">
      <formula>0</formula>
    </cfRule>
  </conditionalFormatting>
  <conditionalFormatting sqref="T6:T28">
    <cfRule type="cellIs" dxfId="893" priority="20" operator="lessThan">
      <formula>0</formula>
    </cfRule>
  </conditionalFormatting>
  <conditionalFormatting sqref="T7:T27">
    <cfRule type="cellIs" dxfId="892" priority="17" operator="lessThan">
      <formula>0</formula>
    </cfRule>
    <cfRule type="cellIs" dxfId="891" priority="18" operator="lessThan">
      <formula>0</formula>
    </cfRule>
    <cfRule type="cellIs" dxfId="890" priority="19" operator="lessThan">
      <formula>0</formula>
    </cfRule>
  </conditionalFormatting>
  <conditionalFormatting sqref="T7:T28">
    <cfRule type="cellIs" dxfId="889" priority="14" operator="lessThan">
      <formula>0</formula>
    </cfRule>
    <cfRule type="cellIs" dxfId="888" priority="15" operator="lessThan">
      <formula>0</formula>
    </cfRule>
    <cfRule type="cellIs" dxfId="887" priority="16" operator="lessThan">
      <formula>0</formula>
    </cfRule>
  </conditionalFormatting>
  <conditionalFormatting sqref="D5:K5">
    <cfRule type="cellIs" dxfId="886" priority="13" operator="greaterThan">
      <formula>0</formula>
    </cfRule>
  </conditionalFormatting>
  <conditionalFormatting sqref="L4 L6 L28:L29">
    <cfRule type="cellIs" dxfId="885" priority="12" operator="equal">
      <formula>$L$4</formula>
    </cfRule>
  </conditionalFormatting>
  <conditionalFormatting sqref="D7:S7">
    <cfRule type="cellIs" dxfId="884" priority="11" operator="greaterThan">
      <formula>0</formula>
    </cfRule>
  </conditionalFormatting>
  <conditionalFormatting sqref="D9:S9">
    <cfRule type="cellIs" dxfId="883" priority="10" operator="greaterThan">
      <formula>0</formula>
    </cfRule>
  </conditionalFormatting>
  <conditionalFormatting sqref="D11:S11">
    <cfRule type="cellIs" dxfId="882" priority="9" operator="greaterThan">
      <formula>0</formula>
    </cfRule>
  </conditionalFormatting>
  <conditionalFormatting sqref="D13:S13">
    <cfRule type="cellIs" dxfId="881" priority="8" operator="greaterThan">
      <formula>0</formula>
    </cfRule>
  </conditionalFormatting>
  <conditionalFormatting sqref="D15:S15">
    <cfRule type="cellIs" dxfId="880" priority="7" operator="greaterThan">
      <formula>0</formula>
    </cfRule>
  </conditionalFormatting>
  <conditionalFormatting sqref="D17:S17">
    <cfRule type="cellIs" dxfId="879" priority="6" operator="greaterThan">
      <formula>0</formula>
    </cfRule>
  </conditionalFormatting>
  <conditionalFormatting sqref="D19:S19">
    <cfRule type="cellIs" dxfId="878" priority="5" operator="greaterThan">
      <formula>0</formula>
    </cfRule>
  </conditionalFormatting>
  <conditionalFormatting sqref="D21:S21">
    <cfRule type="cellIs" dxfId="877" priority="4" operator="greaterThan">
      <formula>0</formula>
    </cfRule>
  </conditionalFormatting>
  <conditionalFormatting sqref="D23:S23">
    <cfRule type="cellIs" dxfId="876" priority="3" operator="greaterThan">
      <formula>0</formula>
    </cfRule>
  </conditionalFormatting>
  <conditionalFormatting sqref="D25:S25">
    <cfRule type="cellIs" dxfId="875" priority="2" operator="greaterThan">
      <formula>0</formula>
    </cfRule>
  </conditionalFormatting>
  <conditionalFormatting sqref="D27:S27">
    <cfRule type="cellIs" dxfId="874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450719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3" priority="43" operator="equal">
      <formula>212030016606640</formula>
    </cfRule>
  </conditionalFormatting>
  <conditionalFormatting sqref="D29 E4:E6 E28:K29">
    <cfRule type="cellIs" dxfId="872" priority="41" operator="equal">
      <formula>$E$4</formula>
    </cfRule>
    <cfRule type="cellIs" dxfId="871" priority="42" operator="equal">
      <formula>2120</formula>
    </cfRule>
  </conditionalFormatting>
  <conditionalFormatting sqref="D29:E29 F4:F6 F28:F29">
    <cfRule type="cellIs" dxfId="870" priority="39" operator="equal">
      <formula>$F$4</formula>
    </cfRule>
    <cfRule type="cellIs" dxfId="869" priority="40" operator="equal">
      <formula>300</formula>
    </cfRule>
  </conditionalFormatting>
  <conditionalFormatting sqref="G4:G6 G28:G29">
    <cfRule type="cellIs" dxfId="868" priority="37" operator="equal">
      <formula>$G$4</formula>
    </cfRule>
    <cfRule type="cellIs" dxfId="867" priority="38" operator="equal">
      <formula>1660</formula>
    </cfRule>
  </conditionalFormatting>
  <conditionalFormatting sqref="H4:H6 H28:H29">
    <cfRule type="cellIs" dxfId="866" priority="35" operator="equal">
      <formula>$H$4</formula>
    </cfRule>
    <cfRule type="cellIs" dxfId="865" priority="36" operator="equal">
      <formula>6640</formula>
    </cfRule>
  </conditionalFormatting>
  <conditionalFormatting sqref="T6:T28">
    <cfRule type="cellIs" dxfId="864" priority="34" operator="lessThan">
      <formula>0</formula>
    </cfRule>
  </conditionalFormatting>
  <conditionalFormatting sqref="T7:T27">
    <cfRule type="cellIs" dxfId="863" priority="31" operator="lessThan">
      <formula>0</formula>
    </cfRule>
    <cfRule type="cellIs" dxfId="862" priority="32" operator="lessThan">
      <formula>0</formula>
    </cfRule>
    <cfRule type="cellIs" dxfId="861" priority="33" operator="lessThan">
      <formula>0</formula>
    </cfRule>
  </conditionalFormatting>
  <conditionalFormatting sqref="E4:E6 E28:K28">
    <cfRule type="cellIs" dxfId="860" priority="30" operator="equal">
      <formula>$E$4</formula>
    </cfRule>
  </conditionalFormatting>
  <conditionalFormatting sqref="D28:D29 D6 D4:M4">
    <cfRule type="cellIs" dxfId="859" priority="29" operator="equal">
      <formula>$D$4</formula>
    </cfRule>
  </conditionalFormatting>
  <conditionalFormatting sqref="I4:I6 I28:I29">
    <cfRule type="cellIs" dxfId="858" priority="28" operator="equal">
      <formula>$I$4</formula>
    </cfRule>
  </conditionalFormatting>
  <conditionalFormatting sqref="J4:J6 J28:J29">
    <cfRule type="cellIs" dxfId="857" priority="27" operator="equal">
      <formula>$J$4</formula>
    </cfRule>
  </conditionalFormatting>
  <conditionalFormatting sqref="K4:K6 K28:K29">
    <cfRule type="cellIs" dxfId="856" priority="26" operator="equal">
      <formula>$K$4</formula>
    </cfRule>
  </conditionalFormatting>
  <conditionalFormatting sqref="M4:M6">
    <cfRule type="cellIs" dxfId="855" priority="25" operator="equal">
      <formula>$L$4</formula>
    </cfRule>
  </conditionalFormatting>
  <conditionalFormatting sqref="T7:T28">
    <cfRule type="cellIs" dxfId="854" priority="22" operator="lessThan">
      <formula>0</formula>
    </cfRule>
    <cfRule type="cellIs" dxfId="853" priority="23" operator="lessThan">
      <formula>0</formula>
    </cfRule>
    <cfRule type="cellIs" dxfId="852" priority="24" operator="lessThan">
      <formula>0</formula>
    </cfRule>
  </conditionalFormatting>
  <conditionalFormatting sqref="D5:K5">
    <cfRule type="cellIs" dxfId="851" priority="21" operator="greaterThan">
      <formula>0</formula>
    </cfRule>
  </conditionalFormatting>
  <conditionalFormatting sqref="T6:T28">
    <cfRule type="cellIs" dxfId="850" priority="20" operator="lessThan">
      <formula>0</formula>
    </cfRule>
  </conditionalFormatting>
  <conditionalFormatting sqref="T7:T27">
    <cfRule type="cellIs" dxfId="849" priority="17" operator="lessThan">
      <formula>0</formula>
    </cfRule>
    <cfRule type="cellIs" dxfId="848" priority="18" operator="lessThan">
      <formula>0</formula>
    </cfRule>
    <cfRule type="cellIs" dxfId="847" priority="19" operator="lessThan">
      <formula>0</formula>
    </cfRule>
  </conditionalFormatting>
  <conditionalFormatting sqref="T7:T28">
    <cfRule type="cellIs" dxfId="846" priority="14" operator="lessThan">
      <formula>0</formula>
    </cfRule>
    <cfRule type="cellIs" dxfId="845" priority="15" operator="lessThan">
      <formula>0</formula>
    </cfRule>
    <cfRule type="cellIs" dxfId="844" priority="16" operator="lessThan">
      <formula>0</formula>
    </cfRule>
  </conditionalFormatting>
  <conditionalFormatting sqref="D5:K5">
    <cfRule type="cellIs" dxfId="843" priority="13" operator="greaterThan">
      <formula>0</formula>
    </cfRule>
  </conditionalFormatting>
  <conditionalFormatting sqref="L4 L6 L28:L29">
    <cfRule type="cellIs" dxfId="842" priority="12" operator="equal">
      <formula>$L$4</formula>
    </cfRule>
  </conditionalFormatting>
  <conditionalFormatting sqref="D7:S7">
    <cfRule type="cellIs" dxfId="841" priority="11" operator="greaterThan">
      <formula>0</formula>
    </cfRule>
  </conditionalFormatting>
  <conditionalFormatting sqref="D9:S9">
    <cfRule type="cellIs" dxfId="840" priority="10" operator="greaterThan">
      <formula>0</formula>
    </cfRule>
  </conditionalFormatting>
  <conditionalFormatting sqref="D11:S11">
    <cfRule type="cellIs" dxfId="839" priority="9" operator="greaterThan">
      <formula>0</formula>
    </cfRule>
  </conditionalFormatting>
  <conditionalFormatting sqref="D13:S13">
    <cfRule type="cellIs" dxfId="838" priority="8" operator="greaterThan">
      <formula>0</formula>
    </cfRule>
  </conditionalFormatting>
  <conditionalFormatting sqref="D15:S15">
    <cfRule type="cellIs" dxfId="837" priority="7" operator="greaterThan">
      <formula>0</formula>
    </cfRule>
  </conditionalFormatting>
  <conditionalFormatting sqref="D17:S17">
    <cfRule type="cellIs" dxfId="836" priority="6" operator="greaterThan">
      <formula>0</formula>
    </cfRule>
  </conditionalFormatting>
  <conditionalFormatting sqref="D19:S19">
    <cfRule type="cellIs" dxfId="835" priority="5" operator="greaterThan">
      <formula>0</formula>
    </cfRule>
  </conditionalFormatting>
  <conditionalFormatting sqref="D21:S21">
    <cfRule type="cellIs" dxfId="834" priority="4" operator="greaterThan">
      <formula>0</formula>
    </cfRule>
  </conditionalFormatting>
  <conditionalFormatting sqref="D23:S23">
    <cfRule type="cellIs" dxfId="833" priority="3" operator="greaterThan">
      <formula>0</formula>
    </cfRule>
  </conditionalFormatting>
  <conditionalFormatting sqref="D25:S25">
    <cfRule type="cellIs" dxfId="832" priority="2" operator="greaterThan">
      <formula>0</formula>
    </cfRule>
  </conditionalFormatting>
  <conditionalFormatting sqref="D27:S27">
    <cfRule type="cellIs" dxfId="83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'14'!D29</f>
        <v>450719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645822</v>
      </c>
      <c r="E29" s="48">
        <f t="shared" ref="E29:L29" si="8">E4+E5-E28</f>
        <v>985</v>
      </c>
      <c r="F29" s="48">
        <f t="shared" si="8"/>
        <v>4490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0" priority="43" operator="equal">
      <formula>212030016606640</formula>
    </cfRule>
  </conditionalFormatting>
  <conditionalFormatting sqref="D29 E4:E6 E28:K29">
    <cfRule type="cellIs" dxfId="829" priority="41" operator="equal">
      <formula>$E$4</formula>
    </cfRule>
    <cfRule type="cellIs" dxfId="828" priority="42" operator="equal">
      <formula>2120</formula>
    </cfRule>
  </conditionalFormatting>
  <conditionalFormatting sqref="D29:E29 F4:F6 F28:F29">
    <cfRule type="cellIs" dxfId="827" priority="39" operator="equal">
      <formula>$F$4</formula>
    </cfRule>
    <cfRule type="cellIs" dxfId="826" priority="40" operator="equal">
      <formula>300</formula>
    </cfRule>
  </conditionalFormatting>
  <conditionalFormatting sqref="G4:G6 G28:G29">
    <cfRule type="cellIs" dxfId="825" priority="37" operator="equal">
      <formula>$G$4</formula>
    </cfRule>
    <cfRule type="cellIs" dxfId="824" priority="38" operator="equal">
      <formula>1660</formula>
    </cfRule>
  </conditionalFormatting>
  <conditionalFormatting sqref="H4:H6 H28:H29">
    <cfRule type="cellIs" dxfId="823" priority="35" operator="equal">
      <formula>$H$4</formula>
    </cfRule>
    <cfRule type="cellIs" dxfId="822" priority="36" operator="equal">
      <formula>6640</formula>
    </cfRule>
  </conditionalFormatting>
  <conditionalFormatting sqref="T6:T28">
    <cfRule type="cellIs" dxfId="821" priority="34" operator="lessThan">
      <formula>0</formula>
    </cfRule>
  </conditionalFormatting>
  <conditionalFormatting sqref="T7:T27">
    <cfRule type="cellIs" dxfId="820" priority="31" operator="lessThan">
      <formula>0</formula>
    </cfRule>
    <cfRule type="cellIs" dxfId="819" priority="32" operator="lessThan">
      <formula>0</formula>
    </cfRule>
    <cfRule type="cellIs" dxfId="818" priority="33" operator="lessThan">
      <formula>0</formula>
    </cfRule>
  </conditionalFormatting>
  <conditionalFormatting sqref="E4:E6 E28:K28">
    <cfRule type="cellIs" dxfId="817" priority="30" operator="equal">
      <formula>$E$4</formula>
    </cfRule>
  </conditionalFormatting>
  <conditionalFormatting sqref="D28:D29 D6 D4:M4">
    <cfRule type="cellIs" dxfId="816" priority="29" operator="equal">
      <formula>$D$4</formula>
    </cfRule>
  </conditionalFormatting>
  <conditionalFormatting sqref="I4:I6 I28:I29">
    <cfRule type="cellIs" dxfId="815" priority="28" operator="equal">
      <formula>$I$4</formula>
    </cfRule>
  </conditionalFormatting>
  <conditionalFormatting sqref="J4:J6 J28:J29">
    <cfRule type="cellIs" dxfId="814" priority="27" operator="equal">
      <formula>$J$4</formula>
    </cfRule>
  </conditionalFormatting>
  <conditionalFormatting sqref="K4:K6 K28:K29">
    <cfRule type="cellIs" dxfId="813" priority="26" operator="equal">
      <formula>$K$4</formula>
    </cfRule>
  </conditionalFormatting>
  <conditionalFormatting sqref="M4:M6">
    <cfRule type="cellIs" dxfId="812" priority="25" operator="equal">
      <formula>$L$4</formula>
    </cfRule>
  </conditionalFormatting>
  <conditionalFormatting sqref="T7:T28">
    <cfRule type="cellIs" dxfId="811" priority="22" operator="lessThan">
      <formula>0</formula>
    </cfRule>
    <cfRule type="cellIs" dxfId="810" priority="23" operator="lessThan">
      <formula>0</formula>
    </cfRule>
    <cfRule type="cellIs" dxfId="809" priority="24" operator="lessThan">
      <formula>0</formula>
    </cfRule>
  </conditionalFormatting>
  <conditionalFormatting sqref="D5:K5">
    <cfRule type="cellIs" dxfId="808" priority="21" operator="greaterThan">
      <formula>0</formula>
    </cfRule>
  </conditionalFormatting>
  <conditionalFormatting sqref="T6:T28">
    <cfRule type="cellIs" dxfId="807" priority="20" operator="lessThan">
      <formula>0</formula>
    </cfRule>
  </conditionalFormatting>
  <conditionalFormatting sqref="T7:T27">
    <cfRule type="cellIs" dxfId="806" priority="17" operator="lessThan">
      <formula>0</formula>
    </cfRule>
    <cfRule type="cellIs" dxfId="805" priority="18" operator="lessThan">
      <formula>0</formula>
    </cfRule>
    <cfRule type="cellIs" dxfId="804" priority="19" operator="lessThan">
      <formula>0</formula>
    </cfRule>
  </conditionalFormatting>
  <conditionalFormatting sqref="T7:T28">
    <cfRule type="cellIs" dxfId="803" priority="14" operator="lessThan">
      <formula>0</formula>
    </cfRule>
    <cfRule type="cellIs" dxfId="802" priority="15" operator="lessThan">
      <formula>0</formula>
    </cfRule>
    <cfRule type="cellIs" dxfId="801" priority="16" operator="lessThan">
      <formula>0</formula>
    </cfRule>
  </conditionalFormatting>
  <conditionalFormatting sqref="D5:K5">
    <cfRule type="cellIs" dxfId="800" priority="13" operator="greaterThan">
      <formula>0</formula>
    </cfRule>
  </conditionalFormatting>
  <conditionalFormatting sqref="L4 L6 L28:L29">
    <cfRule type="cellIs" dxfId="799" priority="12" operator="equal">
      <formula>$L$4</formula>
    </cfRule>
  </conditionalFormatting>
  <conditionalFormatting sqref="D7:S7">
    <cfRule type="cellIs" dxfId="798" priority="11" operator="greaterThan">
      <formula>0</formula>
    </cfRule>
  </conditionalFormatting>
  <conditionalFormatting sqref="D9:S9">
    <cfRule type="cellIs" dxfId="797" priority="10" operator="greaterThan">
      <formula>0</formula>
    </cfRule>
  </conditionalFormatting>
  <conditionalFormatting sqref="D11:S11">
    <cfRule type="cellIs" dxfId="796" priority="9" operator="greaterThan">
      <formula>0</formula>
    </cfRule>
  </conditionalFormatting>
  <conditionalFormatting sqref="D13:S13">
    <cfRule type="cellIs" dxfId="795" priority="8" operator="greaterThan">
      <formula>0</formula>
    </cfRule>
  </conditionalFormatting>
  <conditionalFormatting sqref="D15:S15">
    <cfRule type="cellIs" dxfId="794" priority="7" operator="greaterThan">
      <formula>0</formula>
    </cfRule>
  </conditionalFormatting>
  <conditionalFormatting sqref="D17:S17">
    <cfRule type="cellIs" dxfId="793" priority="6" operator="greaterThan">
      <formula>0</formula>
    </cfRule>
  </conditionalFormatting>
  <conditionalFormatting sqref="D19:S19">
    <cfRule type="cellIs" dxfId="792" priority="5" operator="greaterThan">
      <formula>0</formula>
    </cfRule>
  </conditionalFormatting>
  <conditionalFormatting sqref="D21:S21">
    <cfRule type="cellIs" dxfId="791" priority="4" operator="greaterThan">
      <formula>0</formula>
    </cfRule>
  </conditionalFormatting>
  <conditionalFormatting sqref="D23:S23">
    <cfRule type="cellIs" dxfId="790" priority="3" operator="greaterThan">
      <formula>0</formula>
    </cfRule>
  </conditionalFormatting>
  <conditionalFormatting sqref="D25:S25">
    <cfRule type="cellIs" dxfId="789" priority="2" operator="greaterThan">
      <formula>0</formula>
    </cfRule>
  </conditionalFormatting>
  <conditionalFormatting sqref="D27:S27">
    <cfRule type="cellIs" dxfId="788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110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'15'!D29</f>
        <v>645822</v>
      </c>
      <c r="E4" s="2">
        <f>'15'!E29</f>
        <v>985</v>
      </c>
      <c r="F4" s="2">
        <f>'15'!F29</f>
        <v>4490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32" t="s">
        <v>45</v>
      </c>
      <c r="B29" s="233"/>
      <c r="C29" s="234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7" priority="43" operator="equal">
      <formula>212030016606640</formula>
    </cfRule>
  </conditionalFormatting>
  <conditionalFormatting sqref="D29 E4:E6 E28:K29">
    <cfRule type="cellIs" dxfId="786" priority="41" operator="equal">
      <formula>$E$4</formula>
    </cfRule>
    <cfRule type="cellIs" dxfId="785" priority="42" operator="equal">
      <formula>2120</formula>
    </cfRule>
  </conditionalFormatting>
  <conditionalFormatting sqref="D29:E29 F4:F6 F28:F29">
    <cfRule type="cellIs" dxfId="784" priority="39" operator="equal">
      <formula>$F$4</formula>
    </cfRule>
    <cfRule type="cellIs" dxfId="783" priority="40" operator="equal">
      <formula>300</formula>
    </cfRule>
  </conditionalFormatting>
  <conditionalFormatting sqref="G4:G6 G28:G29">
    <cfRule type="cellIs" dxfId="782" priority="37" operator="equal">
      <formula>$G$4</formula>
    </cfRule>
    <cfRule type="cellIs" dxfId="781" priority="38" operator="equal">
      <formula>1660</formula>
    </cfRule>
  </conditionalFormatting>
  <conditionalFormatting sqref="H4:H6 H28:H29">
    <cfRule type="cellIs" dxfId="780" priority="35" operator="equal">
      <formula>$H$4</formula>
    </cfRule>
    <cfRule type="cellIs" dxfId="779" priority="36" operator="equal">
      <formula>6640</formula>
    </cfRule>
  </conditionalFormatting>
  <conditionalFormatting sqref="T6:T28">
    <cfRule type="cellIs" dxfId="778" priority="34" operator="lessThan">
      <formula>0</formula>
    </cfRule>
  </conditionalFormatting>
  <conditionalFormatting sqref="T7:T27">
    <cfRule type="cellIs" dxfId="777" priority="31" operator="lessThan">
      <formula>0</formula>
    </cfRule>
    <cfRule type="cellIs" dxfId="776" priority="32" operator="lessThan">
      <formula>0</formula>
    </cfRule>
    <cfRule type="cellIs" dxfId="775" priority="33" operator="lessThan">
      <formula>0</formula>
    </cfRule>
  </conditionalFormatting>
  <conditionalFormatting sqref="E4:E6 E28:K28">
    <cfRule type="cellIs" dxfId="774" priority="30" operator="equal">
      <formula>$E$4</formula>
    </cfRule>
  </conditionalFormatting>
  <conditionalFormatting sqref="D28:D29 D6 D4:M4">
    <cfRule type="cellIs" dxfId="773" priority="29" operator="equal">
      <formula>$D$4</formula>
    </cfRule>
  </conditionalFormatting>
  <conditionalFormatting sqref="I4:I6 I28:I29">
    <cfRule type="cellIs" dxfId="772" priority="28" operator="equal">
      <formula>$I$4</formula>
    </cfRule>
  </conditionalFormatting>
  <conditionalFormatting sqref="J4:J6 J28:J29">
    <cfRule type="cellIs" dxfId="771" priority="27" operator="equal">
      <formula>$J$4</formula>
    </cfRule>
  </conditionalFormatting>
  <conditionalFormatting sqref="K4:K6 K28:K29">
    <cfRule type="cellIs" dxfId="770" priority="26" operator="equal">
      <formula>$K$4</formula>
    </cfRule>
  </conditionalFormatting>
  <conditionalFormatting sqref="M4:M6">
    <cfRule type="cellIs" dxfId="769" priority="25" operator="equal">
      <formula>$L$4</formula>
    </cfRule>
  </conditionalFormatting>
  <conditionalFormatting sqref="T7:T28">
    <cfRule type="cellIs" dxfId="768" priority="22" operator="lessThan">
      <formula>0</formula>
    </cfRule>
    <cfRule type="cellIs" dxfId="767" priority="23" operator="lessThan">
      <formula>0</formula>
    </cfRule>
    <cfRule type="cellIs" dxfId="766" priority="24" operator="lessThan">
      <formula>0</formula>
    </cfRule>
  </conditionalFormatting>
  <conditionalFormatting sqref="D5:K5">
    <cfRule type="cellIs" dxfId="765" priority="21" operator="greaterThan">
      <formula>0</formula>
    </cfRule>
  </conditionalFormatting>
  <conditionalFormatting sqref="T6:T28">
    <cfRule type="cellIs" dxfId="764" priority="20" operator="lessThan">
      <formula>0</formula>
    </cfRule>
  </conditionalFormatting>
  <conditionalFormatting sqref="T7:T27">
    <cfRule type="cellIs" dxfId="763" priority="17" operator="lessThan">
      <formula>0</formula>
    </cfRule>
    <cfRule type="cellIs" dxfId="762" priority="18" operator="lessThan">
      <formula>0</formula>
    </cfRule>
    <cfRule type="cellIs" dxfId="761" priority="19" operator="lessThan">
      <formula>0</formula>
    </cfRule>
  </conditionalFormatting>
  <conditionalFormatting sqref="T7:T28">
    <cfRule type="cellIs" dxfId="760" priority="14" operator="lessThan">
      <formula>0</formula>
    </cfRule>
    <cfRule type="cellIs" dxfId="759" priority="15" operator="lessThan">
      <formula>0</formula>
    </cfRule>
    <cfRule type="cellIs" dxfId="758" priority="16" operator="lessThan">
      <formula>0</formula>
    </cfRule>
  </conditionalFormatting>
  <conditionalFormatting sqref="D5:K5">
    <cfRule type="cellIs" dxfId="757" priority="13" operator="greaterThan">
      <formula>0</formula>
    </cfRule>
  </conditionalFormatting>
  <conditionalFormatting sqref="L4 L6 L28:L29">
    <cfRule type="cellIs" dxfId="756" priority="12" operator="equal">
      <formula>$L$4</formula>
    </cfRule>
  </conditionalFormatting>
  <conditionalFormatting sqref="D7:S7">
    <cfRule type="cellIs" dxfId="755" priority="11" operator="greaterThan">
      <formula>0</formula>
    </cfRule>
  </conditionalFormatting>
  <conditionalFormatting sqref="D9:S9">
    <cfRule type="cellIs" dxfId="754" priority="10" operator="greaterThan">
      <formula>0</formula>
    </cfRule>
  </conditionalFormatting>
  <conditionalFormatting sqref="D11:S11">
    <cfRule type="cellIs" dxfId="753" priority="9" operator="greaterThan">
      <formula>0</formula>
    </cfRule>
  </conditionalFormatting>
  <conditionalFormatting sqref="D13:S13 R14">
    <cfRule type="cellIs" dxfId="752" priority="8" operator="greaterThan">
      <formula>0</formula>
    </cfRule>
  </conditionalFormatting>
  <conditionalFormatting sqref="D15:S15">
    <cfRule type="cellIs" dxfId="751" priority="7" operator="greaterThan">
      <formula>0</formula>
    </cfRule>
  </conditionalFormatting>
  <conditionalFormatting sqref="D17:S17">
    <cfRule type="cellIs" dxfId="750" priority="6" operator="greaterThan">
      <formula>0</formula>
    </cfRule>
  </conditionalFormatting>
  <conditionalFormatting sqref="D19:S19">
    <cfRule type="cellIs" dxfId="749" priority="5" operator="greaterThan">
      <formula>0</formula>
    </cfRule>
  </conditionalFormatting>
  <conditionalFormatting sqref="D21:S21">
    <cfRule type="cellIs" dxfId="748" priority="4" operator="greaterThan">
      <formula>0</formula>
    </cfRule>
  </conditionalFormatting>
  <conditionalFormatting sqref="D23:S23">
    <cfRule type="cellIs" dxfId="747" priority="3" operator="greaterThan">
      <formula>0</formula>
    </cfRule>
  </conditionalFormatting>
  <conditionalFormatting sqref="D25:S25">
    <cfRule type="cellIs" dxfId="746" priority="2" operator="greaterThan">
      <formula>0</formula>
    </cfRule>
  </conditionalFormatting>
  <conditionalFormatting sqref="D27:S27">
    <cfRule type="cellIs" dxfId="74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'16'!D29</f>
        <v>728546</v>
      </c>
      <c r="E4" s="2">
        <f>'16'!E29</f>
        <v>955</v>
      </c>
      <c r="F4" s="2">
        <f>'16'!F29</f>
        <v>4380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4" priority="43" operator="equal">
      <formula>212030016606640</formula>
    </cfRule>
  </conditionalFormatting>
  <conditionalFormatting sqref="D29 E4:E6 E28:K29">
    <cfRule type="cellIs" dxfId="743" priority="41" operator="equal">
      <formula>$E$4</formula>
    </cfRule>
    <cfRule type="cellIs" dxfId="742" priority="42" operator="equal">
      <formula>2120</formula>
    </cfRule>
  </conditionalFormatting>
  <conditionalFormatting sqref="D29:E29 F4:F6 F28:F29">
    <cfRule type="cellIs" dxfId="741" priority="39" operator="equal">
      <formula>$F$4</formula>
    </cfRule>
    <cfRule type="cellIs" dxfId="740" priority="40" operator="equal">
      <formula>300</formula>
    </cfRule>
  </conditionalFormatting>
  <conditionalFormatting sqref="G4:G6 G28:G29">
    <cfRule type="cellIs" dxfId="739" priority="37" operator="equal">
      <formula>$G$4</formula>
    </cfRule>
    <cfRule type="cellIs" dxfId="738" priority="38" operator="equal">
      <formula>1660</formula>
    </cfRule>
  </conditionalFormatting>
  <conditionalFormatting sqref="H4:H6 H28:H29">
    <cfRule type="cellIs" dxfId="737" priority="35" operator="equal">
      <formula>$H$4</formula>
    </cfRule>
    <cfRule type="cellIs" dxfId="736" priority="36" operator="equal">
      <formula>6640</formula>
    </cfRule>
  </conditionalFormatting>
  <conditionalFormatting sqref="T6:T28">
    <cfRule type="cellIs" dxfId="735" priority="34" operator="lessThan">
      <formula>0</formula>
    </cfRule>
  </conditionalFormatting>
  <conditionalFormatting sqref="T7:T27">
    <cfRule type="cellIs" dxfId="734" priority="31" operator="lessThan">
      <formula>0</formula>
    </cfRule>
    <cfRule type="cellIs" dxfId="733" priority="32" operator="lessThan">
      <formula>0</formula>
    </cfRule>
    <cfRule type="cellIs" dxfId="732" priority="33" operator="lessThan">
      <formula>0</formula>
    </cfRule>
  </conditionalFormatting>
  <conditionalFormatting sqref="E4:E6 E28:K28">
    <cfRule type="cellIs" dxfId="731" priority="30" operator="equal">
      <formula>$E$4</formula>
    </cfRule>
  </conditionalFormatting>
  <conditionalFormatting sqref="D28:D29 D6 D4:M4">
    <cfRule type="cellIs" dxfId="730" priority="29" operator="equal">
      <formula>$D$4</formula>
    </cfRule>
  </conditionalFormatting>
  <conditionalFormatting sqref="I4:I6 I28:I29">
    <cfRule type="cellIs" dxfId="729" priority="28" operator="equal">
      <formula>$I$4</formula>
    </cfRule>
  </conditionalFormatting>
  <conditionalFormatting sqref="J4:J6 J28:J29">
    <cfRule type="cellIs" dxfId="728" priority="27" operator="equal">
      <formula>$J$4</formula>
    </cfRule>
  </conditionalFormatting>
  <conditionalFormatting sqref="K4:K6 K28:K29">
    <cfRule type="cellIs" dxfId="727" priority="26" operator="equal">
      <formula>$K$4</formula>
    </cfRule>
  </conditionalFormatting>
  <conditionalFormatting sqref="M4:M6">
    <cfRule type="cellIs" dxfId="726" priority="25" operator="equal">
      <formula>$L$4</formula>
    </cfRule>
  </conditionalFormatting>
  <conditionalFormatting sqref="T7:T28">
    <cfRule type="cellIs" dxfId="725" priority="22" operator="lessThan">
      <formula>0</formula>
    </cfRule>
    <cfRule type="cellIs" dxfId="724" priority="23" operator="lessThan">
      <formula>0</formula>
    </cfRule>
    <cfRule type="cellIs" dxfId="723" priority="24" operator="lessThan">
      <formula>0</formula>
    </cfRule>
  </conditionalFormatting>
  <conditionalFormatting sqref="D5:K5">
    <cfRule type="cellIs" dxfId="722" priority="21" operator="greaterThan">
      <formula>0</formula>
    </cfRule>
  </conditionalFormatting>
  <conditionalFormatting sqref="T6:T28">
    <cfRule type="cellIs" dxfId="721" priority="20" operator="lessThan">
      <formula>0</formula>
    </cfRule>
  </conditionalFormatting>
  <conditionalFormatting sqref="T7:T27">
    <cfRule type="cellIs" dxfId="720" priority="17" operator="lessThan">
      <formula>0</formula>
    </cfRule>
    <cfRule type="cellIs" dxfId="719" priority="18" operator="lessThan">
      <formula>0</formula>
    </cfRule>
    <cfRule type="cellIs" dxfId="718" priority="19" operator="lessThan">
      <formula>0</formula>
    </cfRule>
  </conditionalFormatting>
  <conditionalFormatting sqref="T7:T28">
    <cfRule type="cellIs" dxfId="717" priority="14" operator="lessThan">
      <formula>0</formula>
    </cfRule>
    <cfRule type="cellIs" dxfId="716" priority="15" operator="lessThan">
      <formula>0</formula>
    </cfRule>
    <cfRule type="cellIs" dxfId="715" priority="16" operator="lessThan">
      <formula>0</formula>
    </cfRule>
  </conditionalFormatting>
  <conditionalFormatting sqref="D5:K5">
    <cfRule type="cellIs" dxfId="714" priority="13" operator="greaterThan">
      <formula>0</formula>
    </cfRule>
  </conditionalFormatting>
  <conditionalFormatting sqref="L4 L6 L28:L29">
    <cfRule type="cellIs" dxfId="713" priority="12" operator="equal">
      <formula>$L$4</formula>
    </cfRule>
  </conditionalFormatting>
  <conditionalFormatting sqref="D7:S7">
    <cfRule type="cellIs" dxfId="712" priority="11" operator="greaterThan">
      <formula>0</formula>
    </cfRule>
  </conditionalFormatting>
  <conditionalFormatting sqref="D9:S9">
    <cfRule type="cellIs" dxfId="711" priority="10" operator="greaterThan">
      <formula>0</formula>
    </cfRule>
  </conditionalFormatting>
  <conditionalFormatting sqref="D11:S11">
    <cfRule type="cellIs" dxfId="710" priority="9" operator="greaterThan">
      <formula>0</formula>
    </cfRule>
  </conditionalFormatting>
  <conditionalFormatting sqref="D13:S13">
    <cfRule type="cellIs" dxfId="709" priority="8" operator="greaterThan">
      <formula>0</formula>
    </cfRule>
  </conditionalFormatting>
  <conditionalFormatting sqref="D15:S15">
    <cfRule type="cellIs" dxfId="708" priority="7" operator="greaterThan">
      <formula>0</formula>
    </cfRule>
  </conditionalFormatting>
  <conditionalFormatting sqref="D17:S17">
    <cfRule type="cellIs" dxfId="707" priority="6" operator="greaterThan">
      <formula>0</formula>
    </cfRule>
  </conditionalFormatting>
  <conditionalFormatting sqref="D19:S19">
    <cfRule type="cellIs" dxfId="706" priority="5" operator="greaterThan">
      <formula>0</formula>
    </cfRule>
  </conditionalFormatting>
  <conditionalFormatting sqref="D21:S21">
    <cfRule type="cellIs" dxfId="705" priority="4" operator="greaterThan">
      <formula>0</formula>
    </cfRule>
  </conditionalFormatting>
  <conditionalFormatting sqref="D23:S23">
    <cfRule type="cellIs" dxfId="704" priority="3" operator="greaterThan">
      <formula>0</formula>
    </cfRule>
  </conditionalFormatting>
  <conditionalFormatting sqref="D25:S25">
    <cfRule type="cellIs" dxfId="703" priority="2" operator="greaterThan">
      <formula>0</formula>
    </cfRule>
  </conditionalFormatting>
  <conditionalFormatting sqref="D27:S27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'17'!D29</f>
        <v>448651</v>
      </c>
      <c r="E4" s="2">
        <f>'17'!E29</f>
        <v>915</v>
      </c>
      <c r="F4" s="2">
        <f>'17'!F29</f>
        <v>4180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1" priority="43" operator="equal">
      <formula>212030016606640</formula>
    </cfRule>
  </conditionalFormatting>
  <conditionalFormatting sqref="D29 E4:E6 E28:K29">
    <cfRule type="cellIs" dxfId="700" priority="41" operator="equal">
      <formula>$E$4</formula>
    </cfRule>
    <cfRule type="cellIs" dxfId="699" priority="42" operator="equal">
      <formula>2120</formula>
    </cfRule>
  </conditionalFormatting>
  <conditionalFormatting sqref="D29:E29 F4:F6 F28:F29">
    <cfRule type="cellIs" dxfId="698" priority="39" operator="equal">
      <formula>$F$4</formula>
    </cfRule>
    <cfRule type="cellIs" dxfId="697" priority="40" operator="equal">
      <formula>300</formula>
    </cfRule>
  </conditionalFormatting>
  <conditionalFormatting sqref="G4:G6 G28:G29">
    <cfRule type="cellIs" dxfId="696" priority="37" operator="equal">
      <formula>$G$4</formula>
    </cfRule>
    <cfRule type="cellIs" dxfId="695" priority="38" operator="equal">
      <formula>1660</formula>
    </cfRule>
  </conditionalFormatting>
  <conditionalFormatting sqref="H4:H6 H28:H29">
    <cfRule type="cellIs" dxfId="694" priority="35" operator="equal">
      <formula>$H$4</formula>
    </cfRule>
    <cfRule type="cellIs" dxfId="693" priority="36" operator="equal">
      <formula>6640</formula>
    </cfRule>
  </conditionalFormatting>
  <conditionalFormatting sqref="T6:T28">
    <cfRule type="cellIs" dxfId="692" priority="34" operator="lessThan">
      <formula>0</formula>
    </cfRule>
  </conditionalFormatting>
  <conditionalFormatting sqref="T7:T27">
    <cfRule type="cellIs" dxfId="691" priority="31" operator="lessThan">
      <formula>0</formula>
    </cfRule>
    <cfRule type="cellIs" dxfId="690" priority="32" operator="lessThan">
      <formula>0</formula>
    </cfRule>
    <cfRule type="cellIs" dxfId="689" priority="33" operator="lessThan">
      <formula>0</formula>
    </cfRule>
  </conditionalFormatting>
  <conditionalFormatting sqref="E4:E6 E28:K28">
    <cfRule type="cellIs" dxfId="688" priority="30" operator="equal">
      <formula>$E$4</formula>
    </cfRule>
  </conditionalFormatting>
  <conditionalFormatting sqref="D28:D29 D6 D4:M4">
    <cfRule type="cellIs" dxfId="687" priority="29" operator="equal">
      <formula>$D$4</formula>
    </cfRule>
  </conditionalFormatting>
  <conditionalFormatting sqref="I4:I6 I28:I29">
    <cfRule type="cellIs" dxfId="686" priority="28" operator="equal">
      <formula>$I$4</formula>
    </cfRule>
  </conditionalFormatting>
  <conditionalFormatting sqref="J4:J6 J28:J29">
    <cfRule type="cellIs" dxfId="685" priority="27" operator="equal">
      <formula>$J$4</formula>
    </cfRule>
  </conditionalFormatting>
  <conditionalFormatting sqref="K4:K6 K28:K29">
    <cfRule type="cellIs" dxfId="684" priority="26" operator="equal">
      <formula>$K$4</formula>
    </cfRule>
  </conditionalFormatting>
  <conditionalFormatting sqref="M4:M6">
    <cfRule type="cellIs" dxfId="683" priority="25" operator="equal">
      <formula>$L$4</formula>
    </cfRule>
  </conditionalFormatting>
  <conditionalFormatting sqref="T7:T28">
    <cfRule type="cellIs" dxfId="682" priority="22" operator="lessThan">
      <formula>0</formula>
    </cfRule>
    <cfRule type="cellIs" dxfId="681" priority="23" operator="lessThan">
      <formula>0</formula>
    </cfRule>
    <cfRule type="cellIs" dxfId="680" priority="24" operator="lessThan">
      <formula>0</formula>
    </cfRule>
  </conditionalFormatting>
  <conditionalFormatting sqref="D5:K5">
    <cfRule type="cellIs" dxfId="679" priority="21" operator="greaterThan">
      <formula>0</formula>
    </cfRule>
  </conditionalFormatting>
  <conditionalFormatting sqref="T6:T28">
    <cfRule type="cellIs" dxfId="678" priority="20" operator="lessThan">
      <formula>0</formula>
    </cfRule>
  </conditionalFormatting>
  <conditionalFormatting sqref="T7:T27">
    <cfRule type="cellIs" dxfId="677" priority="17" operator="lessThan">
      <formula>0</formula>
    </cfRule>
    <cfRule type="cellIs" dxfId="676" priority="18" operator="lessThan">
      <formula>0</formula>
    </cfRule>
    <cfRule type="cellIs" dxfId="675" priority="19" operator="lessThan">
      <formula>0</formula>
    </cfRule>
  </conditionalFormatting>
  <conditionalFormatting sqref="T7:T28">
    <cfRule type="cellIs" dxfId="674" priority="14" operator="lessThan">
      <formula>0</formula>
    </cfRule>
    <cfRule type="cellIs" dxfId="673" priority="15" operator="lessThan">
      <formula>0</formula>
    </cfRule>
    <cfRule type="cellIs" dxfId="672" priority="16" operator="lessThan">
      <formula>0</formula>
    </cfRule>
  </conditionalFormatting>
  <conditionalFormatting sqref="D5:K5">
    <cfRule type="cellIs" dxfId="671" priority="13" operator="greaterThan">
      <formula>0</formula>
    </cfRule>
  </conditionalFormatting>
  <conditionalFormatting sqref="L4 L6 L28:L29">
    <cfRule type="cellIs" dxfId="670" priority="12" operator="equal">
      <formula>$L$4</formula>
    </cfRule>
  </conditionalFormatting>
  <conditionalFormatting sqref="D7:S7">
    <cfRule type="cellIs" dxfId="669" priority="11" operator="greaterThan">
      <formula>0</formula>
    </cfRule>
  </conditionalFormatting>
  <conditionalFormatting sqref="D9:S9">
    <cfRule type="cellIs" dxfId="668" priority="10" operator="greaterThan">
      <formula>0</formula>
    </cfRule>
  </conditionalFormatting>
  <conditionalFormatting sqref="D11:S11">
    <cfRule type="cellIs" dxfId="667" priority="9" operator="greaterThan">
      <formula>0</formula>
    </cfRule>
  </conditionalFormatting>
  <conditionalFormatting sqref="D13:S13">
    <cfRule type="cellIs" dxfId="666" priority="8" operator="greaterThan">
      <formula>0</formula>
    </cfRule>
  </conditionalFormatting>
  <conditionalFormatting sqref="D15:S15">
    <cfRule type="cellIs" dxfId="665" priority="7" operator="greaterThan">
      <formula>0</formula>
    </cfRule>
  </conditionalFormatting>
  <conditionalFormatting sqref="D17:S17">
    <cfRule type="cellIs" dxfId="664" priority="6" operator="greaterThan">
      <formula>0</formula>
    </cfRule>
  </conditionalFormatting>
  <conditionalFormatting sqref="D19:S19">
    <cfRule type="cellIs" dxfId="663" priority="5" operator="greaterThan">
      <formula>0</formula>
    </cfRule>
  </conditionalFormatting>
  <conditionalFormatting sqref="D21:S21">
    <cfRule type="cellIs" dxfId="662" priority="4" operator="greaterThan">
      <formula>0</formula>
    </cfRule>
  </conditionalFormatting>
  <conditionalFormatting sqref="D23:S23">
    <cfRule type="cellIs" dxfId="661" priority="3" operator="greaterThan">
      <formula>0</formula>
    </cfRule>
  </conditionalFormatting>
  <conditionalFormatting sqref="D25:S25">
    <cfRule type="cellIs" dxfId="660" priority="2" operator="greaterThan">
      <formula>0</formula>
    </cfRule>
  </conditionalFormatting>
  <conditionalFormatting sqref="D27:S27">
    <cfRule type="cellIs" dxfId="659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'18'!D29</f>
        <v>448651</v>
      </c>
      <c r="E4" s="2">
        <f>'18'!E29</f>
        <v>915</v>
      </c>
      <c r="F4" s="2">
        <f>'18'!F29</f>
        <v>4180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8" priority="43" operator="equal">
      <formula>212030016606640</formula>
    </cfRule>
  </conditionalFormatting>
  <conditionalFormatting sqref="D29 E4:E6 E28:K29">
    <cfRule type="cellIs" dxfId="657" priority="41" operator="equal">
      <formula>$E$4</formula>
    </cfRule>
    <cfRule type="cellIs" dxfId="656" priority="42" operator="equal">
      <formula>2120</formula>
    </cfRule>
  </conditionalFormatting>
  <conditionalFormatting sqref="D29:E29 F4:F6 F28:F29">
    <cfRule type="cellIs" dxfId="655" priority="39" operator="equal">
      <formula>$F$4</formula>
    </cfRule>
    <cfRule type="cellIs" dxfId="654" priority="40" operator="equal">
      <formula>300</formula>
    </cfRule>
  </conditionalFormatting>
  <conditionalFormatting sqref="G4:G6 G28:G29">
    <cfRule type="cellIs" dxfId="653" priority="37" operator="equal">
      <formula>$G$4</formula>
    </cfRule>
    <cfRule type="cellIs" dxfId="652" priority="38" operator="equal">
      <formula>1660</formula>
    </cfRule>
  </conditionalFormatting>
  <conditionalFormatting sqref="H4:H6 H28:H29">
    <cfRule type="cellIs" dxfId="651" priority="35" operator="equal">
      <formula>$H$4</formula>
    </cfRule>
    <cfRule type="cellIs" dxfId="650" priority="36" operator="equal">
      <formula>6640</formula>
    </cfRule>
  </conditionalFormatting>
  <conditionalFormatting sqref="T6:T28">
    <cfRule type="cellIs" dxfId="649" priority="34" operator="lessThan">
      <formula>0</formula>
    </cfRule>
  </conditionalFormatting>
  <conditionalFormatting sqref="T7:T27">
    <cfRule type="cellIs" dxfId="648" priority="31" operator="lessThan">
      <formula>0</formula>
    </cfRule>
    <cfRule type="cellIs" dxfId="647" priority="32" operator="lessThan">
      <formula>0</formula>
    </cfRule>
    <cfRule type="cellIs" dxfId="646" priority="33" operator="lessThan">
      <formula>0</formula>
    </cfRule>
  </conditionalFormatting>
  <conditionalFormatting sqref="E4:E6 E28:K28">
    <cfRule type="cellIs" dxfId="645" priority="30" operator="equal">
      <formula>$E$4</formula>
    </cfRule>
  </conditionalFormatting>
  <conditionalFormatting sqref="D28:D29 D6 D4:M4">
    <cfRule type="cellIs" dxfId="644" priority="29" operator="equal">
      <formula>$D$4</formula>
    </cfRule>
  </conditionalFormatting>
  <conditionalFormatting sqref="I4:I6 I28:I29">
    <cfRule type="cellIs" dxfId="643" priority="28" operator="equal">
      <formula>$I$4</formula>
    </cfRule>
  </conditionalFormatting>
  <conditionalFormatting sqref="J4:J6 J28:J29">
    <cfRule type="cellIs" dxfId="642" priority="27" operator="equal">
      <formula>$J$4</formula>
    </cfRule>
  </conditionalFormatting>
  <conditionalFormatting sqref="K4:K6 K28:K29">
    <cfRule type="cellIs" dxfId="641" priority="26" operator="equal">
      <formula>$K$4</formula>
    </cfRule>
  </conditionalFormatting>
  <conditionalFormatting sqref="M4:M6">
    <cfRule type="cellIs" dxfId="640" priority="25" operator="equal">
      <formula>$L$4</formula>
    </cfRule>
  </conditionalFormatting>
  <conditionalFormatting sqref="T7:T28">
    <cfRule type="cellIs" dxfId="639" priority="22" operator="lessThan">
      <formula>0</formula>
    </cfRule>
    <cfRule type="cellIs" dxfId="638" priority="23" operator="lessThan">
      <formula>0</formula>
    </cfRule>
    <cfRule type="cellIs" dxfId="637" priority="24" operator="lessThan">
      <formula>0</formula>
    </cfRule>
  </conditionalFormatting>
  <conditionalFormatting sqref="D5:K5">
    <cfRule type="cellIs" dxfId="636" priority="21" operator="greaterThan">
      <formula>0</formula>
    </cfRule>
  </conditionalFormatting>
  <conditionalFormatting sqref="T6:T28">
    <cfRule type="cellIs" dxfId="635" priority="20" operator="lessThan">
      <formula>0</formula>
    </cfRule>
  </conditionalFormatting>
  <conditionalFormatting sqref="T7:T27">
    <cfRule type="cellIs" dxfId="634" priority="17" operator="lessThan">
      <formula>0</formula>
    </cfRule>
    <cfRule type="cellIs" dxfId="633" priority="18" operator="lessThan">
      <formula>0</formula>
    </cfRule>
    <cfRule type="cellIs" dxfId="632" priority="19" operator="lessThan">
      <formula>0</formula>
    </cfRule>
  </conditionalFormatting>
  <conditionalFormatting sqref="T7:T28">
    <cfRule type="cellIs" dxfId="631" priority="14" operator="lessThan">
      <formula>0</formula>
    </cfRule>
    <cfRule type="cellIs" dxfId="630" priority="15" operator="lessThan">
      <formula>0</formula>
    </cfRule>
    <cfRule type="cellIs" dxfId="629" priority="16" operator="lessThan">
      <formula>0</formula>
    </cfRule>
  </conditionalFormatting>
  <conditionalFormatting sqref="D5:K5">
    <cfRule type="cellIs" dxfId="628" priority="13" operator="greaterThan">
      <formula>0</formula>
    </cfRule>
  </conditionalFormatting>
  <conditionalFormatting sqref="L4 L6 L28:L29">
    <cfRule type="cellIs" dxfId="627" priority="12" operator="equal">
      <formula>$L$4</formula>
    </cfRule>
  </conditionalFormatting>
  <conditionalFormatting sqref="D7:S7">
    <cfRule type="cellIs" dxfId="626" priority="11" operator="greaterThan">
      <formula>0</formula>
    </cfRule>
  </conditionalFormatting>
  <conditionalFormatting sqref="D9:S9">
    <cfRule type="cellIs" dxfId="625" priority="10" operator="greaterThan">
      <formula>0</formula>
    </cfRule>
  </conditionalFormatting>
  <conditionalFormatting sqref="D11:S11">
    <cfRule type="cellIs" dxfId="624" priority="9" operator="greaterThan">
      <formula>0</formula>
    </cfRule>
  </conditionalFormatting>
  <conditionalFormatting sqref="D13:S13">
    <cfRule type="cellIs" dxfId="623" priority="8" operator="greaterThan">
      <formula>0</formula>
    </cfRule>
  </conditionalFormatting>
  <conditionalFormatting sqref="D15:S15">
    <cfRule type="cellIs" dxfId="622" priority="7" operator="greaterThan">
      <formula>0</formula>
    </cfRule>
  </conditionalFormatting>
  <conditionalFormatting sqref="D17:S17">
    <cfRule type="cellIs" dxfId="621" priority="6" operator="greaterThan">
      <formula>0</formula>
    </cfRule>
  </conditionalFormatting>
  <conditionalFormatting sqref="D19:S19">
    <cfRule type="cellIs" dxfId="620" priority="5" operator="greaterThan">
      <formula>0</formula>
    </cfRule>
  </conditionalFormatting>
  <conditionalFormatting sqref="D21:S21">
    <cfRule type="cellIs" dxfId="619" priority="4" operator="greaterThan">
      <formula>0</formula>
    </cfRule>
  </conditionalFormatting>
  <conditionalFormatting sqref="D23:S23">
    <cfRule type="cellIs" dxfId="618" priority="3" operator="greaterThan">
      <formula>0</formula>
    </cfRule>
  </conditionalFormatting>
  <conditionalFormatting sqref="D25:S25">
    <cfRule type="cellIs" dxfId="617" priority="2" operator="greaterThan">
      <formula>0</formula>
    </cfRule>
  </conditionalFormatting>
  <conditionalFormatting sqref="D27:S27">
    <cfRule type="cellIs" dxfId="61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55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9" priority="43" operator="equal">
      <formula>212030016606640</formula>
    </cfRule>
  </conditionalFormatting>
  <conditionalFormatting sqref="D29 E4:E6 E28:K29">
    <cfRule type="cellIs" dxfId="1378" priority="41" operator="equal">
      <formula>$E$4</formula>
    </cfRule>
    <cfRule type="cellIs" dxfId="1377" priority="42" operator="equal">
      <formula>2120</formula>
    </cfRule>
  </conditionalFormatting>
  <conditionalFormatting sqref="D29:E29 F4:F6 F28:F29">
    <cfRule type="cellIs" dxfId="1376" priority="39" operator="equal">
      <formula>$F$4</formula>
    </cfRule>
    <cfRule type="cellIs" dxfId="1375" priority="40" operator="equal">
      <formula>300</formula>
    </cfRule>
  </conditionalFormatting>
  <conditionalFormatting sqref="G4:G6 G28:G29">
    <cfRule type="cellIs" dxfId="1374" priority="37" operator="equal">
      <formula>$G$4</formula>
    </cfRule>
    <cfRule type="cellIs" dxfId="1373" priority="38" operator="equal">
      <formula>1660</formula>
    </cfRule>
  </conditionalFormatting>
  <conditionalFormatting sqref="H4:H6 H28:H29">
    <cfRule type="cellIs" dxfId="1372" priority="35" operator="equal">
      <formula>$H$4</formula>
    </cfRule>
    <cfRule type="cellIs" dxfId="1371" priority="36" operator="equal">
      <formula>6640</formula>
    </cfRule>
  </conditionalFormatting>
  <conditionalFormatting sqref="T6:T28">
    <cfRule type="cellIs" dxfId="1370" priority="34" operator="lessThan">
      <formula>0</formula>
    </cfRule>
  </conditionalFormatting>
  <conditionalFormatting sqref="T7:T27">
    <cfRule type="cellIs" dxfId="1369" priority="31" operator="lessThan">
      <formula>0</formula>
    </cfRule>
    <cfRule type="cellIs" dxfId="1368" priority="32" operator="lessThan">
      <formula>0</formula>
    </cfRule>
    <cfRule type="cellIs" dxfId="1367" priority="33" operator="lessThan">
      <formula>0</formula>
    </cfRule>
  </conditionalFormatting>
  <conditionalFormatting sqref="E4:E6 E28:K28">
    <cfRule type="cellIs" dxfId="1366" priority="30" operator="equal">
      <formula>$E$4</formula>
    </cfRule>
  </conditionalFormatting>
  <conditionalFormatting sqref="D28:D29 D6 D4:M4">
    <cfRule type="cellIs" dxfId="1365" priority="29" operator="equal">
      <formula>$D$4</formula>
    </cfRule>
  </conditionalFormatting>
  <conditionalFormatting sqref="I4:I6 I28:I29">
    <cfRule type="cellIs" dxfId="1364" priority="28" operator="equal">
      <formula>$I$4</formula>
    </cfRule>
  </conditionalFormatting>
  <conditionalFormatting sqref="J4:J6 J28:J29">
    <cfRule type="cellIs" dxfId="1363" priority="27" operator="equal">
      <formula>$J$4</formula>
    </cfRule>
  </conditionalFormatting>
  <conditionalFormatting sqref="K4:K6 K28:K29">
    <cfRule type="cellIs" dxfId="1362" priority="26" operator="equal">
      <formula>$K$4</formula>
    </cfRule>
  </conditionalFormatting>
  <conditionalFormatting sqref="M4:M6">
    <cfRule type="cellIs" dxfId="1361" priority="25" operator="equal">
      <formula>$L$4</formula>
    </cfRule>
  </conditionalFormatting>
  <conditionalFormatting sqref="T7:T28">
    <cfRule type="cellIs" dxfId="1360" priority="22" operator="lessThan">
      <formula>0</formula>
    </cfRule>
    <cfRule type="cellIs" dxfId="1359" priority="23" operator="lessThan">
      <formula>0</formula>
    </cfRule>
    <cfRule type="cellIs" dxfId="1358" priority="24" operator="lessThan">
      <formula>0</formula>
    </cfRule>
  </conditionalFormatting>
  <conditionalFormatting sqref="D5:K5">
    <cfRule type="cellIs" dxfId="1357" priority="21" operator="greaterThan">
      <formula>0</formula>
    </cfRule>
  </conditionalFormatting>
  <conditionalFormatting sqref="T6:T28">
    <cfRule type="cellIs" dxfId="1356" priority="20" operator="lessThan">
      <formula>0</formula>
    </cfRule>
  </conditionalFormatting>
  <conditionalFormatting sqref="T7:T27">
    <cfRule type="cellIs" dxfId="1355" priority="17" operator="lessThan">
      <formula>0</formula>
    </cfRule>
    <cfRule type="cellIs" dxfId="1354" priority="18" operator="lessThan">
      <formula>0</formula>
    </cfRule>
    <cfRule type="cellIs" dxfId="1353" priority="19" operator="lessThan">
      <formula>0</formula>
    </cfRule>
  </conditionalFormatting>
  <conditionalFormatting sqref="T7:T28">
    <cfRule type="cellIs" dxfId="1352" priority="14" operator="lessThan">
      <formula>0</formula>
    </cfRule>
    <cfRule type="cellIs" dxfId="1351" priority="15" operator="lessThan">
      <formula>0</formula>
    </cfRule>
    <cfRule type="cellIs" dxfId="1350" priority="16" operator="lessThan">
      <formula>0</formula>
    </cfRule>
  </conditionalFormatting>
  <conditionalFormatting sqref="D5:K5">
    <cfRule type="cellIs" dxfId="1349" priority="13" operator="greaterThan">
      <formula>0</formula>
    </cfRule>
  </conditionalFormatting>
  <conditionalFormatting sqref="L4 L6 L28:L29">
    <cfRule type="cellIs" dxfId="1348" priority="12" operator="equal">
      <formula>$L$4</formula>
    </cfRule>
  </conditionalFormatting>
  <conditionalFormatting sqref="D7:S7">
    <cfRule type="cellIs" dxfId="1347" priority="11" operator="greaterThan">
      <formula>0</formula>
    </cfRule>
  </conditionalFormatting>
  <conditionalFormatting sqref="D9:S9">
    <cfRule type="cellIs" dxfId="1346" priority="10" operator="greaterThan">
      <formula>0</formula>
    </cfRule>
  </conditionalFormatting>
  <conditionalFormatting sqref="D11:S11">
    <cfRule type="cellIs" dxfId="1345" priority="9" operator="greaterThan">
      <formula>0</formula>
    </cfRule>
  </conditionalFormatting>
  <conditionalFormatting sqref="D13:S13">
    <cfRule type="cellIs" dxfId="1344" priority="8" operator="greaterThan">
      <formula>0</formula>
    </cfRule>
  </conditionalFormatting>
  <conditionalFormatting sqref="D15:S15">
    <cfRule type="cellIs" dxfId="1343" priority="7" operator="greaterThan">
      <formula>0</formula>
    </cfRule>
  </conditionalFormatting>
  <conditionalFormatting sqref="D17:S17">
    <cfRule type="cellIs" dxfId="1342" priority="6" operator="greaterThan">
      <formula>0</formula>
    </cfRule>
  </conditionalFormatting>
  <conditionalFormatting sqref="D19:S19">
    <cfRule type="cellIs" dxfId="1341" priority="5" operator="greaterThan">
      <formula>0</formula>
    </cfRule>
  </conditionalFormatting>
  <conditionalFormatting sqref="D21:S21">
    <cfRule type="cellIs" dxfId="1340" priority="4" operator="greaterThan">
      <formula>0</formula>
    </cfRule>
  </conditionalFormatting>
  <conditionalFormatting sqref="D23:S23">
    <cfRule type="cellIs" dxfId="1339" priority="3" operator="greaterThan">
      <formula>0</formula>
    </cfRule>
  </conditionalFormatting>
  <conditionalFormatting sqref="D25:S25">
    <cfRule type="cellIs" dxfId="1338" priority="2" operator="greaterThan">
      <formula>0</formula>
    </cfRule>
  </conditionalFormatting>
  <conditionalFormatting sqref="D27:S27">
    <cfRule type="cellIs" dxfId="133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2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2" ht="18.75" x14ac:dyDescent="0.25">
      <c r="A3" s="239" t="s">
        <v>114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2" x14ac:dyDescent="0.25">
      <c r="A4" s="243" t="s">
        <v>1</v>
      </c>
      <c r="B4" s="243"/>
      <c r="C4" s="1"/>
      <c r="D4" s="2">
        <f>'19'!D29</f>
        <v>430768</v>
      </c>
      <c r="E4" s="2">
        <f>'19'!E29</f>
        <v>8815</v>
      </c>
      <c r="F4" s="2">
        <f>'19'!F29</f>
        <v>18930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50"/>
      <c r="O4" s="251"/>
      <c r="P4" s="251"/>
      <c r="Q4" s="251"/>
      <c r="R4" s="251"/>
      <c r="S4" s="251"/>
      <c r="T4" s="251"/>
      <c r="U4" s="251"/>
      <c r="V4" s="252"/>
    </row>
    <row r="5" spans="1:22" x14ac:dyDescent="0.25">
      <c r="A5" s="243" t="s">
        <v>2</v>
      </c>
      <c r="B5" s="243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50"/>
      <c r="O5" s="251"/>
      <c r="P5" s="251"/>
      <c r="Q5" s="251"/>
      <c r="R5" s="251"/>
      <c r="S5" s="251"/>
      <c r="T5" s="251"/>
      <c r="U5" s="251"/>
      <c r="V5" s="25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29" t="s">
        <v>44</v>
      </c>
      <c r="B28" s="230"/>
      <c r="C28" s="231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32" t="s">
        <v>45</v>
      </c>
      <c r="B29" s="233"/>
      <c r="C29" s="234"/>
      <c r="D29" s="48">
        <f>D4+D5-D28</f>
        <v>231594</v>
      </c>
      <c r="E29" s="48">
        <f t="shared" ref="E29:L29" si="10">E4+E5-E28</f>
        <v>8735</v>
      </c>
      <c r="F29" s="48">
        <f t="shared" si="10"/>
        <v>18720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53"/>
      <c r="N29" s="253"/>
      <c r="O29" s="253"/>
      <c r="P29" s="253"/>
      <c r="Q29" s="253"/>
      <c r="R29" s="253"/>
      <c r="S29" s="253"/>
      <c r="T29" s="253"/>
      <c r="U29" s="253"/>
      <c r="V29" s="25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5" priority="59" operator="equal">
      <formula>212030016606640</formula>
    </cfRule>
  </conditionalFormatting>
  <conditionalFormatting sqref="D29 E4:E6 E28:K29">
    <cfRule type="cellIs" dxfId="614" priority="57" operator="equal">
      <formula>$E$4</formula>
    </cfRule>
    <cfRule type="cellIs" dxfId="613" priority="58" operator="equal">
      <formula>2120</formula>
    </cfRule>
  </conditionalFormatting>
  <conditionalFormatting sqref="D29:E29 F4:F6 F28:F29">
    <cfRule type="cellIs" dxfId="612" priority="55" operator="equal">
      <formula>$F$4</formula>
    </cfRule>
    <cfRule type="cellIs" dxfId="611" priority="56" operator="equal">
      <formula>300</formula>
    </cfRule>
  </conditionalFormatting>
  <conditionalFormatting sqref="G4:G6 G28:G29">
    <cfRule type="cellIs" dxfId="610" priority="53" operator="equal">
      <formula>$G$4</formula>
    </cfRule>
    <cfRule type="cellIs" dxfId="609" priority="54" operator="equal">
      <formula>1660</formula>
    </cfRule>
  </conditionalFormatting>
  <conditionalFormatting sqref="H4:H6 H28:H29">
    <cfRule type="cellIs" dxfId="608" priority="51" operator="equal">
      <formula>$H$4</formula>
    </cfRule>
    <cfRule type="cellIs" dxfId="607" priority="52" operator="equal">
      <formula>6640</formula>
    </cfRule>
  </conditionalFormatting>
  <conditionalFormatting sqref="T6:T28 U6:V6 U28">
    <cfRule type="cellIs" dxfId="606" priority="50" operator="lessThan">
      <formula>0</formula>
    </cfRule>
  </conditionalFormatting>
  <conditionalFormatting sqref="T7:T27">
    <cfRule type="cellIs" dxfId="605" priority="47" operator="lessThan">
      <formula>0</formula>
    </cfRule>
    <cfRule type="cellIs" dxfId="604" priority="48" operator="lessThan">
      <formula>0</formula>
    </cfRule>
    <cfRule type="cellIs" dxfId="603" priority="49" operator="lessThan">
      <formula>0</formula>
    </cfRule>
  </conditionalFormatting>
  <conditionalFormatting sqref="E4:E6 E28:K28">
    <cfRule type="cellIs" dxfId="602" priority="46" operator="equal">
      <formula>$E$4</formula>
    </cfRule>
  </conditionalFormatting>
  <conditionalFormatting sqref="D28:D29 D6 D4:M4">
    <cfRule type="cellIs" dxfId="601" priority="45" operator="equal">
      <formula>$D$4</formula>
    </cfRule>
  </conditionalFormatting>
  <conditionalFormatting sqref="I4:I6 I28:I29">
    <cfRule type="cellIs" dxfId="600" priority="44" operator="equal">
      <formula>$I$4</formula>
    </cfRule>
  </conditionalFormatting>
  <conditionalFormatting sqref="J4:J6 J28:J29">
    <cfRule type="cellIs" dxfId="599" priority="43" operator="equal">
      <formula>$J$4</formula>
    </cfRule>
  </conditionalFormatting>
  <conditionalFormatting sqref="K4:K6 K28:K29">
    <cfRule type="cellIs" dxfId="598" priority="42" operator="equal">
      <formula>$K$4</formula>
    </cfRule>
  </conditionalFormatting>
  <conditionalFormatting sqref="M4:M6">
    <cfRule type="cellIs" dxfId="597" priority="41" operator="equal">
      <formula>$L$4</formula>
    </cfRule>
  </conditionalFormatting>
  <conditionalFormatting sqref="T7:T28 U28">
    <cfRule type="cellIs" dxfId="596" priority="38" operator="lessThan">
      <formula>0</formula>
    </cfRule>
    <cfRule type="cellIs" dxfId="595" priority="39" operator="lessThan">
      <formula>0</formula>
    </cfRule>
    <cfRule type="cellIs" dxfId="594" priority="40" operator="lessThan">
      <formula>0</formula>
    </cfRule>
  </conditionalFormatting>
  <conditionalFormatting sqref="D5:K5">
    <cfRule type="cellIs" dxfId="593" priority="37" operator="greaterThan">
      <formula>0</formula>
    </cfRule>
  </conditionalFormatting>
  <conditionalFormatting sqref="T6:T28 U6:V6 U28">
    <cfRule type="cellIs" dxfId="592" priority="36" operator="lessThan">
      <formula>0</formula>
    </cfRule>
  </conditionalFormatting>
  <conditionalFormatting sqref="T7:T27">
    <cfRule type="cellIs" dxfId="591" priority="33" operator="lessThan">
      <formula>0</formula>
    </cfRule>
    <cfRule type="cellIs" dxfId="590" priority="34" operator="lessThan">
      <formula>0</formula>
    </cfRule>
    <cfRule type="cellIs" dxfId="589" priority="35" operator="lessThan">
      <formula>0</formula>
    </cfRule>
  </conditionalFormatting>
  <conditionalFormatting sqref="T7:T28 U28">
    <cfRule type="cellIs" dxfId="588" priority="30" operator="lessThan">
      <formula>0</formula>
    </cfRule>
    <cfRule type="cellIs" dxfId="587" priority="31" operator="lessThan">
      <formula>0</formula>
    </cfRule>
    <cfRule type="cellIs" dxfId="586" priority="32" operator="lessThan">
      <formula>0</formula>
    </cfRule>
  </conditionalFormatting>
  <conditionalFormatting sqref="D5:K5">
    <cfRule type="cellIs" dxfId="585" priority="29" operator="greaterThan">
      <formula>0</formula>
    </cfRule>
  </conditionalFormatting>
  <conditionalFormatting sqref="L4 L6 L28:L29">
    <cfRule type="cellIs" dxfId="584" priority="28" operator="equal">
      <formula>$L$4</formula>
    </cfRule>
  </conditionalFormatting>
  <conditionalFormatting sqref="D7:S7">
    <cfRule type="cellIs" dxfId="583" priority="27" operator="greaterThan">
      <formula>0</formula>
    </cfRule>
  </conditionalFormatting>
  <conditionalFormatting sqref="D9:S9">
    <cfRule type="cellIs" dxfId="582" priority="26" operator="greaterThan">
      <formula>0</formula>
    </cfRule>
  </conditionalFormatting>
  <conditionalFormatting sqref="D11:S11">
    <cfRule type="cellIs" dxfId="581" priority="25" operator="greaterThan">
      <formula>0</formula>
    </cfRule>
  </conditionalFormatting>
  <conditionalFormatting sqref="D13:S13">
    <cfRule type="cellIs" dxfId="580" priority="24" operator="greaterThan">
      <formula>0</formula>
    </cfRule>
  </conditionalFormatting>
  <conditionalFormatting sqref="D15:S15">
    <cfRule type="cellIs" dxfId="579" priority="23" operator="greaterThan">
      <formula>0</formula>
    </cfRule>
  </conditionalFormatting>
  <conditionalFormatting sqref="D17:S17">
    <cfRule type="cellIs" dxfId="578" priority="22" operator="greaterThan">
      <formula>0</formula>
    </cfRule>
  </conditionalFormatting>
  <conditionalFormatting sqref="D19:S19">
    <cfRule type="cellIs" dxfId="577" priority="21" operator="greaterThan">
      <formula>0</formula>
    </cfRule>
  </conditionalFormatting>
  <conditionalFormatting sqref="D21:S21">
    <cfRule type="cellIs" dxfId="576" priority="20" operator="greaterThan">
      <formula>0</formula>
    </cfRule>
  </conditionalFormatting>
  <conditionalFormatting sqref="D23:S23">
    <cfRule type="cellIs" dxfId="575" priority="19" operator="greaterThan">
      <formula>0</formula>
    </cfRule>
  </conditionalFormatting>
  <conditionalFormatting sqref="D25:S25">
    <cfRule type="cellIs" dxfId="574" priority="18" operator="greaterThan">
      <formula>0</formula>
    </cfRule>
  </conditionalFormatting>
  <conditionalFormatting sqref="D27:S27">
    <cfRule type="cellIs" dxfId="573" priority="17" operator="greaterThan">
      <formula>0</formula>
    </cfRule>
  </conditionalFormatting>
  <conditionalFormatting sqref="V28">
    <cfRule type="cellIs" dxfId="572" priority="8" operator="lessThan">
      <formula>0</formula>
    </cfRule>
  </conditionalFormatting>
  <conditionalFormatting sqref="V28">
    <cfRule type="cellIs" dxfId="571" priority="5" operator="lessThan">
      <formula>0</formula>
    </cfRule>
    <cfRule type="cellIs" dxfId="570" priority="6" operator="lessThan">
      <formula>0</formula>
    </cfRule>
    <cfRule type="cellIs" dxfId="569" priority="7" operator="lessThan">
      <formula>0</formula>
    </cfRule>
  </conditionalFormatting>
  <conditionalFormatting sqref="V28">
    <cfRule type="cellIs" dxfId="568" priority="4" operator="lessThan">
      <formula>0</formula>
    </cfRule>
  </conditionalFormatting>
  <conditionalFormatting sqref="V28">
    <cfRule type="cellIs" dxfId="567" priority="1" operator="lessThan">
      <formula>0</formula>
    </cfRule>
    <cfRule type="cellIs" dxfId="566" priority="2" operator="lessThan">
      <formula>0</formula>
    </cfRule>
    <cfRule type="cellIs" dxfId="565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116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'20'!D29</f>
        <v>231594</v>
      </c>
      <c r="E4" s="2">
        <f>'20'!E29</f>
        <v>8735</v>
      </c>
      <c r="F4" s="2">
        <f>'20'!F29</f>
        <v>18720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117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6225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6225</v>
      </c>
      <c r="N18" s="24">
        <f t="shared" si="1"/>
        <v>6225</v>
      </c>
      <c r="O18" s="25">
        <f t="shared" si="2"/>
        <v>171.1875</v>
      </c>
      <c r="P18" s="26">
        <v>27227</v>
      </c>
      <c r="Q18" s="26">
        <v>500</v>
      </c>
      <c r="R18" s="24">
        <f t="shared" si="3"/>
        <v>5553.8125</v>
      </c>
      <c r="S18" s="25">
        <f t="shared" si="4"/>
        <v>59.137499999999996</v>
      </c>
      <c r="T18" s="27">
        <f t="shared" si="5"/>
        <v>-440.86250000000001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29" t="s">
        <v>44</v>
      </c>
      <c r="B28" s="230"/>
      <c r="C28" s="231"/>
      <c r="D28" s="45">
        <f t="shared" ref="D28:E28" si="6">SUM(D7:D27)</f>
        <v>133754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140484</v>
      </c>
      <c r="N28" s="45">
        <f t="shared" si="7"/>
        <v>153218</v>
      </c>
      <c r="O28" s="46">
        <f t="shared" si="7"/>
        <v>3863.3100000000009</v>
      </c>
      <c r="P28" s="45">
        <f t="shared" si="7"/>
        <v>309012</v>
      </c>
      <c r="Q28" s="45">
        <f t="shared" si="7"/>
        <v>2441</v>
      </c>
      <c r="R28" s="45">
        <f t="shared" si="7"/>
        <v>146913.69</v>
      </c>
      <c r="S28" s="45">
        <f t="shared" si="7"/>
        <v>1334.5980000000002</v>
      </c>
      <c r="T28" s="47">
        <f t="shared" si="7"/>
        <v>-1106.4020000000003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>E4+E5-E28</f>
        <v>8685</v>
      </c>
      <c r="F29" s="48">
        <f t="shared" ref="E29:L29" si="8">F4+F5-F28</f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64" priority="47" operator="equal">
      <formula>212030016606640</formula>
    </cfRule>
  </conditionalFormatting>
  <conditionalFormatting sqref="E4:E6 D28:K29">
    <cfRule type="cellIs" dxfId="563" priority="45" operator="equal">
      <formula>$E$4</formula>
    </cfRule>
    <cfRule type="cellIs" dxfId="562" priority="46" operator="equal">
      <formula>2120</formula>
    </cfRule>
  </conditionalFormatting>
  <conditionalFormatting sqref="D29:E29 F4:F6 F28:F29">
    <cfRule type="cellIs" dxfId="561" priority="43" operator="equal">
      <formula>$F$4</formula>
    </cfRule>
    <cfRule type="cellIs" dxfId="560" priority="44" operator="equal">
      <formula>300</formula>
    </cfRule>
  </conditionalFormatting>
  <conditionalFormatting sqref="G4:G6 G28:G29">
    <cfRule type="cellIs" dxfId="559" priority="41" operator="equal">
      <formula>$G$4</formula>
    </cfRule>
    <cfRule type="cellIs" dxfId="558" priority="42" operator="equal">
      <formula>1660</formula>
    </cfRule>
  </conditionalFormatting>
  <conditionalFormatting sqref="H4:H6 H28:H29">
    <cfRule type="cellIs" dxfId="557" priority="39" operator="equal">
      <formula>$H$4</formula>
    </cfRule>
    <cfRule type="cellIs" dxfId="556" priority="40" operator="equal">
      <formula>6640</formula>
    </cfRule>
  </conditionalFormatting>
  <conditionalFormatting sqref="T6:T28">
    <cfRule type="cellIs" dxfId="555" priority="38" operator="lessThan">
      <formula>0</formula>
    </cfRule>
  </conditionalFormatting>
  <conditionalFormatting sqref="T7:T27">
    <cfRule type="cellIs" dxfId="554" priority="35" operator="lessThan">
      <formula>0</formula>
    </cfRule>
    <cfRule type="cellIs" dxfId="553" priority="36" operator="lessThan">
      <formula>0</formula>
    </cfRule>
    <cfRule type="cellIs" dxfId="552" priority="37" operator="lessThan">
      <formula>0</formula>
    </cfRule>
  </conditionalFormatting>
  <conditionalFormatting sqref="E4:E6 D28:K28">
    <cfRule type="cellIs" dxfId="551" priority="34" operator="equal">
      <formula>$E$4</formula>
    </cfRule>
  </conditionalFormatting>
  <conditionalFormatting sqref="D29 D6 D4:M4">
    <cfRule type="cellIs" dxfId="550" priority="33" operator="equal">
      <formula>$D$4</formula>
    </cfRule>
  </conditionalFormatting>
  <conditionalFormatting sqref="I4:I6 I28:I29">
    <cfRule type="cellIs" dxfId="549" priority="32" operator="equal">
      <formula>$I$4</formula>
    </cfRule>
  </conditionalFormatting>
  <conditionalFormatting sqref="J4:J6 J28:J29">
    <cfRule type="cellIs" dxfId="548" priority="31" operator="equal">
      <formula>$J$4</formula>
    </cfRule>
  </conditionalFormatting>
  <conditionalFormatting sqref="K4:K6 K28:K29">
    <cfRule type="cellIs" dxfId="547" priority="30" operator="equal">
      <formula>$K$4</formula>
    </cfRule>
  </conditionalFormatting>
  <conditionalFormatting sqref="M4:M6">
    <cfRule type="cellIs" dxfId="546" priority="29" operator="equal">
      <formula>$L$4</formula>
    </cfRule>
  </conditionalFormatting>
  <conditionalFormatting sqref="T7:T28">
    <cfRule type="cellIs" dxfId="545" priority="26" operator="lessThan">
      <formula>0</formula>
    </cfRule>
    <cfRule type="cellIs" dxfId="544" priority="27" operator="lessThan">
      <formula>0</formula>
    </cfRule>
    <cfRule type="cellIs" dxfId="543" priority="28" operator="lessThan">
      <formula>0</formula>
    </cfRule>
  </conditionalFormatting>
  <conditionalFormatting sqref="D5:K5">
    <cfRule type="cellIs" dxfId="542" priority="25" operator="greaterThan">
      <formula>0</formula>
    </cfRule>
  </conditionalFormatting>
  <conditionalFormatting sqref="T6:T28">
    <cfRule type="cellIs" dxfId="541" priority="24" operator="lessThan">
      <formula>0</formula>
    </cfRule>
  </conditionalFormatting>
  <conditionalFormatting sqref="T7:T27">
    <cfRule type="cellIs" dxfId="540" priority="21" operator="lessThan">
      <formula>0</formula>
    </cfRule>
    <cfRule type="cellIs" dxfId="539" priority="22" operator="lessThan">
      <formula>0</formula>
    </cfRule>
    <cfRule type="cellIs" dxfId="538" priority="23" operator="lessThan">
      <formula>0</formula>
    </cfRule>
  </conditionalFormatting>
  <conditionalFormatting sqref="T7:T28">
    <cfRule type="cellIs" dxfId="537" priority="18" operator="lessThan">
      <formula>0</formula>
    </cfRule>
    <cfRule type="cellIs" dxfId="536" priority="19" operator="lessThan">
      <formula>0</formula>
    </cfRule>
    <cfRule type="cellIs" dxfId="535" priority="20" operator="lessThan">
      <formula>0</formula>
    </cfRule>
  </conditionalFormatting>
  <conditionalFormatting sqref="D5:K5">
    <cfRule type="cellIs" dxfId="534" priority="17" operator="greaterThan">
      <formula>0</formula>
    </cfRule>
  </conditionalFormatting>
  <conditionalFormatting sqref="L4 L6 L28:L29">
    <cfRule type="cellIs" dxfId="533" priority="16" operator="equal">
      <formula>$L$4</formula>
    </cfRule>
  </conditionalFormatting>
  <conditionalFormatting sqref="D7:S7">
    <cfRule type="cellIs" dxfId="532" priority="15" operator="greaterThan">
      <formula>0</formula>
    </cfRule>
  </conditionalFormatting>
  <conditionalFormatting sqref="D9:S9">
    <cfRule type="cellIs" dxfId="531" priority="14" operator="greaterThan">
      <formula>0</formula>
    </cfRule>
  </conditionalFormatting>
  <conditionalFormatting sqref="D11:S11">
    <cfRule type="cellIs" dxfId="530" priority="13" operator="greaterThan">
      <formula>0</formula>
    </cfRule>
  </conditionalFormatting>
  <conditionalFormatting sqref="D13:S13">
    <cfRule type="cellIs" dxfId="529" priority="12" operator="greaterThan">
      <formula>0</formula>
    </cfRule>
  </conditionalFormatting>
  <conditionalFormatting sqref="D15:S15">
    <cfRule type="cellIs" dxfId="528" priority="11" operator="greaterThan">
      <formula>0</formula>
    </cfRule>
  </conditionalFormatting>
  <conditionalFormatting sqref="D17:S17">
    <cfRule type="cellIs" dxfId="527" priority="10" operator="greaterThan">
      <formula>0</formula>
    </cfRule>
  </conditionalFormatting>
  <conditionalFormatting sqref="D19:S19">
    <cfRule type="cellIs" dxfId="526" priority="9" operator="greaterThan">
      <formula>0</formula>
    </cfRule>
  </conditionalFormatting>
  <conditionalFormatting sqref="D21:S21">
    <cfRule type="cellIs" dxfId="525" priority="8" operator="greaterThan">
      <formula>0</formula>
    </cfRule>
  </conditionalFormatting>
  <conditionalFormatting sqref="D23:S23">
    <cfRule type="cellIs" dxfId="524" priority="7" operator="greaterThan">
      <formula>0</formula>
    </cfRule>
  </conditionalFormatting>
  <conditionalFormatting sqref="D25:S25">
    <cfRule type="cellIs" dxfId="523" priority="6" operator="greaterThan">
      <formula>0</formula>
    </cfRule>
  </conditionalFormatting>
  <conditionalFormatting sqref="D27:S27">
    <cfRule type="cellIs" dxfId="522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'21'!D29</f>
        <v>580659</v>
      </c>
      <c r="E4" s="2">
        <f>'21'!E29</f>
        <v>8685</v>
      </c>
      <c r="F4" s="2">
        <f>'21'!F29</f>
        <v>18570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 t="shared" ref="E29:L29" si="8">E4+E5-E28</f>
        <v>8685</v>
      </c>
      <c r="F29" s="48">
        <f t="shared" si="8"/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1" priority="43" operator="equal">
      <formula>212030016606640</formula>
    </cfRule>
  </conditionalFormatting>
  <conditionalFormatting sqref="D29 E4:E6 E28:K29">
    <cfRule type="cellIs" dxfId="520" priority="41" operator="equal">
      <formula>$E$4</formula>
    </cfRule>
    <cfRule type="cellIs" dxfId="519" priority="42" operator="equal">
      <formula>2120</formula>
    </cfRule>
  </conditionalFormatting>
  <conditionalFormatting sqref="D29:E29 F4:F6 F28:F29">
    <cfRule type="cellIs" dxfId="518" priority="39" operator="equal">
      <formula>$F$4</formula>
    </cfRule>
    <cfRule type="cellIs" dxfId="517" priority="40" operator="equal">
      <formula>300</formula>
    </cfRule>
  </conditionalFormatting>
  <conditionalFormatting sqref="G4:G6 G28:G29">
    <cfRule type="cellIs" dxfId="516" priority="37" operator="equal">
      <formula>$G$4</formula>
    </cfRule>
    <cfRule type="cellIs" dxfId="515" priority="38" operator="equal">
      <formula>1660</formula>
    </cfRule>
  </conditionalFormatting>
  <conditionalFormatting sqref="H4:H6 H28:H29">
    <cfRule type="cellIs" dxfId="514" priority="35" operator="equal">
      <formula>$H$4</formula>
    </cfRule>
    <cfRule type="cellIs" dxfId="513" priority="36" operator="equal">
      <formula>6640</formula>
    </cfRule>
  </conditionalFormatting>
  <conditionalFormatting sqref="T6:T28">
    <cfRule type="cellIs" dxfId="512" priority="34" operator="lessThan">
      <formula>0</formula>
    </cfRule>
  </conditionalFormatting>
  <conditionalFormatting sqref="T7:T27">
    <cfRule type="cellIs" dxfId="511" priority="31" operator="lessThan">
      <formula>0</formula>
    </cfRule>
    <cfRule type="cellIs" dxfId="510" priority="32" operator="lessThan">
      <formula>0</formula>
    </cfRule>
    <cfRule type="cellIs" dxfId="509" priority="33" operator="lessThan">
      <formula>0</formula>
    </cfRule>
  </conditionalFormatting>
  <conditionalFormatting sqref="E4:E6 E28:K28">
    <cfRule type="cellIs" dxfId="508" priority="30" operator="equal">
      <formula>$E$4</formula>
    </cfRule>
  </conditionalFormatting>
  <conditionalFormatting sqref="D28:D29 D6 D4:M4">
    <cfRule type="cellIs" dxfId="507" priority="29" operator="equal">
      <formula>$D$4</formula>
    </cfRule>
  </conditionalFormatting>
  <conditionalFormatting sqref="I4:I6 I28:I29">
    <cfRule type="cellIs" dxfId="506" priority="28" operator="equal">
      <formula>$I$4</formula>
    </cfRule>
  </conditionalFormatting>
  <conditionalFormatting sqref="J4:J6 J28:J29">
    <cfRule type="cellIs" dxfId="505" priority="27" operator="equal">
      <formula>$J$4</formula>
    </cfRule>
  </conditionalFormatting>
  <conditionalFormatting sqref="K4:K6 K28:K29">
    <cfRule type="cellIs" dxfId="504" priority="26" operator="equal">
      <formula>$K$4</formula>
    </cfRule>
  </conditionalFormatting>
  <conditionalFormatting sqref="M4:M6">
    <cfRule type="cellIs" dxfId="503" priority="25" operator="equal">
      <formula>$L$4</formula>
    </cfRule>
  </conditionalFormatting>
  <conditionalFormatting sqref="T7:T28">
    <cfRule type="cellIs" dxfId="502" priority="22" operator="lessThan">
      <formula>0</formula>
    </cfRule>
    <cfRule type="cellIs" dxfId="501" priority="23" operator="lessThan">
      <formula>0</formula>
    </cfRule>
    <cfRule type="cellIs" dxfId="500" priority="24" operator="lessThan">
      <formula>0</formula>
    </cfRule>
  </conditionalFormatting>
  <conditionalFormatting sqref="D5:K5">
    <cfRule type="cellIs" dxfId="499" priority="21" operator="greaterThan">
      <formula>0</formula>
    </cfRule>
  </conditionalFormatting>
  <conditionalFormatting sqref="T6:T28">
    <cfRule type="cellIs" dxfId="498" priority="20" operator="lessThan">
      <formula>0</formula>
    </cfRule>
  </conditionalFormatting>
  <conditionalFormatting sqref="T7:T27">
    <cfRule type="cellIs" dxfId="497" priority="17" operator="lessThan">
      <formula>0</formula>
    </cfRule>
    <cfRule type="cellIs" dxfId="496" priority="18" operator="lessThan">
      <formula>0</formula>
    </cfRule>
    <cfRule type="cellIs" dxfId="495" priority="19" operator="lessThan">
      <formula>0</formula>
    </cfRule>
  </conditionalFormatting>
  <conditionalFormatting sqref="T7:T28">
    <cfRule type="cellIs" dxfId="494" priority="14" operator="lessThan">
      <formula>0</formula>
    </cfRule>
    <cfRule type="cellIs" dxfId="493" priority="15" operator="lessThan">
      <formula>0</formula>
    </cfRule>
    <cfRule type="cellIs" dxfId="492" priority="16" operator="lessThan">
      <formula>0</formula>
    </cfRule>
  </conditionalFormatting>
  <conditionalFormatting sqref="D5:K5">
    <cfRule type="cellIs" dxfId="491" priority="13" operator="greaterThan">
      <formula>0</formula>
    </cfRule>
  </conditionalFormatting>
  <conditionalFormatting sqref="L4 L6 L28:L29">
    <cfRule type="cellIs" dxfId="490" priority="12" operator="equal">
      <formula>$L$4</formula>
    </cfRule>
  </conditionalFormatting>
  <conditionalFormatting sqref="D7:S7">
    <cfRule type="cellIs" dxfId="489" priority="11" operator="greaterThan">
      <formula>0</formula>
    </cfRule>
  </conditionalFormatting>
  <conditionalFormatting sqref="D9:S9">
    <cfRule type="cellIs" dxfId="488" priority="10" operator="greaterThan">
      <formula>0</formula>
    </cfRule>
  </conditionalFormatting>
  <conditionalFormatting sqref="D11:S11">
    <cfRule type="cellIs" dxfId="487" priority="9" operator="greaterThan">
      <formula>0</formula>
    </cfRule>
  </conditionalFormatting>
  <conditionalFormatting sqref="D13:S13">
    <cfRule type="cellIs" dxfId="486" priority="8" operator="greaterThan">
      <formula>0</formula>
    </cfRule>
  </conditionalFormatting>
  <conditionalFormatting sqref="D15:S15">
    <cfRule type="cellIs" dxfId="485" priority="7" operator="greaterThan">
      <formula>0</formula>
    </cfRule>
  </conditionalFormatting>
  <conditionalFormatting sqref="D17:S17">
    <cfRule type="cellIs" dxfId="484" priority="6" operator="greaterThan">
      <formula>0</formula>
    </cfRule>
  </conditionalFormatting>
  <conditionalFormatting sqref="D19:S19">
    <cfRule type="cellIs" dxfId="483" priority="5" operator="greaterThan">
      <formula>0</formula>
    </cfRule>
  </conditionalFormatting>
  <conditionalFormatting sqref="D21:S21">
    <cfRule type="cellIs" dxfId="482" priority="4" operator="greaterThan">
      <formula>0</formula>
    </cfRule>
  </conditionalFormatting>
  <conditionalFormatting sqref="D23:S23">
    <cfRule type="cellIs" dxfId="481" priority="3" operator="greaterThan">
      <formula>0</formula>
    </cfRule>
  </conditionalFormatting>
  <conditionalFormatting sqref="D25:S25">
    <cfRule type="cellIs" dxfId="480" priority="2" operator="greaterThan">
      <formula>0</formula>
    </cfRule>
  </conditionalFormatting>
  <conditionalFormatting sqref="D27:S27">
    <cfRule type="cellIs" dxfId="47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'22'!D29</f>
        <v>580659</v>
      </c>
      <c r="E4" s="2">
        <f>'22'!E29</f>
        <v>8685</v>
      </c>
      <c r="F4" s="2">
        <f>'22'!F29</f>
        <v>18570</v>
      </c>
      <c r="G4" s="2">
        <f>'22'!G29</f>
        <v>1050</v>
      </c>
      <c r="H4" s="2">
        <f>'22'!H29</f>
        <v>39230</v>
      </c>
      <c r="I4" s="2">
        <f>'22'!I29</f>
        <v>1155</v>
      </c>
      <c r="J4" s="2">
        <f>'22'!J29</f>
        <v>607</v>
      </c>
      <c r="K4" s="2">
        <f>'22'!K29</f>
        <v>149</v>
      </c>
      <c r="L4" s="2">
        <f>'22'!L29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 t="shared" ref="E29:L29" si="8">E4+E5-E28</f>
        <v>8685</v>
      </c>
      <c r="F29" s="48">
        <f t="shared" si="8"/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8" priority="43" operator="equal">
      <formula>212030016606640</formula>
    </cfRule>
  </conditionalFormatting>
  <conditionalFormatting sqref="D29 E4:E6 E28:K29">
    <cfRule type="cellIs" dxfId="477" priority="41" operator="equal">
      <formula>$E$4</formula>
    </cfRule>
    <cfRule type="cellIs" dxfId="476" priority="42" operator="equal">
      <formula>2120</formula>
    </cfRule>
  </conditionalFormatting>
  <conditionalFormatting sqref="D29:E29 F4:F6 F28:F29">
    <cfRule type="cellIs" dxfId="475" priority="39" operator="equal">
      <formula>$F$4</formula>
    </cfRule>
    <cfRule type="cellIs" dxfId="474" priority="40" operator="equal">
      <formula>300</formula>
    </cfRule>
  </conditionalFormatting>
  <conditionalFormatting sqref="G4:G6 G28:G29">
    <cfRule type="cellIs" dxfId="473" priority="37" operator="equal">
      <formula>$G$4</formula>
    </cfRule>
    <cfRule type="cellIs" dxfId="472" priority="38" operator="equal">
      <formula>1660</formula>
    </cfRule>
  </conditionalFormatting>
  <conditionalFormatting sqref="H4:H6 H28:H29">
    <cfRule type="cellIs" dxfId="471" priority="35" operator="equal">
      <formula>$H$4</formula>
    </cfRule>
    <cfRule type="cellIs" dxfId="470" priority="36" operator="equal">
      <formula>6640</formula>
    </cfRule>
  </conditionalFormatting>
  <conditionalFormatting sqref="T6:T28">
    <cfRule type="cellIs" dxfId="469" priority="34" operator="lessThan">
      <formula>0</formula>
    </cfRule>
  </conditionalFormatting>
  <conditionalFormatting sqref="T7:T27">
    <cfRule type="cellIs" dxfId="468" priority="31" operator="lessThan">
      <formula>0</formula>
    </cfRule>
    <cfRule type="cellIs" dxfId="467" priority="32" operator="lessThan">
      <formula>0</formula>
    </cfRule>
    <cfRule type="cellIs" dxfId="466" priority="33" operator="lessThan">
      <formula>0</formula>
    </cfRule>
  </conditionalFormatting>
  <conditionalFormatting sqref="E4:E6 E28:K28">
    <cfRule type="cellIs" dxfId="465" priority="30" operator="equal">
      <formula>$E$4</formula>
    </cfRule>
  </conditionalFormatting>
  <conditionalFormatting sqref="D28:D29 D6 D4:M4">
    <cfRule type="cellIs" dxfId="464" priority="29" operator="equal">
      <formula>$D$4</formula>
    </cfRule>
  </conditionalFormatting>
  <conditionalFormatting sqref="I4:I6 I28:I29">
    <cfRule type="cellIs" dxfId="463" priority="28" operator="equal">
      <formula>$I$4</formula>
    </cfRule>
  </conditionalFormatting>
  <conditionalFormatting sqref="J4:J6 J28:J29">
    <cfRule type="cellIs" dxfId="462" priority="27" operator="equal">
      <formula>$J$4</formula>
    </cfRule>
  </conditionalFormatting>
  <conditionalFormatting sqref="K4:K6 K28:K29">
    <cfRule type="cellIs" dxfId="461" priority="26" operator="equal">
      <formula>$K$4</formula>
    </cfRule>
  </conditionalFormatting>
  <conditionalFormatting sqref="M4:M6">
    <cfRule type="cellIs" dxfId="460" priority="25" operator="equal">
      <formula>$L$4</formula>
    </cfRule>
  </conditionalFormatting>
  <conditionalFormatting sqref="T7:T28">
    <cfRule type="cellIs" dxfId="459" priority="22" operator="lessThan">
      <formula>0</formula>
    </cfRule>
    <cfRule type="cellIs" dxfId="458" priority="23" operator="lessThan">
      <formula>0</formula>
    </cfRule>
    <cfRule type="cellIs" dxfId="457" priority="24" operator="lessThan">
      <formula>0</formula>
    </cfRule>
  </conditionalFormatting>
  <conditionalFormatting sqref="D5:K5">
    <cfRule type="cellIs" dxfId="456" priority="21" operator="greaterThan">
      <formula>0</formula>
    </cfRule>
  </conditionalFormatting>
  <conditionalFormatting sqref="T6:T28">
    <cfRule type="cellIs" dxfId="455" priority="20" operator="lessThan">
      <formula>0</formula>
    </cfRule>
  </conditionalFormatting>
  <conditionalFormatting sqref="T7:T27">
    <cfRule type="cellIs" dxfId="454" priority="17" operator="lessThan">
      <formula>0</formula>
    </cfRule>
    <cfRule type="cellIs" dxfId="453" priority="18" operator="lessThan">
      <formula>0</formula>
    </cfRule>
    <cfRule type="cellIs" dxfId="452" priority="19" operator="lessThan">
      <formula>0</formula>
    </cfRule>
  </conditionalFormatting>
  <conditionalFormatting sqref="T7:T28">
    <cfRule type="cellIs" dxfId="451" priority="14" operator="lessThan">
      <formula>0</formula>
    </cfRule>
    <cfRule type="cellIs" dxfId="450" priority="15" operator="lessThan">
      <formula>0</formula>
    </cfRule>
    <cfRule type="cellIs" dxfId="449" priority="16" operator="lessThan">
      <formula>0</formula>
    </cfRule>
  </conditionalFormatting>
  <conditionalFormatting sqref="D5:K5">
    <cfRule type="cellIs" dxfId="448" priority="13" operator="greaterThan">
      <formula>0</formula>
    </cfRule>
  </conditionalFormatting>
  <conditionalFormatting sqref="L4 L6 L28:L29">
    <cfRule type="cellIs" dxfId="447" priority="12" operator="equal">
      <formula>$L$4</formula>
    </cfRule>
  </conditionalFormatting>
  <conditionalFormatting sqref="D7:S7">
    <cfRule type="cellIs" dxfId="446" priority="11" operator="greaterThan">
      <formula>0</formula>
    </cfRule>
  </conditionalFormatting>
  <conditionalFormatting sqref="D9:S9">
    <cfRule type="cellIs" dxfId="445" priority="10" operator="greaterThan">
      <formula>0</formula>
    </cfRule>
  </conditionalFormatting>
  <conditionalFormatting sqref="D11:S11">
    <cfRule type="cellIs" dxfId="444" priority="9" operator="greaterThan">
      <formula>0</formula>
    </cfRule>
  </conditionalFormatting>
  <conditionalFormatting sqref="D13:S13">
    <cfRule type="cellIs" dxfId="443" priority="8" operator="greaterThan">
      <formula>0</formula>
    </cfRule>
  </conditionalFormatting>
  <conditionalFormatting sqref="D15:S15">
    <cfRule type="cellIs" dxfId="442" priority="7" operator="greaterThan">
      <formula>0</formula>
    </cfRule>
  </conditionalFormatting>
  <conditionalFormatting sqref="D17:S17">
    <cfRule type="cellIs" dxfId="441" priority="6" operator="greaterThan">
      <formula>0</formula>
    </cfRule>
  </conditionalFormatting>
  <conditionalFormatting sqref="D19:S19">
    <cfRule type="cellIs" dxfId="440" priority="5" operator="greaterThan">
      <formula>0</formula>
    </cfRule>
  </conditionalFormatting>
  <conditionalFormatting sqref="D21:S21">
    <cfRule type="cellIs" dxfId="439" priority="4" operator="greaterThan">
      <formula>0</formula>
    </cfRule>
  </conditionalFormatting>
  <conditionalFormatting sqref="D23:S23">
    <cfRule type="cellIs" dxfId="438" priority="3" operator="greaterThan">
      <formula>0</formula>
    </cfRule>
  </conditionalFormatting>
  <conditionalFormatting sqref="D25:S25">
    <cfRule type="cellIs" dxfId="437" priority="2" operator="greaterThan">
      <formula>0</formula>
    </cfRule>
  </conditionalFormatting>
  <conditionalFormatting sqref="D27:S27">
    <cfRule type="cellIs" dxfId="43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'23'!D29</f>
        <v>580659</v>
      </c>
      <c r="E4" s="2">
        <f>'23'!E29</f>
        <v>8685</v>
      </c>
      <c r="F4" s="2">
        <f>'23'!F29</f>
        <v>18570</v>
      </c>
      <c r="G4" s="2">
        <f>'23'!G29</f>
        <v>1050</v>
      </c>
      <c r="H4" s="2">
        <f>'23'!H29</f>
        <v>39230</v>
      </c>
      <c r="I4" s="2">
        <f>'23'!I29</f>
        <v>1155</v>
      </c>
      <c r="J4" s="2">
        <f>'23'!J29</f>
        <v>607</v>
      </c>
      <c r="K4" s="2">
        <f>'23'!K29</f>
        <v>149</v>
      </c>
      <c r="L4" s="2">
        <f>'23'!L29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 t="shared" ref="E29:L29" si="8">E4+E5-E28</f>
        <v>8685</v>
      </c>
      <c r="F29" s="48">
        <f t="shared" si="8"/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5" priority="43" operator="equal">
      <formula>212030016606640</formula>
    </cfRule>
  </conditionalFormatting>
  <conditionalFormatting sqref="D29 E4:E6 E28:K29">
    <cfRule type="cellIs" dxfId="434" priority="41" operator="equal">
      <formula>$E$4</formula>
    </cfRule>
    <cfRule type="cellIs" dxfId="433" priority="42" operator="equal">
      <formula>2120</formula>
    </cfRule>
  </conditionalFormatting>
  <conditionalFormatting sqref="D29:E29 F4:F6 F28:F29">
    <cfRule type="cellIs" dxfId="432" priority="39" operator="equal">
      <formula>$F$4</formula>
    </cfRule>
    <cfRule type="cellIs" dxfId="431" priority="40" operator="equal">
      <formula>300</formula>
    </cfRule>
  </conditionalFormatting>
  <conditionalFormatting sqref="G4:G6 G28:G29">
    <cfRule type="cellIs" dxfId="430" priority="37" operator="equal">
      <formula>$G$4</formula>
    </cfRule>
    <cfRule type="cellIs" dxfId="429" priority="38" operator="equal">
      <formula>1660</formula>
    </cfRule>
  </conditionalFormatting>
  <conditionalFormatting sqref="H4:H6 H28:H29">
    <cfRule type="cellIs" dxfId="428" priority="35" operator="equal">
      <formula>$H$4</formula>
    </cfRule>
    <cfRule type="cellIs" dxfId="427" priority="36" operator="equal">
      <formula>6640</formula>
    </cfRule>
  </conditionalFormatting>
  <conditionalFormatting sqref="T6:T28">
    <cfRule type="cellIs" dxfId="426" priority="34" operator="lessThan">
      <formula>0</formula>
    </cfRule>
  </conditionalFormatting>
  <conditionalFormatting sqref="T7:T27">
    <cfRule type="cellIs" dxfId="425" priority="31" operator="lessThan">
      <formula>0</formula>
    </cfRule>
    <cfRule type="cellIs" dxfId="424" priority="32" operator="lessThan">
      <formula>0</formula>
    </cfRule>
    <cfRule type="cellIs" dxfId="423" priority="33" operator="lessThan">
      <formula>0</formula>
    </cfRule>
  </conditionalFormatting>
  <conditionalFormatting sqref="E4:E6 E28:K28">
    <cfRule type="cellIs" dxfId="422" priority="30" operator="equal">
      <formula>$E$4</formula>
    </cfRule>
  </conditionalFormatting>
  <conditionalFormatting sqref="D28:D29 D6 D4:M4">
    <cfRule type="cellIs" dxfId="421" priority="29" operator="equal">
      <formula>$D$4</formula>
    </cfRule>
  </conditionalFormatting>
  <conditionalFormatting sqref="I4:I6 I28:I29">
    <cfRule type="cellIs" dxfId="420" priority="28" operator="equal">
      <formula>$I$4</formula>
    </cfRule>
  </conditionalFormatting>
  <conditionalFormatting sqref="J4:J6 J28:J29">
    <cfRule type="cellIs" dxfId="419" priority="27" operator="equal">
      <formula>$J$4</formula>
    </cfRule>
  </conditionalFormatting>
  <conditionalFormatting sqref="K4:K6 K28:K29">
    <cfRule type="cellIs" dxfId="418" priority="26" operator="equal">
      <formula>$K$4</formula>
    </cfRule>
  </conditionalFormatting>
  <conditionalFormatting sqref="M4:M6">
    <cfRule type="cellIs" dxfId="417" priority="25" operator="equal">
      <formula>$L$4</formula>
    </cfRule>
  </conditionalFormatting>
  <conditionalFormatting sqref="T7:T28">
    <cfRule type="cellIs" dxfId="416" priority="22" operator="lessThan">
      <formula>0</formula>
    </cfRule>
    <cfRule type="cellIs" dxfId="415" priority="23" operator="lessThan">
      <formula>0</formula>
    </cfRule>
    <cfRule type="cellIs" dxfId="414" priority="24" operator="lessThan">
      <formula>0</formula>
    </cfRule>
  </conditionalFormatting>
  <conditionalFormatting sqref="D5:K5">
    <cfRule type="cellIs" dxfId="413" priority="21" operator="greaterThan">
      <formula>0</formula>
    </cfRule>
  </conditionalFormatting>
  <conditionalFormatting sqref="T6:T28">
    <cfRule type="cellIs" dxfId="412" priority="20" operator="lessThan">
      <formula>0</formula>
    </cfRule>
  </conditionalFormatting>
  <conditionalFormatting sqref="T7:T27">
    <cfRule type="cellIs" dxfId="411" priority="17" operator="lessThan">
      <formula>0</formula>
    </cfRule>
    <cfRule type="cellIs" dxfId="410" priority="18" operator="lessThan">
      <formula>0</formula>
    </cfRule>
    <cfRule type="cellIs" dxfId="409" priority="19" operator="lessThan">
      <formula>0</formula>
    </cfRule>
  </conditionalFormatting>
  <conditionalFormatting sqref="T7:T28">
    <cfRule type="cellIs" dxfId="408" priority="14" operator="lessThan">
      <formula>0</formula>
    </cfRule>
    <cfRule type="cellIs" dxfId="407" priority="15" operator="lessThan">
      <formula>0</formula>
    </cfRule>
    <cfRule type="cellIs" dxfId="406" priority="16" operator="lessThan">
      <formula>0</formula>
    </cfRule>
  </conditionalFormatting>
  <conditionalFormatting sqref="D5:K5">
    <cfRule type="cellIs" dxfId="405" priority="13" operator="greaterThan">
      <formula>0</formula>
    </cfRule>
  </conditionalFormatting>
  <conditionalFormatting sqref="L4 L6 L28:L29">
    <cfRule type="cellIs" dxfId="404" priority="12" operator="equal">
      <formula>$L$4</formula>
    </cfRule>
  </conditionalFormatting>
  <conditionalFormatting sqref="D7:S7">
    <cfRule type="cellIs" dxfId="403" priority="11" operator="greaterThan">
      <formula>0</formula>
    </cfRule>
  </conditionalFormatting>
  <conditionalFormatting sqref="D9:S9">
    <cfRule type="cellIs" dxfId="402" priority="10" operator="greaterThan">
      <formula>0</formula>
    </cfRule>
  </conditionalFormatting>
  <conditionalFormatting sqref="D11:S11">
    <cfRule type="cellIs" dxfId="401" priority="9" operator="greaterThan">
      <formula>0</formula>
    </cfRule>
  </conditionalFormatting>
  <conditionalFormatting sqref="D13:S13">
    <cfRule type="cellIs" dxfId="400" priority="8" operator="greaterThan">
      <formula>0</formula>
    </cfRule>
  </conditionalFormatting>
  <conditionalFormatting sqref="D15:S15">
    <cfRule type="cellIs" dxfId="399" priority="7" operator="greaterThan">
      <formula>0</formula>
    </cfRule>
  </conditionalFormatting>
  <conditionalFormatting sqref="D17:S17">
    <cfRule type="cellIs" dxfId="398" priority="6" operator="greaterThan">
      <formula>0</formula>
    </cfRule>
  </conditionalFormatting>
  <conditionalFormatting sqref="D19:S19">
    <cfRule type="cellIs" dxfId="397" priority="5" operator="greaterThan">
      <formula>0</formula>
    </cfRule>
  </conditionalFormatting>
  <conditionalFormatting sqref="D21:S21">
    <cfRule type="cellIs" dxfId="396" priority="4" operator="greaterThan">
      <formula>0</formula>
    </cfRule>
  </conditionalFormatting>
  <conditionalFormatting sqref="D23:S23">
    <cfRule type="cellIs" dxfId="395" priority="3" operator="greaterThan">
      <formula>0</formula>
    </cfRule>
  </conditionalFormatting>
  <conditionalFormatting sqref="D25:S25">
    <cfRule type="cellIs" dxfId="394" priority="2" operator="greaterThan">
      <formula>0</formula>
    </cfRule>
  </conditionalFormatting>
  <conditionalFormatting sqref="D27:S27">
    <cfRule type="cellIs" dxfId="39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'24'!D29</f>
        <v>580659</v>
      </c>
      <c r="E4" s="2">
        <f>'24'!E29</f>
        <v>8685</v>
      </c>
      <c r="F4" s="2">
        <f>'24'!F29</f>
        <v>18570</v>
      </c>
      <c r="G4" s="2">
        <f>'24'!G29</f>
        <v>1050</v>
      </c>
      <c r="H4" s="2">
        <f>'24'!H29</f>
        <v>39230</v>
      </c>
      <c r="I4" s="2">
        <f>'24'!I29</f>
        <v>1155</v>
      </c>
      <c r="J4" s="2">
        <f>'24'!J29</f>
        <v>607</v>
      </c>
      <c r="K4" s="2">
        <f>'24'!K29</f>
        <v>149</v>
      </c>
      <c r="L4" s="2">
        <f>'24'!L29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 t="shared" ref="E29:L29" si="8">E4+E5-E28</f>
        <v>8685</v>
      </c>
      <c r="F29" s="48">
        <f t="shared" si="8"/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2" priority="43" operator="equal">
      <formula>212030016606640</formula>
    </cfRule>
  </conditionalFormatting>
  <conditionalFormatting sqref="D29 E4:E6 E28:K29">
    <cfRule type="cellIs" dxfId="391" priority="41" operator="equal">
      <formula>$E$4</formula>
    </cfRule>
    <cfRule type="cellIs" dxfId="390" priority="42" operator="equal">
      <formula>2120</formula>
    </cfRule>
  </conditionalFormatting>
  <conditionalFormatting sqref="D29:E29 F4:F6 F28:F29">
    <cfRule type="cellIs" dxfId="389" priority="39" operator="equal">
      <formula>$F$4</formula>
    </cfRule>
    <cfRule type="cellIs" dxfId="388" priority="40" operator="equal">
      <formula>300</formula>
    </cfRule>
  </conditionalFormatting>
  <conditionalFormatting sqref="G4:G6 G28:G29">
    <cfRule type="cellIs" dxfId="387" priority="37" operator="equal">
      <formula>$G$4</formula>
    </cfRule>
    <cfRule type="cellIs" dxfId="386" priority="38" operator="equal">
      <formula>1660</formula>
    </cfRule>
  </conditionalFormatting>
  <conditionalFormatting sqref="H4:H6 H28:H29">
    <cfRule type="cellIs" dxfId="385" priority="35" operator="equal">
      <formula>$H$4</formula>
    </cfRule>
    <cfRule type="cellIs" dxfId="384" priority="36" operator="equal">
      <formula>6640</formula>
    </cfRule>
  </conditionalFormatting>
  <conditionalFormatting sqref="T6:T28">
    <cfRule type="cellIs" dxfId="383" priority="34" operator="lessThan">
      <formula>0</formula>
    </cfRule>
  </conditionalFormatting>
  <conditionalFormatting sqref="T7:T27">
    <cfRule type="cellIs" dxfId="382" priority="31" operator="lessThan">
      <formula>0</formula>
    </cfRule>
    <cfRule type="cellIs" dxfId="381" priority="32" operator="lessThan">
      <formula>0</formula>
    </cfRule>
    <cfRule type="cellIs" dxfId="380" priority="33" operator="lessThan">
      <formula>0</formula>
    </cfRule>
  </conditionalFormatting>
  <conditionalFormatting sqref="E4:E6 E28:K28">
    <cfRule type="cellIs" dxfId="379" priority="30" operator="equal">
      <formula>$E$4</formula>
    </cfRule>
  </conditionalFormatting>
  <conditionalFormatting sqref="D28:D29 D6 D4:M4">
    <cfRule type="cellIs" dxfId="378" priority="29" operator="equal">
      <formula>$D$4</formula>
    </cfRule>
  </conditionalFormatting>
  <conditionalFormatting sqref="I4:I6 I28:I29">
    <cfRule type="cellIs" dxfId="377" priority="28" operator="equal">
      <formula>$I$4</formula>
    </cfRule>
  </conditionalFormatting>
  <conditionalFormatting sqref="J4:J6 J28:J29">
    <cfRule type="cellIs" dxfId="376" priority="27" operator="equal">
      <formula>$J$4</formula>
    </cfRule>
  </conditionalFormatting>
  <conditionalFormatting sqref="K4:K6 K28:K29">
    <cfRule type="cellIs" dxfId="375" priority="26" operator="equal">
      <formula>$K$4</formula>
    </cfRule>
  </conditionalFormatting>
  <conditionalFormatting sqref="M4:M6">
    <cfRule type="cellIs" dxfId="374" priority="25" operator="equal">
      <formula>$L$4</formula>
    </cfRule>
  </conditionalFormatting>
  <conditionalFormatting sqref="T7:T28">
    <cfRule type="cellIs" dxfId="373" priority="22" operator="lessThan">
      <formula>0</formula>
    </cfRule>
    <cfRule type="cellIs" dxfId="372" priority="23" operator="lessThan">
      <formula>0</formula>
    </cfRule>
    <cfRule type="cellIs" dxfId="371" priority="24" operator="lessThan">
      <formula>0</formula>
    </cfRule>
  </conditionalFormatting>
  <conditionalFormatting sqref="D5:K5">
    <cfRule type="cellIs" dxfId="370" priority="21" operator="greaterThan">
      <formula>0</formula>
    </cfRule>
  </conditionalFormatting>
  <conditionalFormatting sqref="T6:T28">
    <cfRule type="cellIs" dxfId="369" priority="20" operator="lessThan">
      <formula>0</formula>
    </cfRule>
  </conditionalFormatting>
  <conditionalFormatting sqref="T7:T27">
    <cfRule type="cellIs" dxfId="368" priority="17" operator="lessThan">
      <formula>0</formula>
    </cfRule>
    <cfRule type="cellIs" dxfId="367" priority="18" operator="lessThan">
      <formula>0</formula>
    </cfRule>
    <cfRule type="cellIs" dxfId="366" priority="19" operator="lessThan">
      <formula>0</formula>
    </cfRule>
  </conditionalFormatting>
  <conditionalFormatting sqref="T7:T28">
    <cfRule type="cellIs" dxfId="365" priority="14" operator="lessThan">
      <formula>0</formula>
    </cfRule>
    <cfRule type="cellIs" dxfId="364" priority="15" operator="lessThan">
      <formula>0</formula>
    </cfRule>
    <cfRule type="cellIs" dxfId="363" priority="16" operator="lessThan">
      <formula>0</formula>
    </cfRule>
  </conditionalFormatting>
  <conditionalFormatting sqref="D5:K5">
    <cfRule type="cellIs" dxfId="362" priority="13" operator="greaterThan">
      <formula>0</formula>
    </cfRule>
  </conditionalFormatting>
  <conditionalFormatting sqref="L4 L6 L28:L29">
    <cfRule type="cellIs" dxfId="361" priority="12" operator="equal">
      <formula>$L$4</formula>
    </cfRule>
  </conditionalFormatting>
  <conditionalFormatting sqref="D7:S7">
    <cfRule type="cellIs" dxfId="360" priority="11" operator="greaterThan">
      <formula>0</formula>
    </cfRule>
  </conditionalFormatting>
  <conditionalFormatting sqref="D9:S9">
    <cfRule type="cellIs" dxfId="359" priority="10" operator="greaterThan">
      <formula>0</formula>
    </cfRule>
  </conditionalFormatting>
  <conditionalFormatting sqref="D11:S11">
    <cfRule type="cellIs" dxfId="358" priority="9" operator="greaterThan">
      <formula>0</formula>
    </cfRule>
  </conditionalFormatting>
  <conditionalFormatting sqref="D13:S13">
    <cfRule type="cellIs" dxfId="357" priority="8" operator="greaterThan">
      <formula>0</formula>
    </cfRule>
  </conditionalFormatting>
  <conditionalFormatting sqref="D15:S15">
    <cfRule type="cellIs" dxfId="356" priority="7" operator="greaterThan">
      <formula>0</formula>
    </cfRule>
  </conditionalFormatting>
  <conditionalFormatting sqref="D17:S17">
    <cfRule type="cellIs" dxfId="355" priority="6" operator="greaterThan">
      <formula>0</formula>
    </cfRule>
  </conditionalFormatting>
  <conditionalFormatting sqref="D19:S19">
    <cfRule type="cellIs" dxfId="354" priority="5" operator="greaterThan">
      <formula>0</formula>
    </cfRule>
  </conditionalFormatting>
  <conditionalFormatting sqref="D21:S21">
    <cfRule type="cellIs" dxfId="353" priority="4" operator="greaterThan">
      <formula>0</formula>
    </cfRule>
  </conditionalFormatting>
  <conditionalFormatting sqref="D23:S23">
    <cfRule type="cellIs" dxfId="352" priority="3" operator="greaterThan">
      <formula>0</formula>
    </cfRule>
  </conditionalFormatting>
  <conditionalFormatting sqref="D25:S25">
    <cfRule type="cellIs" dxfId="351" priority="2" operator="greaterThan">
      <formula>0</formula>
    </cfRule>
  </conditionalFormatting>
  <conditionalFormatting sqref="D27:S27">
    <cfRule type="cellIs" dxfId="35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'25'!D29</f>
        <v>580659</v>
      </c>
      <c r="E4" s="2">
        <f>'25'!E29</f>
        <v>8685</v>
      </c>
      <c r="F4" s="2">
        <f>'25'!F29</f>
        <v>18570</v>
      </c>
      <c r="G4" s="2">
        <f>'25'!G29</f>
        <v>1050</v>
      </c>
      <c r="H4" s="2">
        <f>'25'!H29</f>
        <v>39230</v>
      </c>
      <c r="I4" s="2">
        <f>'25'!I29</f>
        <v>1155</v>
      </c>
      <c r="J4" s="2">
        <f>'25'!J29</f>
        <v>607</v>
      </c>
      <c r="K4" s="2">
        <f>'25'!K29</f>
        <v>149</v>
      </c>
      <c r="L4" s="2">
        <f>'25'!L29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 t="shared" ref="E29:L29" si="8">E4+E5-E28</f>
        <v>8685</v>
      </c>
      <c r="F29" s="48">
        <f t="shared" si="8"/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9" priority="43" operator="equal">
      <formula>212030016606640</formula>
    </cfRule>
  </conditionalFormatting>
  <conditionalFormatting sqref="D29 E4:E6 E28:K29">
    <cfRule type="cellIs" dxfId="348" priority="41" operator="equal">
      <formula>$E$4</formula>
    </cfRule>
    <cfRule type="cellIs" dxfId="347" priority="42" operator="equal">
      <formula>2120</formula>
    </cfRule>
  </conditionalFormatting>
  <conditionalFormatting sqref="D29:E29 F4:F6 F28:F29">
    <cfRule type="cellIs" dxfId="346" priority="39" operator="equal">
      <formula>$F$4</formula>
    </cfRule>
    <cfRule type="cellIs" dxfId="345" priority="40" operator="equal">
      <formula>300</formula>
    </cfRule>
  </conditionalFormatting>
  <conditionalFormatting sqref="G4:G6 G28:G29">
    <cfRule type="cellIs" dxfId="344" priority="37" operator="equal">
      <formula>$G$4</formula>
    </cfRule>
    <cfRule type="cellIs" dxfId="343" priority="38" operator="equal">
      <formula>1660</formula>
    </cfRule>
  </conditionalFormatting>
  <conditionalFormatting sqref="H4:H6 H28:H29">
    <cfRule type="cellIs" dxfId="342" priority="35" operator="equal">
      <formula>$H$4</formula>
    </cfRule>
    <cfRule type="cellIs" dxfId="341" priority="36" operator="equal">
      <formula>6640</formula>
    </cfRule>
  </conditionalFormatting>
  <conditionalFormatting sqref="T6:T28">
    <cfRule type="cellIs" dxfId="340" priority="34" operator="lessThan">
      <formula>0</formula>
    </cfRule>
  </conditionalFormatting>
  <conditionalFormatting sqref="T7:T27">
    <cfRule type="cellIs" dxfId="339" priority="31" operator="lessThan">
      <formula>0</formula>
    </cfRule>
    <cfRule type="cellIs" dxfId="338" priority="32" operator="lessThan">
      <formula>0</formula>
    </cfRule>
    <cfRule type="cellIs" dxfId="337" priority="33" operator="lessThan">
      <formula>0</formula>
    </cfRule>
  </conditionalFormatting>
  <conditionalFormatting sqref="E4:E6 E28:K28">
    <cfRule type="cellIs" dxfId="336" priority="30" operator="equal">
      <formula>$E$4</formula>
    </cfRule>
  </conditionalFormatting>
  <conditionalFormatting sqref="D28:D29 D6 D4:M4">
    <cfRule type="cellIs" dxfId="335" priority="29" operator="equal">
      <formula>$D$4</formula>
    </cfRule>
  </conditionalFormatting>
  <conditionalFormatting sqref="I4:I6 I28:I29">
    <cfRule type="cellIs" dxfId="334" priority="28" operator="equal">
      <formula>$I$4</formula>
    </cfRule>
  </conditionalFormatting>
  <conditionalFormatting sqref="J4:J6 J28:J29">
    <cfRule type="cellIs" dxfId="333" priority="27" operator="equal">
      <formula>$J$4</formula>
    </cfRule>
  </conditionalFormatting>
  <conditionalFormatting sqref="K4:K6 K28:K29">
    <cfRule type="cellIs" dxfId="332" priority="26" operator="equal">
      <formula>$K$4</formula>
    </cfRule>
  </conditionalFormatting>
  <conditionalFormatting sqref="M4:M6">
    <cfRule type="cellIs" dxfId="331" priority="25" operator="equal">
      <formula>$L$4</formula>
    </cfRule>
  </conditionalFormatting>
  <conditionalFormatting sqref="T7:T28">
    <cfRule type="cellIs" dxfId="330" priority="22" operator="lessThan">
      <formula>0</formula>
    </cfRule>
    <cfRule type="cellIs" dxfId="329" priority="23" operator="lessThan">
      <formula>0</formula>
    </cfRule>
    <cfRule type="cellIs" dxfId="328" priority="24" operator="lessThan">
      <formula>0</formula>
    </cfRule>
  </conditionalFormatting>
  <conditionalFormatting sqref="D5:K5">
    <cfRule type="cellIs" dxfId="327" priority="21" operator="greaterThan">
      <formula>0</formula>
    </cfRule>
  </conditionalFormatting>
  <conditionalFormatting sqref="T6:T28">
    <cfRule type="cellIs" dxfId="326" priority="20" operator="lessThan">
      <formula>0</formula>
    </cfRule>
  </conditionalFormatting>
  <conditionalFormatting sqref="T7:T27">
    <cfRule type="cellIs" dxfId="325" priority="17" operator="lessThan">
      <formula>0</formula>
    </cfRule>
    <cfRule type="cellIs" dxfId="324" priority="18" operator="lessThan">
      <formula>0</formula>
    </cfRule>
    <cfRule type="cellIs" dxfId="323" priority="19" operator="lessThan">
      <formula>0</formula>
    </cfRule>
  </conditionalFormatting>
  <conditionalFormatting sqref="T7:T28">
    <cfRule type="cellIs" dxfId="322" priority="14" operator="lessThan">
      <formula>0</formula>
    </cfRule>
    <cfRule type="cellIs" dxfId="321" priority="15" operator="lessThan">
      <formula>0</formula>
    </cfRule>
    <cfRule type="cellIs" dxfId="320" priority="16" operator="lessThan">
      <formula>0</formula>
    </cfRule>
  </conditionalFormatting>
  <conditionalFormatting sqref="D5:K5">
    <cfRule type="cellIs" dxfId="319" priority="13" operator="greaterThan">
      <formula>0</formula>
    </cfRule>
  </conditionalFormatting>
  <conditionalFormatting sqref="L4 L6 L28:L29">
    <cfRule type="cellIs" dxfId="318" priority="12" operator="equal">
      <formula>$L$4</formula>
    </cfRule>
  </conditionalFormatting>
  <conditionalFormatting sqref="D7:S7">
    <cfRule type="cellIs" dxfId="317" priority="11" operator="greaterThan">
      <formula>0</formula>
    </cfRule>
  </conditionalFormatting>
  <conditionalFormatting sqref="D9:S9">
    <cfRule type="cellIs" dxfId="316" priority="10" operator="greaterThan">
      <formula>0</formula>
    </cfRule>
  </conditionalFormatting>
  <conditionalFormatting sqref="D11:S11">
    <cfRule type="cellIs" dxfId="315" priority="9" operator="greaterThan">
      <formula>0</formula>
    </cfRule>
  </conditionalFormatting>
  <conditionalFormatting sqref="D13:S13">
    <cfRule type="cellIs" dxfId="314" priority="8" operator="greaterThan">
      <formula>0</formula>
    </cfRule>
  </conditionalFormatting>
  <conditionalFormatting sqref="D15:S15">
    <cfRule type="cellIs" dxfId="313" priority="7" operator="greaterThan">
      <formula>0</formula>
    </cfRule>
  </conditionalFormatting>
  <conditionalFormatting sqref="D17:S17">
    <cfRule type="cellIs" dxfId="312" priority="6" operator="greaterThan">
      <formula>0</formula>
    </cfRule>
  </conditionalFormatting>
  <conditionalFormatting sqref="D19:S19">
    <cfRule type="cellIs" dxfId="311" priority="5" operator="greaterThan">
      <formula>0</formula>
    </cfRule>
  </conditionalFormatting>
  <conditionalFormatting sqref="D21:S21">
    <cfRule type="cellIs" dxfId="310" priority="4" operator="greaterThan">
      <formula>0</formula>
    </cfRule>
  </conditionalFormatting>
  <conditionalFormatting sqref="D23:S23">
    <cfRule type="cellIs" dxfId="309" priority="3" operator="greaterThan">
      <formula>0</formula>
    </cfRule>
  </conditionalFormatting>
  <conditionalFormatting sqref="D25:S25">
    <cfRule type="cellIs" dxfId="308" priority="2" operator="greaterThan">
      <formula>0</formula>
    </cfRule>
  </conditionalFormatting>
  <conditionalFormatting sqref="D27:S27">
    <cfRule type="cellIs" dxfId="30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'26'!D29</f>
        <v>580659</v>
      </c>
      <c r="E4" s="2">
        <f>'26'!E29</f>
        <v>8685</v>
      </c>
      <c r="F4" s="2">
        <f>'26'!F29</f>
        <v>18570</v>
      </c>
      <c r="G4" s="2">
        <f>'26'!G29</f>
        <v>1050</v>
      </c>
      <c r="H4" s="2">
        <f>'26'!H29</f>
        <v>39230</v>
      </c>
      <c r="I4" s="2">
        <f>'26'!I29</f>
        <v>1155</v>
      </c>
      <c r="J4" s="2">
        <f>'26'!J29</f>
        <v>607</v>
      </c>
      <c r="K4" s="2">
        <f>'26'!K29</f>
        <v>149</v>
      </c>
      <c r="L4" s="2">
        <f>'26'!L29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 t="shared" ref="E29:L29" si="8">E4+E5-E28</f>
        <v>8685</v>
      </c>
      <c r="F29" s="48">
        <f t="shared" si="8"/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6" priority="43" operator="equal">
      <formula>212030016606640</formula>
    </cfRule>
  </conditionalFormatting>
  <conditionalFormatting sqref="D29 E4:E6 E28:K29">
    <cfRule type="cellIs" dxfId="305" priority="41" operator="equal">
      <formula>$E$4</formula>
    </cfRule>
    <cfRule type="cellIs" dxfId="304" priority="42" operator="equal">
      <formula>2120</formula>
    </cfRule>
  </conditionalFormatting>
  <conditionalFormatting sqref="D29:E29 F4:F6 F28:F29">
    <cfRule type="cellIs" dxfId="303" priority="39" operator="equal">
      <formula>$F$4</formula>
    </cfRule>
    <cfRule type="cellIs" dxfId="302" priority="40" operator="equal">
      <formula>300</formula>
    </cfRule>
  </conditionalFormatting>
  <conditionalFormatting sqref="G4:G6 G28:G29">
    <cfRule type="cellIs" dxfId="301" priority="37" operator="equal">
      <formula>$G$4</formula>
    </cfRule>
    <cfRule type="cellIs" dxfId="300" priority="38" operator="equal">
      <formula>1660</formula>
    </cfRule>
  </conditionalFormatting>
  <conditionalFormatting sqref="H4:H6 H28:H29">
    <cfRule type="cellIs" dxfId="299" priority="35" operator="equal">
      <formula>$H$4</formula>
    </cfRule>
    <cfRule type="cellIs" dxfId="298" priority="36" operator="equal">
      <formula>6640</formula>
    </cfRule>
  </conditionalFormatting>
  <conditionalFormatting sqref="T6:T28">
    <cfRule type="cellIs" dxfId="297" priority="34" operator="lessThan">
      <formula>0</formula>
    </cfRule>
  </conditionalFormatting>
  <conditionalFormatting sqref="T7:T27">
    <cfRule type="cellIs" dxfId="296" priority="31" operator="lessThan">
      <formula>0</formula>
    </cfRule>
    <cfRule type="cellIs" dxfId="295" priority="32" operator="lessThan">
      <formula>0</formula>
    </cfRule>
    <cfRule type="cellIs" dxfId="294" priority="33" operator="lessThan">
      <formula>0</formula>
    </cfRule>
  </conditionalFormatting>
  <conditionalFormatting sqref="E4:E6 E28:K28">
    <cfRule type="cellIs" dxfId="293" priority="30" operator="equal">
      <formula>$E$4</formula>
    </cfRule>
  </conditionalFormatting>
  <conditionalFormatting sqref="D28:D29 D6 D4:M4">
    <cfRule type="cellIs" dxfId="292" priority="29" operator="equal">
      <formula>$D$4</formula>
    </cfRule>
  </conditionalFormatting>
  <conditionalFormatting sqref="I4:I6 I28:I29">
    <cfRule type="cellIs" dxfId="291" priority="28" operator="equal">
      <formula>$I$4</formula>
    </cfRule>
  </conditionalFormatting>
  <conditionalFormatting sqref="J4:J6 J28:J29">
    <cfRule type="cellIs" dxfId="290" priority="27" operator="equal">
      <formula>$J$4</formula>
    </cfRule>
  </conditionalFormatting>
  <conditionalFormatting sqref="K4:K6 K28:K29">
    <cfRule type="cellIs" dxfId="289" priority="26" operator="equal">
      <formula>$K$4</formula>
    </cfRule>
  </conditionalFormatting>
  <conditionalFormatting sqref="M4:M6">
    <cfRule type="cellIs" dxfId="288" priority="25" operator="equal">
      <formula>$L$4</formula>
    </cfRule>
  </conditionalFormatting>
  <conditionalFormatting sqref="T7:T28">
    <cfRule type="cellIs" dxfId="287" priority="22" operator="lessThan">
      <formula>0</formula>
    </cfRule>
    <cfRule type="cellIs" dxfId="286" priority="23" operator="lessThan">
      <formula>0</formula>
    </cfRule>
    <cfRule type="cellIs" dxfId="285" priority="24" operator="lessThan">
      <formula>0</formula>
    </cfRule>
  </conditionalFormatting>
  <conditionalFormatting sqref="D5:K5">
    <cfRule type="cellIs" dxfId="284" priority="21" operator="greaterThan">
      <formula>0</formula>
    </cfRule>
  </conditionalFormatting>
  <conditionalFormatting sqref="T6:T28">
    <cfRule type="cellIs" dxfId="283" priority="20" operator="lessThan">
      <formula>0</formula>
    </cfRule>
  </conditionalFormatting>
  <conditionalFormatting sqref="T7:T27">
    <cfRule type="cellIs" dxfId="282" priority="17" operator="lessThan">
      <formula>0</formula>
    </cfRule>
    <cfRule type="cellIs" dxfId="281" priority="18" operator="lessThan">
      <formula>0</formula>
    </cfRule>
    <cfRule type="cellIs" dxfId="280" priority="19" operator="lessThan">
      <formula>0</formula>
    </cfRule>
  </conditionalFormatting>
  <conditionalFormatting sqref="T7:T28">
    <cfRule type="cellIs" dxfId="279" priority="14" operator="lessThan">
      <formula>0</formula>
    </cfRule>
    <cfRule type="cellIs" dxfId="278" priority="15" operator="lessThan">
      <formula>0</formula>
    </cfRule>
    <cfRule type="cellIs" dxfId="277" priority="16" operator="lessThan">
      <formula>0</formula>
    </cfRule>
  </conditionalFormatting>
  <conditionalFormatting sqref="D5:K5">
    <cfRule type="cellIs" dxfId="276" priority="13" operator="greaterThan">
      <formula>0</formula>
    </cfRule>
  </conditionalFormatting>
  <conditionalFormatting sqref="L4 L6 L28:L29">
    <cfRule type="cellIs" dxfId="275" priority="12" operator="equal">
      <formula>$L$4</formula>
    </cfRule>
  </conditionalFormatting>
  <conditionalFormatting sqref="D7:S7">
    <cfRule type="cellIs" dxfId="274" priority="11" operator="greaterThan">
      <formula>0</formula>
    </cfRule>
  </conditionalFormatting>
  <conditionalFormatting sqref="D9:S9">
    <cfRule type="cellIs" dxfId="273" priority="10" operator="greaterThan">
      <formula>0</formula>
    </cfRule>
  </conditionalFormatting>
  <conditionalFormatting sqref="D11:S11">
    <cfRule type="cellIs" dxfId="272" priority="9" operator="greaterThan">
      <formula>0</formula>
    </cfRule>
  </conditionalFormatting>
  <conditionalFormatting sqref="D13:S13">
    <cfRule type="cellIs" dxfId="271" priority="8" operator="greaterThan">
      <formula>0</formula>
    </cfRule>
  </conditionalFormatting>
  <conditionalFormatting sqref="D15:S15">
    <cfRule type="cellIs" dxfId="270" priority="7" operator="greaterThan">
      <formula>0</formula>
    </cfRule>
  </conditionalFormatting>
  <conditionalFormatting sqref="D17:S17">
    <cfRule type="cellIs" dxfId="269" priority="6" operator="greaterThan">
      <formula>0</formula>
    </cfRule>
  </conditionalFormatting>
  <conditionalFormatting sqref="D19:S19">
    <cfRule type="cellIs" dxfId="268" priority="5" operator="greaterThan">
      <formula>0</formula>
    </cfRule>
  </conditionalFormatting>
  <conditionalFormatting sqref="D21:S21">
    <cfRule type="cellIs" dxfId="267" priority="4" operator="greaterThan">
      <formula>0</formula>
    </cfRule>
  </conditionalFormatting>
  <conditionalFormatting sqref="D23:S23">
    <cfRule type="cellIs" dxfId="266" priority="3" operator="greaterThan">
      <formula>0</formula>
    </cfRule>
  </conditionalFormatting>
  <conditionalFormatting sqref="D25:S25">
    <cfRule type="cellIs" dxfId="265" priority="2" operator="greaterThan">
      <formula>0</formula>
    </cfRule>
  </conditionalFormatting>
  <conditionalFormatting sqref="D27:S27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'27'!D29</f>
        <v>580659</v>
      </c>
      <c r="E4" s="2">
        <f>'27'!E29</f>
        <v>8685</v>
      </c>
      <c r="F4" s="2">
        <f>'27'!F29</f>
        <v>18570</v>
      </c>
      <c r="G4" s="2">
        <f>'27'!G29</f>
        <v>1050</v>
      </c>
      <c r="H4" s="2">
        <f>'27'!H29</f>
        <v>39230</v>
      </c>
      <c r="I4" s="2">
        <f>'27'!I29</f>
        <v>1155</v>
      </c>
      <c r="J4" s="2">
        <f>'27'!J29</f>
        <v>607</v>
      </c>
      <c r="K4" s="2">
        <f>'27'!K29</f>
        <v>149</v>
      </c>
      <c r="L4" s="2">
        <f>'27'!L29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 t="shared" ref="E29:L29" si="8">E4+E5-E28</f>
        <v>8685</v>
      </c>
      <c r="F29" s="48">
        <f t="shared" si="8"/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3" priority="43" operator="equal">
      <formula>212030016606640</formula>
    </cfRule>
  </conditionalFormatting>
  <conditionalFormatting sqref="D29 E4:E6 E28:K29">
    <cfRule type="cellIs" dxfId="262" priority="41" operator="equal">
      <formula>$E$4</formula>
    </cfRule>
    <cfRule type="cellIs" dxfId="261" priority="42" operator="equal">
      <formula>2120</formula>
    </cfRule>
  </conditionalFormatting>
  <conditionalFormatting sqref="D29:E29 F4:F6 F28:F29">
    <cfRule type="cellIs" dxfId="260" priority="39" operator="equal">
      <formula>$F$4</formula>
    </cfRule>
    <cfRule type="cellIs" dxfId="259" priority="40" operator="equal">
      <formula>300</formula>
    </cfRule>
  </conditionalFormatting>
  <conditionalFormatting sqref="G4:G6 G28:G29">
    <cfRule type="cellIs" dxfId="258" priority="37" operator="equal">
      <formula>$G$4</formula>
    </cfRule>
    <cfRule type="cellIs" dxfId="257" priority="38" operator="equal">
      <formula>1660</formula>
    </cfRule>
  </conditionalFormatting>
  <conditionalFormatting sqref="H4:H6 H28:H29">
    <cfRule type="cellIs" dxfId="256" priority="35" operator="equal">
      <formula>$H$4</formula>
    </cfRule>
    <cfRule type="cellIs" dxfId="255" priority="36" operator="equal">
      <formula>6640</formula>
    </cfRule>
  </conditionalFormatting>
  <conditionalFormatting sqref="T6:T28">
    <cfRule type="cellIs" dxfId="254" priority="34" operator="lessThan">
      <formula>0</formula>
    </cfRule>
  </conditionalFormatting>
  <conditionalFormatting sqref="T7:T27">
    <cfRule type="cellIs" dxfId="253" priority="31" operator="lessThan">
      <formula>0</formula>
    </cfRule>
    <cfRule type="cellIs" dxfId="252" priority="32" operator="lessThan">
      <formula>0</formula>
    </cfRule>
    <cfRule type="cellIs" dxfId="251" priority="33" operator="lessThan">
      <formula>0</formula>
    </cfRule>
  </conditionalFormatting>
  <conditionalFormatting sqref="E4:E6 E28:K28">
    <cfRule type="cellIs" dxfId="250" priority="30" operator="equal">
      <formula>$E$4</formula>
    </cfRule>
  </conditionalFormatting>
  <conditionalFormatting sqref="D28:D29 D6 D4:M4">
    <cfRule type="cellIs" dxfId="249" priority="29" operator="equal">
      <formula>$D$4</formula>
    </cfRule>
  </conditionalFormatting>
  <conditionalFormatting sqref="I4:I6 I28:I29">
    <cfRule type="cellIs" dxfId="248" priority="28" operator="equal">
      <formula>$I$4</formula>
    </cfRule>
  </conditionalFormatting>
  <conditionalFormatting sqref="J4:J6 J28:J29">
    <cfRule type="cellIs" dxfId="247" priority="27" operator="equal">
      <formula>$J$4</formula>
    </cfRule>
  </conditionalFormatting>
  <conditionalFormatting sqref="K4:K6 K28:K29">
    <cfRule type="cellIs" dxfId="246" priority="26" operator="equal">
      <formula>$K$4</formula>
    </cfRule>
  </conditionalFormatting>
  <conditionalFormatting sqref="M4:M6">
    <cfRule type="cellIs" dxfId="245" priority="25" operator="equal">
      <formula>$L$4</formula>
    </cfRule>
  </conditionalFormatting>
  <conditionalFormatting sqref="T7:T28">
    <cfRule type="cellIs" dxfId="244" priority="22" operator="lessThan">
      <formula>0</formula>
    </cfRule>
    <cfRule type="cellIs" dxfId="243" priority="23" operator="lessThan">
      <formula>0</formula>
    </cfRule>
    <cfRule type="cellIs" dxfId="242" priority="24" operator="lessThan">
      <formula>0</formula>
    </cfRule>
  </conditionalFormatting>
  <conditionalFormatting sqref="D5:K5">
    <cfRule type="cellIs" dxfId="241" priority="21" operator="greaterThan">
      <formula>0</formula>
    </cfRule>
  </conditionalFormatting>
  <conditionalFormatting sqref="T6:T28">
    <cfRule type="cellIs" dxfId="240" priority="20" operator="lessThan">
      <formula>0</formula>
    </cfRule>
  </conditionalFormatting>
  <conditionalFormatting sqref="T7:T27">
    <cfRule type="cellIs" dxfId="239" priority="17" operator="lessThan">
      <formula>0</formula>
    </cfRule>
    <cfRule type="cellIs" dxfId="238" priority="18" operator="lessThan">
      <formula>0</formula>
    </cfRule>
    <cfRule type="cellIs" dxfId="237" priority="19" operator="lessThan">
      <formula>0</formula>
    </cfRule>
  </conditionalFormatting>
  <conditionalFormatting sqref="T7:T28">
    <cfRule type="cellIs" dxfId="236" priority="14" operator="lessThan">
      <formula>0</formula>
    </cfRule>
    <cfRule type="cellIs" dxfId="235" priority="15" operator="lessThan">
      <formula>0</formula>
    </cfRule>
    <cfRule type="cellIs" dxfId="234" priority="16" operator="lessThan">
      <formula>0</formula>
    </cfRule>
  </conditionalFormatting>
  <conditionalFormatting sqref="D5:K5">
    <cfRule type="cellIs" dxfId="233" priority="13" operator="greaterThan">
      <formula>0</formula>
    </cfRule>
  </conditionalFormatting>
  <conditionalFormatting sqref="L4 L6 L28:L29">
    <cfRule type="cellIs" dxfId="232" priority="12" operator="equal">
      <formula>$L$4</formula>
    </cfRule>
  </conditionalFormatting>
  <conditionalFormatting sqref="D7:S7">
    <cfRule type="cellIs" dxfId="231" priority="11" operator="greaterThan">
      <formula>0</formula>
    </cfRule>
  </conditionalFormatting>
  <conditionalFormatting sqref="D9:S9">
    <cfRule type="cellIs" dxfId="230" priority="10" operator="greaterThan">
      <formula>0</formula>
    </cfRule>
  </conditionalFormatting>
  <conditionalFormatting sqref="D11:S11">
    <cfRule type="cellIs" dxfId="229" priority="9" operator="greaterThan">
      <formula>0</formula>
    </cfRule>
  </conditionalFormatting>
  <conditionalFormatting sqref="D13:S13">
    <cfRule type="cellIs" dxfId="228" priority="8" operator="greaterThan">
      <formula>0</formula>
    </cfRule>
  </conditionalFormatting>
  <conditionalFormatting sqref="D15:S15">
    <cfRule type="cellIs" dxfId="227" priority="7" operator="greaterThan">
      <formula>0</formula>
    </cfRule>
  </conditionalFormatting>
  <conditionalFormatting sqref="D17:S17">
    <cfRule type="cellIs" dxfId="226" priority="6" operator="greaterThan">
      <formula>0</formula>
    </cfRule>
  </conditionalFormatting>
  <conditionalFormatting sqref="D19:S19">
    <cfRule type="cellIs" dxfId="225" priority="5" operator="greaterThan">
      <formula>0</formula>
    </cfRule>
  </conditionalFormatting>
  <conditionalFormatting sqref="D21:S21">
    <cfRule type="cellIs" dxfId="224" priority="4" operator="greaterThan">
      <formula>0</formula>
    </cfRule>
  </conditionalFormatting>
  <conditionalFormatting sqref="D23:S23">
    <cfRule type="cellIs" dxfId="223" priority="3" operator="greaterThan">
      <formula>0</formula>
    </cfRule>
  </conditionalFormatting>
  <conditionalFormatting sqref="D25:S25">
    <cfRule type="cellIs" dxfId="222" priority="2" operator="greaterThan">
      <formula>0</formula>
    </cfRule>
  </conditionalFormatting>
  <conditionalFormatting sqref="D27:S27">
    <cfRule type="cellIs" dxfId="22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'28'!D29</f>
        <v>580659</v>
      </c>
      <c r="E4" s="2">
        <f>'28'!E29</f>
        <v>8685</v>
      </c>
      <c r="F4" s="2">
        <f>'28'!F29</f>
        <v>18570</v>
      </c>
      <c r="G4" s="2">
        <f>'28'!G29</f>
        <v>1050</v>
      </c>
      <c r="H4" s="2">
        <f>'28'!H29</f>
        <v>39230</v>
      </c>
      <c r="I4" s="2">
        <f>'28'!I29</f>
        <v>1155</v>
      </c>
      <c r="J4" s="2">
        <f>'28'!J29</f>
        <v>607</v>
      </c>
      <c r="K4" s="2">
        <f>'28'!K29</f>
        <v>149</v>
      </c>
      <c r="L4" s="2">
        <f>'28'!L29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 t="shared" ref="E29:L29" si="8">E4+E5-E28</f>
        <v>8685</v>
      </c>
      <c r="F29" s="48">
        <f t="shared" si="8"/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20" priority="43" operator="equal">
      <formula>212030016606640</formula>
    </cfRule>
  </conditionalFormatting>
  <conditionalFormatting sqref="D29 E4:E6 E28:K29">
    <cfRule type="cellIs" dxfId="219" priority="41" operator="equal">
      <formula>$E$4</formula>
    </cfRule>
    <cfRule type="cellIs" dxfId="218" priority="42" operator="equal">
      <formula>2120</formula>
    </cfRule>
  </conditionalFormatting>
  <conditionalFormatting sqref="D29:E29 F4:F6 F28:F29">
    <cfRule type="cellIs" dxfId="217" priority="39" operator="equal">
      <formula>$F$4</formula>
    </cfRule>
    <cfRule type="cellIs" dxfId="216" priority="40" operator="equal">
      <formula>300</formula>
    </cfRule>
  </conditionalFormatting>
  <conditionalFormatting sqref="G4:G6 G28:G29">
    <cfRule type="cellIs" dxfId="215" priority="37" operator="equal">
      <formula>$G$4</formula>
    </cfRule>
    <cfRule type="cellIs" dxfId="214" priority="38" operator="equal">
      <formula>1660</formula>
    </cfRule>
  </conditionalFormatting>
  <conditionalFormatting sqref="H4:H6 H28:H29">
    <cfRule type="cellIs" dxfId="213" priority="35" operator="equal">
      <formula>$H$4</formula>
    </cfRule>
    <cfRule type="cellIs" dxfId="212" priority="36" operator="equal">
      <formula>6640</formula>
    </cfRule>
  </conditionalFormatting>
  <conditionalFormatting sqref="T6:T28">
    <cfRule type="cellIs" dxfId="211" priority="34" operator="lessThan">
      <formula>0</formula>
    </cfRule>
  </conditionalFormatting>
  <conditionalFormatting sqref="T7:T27">
    <cfRule type="cellIs" dxfId="210" priority="31" operator="lessThan">
      <formula>0</formula>
    </cfRule>
    <cfRule type="cellIs" dxfId="209" priority="32" operator="lessThan">
      <formula>0</formula>
    </cfRule>
    <cfRule type="cellIs" dxfId="208" priority="33" operator="lessThan">
      <formula>0</formula>
    </cfRule>
  </conditionalFormatting>
  <conditionalFormatting sqref="E4:E6 E28:K28">
    <cfRule type="cellIs" dxfId="207" priority="30" operator="equal">
      <formula>$E$4</formula>
    </cfRule>
  </conditionalFormatting>
  <conditionalFormatting sqref="D28:D29 D6 D4:M4">
    <cfRule type="cellIs" dxfId="206" priority="29" operator="equal">
      <formula>$D$4</formula>
    </cfRule>
  </conditionalFormatting>
  <conditionalFormatting sqref="I4:I6 I28:I29">
    <cfRule type="cellIs" dxfId="205" priority="28" operator="equal">
      <formula>$I$4</formula>
    </cfRule>
  </conditionalFormatting>
  <conditionalFormatting sqref="J4:J6 J28:J29">
    <cfRule type="cellIs" dxfId="204" priority="27" operator="equal">
      <formula>$J$4</formula>
    </cfRule>
  </conditionalFormatting>
  <conditionalFormatting sqref="K4:K6 K28:K29">
    <cfRule type="cellIs" dxfId="203" priority="26" operator="equal">
      <formula>$K$4</formula>
    </cfRule>
  </conditionalFormatting>
  <conditionalFormatting sqref="M4:M6">
    <cfRule type="cellIs" dxfId="202" priority="25" operator="equal">
      <formula>$L$4</formula>
    </cfRule>
  </conditionalFormatting>
  <conditionalFormatting sqref="T7:T28">
    <cfRule type="cellIs" dxfId="201" priority="22" operator="lessThan">
      <formula>0</formula>
    </cfRule>
    <cfRule type="cellIs" dxfId="200" priority="23" operator="lessThan">
      <formula>0</formula>
    </cfRule>
    <cfRule type="cellIs" dxfId="199" priority="24" operator="lessThan">
      <formula>0</formula>
    </cfRule>
  </conditionalFormatting>
  <conditionalFormatting sqref="D5:K5">
    <cfRule type="cellIs" dxfId="198" priority="21" operator="greaterThan">
      <formula>0</formula>
    </cfRule>
  </conditionalFormatting>
  <conditionalFormatting sqref="T6:T28">
    <cfRule type="cellIs" dxfId="197" priority="20" operator="lessThan">
      <formula>0</formula>
    </cfRule>
  </conditionalFormatting>
  <conditionalFormatting sqref="T7:T27">
    <cfRule type="cellIs" dxfId="196" priority="17" operator="lessThan">
      <formula>0</formula>
    </cfRule>
    <cfRule type="cellIs" dxfId="195" priority="18" operator="lessThan">
      <formula>0</formula>
    </cfRule>
    <cfRule type="cellIs" dxfId="194" priority="19" operator="lessThan">
      <formula>0</formula>
    </cfRule>
  </conditionalFormatting>
  <conditionalFormatting sqref="T7:T28">
    <cfRule type="cellIs" dxfId="193" priority="14" operator="lessThan">
      <formula>0</formula>
    </cfRule>
    <cfRule type="cellIs" dxfId="192" priority="15" operator="lessThan">
      <formula>0</formula>
    </cfRule>
    <cfRule type="cellIs" dxfId="191" priority="16" operator="lessThan">
      <formula>0</formula>
    </cfRule>
  </conditionalFormatting>
  <conditionalFormatting sqref="D5:K5">
    <cfRule type="cellIs" dxfId="190" priority="13" operator="greaterThan">
      <formula>0</formula>
    </cfRule>
  </conditionalFormatting>
  <conditionalFormatting sqref="L4 L6 L28:L29">
    <cfRule type="cellIs" dxfId="189" priority="12" operator="equal">
      <formula>$L$4</formula>
    </cfRule>
  </conditionalFormatting>
  <conditionalFormatting sqref="D7:S7">
    <cfRule type="cellIs" dxfId="188" priority="11" operator="greaterThan">
      <formula>0</formula>
    </cfRule>
  </conditionalFormatting>
  <conditionalFormatting sqref="D9:S9">
    <cfRule type="cellIs" dxfId="187" priority="10" operator="greaterThan">
      <formula>0</formula>
    </cfRule>
  </conditionalFormatting>
  <conditionalFormatting sqref="D11:S11">
    <cfRule type="cellIs" dxfId="186" priority="9" operator="greaterThan">
      <formula>0</formula>
    </cfRule>
  </conditionalFormatting>
  <conditionalFormatting sqref="D13:S13">
    <cfRule type="cellIs" dxfId="185" priority="8" operator="greaterThan">
      <formula>0</formula>
    </cfRule>
  </conditionalFormatting>
  <conditionalFormatting sqref="D15:S15">
    <cfRule type="cellIs" dxfId="184" priority="7" operator="greaterThan">
      <formula>0</formula>
    </cfRule>
  </conditionalFormatting>
  <conditionalFormatting sqref="D17:S17">
    <cfRule type="cellIs" dxfId="183" priority="6" operator="greaterThan">
      <formula>0</formula>
    </cfRule>
  </conditionalFormatting>
  <conditionalFormatting sqref="D19:S19">
    <cfRule type="cellIs" dxfId="182" priority="5" operator="greaterThan">
      <formula>0</formula>
    </cfRule>
  </conditionalFormatting>
  <conditionalFormatting sqref="D21:S21">
    <cfRule type="cellIs" dxfId="181" priority="4" operator="greaterThan">
      <formula>0</formula>
    </cfRule>
  </conditionalFormatting>
  <conditionalFormatting sqref="D23:S23">
    <cfRule type="cellIs" dxfId="180" priority="3" operator="greaterThan">
      <formula>0</formula>
    </cfRule>
  </conditionalFormatting>
  <conditionalFormatting sqref="D25:S25">
    <cfRule type="cellIs" dxfId="179" priority="2" operator="greaterThan">
      <formula>0</formula>
    </cfRule>
  </conditionalFormatting>
  <conditionalFormatting sqref="D27:S27">
    <cfRule type="cellIs" dxfId="17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6" priority="43" operator="equal">
      <formula>212030016606640</formula>
    </cfRule>
  </conditionalFormatting>
  <conditionalFormatting sqref="D29 E4:E6 E28:K29">
    <cfRule type="cellIs" dxfId="1335" priority="41" operator="equal">
      <formula>$E$4</formula>
    </cfRule>
    <cfRule type="cellIs" dxfId="1334" priority="42" operator="equal">
      <formula>2120</formula>
    </cfRule>
  </conditionalFormatting>
  <conditionalFormatting sqref="D29:E29 F4:F6 F28:F29">
    <cfRule type="cellIs" dxfId="1333" priority="39" operator="equal">
      <formula>$F$4</formula>
    </cfRule>
    <cfRule type="cellIs" dxfId="1332" priority="40" operator="equal">
      <formula>300</formula>
    </cfRule>
  </conditionalFormatting>
  <conditionalFormatting sqref="G4:G6 G28:G29">
    <cfRule type="cellIs" dxfId="1331" priority="37" operator="equal">
      <formula>$G$4</formula>
    </cfRule>
    <cfRule type="cellIs" dxfId="1330" priority="38" operator="equal">
      <formula>1660</formula>
    </cfRule>
  </conditionalFormatting>
  <conditionalFormatting sqref="H4:H6 H28:H29">
    <cfRule type="cellIs" dxfId="1329" priority="35" operator="equal">
      <formula>$H$4</formula>
    </cfRule>
    <cfRule type="cellIs" dxfId="1328" priority="36" operator="equal">
      <formula>6640</formula>
    </cfRule>
  </conditionalFormatting>
  <conditionalFormatting sqref="T6:T28">
    <cfRule type="cellIs" dxfId="1327" priority="34" operator="lessThan">
      <formula>0</formula>
    </cfRule>
  </conditionalFormatting>
  <conditionalFormatting sqref="T7:T27">
    <cfRule type="cellIs" dxfId="1326" priority="31" operator="lessThan">
      <formula>0</formula>
    </cfRule>
    <cfRule type="cellIs" dxfId="1325" priority="32" operator="lessThan">
      <formula>0</formula>
    </cfRule>
    <cfRule type="cellIs" dxfId="1324" priority="33" operator="lessThan">
      <formula>0</formula>
    </cfRule>
  </conditionalFormatting>
  <conditionalFormatting sqref="E4:E6 E28:K28">
    <cfRule type="cellIs" dxfId="1323" priority="30" operator="equal">
      <formula>$E$4</formula>
    </cfRule>
  </conditionalFormatting>
  <conditionalFormatting sqref="D28:D29 D6 D4:M4">
    <cfRule type="cellIs" dxfId="1322" priority="29" operator="equal">
      <formula>$D$4</formula>
    </cfRule>
  </conditionalFormatting>
  <conditionalFormatting sqref="I4:I6 I28:I29">
    <cfRule type="cellIs" dxfId="1321" priority="28" operator="equal">
      <formula>$I$4</formula>
    </cfRule>
  </conditionalFormatting>
  <conditionalFormatting sqref="J4:J6 J28:J29">
    <cfRule type="cellIs" dxfId="1320" priority="27" operator="equal">
      <formula>$J$4</formula>
    </cfRule>
  </conditionalFormatting>
  <conditionalFormatting sqref="K4:K6 K28:K29">
    <cfRule type="cellIs" dxfId="1319" priority="26" operator="equal">
      <formula>$K$4</formula>
    </cfRule>
  </conditionalFormatting>
  <conditionalFormatting sqref="M4:M6">
    <cfRule type="cellIs" dxfId="1318" priority="25" operator="equal">
      <formula>$L$4</formula>
    </cfRule>
  </conditionalFormatting>
  <conditionalFormatting sqref="T7:T28">
    <cfRule type="cellIs" dxfId="1317" priority="22" operator="lessThan">
      <formula>0</formula>
    </cfRule>
    <cfRule type="cellIs" dxfId="1316" priority="23" operator="lessThan">
      <formula>0</formula>
    </cfRule>
    <cfRule type="cellIs" dxfId="1315" priority="24" operator="lessThan">
      <formula>0</formula>
    </cfRule>
  </conditionalFormatting>
  <conditionalFormatting sqref="D5:K5">
    <cfRule type="cellIs" dxfId="1314" priority="21" operator="greaterThan">
      <formula>0</formula>
    </cfRule>
  </conditionalFormatting>
  <conditionalFormatting sqref="T6:T28">
    <cfRule type="cellIs" dxfId="1313" priority="20" operator="lessThan">
      <formula>0</formula>
    </cfRule>
  </conditionalFormatting>
  <conditionalFormatting sqref="T7:T27">
    <cfRule type="cellIs" dxfId="1312" priority="17" operator="lessThan">
      <formula>0</formula>
    </cfRule>
    <cfRule type="cellIs" dxfId="1311" priority="18" operator="lessThan">
      <formula>0</formula>
    </cfRule>
    <cfRule type="cellIs" dxfId="1310" priority="19" operator="lessThan">
      <formula>0</formula>
    </cfRule>
  </conditionalFormatting>
  <conditionalFormatting sqref="T7:T28">
    <cfRule type="cellIs" dxfId="1309" priority="14" operator="lessThan">
      <formula>0</formula>
    </cfRule>
    <cfRule type="cellIs" dxfId="1308" priority="15" operator="lessThan">
      <formula>0</formula>
    </cfRule>
    <cfRule type="cellIs" dxfId="1307" priority="16" operator="lessThan">
      <formula>0</formula>
    </cfRule>
  </conditionalFormatting>
  <conditionalFormatting sqref="D5:K5">
    <cfRule type="cellIs" dxfId="1306" priority="13" operator="greaterThan">
      <formula>0</formula>
    </cfRule>
  </conditionalFormatting>
  <conditionalFormatting sqref="L4 L6 L28:L29">
    <cfRule type="cellIs" dxfId="1305" priority="12" operator="equal">
      <formula>$L$4</formula>
    </cfRule>
  </conditionalFormatting>
  <conditionalFormatting sqref="D7:S7">
    <cfRule type="cellIs" dxfId="1304" priority="11" operator="greaterThan">
      <formula>0</formula>
    </cfRule>
  </conditionalFormatting>
  <conditionalFormatting sqref="D9:S9">
    <cfRule type="cellIs" dxfId="1303" priority="10" operator="greaterThan">
      <formula>0</formula>
    </cfRule>
  </conditionalFormatting>
  <conditionalFormatting sqref="D11:S11">
    <cfRule type="cellIs" dxfId="1302" priority="9" operator="greaterThan">
      <formula>0</formula>
    </cfRule>
  </conditionalFormatting>
  <conditionalFormatting sqref="D13:S13">
    <cfRule type="cellIs" dxfId="1301" priority="8" operator="greaterThan">
      <formula>0</formula>
    </cfRule>
  </conditionalFormatting>
  <conditionalFormatting sqref="D15:S15">
    <cfRule type="cellIs" dxfId="1300" priority="7" operator="greaterThan">
      <formula>0</formula>
    </cfRule>
  </conditionalFormatting>
  <conditionalFormatting sqref="D17:S17">
    <cfRule type="cellIs" dxfId="1299" priority="6" operator="greaterThan">
      <formula>0</formula>
    </cfRule>
  </conditionalFormatting>
  <conditionalFormatting sqref="D19:S19">
    <cfRule type="cellIs" dxfId="1298" priority="5" operator="greaterThan">
      <formula>0</formula>
    </cfRule>
  </conditionalFormatting>
  <conditionalFormatting sqref="D21:S21">
    <cfRule type="cellIs" dxfId="1297" priority="4" operator="greaterThan">
      <formula>0</formula>
    </cfRule>
  </conditionalFormatting>
  <conditionalFormatting sqref="D23:S23">
    <cfRule type="cellIs" dxfId="1296" priority="3" operator="greaterThan">
      <formula>0</formula>
    </cfRule>
  </conditionalFormatting>
  <conditionalFormatting sqref="D25:S25">
    <cfRule type="cellIs" dxfId="1295" priority="2" operator="greaterThan">
      <formula>0</formula>
    </cfRule>
  </conditionalFormatting>
  <conditionalFormatting sqref="D27:S27">
    <cfRule type="cellIs" dxfId="129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'29'!D29</f>
        <v>580659</v>
      </c>
      <c r="E4" s="2">
        <f>'29'!E29</f>
        <v>8685</v>
      </c>
      <c r="F4" s="2">
        <f>'29'!F29</f>
        <v>18570</v>
      </c>
      <c r="G4" s="2">
        <f>'29'!G29</f>
        <v>1050</v>
      </c>
      <c r="H4" s="2">
        <f>'29'!H29</f>
        <v>39230</v>
      </c>
      <c r="I4" s="2">
        <f>'29'!I29</f>
        <v>1155</v>
      </c>
      <c r="J4" s="2">
        <f>'29'!J29</f>
        <v>607</v>
      </c>
      <c r="K4" s="2">
        <f>'29'!K29</f>
        <v>149</v>
      </c>
      <c r="L4" s="2">
        <f>'29'!L29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 t="shared" ref="E29:L29" si="8">E4+E5-E28</f>
        <v>8685</v>
      </c>
      <c r="F29" s="48">
        <f t="shared" si="8"/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7" priority="43" operator="equal">
      <formula>212030016606640</formula>
    </cfRule>
  </conditionalFormatting>
  <conditionalFormatting sqref="D29 E4:E6 E28:K29">
    <cfRule type="cellIs" dxfId="176" priority="41" operator="equal">
      <formula>$E$4</formula>
    </cfRule>
    <cfRule type="cellIs" dxfId="175" priority="42" operator="equal">
      <formula>2120</formula>
    </cfRule>
  </conditionalFormatting>
  <conditionalFormatting sqref="D29:E29 F4:F6 F28:F29">
    <cfRule type="cellIs" dxfId="174" priority="39" operator="equal">
      <formula>$F$4</formula>
    </cfRule>
    <cfRule type="cellIs" dxfId="173" priority="40" operator="equal">
      <formula>300</formula>
    </cfRule>
  </conditionalFormatting>
  <conditionalFormatting sqref="G4:G6 G28:G29">
    <cfRule type="cellIs" dxfId="172" priority="37" operator="equal">
      <formula>$G$4</formula>
    </cfRule>
    <cfRule type="cellIs" dxfId="171" priority="38" operator="equal">
      <formula>1660</formula>
    </cfRule>
  </conditionalFormatting>
  <conditionalFormatting sqref="H4:H6 H28:H29">
    <cfRule type="cellIs" dxfId="170" priority="35" operator="equal">
      <formula>$H$4</formula>
    </cfRule>
    <cfRule type="cellIs" dxfId="169" priority="36" operator="equal">
      <formula>6640</formula>
    </cfRule>
  </conditionalFormatting>
  <conditionalFormatting sqref="T6:T28">
    <cfRule type="cellIs" dxfId="168" priority="34" operator="lessThan">
      <formula>0</formula>
    </cfRule>
  </conditionalFormatting>
  <conditionalFormatting sqref="T7:T27">
    <cfRule type="cellIs" dxfId="167" priority="31" operator="lessThan">
      <formula>0</formula>
    </cfRule>
    <cfRule type="cellIs" dxfId="166" priority="32" operator="lessThan">
      <formula>0</formula>
    </cfRule>
    <cfRule type="cellIs" dxfId="165" priority="33" operator="lessThan">
      <formula>0</formula>
    </cfRule>
  </conditionalFormatting>
  <conditionalFormatting sqref="E4:E6 E28:K28">
    <cfRule type="cellIs" dxfId="164" priority="30" operator="equal">
      <formula>$E$4</formula>
    </cfRule>
  </conditionalFormatting>
  <conditionalFormatting sqref="D28:D29 D6 D4:M4">
    <cfRule type="cellIs" dxfId="163" priority="29" operator="equal">
      <formula>$D$4</formula>
    </cfRule>
  </conditionalFormatting>
  <conditionalFormatting sqref="I4:I6 I28:I29">
    <cfRule type="cellIs" dxfId="162" priority="28" operator="equal">
      <formula>$I$4</formula>
    </cfRule>
  </conditionalFormatting>
  <conditionalFormatting sqref="J4:J6 J28:J29">
    <cfRule type="cellIs" dxfId="161" priority="27" operator="equal">
      <formula>$J$4</formula>
    </cfRule>
  </conditionalFormatting>
  <conditionalFormatting sqref="K4:K6 K28:K29">
    <cfRule type="cellIs" dxfId="160" priority="26" operator="equal">
      <formula>$K$4</formula>
    </cfRule>
  </conditionalFormatting>
  <conditionalFormatting sqref="M4:M6">
    <cfRule type="cellIs" dxfId="159" priority="25" operator="equal">
      <formula>$L$4</formula>
    </cfRule>
  </conditionalFormatting>
  <conditionalFormatting sqref="T7:T28">
    <cfRule type="cellIs" dxfId="158" priority="22" operator="lessThan">
      <formula>0</formula>
    </cfRule>
    <cfRule type="cellIs" dxfId="157" priority="23" operator="lessThan">
      <formula>0</formula>
    </cfRule>
    <cfRule type="cellIs" dxfId="156" priority="24" operator="lessThan">
      <formula>0</formula>
    </cfRule>
  </conditionalFormatting>
  <conditionalFormatting sqref="D5:K5">
    <cfRule type="cellIs" dxfId="155" priority="21" operator="greaterThan">
      <formula>0</formula>
    </cfRule>
  </conditionalFormatting>
  <conditionalFormatting sqref="T6:T28">
    <cfRule type="cellIs" dxfId="154" priority="20" operator="lessThan">
      <formula>0</formula>
    </cfRule>
  </conditionalFormatting>
  <conditionalFormatting sqref="T7:T27">
    <cfRule type="cellIs" dxfId="153" priority="17" operator="lessThan">
      <formula>0</formula>
    </cfRule>
    <cfRule type="cellIs" dxfId="152" priority="18" operator="lessThan">
      <formula>0</formula>
    </cfRule>
    <cfRule type="cellIs" dxfId="151" priority="19" operator="lessThan">
      <formula>0</formula>
    </cfRule>
  </conditionalFormatting>
  <conditionalFormatting sqref="T7:T28">
    <cfRule type="cellIs" dxfId="150" priority="14" operator="lessThan">
      <formula>0</formula>
    </cfRule>
    <cfRule type="cellIs" dxfId="149" priority="15" operator="lessThan">
      <formula>0</formula>
    </cfRule>
    <cfRule type="cellIs" dxfId="148" priority="16" operator="lessThan">
      <formula>0</formula>
    </cfRule>
  </conditionalFormatting>
  <conditionalFormatting sqref="D5:K5">
    <cfRule type="cellIs" dxfId="147" priority="13" operator="greaterThan">
      <formula>0</formula>
    </cfRule>
  </conditionalFormatting>
  <conditionalFormatting sqref="L4 L6 L28:L29">
    <cfRule type="cellIs" dxfId="146" priority="12" operator="equal">
      <formula>$L$4</formula>
    </cfRule>
  </conditionalFormatting>
  <conditionalFormatting sqref="D7:S7">
    <cfRule type="cellIs" dxfId="145" priority="11" operator="greaterThan">
      <formula>0</formula>
    </cfRule>
  </conditionalFormatting>
  <conditionalFormatting sqref="D9:S9">
    <cfRule type="cellIs" dxfId="144" priority="10" operator="greaterThan">
      <formula>0</formula>
    </cfRule>
  </conditionalFormatting>
  <conditionalFormatting sqref="D11:S11">
    <cfRule type="cellIs" dxfId="143" priority="9" operator="greaterThan">
      <formula>0</formula>
    </cfRule>
  </conditionalFormatting>
  <conditionalFormatting sqref="D13:S13">
    <cfRule type="cellIs" dxfId="142" priority="8" operator="greaterThan">
      <formula>0</formula>
    </cfRule>
  </conditionalFormatting>
  <conditionalFormatting sqref="D15:S15">
    <cfRule type="cellIs" dxfId="141" priority="7" operator="greaterThan">
      <formula>0</formula>
    </cfRule>
  </conditionalFormatting>
  <conditionalFormatting sqref="D17:S17">
    <cfRule type="cellIs" dxfId="140" priority="6" operator="greaterThan">
      <formula>0</formula>
    </cfRule>
  </conditionalFormatting>
  <conditionalFormatting sqref="D19:S19">
    <cfRule type="cellIs" dxfId="139" priority="5" operator="greaterThan">
      <formula>0</formula>
    </cfRule>
  </conditionalFormatting>
  <conditionalFormatting sqref="D21:S21">
    <cfRule type="cellIs" dxfId="138" priority="4" operator="greaterThan">
      <formula>0</formula>
    </cfRule>
  </conditionalFormatting>
  <conditionalFormatting sqref="D23:S23">
    <cfRule type="cellIs" dxfId="137" priority="3" operator="greaterThan">
      <formula>0</formula>
    </cfRule>
  </conditionalFormatting>
  <conditionalFormatting sqref="D25:S25">
    <cfRule type="cellIs" dxfId="136" priority="2" operator="greaterThan">
      <formula>0</formula>
    </cfRule>
  </conditionalFormatting>
  <conditionalFormatting sqref="D27:S27">
    <cfRule type="cellIs" dxfId="13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47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'30'!D29</f>
        <v>580659</v>
      </c>
      <c r="E4" s="2">
        <f>'30'!E29</f>
        <v>8685</v>
      </c>
      <c r="F4" s="2">
        <f>'30'!F29</f>
        <v>18570</v>
      </c>
      <c r="G4" s="2">
        <f>'30'!G29</f>
        <v>1050</v>
      </c>
      <c r="H4" s="2">
        <f>'30'!H29</f>
        <v>39230</v>
      </c>
      <c r="I4" s="2">
        <f>'30'!I29</f>
        <v>1155</v>
      </c>
      <c r="J4" s="2">
        <f>'30'!J29</f>
        <v>607</v>
      </c>
      <c r="K4" s="2">
        <f>'30'!K29</f>
        <v>149</v>
      </c>
      <c r="L4" s="2">
        <f>'30'!L29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580659</v>
      </c>
      <c r="E29" s="48">
        <f t="shared" ref="E29:L29" si="8">E4+E5-E28</f>
        <v>8685</v>
      </c>
      <c r="F29" s="48">
        <f t="shared" si="8"/>
        <v>18570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" priority="43" operator="equal">
      <formula>212030016606640</formula>
    </cfRule>
  </conditionalFormatting>
  <conditionalFormatting sqref="D29 E4:E6 E28:K29">
    <cfRule type="cellIs" dxfId="133" priority="41" operator="equal">
      <formula>$E$4</formula>
    </cfRule>
    <cfRule type="cellIs" dxfId="132" priority="42" operator="equal">
      <formula>2120</formula>
    </cfRule>
  </conditionalFormatting>
  <conditionalFormatting sqref="D29:E29 F4:F6 F28:F29">
    <cfRule type="cellIs" dxfId="131" priority="39" operator="equal">
      <formula>$F$4</formula>
    </cfRule>
    <cfRule type="cellIs" dxfId="130" priority="40" operator="equal">
      <formula>300</formula>
    </cfRule>
  </conditionalFormatting>
  <conditionalFormatting sqref="G4:G6 G28:G29">
    <cfRule type="cellIs" dxfId="129" priority="37" operator="equal">
      <formula>$G$4</formula>
    </cfRule>
    <cfRule type="cellIs" dxfId="128" priority="38" operator="equal">
      <formula>1660</formula>
    </cfRule>
  </conditionalFormatting>
  <conditionalFormatting sqref="H4:H6 H28:H29">
    <cfRule type="cellIs" dxfId="127" priority="35" operator="equal">
      <formula>$H$4</formula>
    </cfRule>
    <cfRule type="cellIs" dxfId="126" priority="36" operator="equal">
      <formula>6640</formula>
    </cfRule>
  </conditionalFormatting>
  <conditionalFormatting sqref="T6:T28">
    <cfRule type="cellIs" dxfId="125" priority="34" operator="lessThan">
      <formula>0</formula>
    </cfRule>
  </conditionalFormatting>
  <conditionalFormatting sqref="T7:T27">
    <cfRule type="cellIs" dxfId="124" priority="31" operator="lessThan">
      <formula>0</formula>
    </cfRule>
    <cfRule type="cellIs" dxfId="123" priority="32" operator="lessThan">
      <formula>0</formula>
    </cfRule>
    <cfRule type="cellIs" dxfId="122" priority="33" operator="lessThan">
      <formula>0</formula>
    </cfRule>
  </conditionalFormatting>
  <conditionalFormatting sqref="E4:E6 E28:K28">
    <cfRule type="cellIs" dxfId="121" priority="30" operator="equal">
      <formula>$E$4</formula>
    </cfRule>
  </conditionalFormatting>
  <conditionalFormatting sqref="D28:D29 D6 D4:M4">
    <cfRule type="cellIs" dxfId="120" priority="29" operator="equal">
      <formula>$D$4</formula>
    </cfRule>
  </conditionalFormatting>
  <conditionalFormatting sqref="I4:I6 I28:I29">
    <cfRule type="cellIs" dxfId="119" priority="28" operator="equal">
      <formula>$I$4</formula>
    </cfRule>
  </conditionalFormatting>
  <conditionalFormatting sqref="J4:J6 J28:J29">
    <cfRule type="cellIs" dxfId="118" priority="27" operator="equal">
      <formula>$J$4</formula>
    </cfRule>
  </conditionalFormatting>
  <conditionalFormatting sqref="K4:K6 K28:K29">
    <cfRule type="cellIs" dxfId="117" priority="26" operator="equal">
      <formula>$K$4</formula>
    </cfRule>
  </conditionalFormatting>
  <conditionalFormatting sqref="M4:M6">
    <cfRule type="cellIs" dxfId="116" priority="25" operator="equal">
      <formula>$L$4</formula>
    </cfRule>
  </conditionalFormatting>
  <conditionalFormatting sqref="T7:T28">
    <cfRule type="cellIs" dxfId="115" priority="22" operator="lessThan">
      <formula>0</formula>
    </cfRule>
    <cfRule type="cellIs" dxfId="114" priority="23" operator="lessThan">
      <formula>0</formula>
    </cfRule>
    <cfRule type="cellIs" dxfId="113" priority="24" operator="lessThan">
      <formula>0</formula>
    </cfRule>
  </conditionalFormatting>
  <conditionalFormatting sqref="D5:K5">
    <cfRule type="cellIs" dxfId="112" priority="21" operator="greaterThan">
      <formula>0</formula>
    </cfRule>
  </conditionalFormatting>
  <conditionalFormatting sqref="T6:T28">
    <cfRule type="cellIs" dxfId="111" priority="20" operator="lessThan">
      <formula>0</formula>
    </cfRule>
  </conditionalFormatting>
  <conditionalFormatting sqref="T7:T27">
    <cfRule type="cellIs" dxfId="110" priority="17" operator="lessThan">
      <formula>0</formula>
    </cfRule>
    <cfRule type="cellIs" dxfId="109" priority="18" operator="lessThan">
      <formula>0</formula>
    </cfRule>
    <cfRule type="cellIs" dxfId="108" priority="19" operator="lessThan">
      <formula>0</formula>
    </cfRule>
  </conditionalFormatting>
  <conditionalFormatting sqref="T7:T28">
    <cfRule type="cellIs" dxfId="107" priority="14" operator="lessThan">
      <formula>0</formula>
    </cfRule>
    <cfRule type="cellIs" dxfId="106" priority="15" operator="lessThan">
      <formula>0</formula>
    </cfRule>
    <cfRule type="cellIs" dxfId="105" priority="16" operator="lessThan">
      <formula>0</formula>
    </cfRule>
  </conditionalFormatting>
  <conditionalFormatting sqref="D5:K5">
    <cfRule type="cellIs" dxfId="104" priority="13" operator="greaterThan">
      <formula>0</formula>
    </cfRule>
  </conditionalFormatting>
  <conditionalFormatting sqref="L4 L6 L28:L29">
    <cfRule type="cellIs" dxfId="103" priority="12" operator="equal">
      <formula>$L$4</formula>
    </cfRule>
  </conditionalFormatting>
  <conditionalFormatting sqref="D7:S7">
    <cfRule type="cellIs" dxfId="102" priority="11" operator="greaterThan">
      <formula>0</formula>
    </cfRule>
  </conditionalFormatting>
  <conditionalFormatting sqref="D9:S9">
    <cfRule type="cellIs" dxfId="101" priority="10" operator="greaterThan">
      <formula>0</formula>
    </cfRule>
  </conditionalFormatting>
  <conditionalFormatting sqref="D11:S11">
    <cfRule type="cellIs" dxfId="100" priority="9" operator="greaterThan">
      <formula>0</formula>
    </cfRule>
  </conditionalFormatting>
  <conditionalFormatting sqref="D13:S13">
    <cfRule type="cellIs" dxfId="99" priority="8" operator="greaterThan">
      <formula>0</formula>
    </cfRule>
  </conditionalFormatting>
  <conditionalFormatting sqref="D15:S15">
    <cfRule type="cellIs" dxfId="98" priority="7" operator="greaterThan">
      <formula>0</formula>
    </cfRule>
  </conditionalFormatting>
  <conditionalFormatting sqref="D17:S17">
    <cfRule type="cellIs" dxfId="97" priority="6" operator="greaterThan">
      <formula>0</formula>
    </cfRule>
  </conditionalFormatting>
  <conditionalFormatting sqref="D19:S19">
    <cfRule type="cellIs" dxfId="96" priority="5" operator="greaterThan">
      <formula>0</formula>
    </cfRule>
  </conditionalFormatting>
  <conditionalFormatting sqref="D21:S21">
    <cfRule type="cellIs" dxfId="95" priority="4" operator="greaterThan">
      <formula>0</formula>
    </cfRule>
  </conditionalFormatting>
  <conditionalFormatting sqref="D23:S23">
    <cfRule type="cellIs" dxfId="94" priority="3" operator="greaterThan">
      <formula>0</formula>
    </cfRule>
  </conditionalFormatting>
  <conditionalFormatting sqref="D25:S25">
    <cfRule type="cellIs" dxfId="93" priority="2" operator="greaterThan">
      <formula>0</formula>
    </cfRule>
  </conditionalFormatting>
  <conditionalFormatting sqref="D27:S27">
    <cfRule type="cellIs" dxfId="9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63" t="s">
        <v>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5"/>
    </row>
    <row r="2" spans="1:20" ht="15.75" thickBot="1" x14ac:dyDescent="0.3">
      <c r="A2" s="266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67"/>
    </row>
    <row r="3" spans="1:20" ht="18.75" x14ac:dyDescent="0.25">
      <c r="A3" s="239" t="s">
        <v>63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68"/>
    </row>
    <row r="4" spans="1:20" x14ac:dyDescent="0.25">
      <c r="A4" s="269" t="s">
        <v>1</v>
      </c>
      <c r="B4" s="270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71"/>
      <c r="O4" s="271"/>
      <c r="P4" s="271"/>
      <c r="Q4" s="271"/>
      <c r="R4" s="271"/>
      <c r="S4" s="271"/>
      <c r="T4" s="272"/>
    </row>
    <row r="5" spans="1:20" x14ac:dyDescent="0.25">
      <c r="A5" s="269" t="s">
        <v>2</v>
      </c>
      <c r="B5" s="270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4532327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71"/>
      <c r="O5" s="271"/>
      <c r="P5" s="271"/>
      <c r="Q5" s="271"/>
      <c r="R5" s="271"/>
      <c r="S5" s="271"/>
      <c r="T5" s="272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251063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23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293533</v>
      </c>
      <c r="N7" s="24">
        <f>D7+E7*20+F7*10+G7*9+H7*9+I7*191+J7*191+K7*182+L7*100</f>
        <v>307460</v>
      </c>
      <c r="O7" s="25">
        <f>M7*2.75%</f>
        <v>8072.1575000000003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1827</v>
      </c>
      <c r="R7" s="24">
        <f>M7-(M7*2.75%)+I7*191+J7*191+K7*182+L7*100-Q7</f>
        <v>297560.84250000003</v>
      </c>
      <c r="S7" s="25">
        <f>M7*0.95%</f>
        <v>2788.5634999999997</v>
      </c>
      <c r="T7" s="116">
        <f>S7-Q7</f>
        <v>961.56349999999975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123067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130637</v>
      </c>
      <c r="N8" s="24">
        <f t="shared" ref="N8:N27" si="1">D8+E8*20+F8*10+G8*9+H8*9+I8*191+J8*191+K8*182+L8*100</f>
        <v>133057</v>
      </c>
      <c r="O8" s="25">
        <f t="shared" ref="O8:O27" si="2">M8*2.75%</f>
        <v>3592.5174999999999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1162</v>
      </c>
      <c r="R8" s="24">
        <f t="shared" ref="R8:R27" si="3">M8-(M8*2.75%)+I8*191+J8*191+K8*182+L8*100-Q8</f>
        <v>128302.4825</v>
      </c>
      <c r="S8" s="25">
        <f t="shared" ref="S8:S27" si="4">M8*0.95%</f>
        <v>1241.0515</v>
      </c>
      <c r="T8" s="116">
        <f t="shared" ref="T8:T27" si="5">S8-Q8</f>
        <v>79.051500000000033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413112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530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2300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39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18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441112</v>
      </c>
      <c r="N9" s="24">
        <f t="shared" si="1"/>
        <v>451837</v>
      </c>
      <c r="O9" s="25">
        <f t="shared" si="2"/>
        <v>12130.58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2953</v>
      </c>
      <c r="R9" s="24">
        <f t="shared" si="3"/>
        <v>436753.42</v>
      </c>
      <c r="S9" s="25">
        <f t="shared" si="4"/>
        <v>4190.5640000000003</v>
      </c>
      <c r="T9" s="116">
        <f t="shared" si="5"/>
        <v>1237.5640000000003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84156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34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85556</v>
      </c>
      <c r="N10" s="24">
        <f t="shared" si="1"/>
        <v>94488</v>
      </c>
      <c r="O10" s="25">
        <f t="shared" si="2"/>
        <v>2352.79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496</v>
      </c>
      <c r="R10" s="24">
        <f t="shared" si="3"/>
        <v>91639.21</v>
      </c>
      <c r="S10" s="25">
        <f t="shared" si="4"/>
        <v>812.78199999999993</v>
      </c>
      <c r="T10" s="116">
        <f t="shared" si="5"/>
        <v>316.78199999999993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113166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1380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131076</v>
      </c>
      <c r="N11" s="24">
        <f t="shared" si="1"/>
        <v>139017</v>
      </c>
      <c r="O11" s="25">
        <f t="shared" si="2"/>
        <v>3604.59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490</v>
      </c>
      <c r="R11" s="24">
        <f t="shared" si="3"/>
        <v>134922.41</v>
      </c>
      <c r="S11" s="25">
        <f t="shared" si="4"/>
        <v>1245.222</v>
      </c>
      <c r="T11" s="116">
        <f t="shared" si="5"/>
        <v>755.22199999999998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80895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84795</v>
      </c>
      <c r="N12" s="24">
        <f t="shared" si="1"/>
        <v>154431</v>
      </c>
      <c r="O12" s="25">
        <f t="shared" si="2"/>
        <v>2331.8625000000002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463</v>
      </c>
      <c r="R12" s="24">
        <f t="shared" si="3"/>
        <v>151636.13750000001</v>
      </c>
      <c r="S12" s="25">
        <f t="shared" si="4"/>
        <v>805.55250000000001</v>
      </c>
      <c r="T12" s="116">
        <f t="shared" si="5"/>
        <v>342.55250000000001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73012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77932</v>
      </c>
      <c r="N13" s="24">
        <f t="shared" si="1"/>
        <v>111503</v>
      </c>
      <c r="O13" s="25">
        <f t="shared" si="2"/>
        <v>2143.13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633</v>
      </c>
      <c r="R13" s="24">
        <f t="shared" si="3"/>
        <v>108726.87</v>
      </c>
      <c r="S13" s="25">
        <f t="shared" si="4"/>
        <v>740.35399999999993</v>
      </c>
      <c r="T13" s="116">
        <f t="shared" si="5"/>
        <v>107.35399999999993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341341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560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73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349771</v>
      </c>
      <c r="N14" s="24">
        <f t="shared" si="1"/>
        <v>372322</v>
      </c>
      <c r="O14" s="25">
        <f t="shared" si="2"/>
        <v>9618.7024999999994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2466</v>
      </c>
      <c r="R14" s="24">
        <f t="shared" si="3"/>
        <v>360237.29749999999</v>
      </c>
      <c r="S14" s="25">
        <f t="shared" si="4"/>
        <v>3322.8244999999997</v>
      </c>
      <c r="T14" s="116">
        <f t="shared" si="5"/>
        <v>856.82449999999972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382218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340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40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420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76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395758</v>
      </c>
      <c r="N15" s="24">
        <f t="shared" si="1"/>
        <v>417190</v>
      </c>
      <c r="O15" s="25">
        <f t="shared" si="2"/>
        <v>10883.344999999999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2951</v>
      </c>
      <c r="R15" s="24">
        <f t="shared" si="3"/>
        <v>403355.65500000003</v>
      </c>
      <c r="S15" s="25">
        <f t="shared" si="4"/>
        <v>3759.701</v>
      </c>
      <c r="T15" s="116">
        <f t="shared" si="5"/>
        <v>808.70100000000002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321399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1690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61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25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15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344659</v>
      </c>
      <c r="N16" s="24">
        <f t="shared" si="1"/>
        <v>363815</v>
      </c>
      <c r="O16" s="25">
        <f t="shared" si="2"/>
        <v>9478.1224999999995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2014</v>
      </c>
      <c r="R16" s="24">
        <f t="shared" si="3"/>
        <v>352322.8775</v>
      </c>
      <c r="S16" s="25">
        <f t="shared" si="4"/>
        <v>3274.2604999999999</v>
      </c>
      <c r="T16" s="116">
        <f t="shared" si="5"/>
        <v>1260.2604999999999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207183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223773</v>
      </c>
      <c r="N17" s="24">
        <f t="shared" si="1"/>
        <v>238118</v>
      </c>
      <c r="O17" s="25">
        <f t="shared" si="2"/>
        <v>6153.7574999999997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1380</v>
      </c>
      <c r="R17" s="24">
        <f t="shared" si="3"/>
        <v>230584.24249999999</v>
      </c>
      <c r="S17" s="25">
        <f t="shared" si="4"/>
        <v>2125.8434999999999</v>
      </c>
      <c r="T17" s="116">
        <f t="shared" si="5"/>
        <v>745.84349999999995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213515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224205</v>
      </c>
      <c r="N18" s="24">
        <f t="shared" si="1"/>
        <v>251630</v>
      </c>
      <c r="O18" s="25">
        <f t="shared" si="2"/>
        <v>6165.6374999999998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2858</v>
      </c>
      <c r="R18" s="24">
        <f t="shared" si="3"/>
        <v>242606.36249999999</v>
      </c>
      <c r="S18" s="25">
        <f t="shared" si="4"/>
        <v>2129.9474999999998</v>
      </c>
      <c r="T18" s="116">
        <f t="shared" si="5"/>
        <v>-728.05250000000024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241905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60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255695</v>
      </c>
      <c r="N19" s="24">
        <f t="shared" si="1"/>
        <v>269157</v>
      </c>
      <c r="O19" s="25">
        <f t="shared" si="2"/>
        <v>7031.6125000000002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2570</v>
      </c>
      <c r="R19" s="24">
        <f t="shared" si="3"/>
        <v>259555.38750000001</v>
      </c>
      <c r="S19" s="25">
        <f t="shared" si="4"/>
        <v>2429.1025</v>
      </c>
      <c r="T19" s="116">
        <f t="shared" si="5"/>
        <v>-140.89750000000004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104086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14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106206</v>
      </c>
      <c r="N20" s="24">
        <f t="shared" si="1"/>
        <v>111792</v>
      </c>
      <c r="O20" s="25">
        <f t="shared" si="2"/>
        <v>2920.665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1961</v>
      </c>
      <c r="R20" s="24">
        <f t="shared" si="3"/>
        <v>106910.33500000001</v>
      </c>
      <c r="S20" s="25">
        <f t="shared" si="4"/>
        <v>1008.957</v>
      </c>
      <c r="T20" s="116">
        <f t="shared" si="5"/>
        <v>-952.04300000000001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98010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50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260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350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39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104760</v>
      </c>
      <c r="N21" s="24">
        <f t="shared" si="1"/>
        <v>113301</v>
      </c>
      <c r="O21" s="25">
        <f t="shared" si="2"/>
        <v>2880.9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340</v>
      </c>
      <c r="R21" s="24">
        <f t="shared" si="3"/>
        <v>110080.1</v>
      </c>
      <c r="S21" s="25">
        <f t="shared" si="4"/>
        <v>995.22</v>
      </c>
      <c r="T21" s="116">
        <f t="shared" si="5"/>
        <v>655.22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340271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362321</v>
      </c>
      <c r="N22" s="24">
        <f t="shared" si="1"/>
        <v>381897</v>
      </c>
      <c r="O22" s="25">
        <f t="shared" si="2"/>
        <v>9963.8274999999994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2753</v>
      </c>
      <c r="R22" s="24">
        <f t="shared" si="3"/>
        <v>369180.17249999999</v>
      </c>
      <c r="S22" s="25">
        <f t="shared" si="4"/>
        <v>3442.0495000000001</v>
      </c>
      <c r="T22" s="116">
        <f t="shared" si="5"/>
        <v>689.04950000000008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156123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175623</v>
      </c>
      <c r="N23" s="24">
        <f t="shared" si="1"/>
        <v>190240</v>
      </c>
      <c r="O23" s="25">
        <f t="shared" si="2"/>
        <v>4829.6324999999997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1400</v>
      </c>
      <c r="R23" s="24">
        <f t="shared" si="3"/>
        <v>184010.36749999999</v>
      </c>
      <c r="S23" s="25">
        <f t="shared" si="4"/>
        <v>1668.4185</v>
      </c>
      <c r="T23" s="116">
        <f t="shared" si="5"/>
        <v>268.41849999999999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389622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600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990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48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414542</v>
      </c>
      <c r="N24" s="24">
        <f t="shared" si="1"/>
        <v>428442</v>
      </c>
      <c r="O24" s="25">
        <f t="shared" si="2"/>
        <v>11399.905000000001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2061</v>
      </c>
      <c r="R24" s="24">
        <f t="shared" si="3"/>
        <v>414981.09499999997</v>
      </c>
      <c r="S24" s="25">
        <f t="shared" si="4"/>
        <v>3938.1489999999999</v>
      </c>
      <c r="T24" s="116">
        <f t="shared" si="5"/>
        <v>1877.1489999999999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178143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480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182463</v>
      </c>
      <c r="N25" s="24">
        <f t="shared" si="1"/>
        <v>189231</v>
      </c>
      <c r="O25" s="25">
        <f t="shared" si="2"/>
        <v>5017.7325000000001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1626</v>
      </c>
      <c r="R25" s="24">
        <f t="shared" si="3"/>
        <v>182587.26749999999</v>
      </c>
      <c r="S25" s="25">
        <f t="shared" si="4"/>
        <v>1733.3985</v>
      </c>
      <c r="T25" s="116">
        <f t="shared" si="5"/>
        <v>107.39850000000001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135909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141309</v>
      </c>
      <c r="N26" s="24">
        <f t="shared" si="1"/>
        <v>154362</v>
      </c>
      <c r="O26" s="25">
        <f t="shared" si="2"/>
        <v>3885.9974999999999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1265</v>
      </c>
      <c r="R26" s="24">
        <f t="shared" si="3"/>
        <v>149211.0025</v>
      </c>
      <c r="S26" s="25">
        <f t="shared" si="4"/>
        <v>1342.4355</v>
      </c>
      <c r="T26" s="116">
        <f t="shared" si="5"/>
        <v>77.435500000000047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179876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190526</v>
      </c>
      <c r="N27" s="40">
        <f t="shared" si="1"/>
        <v>203896</v>
      </c>
      <c r="O27" s="25">
        <f t="shared" si="2"/>
        <v>5239.4650000000001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2200</v>
      </c>
      <c r="R27" s="24">
        <f t="shared" si="3"/>
        <v>196456.535</v>
      </c>
      <c r="S27" s="42">
        <f t="shared" si="4"/>
        <v>1809.9969999999998</v>
      </c>
      <c r="T27" s="117">
        <f t="shared" si="5"/>
        <v>-390.00300000000016</v>
      </c>
    </row>
    <row r="28" spans="1:20" ht="17.100000000000001" customHeight="1" thickBot="1" x14ac:dyDescent="0.3">
      <c r="A28" s="254" t="s">
        <v>44</v>
      </c>
      <c r="B28" s="255"/>
      <c r="C28" s="256"/>
      <c r="D28" s="98">
        <f t="shared" ref="D28:E28" si="6">SUM(D7:D27)</f>
        <v>4428072</v>
      </c>
      <c r="E28" s="99">
        <f t="shared" si="6"/>
        <v>4085</v>
      </c>
      <c r="F28" s="99">
        <f t="shared" ref="F28:T28" si="7">SUM(F7:F27)</f>
        <v>7040</v>
      </c>
      <c r="G28" s="99">
        <f t="shared" si="7"/>
        <v>990</v>
      </c>
      <c r="H28" s="99">
        <f t="shared" si="7"/>
        <v>14130</v>
      </c>
      <c r="I28" s="99">
        <f t="shared" si="7"/>
        <v>1144</v>
      </c>
      <c r="J28" s="99">
        <f t="shared" si="7"/>
        <v>396</v>
      </c>
      <c r="K28" s="99">
        <f t="shared" si="7"/>
        <v>367</v>
      </c>
      <c r="L28" s="99">
        <f t="shared" si="7"/>
        <v>0</v>
      </c>
      <c r="M28" s="99">
        <f t="shared" si="7"/>
        <v>4716252</v>
      </c>
      <c r="N28" s="99">
        <f t="shared" si="7"/>
        <v>5077186</v>
      </c>
      <c r="O28" s="100">
        <f t="shared" si="7"/>
        <v>129696.92999999998</v>
      </c>
      <c r="P28" s="99">
        <f t="shared" si="7"/>
        <v>0</v>
      </c>
      <c r="Q28" s="99">
        <f t="shared" si="7"/>
        <v>35869</v>
      </c>
      <c r="R28" s="99">
        <f t="shared" si="7"/>
        <v>4911620.0700000012</v>
      </c>
      <c r="S28" s="99">
        <f t="shared" si="7"/>
        <v>44804.394</v>
      </c>
      <c r="T28" s="101">
        <f t="shared" si="7"/>
        <v>8935.3939999999966</v>
      </c>
    </row>
    <row r="29" spans="1:20" ht="17.100000000000001" customHeight="1" thickBot="1" x14ac:dyDescent="0.3">
      <c r="A29" s="257" t="s">
        <v>45</v>
      </c>
      <c r="B29" s="258"/>
      <c r="C29" s="259"/>
      <c r="D29" s="102">
        <f>D4+D5-D28</f>
        <v>580659</v>
      </c>
      <c r="E29" s="102">
        <f t="shared" ref="E29:L29" si="8">E4+E5-E28</f>
        <v>8685</v>
      </c>
      <c r="F29" s="102">
        <f t="shared" si="8"/>
        <v>18570</v>
      </c>
      <c r="G29" s="102">
        <f t="shared" si="8"/>
        <v>1050</v>
      </c>
      <c r="H29" s="102">
        <f t="shared" si="8"/>
        <v>39230</v>
      </c>
      <c r="I29" s="102">
        <f t="shared" si="8"/>
        <v>1155</v>
      </c>
      <c r="J29" s="102">
        <f t="shared" si="8"/>
        <v>607</v>
      </c>
      <c r="K29" s="102">
        <f t="shared" si="8"/>
        <v>149</v>
      </c>
      <c r="L29" s="102">
        <f t="shared" si="8"/>
        <v>0</v>
      </c>
      <c r="M29" s="260"/>
      <c r="N29" s="261"/>
      <c r="O29" s="261"/>
      <c r="P29" s="261"/>
      <c r="Q29" s="261"/>
      <c r="R29" s="261"/>
      <c r="S29" s="261"/>
      <c r="T29" s="2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91" priority="45" operator="equal">
      <formula>212030016606640</formula>
    </cfRule>
  </conditionalFormatting>
  <conditionalFormatting sqref="D29:K29 E6">
    <cfRule type="cellIs" dxfId="90" priority="43" operator="equal">
      <formula>$E$4</formula>
    </cfRule>
    <cfRule type="cellIs" dxfId="89" priority="44" operator="equal">
      <formula>2120</formula>
    </cfRule>
  </conditionalFormatting>
  <conditionalFormatting sqref="D29:F29 F6">
    <cfRule type="cellIs" dxfId="88" priority="41" operator="equal">
      <formula>$F$4</formula>
    </cfRule>
    <cfRule type="cellIs" dxfId="87" priority="42" operator="equal">
      <formula>300</formula>
    </cfRule>
  </conditionalFormatting>
  <conditionalFormatting sqref="G29 G6">
    <cfRule type="cellIs" dxfId="86" priority="39" operator="equal">
      <formula>$G$4</formula>
    </cfRule>
    <cfRule type="cellIs" dxfId="85" priority="40" operator="equal">
      <formula>1660</formula>
    </cfRule>
  </conditionalFormatting>
  <conditionalFormatting sqref="H29 H6">
    <cfRule type="cellIs" dxfId="84" priority="37" operator="equal">
      <formula>$H$4</formula>
    </cfRule>
    <cfRule type="cellIs" dxfId="83" priority="38" operator="equal">
      <formula>6640</formula>
    </cfRule>
  </conditionalFormatting>
  <conditionalFormatting sqref="T6:T27">
    <cfRule type="cellIs" dxfId="82" priority="36" operator="lessThan">
      <formula>0</formula>
    </cfRule>
  </conditionalFormatting>
  <conditionalFormatting sqref="T7:T27">
    <cfRule type="cellIs" dxfId="81" priority="33" operator="lessThan">
      <formula>0</formula>
    </cfRule>
    <cfRule type="cellIs" dxfId="80" priority="34" operator="lessThan">
      <formula>0</formula>
    </cfRule>
    <cfRule type="cellIs" dxfId="79" priority="35" operator="lessThan">
      <formula>0</formula>
    </cfRule>
  </conditionalFormatting>
  <conditionalFormatting sqref="E6">
    <cfRule type="cellIs" dxfId="78" priority="32" operator="equal">
      <formula>$E$4</formula>
    </cfRule>
  </conditionalFormatting>
  <conditionalFormatting sqref="D29 D6 M4">
    <cfRule type="cellIs" dxfId="77" priority="31" operator="equal">
      <formula>$D$4</formula>
    </cfRule>
  </conditionalFormatting>
  <conditionalFormatting sqref="I29 I6">
    <cfRule type="cellIs" dxfId="76" priority="30" operator="equal">
      <formula>$I$4</formula>
    </cfRule>
  </conditionalFormatting>
  <conditionalFormatting sqref="J29 J6">
    <cfRule type="cellIs" dxfId="75" priority="29" operator="equal">
      <formula>$J$4</formula>
    </cfRule>
  </conditionalFormatting>
  <conditionalFormatting sqref="K29 K6">
    <cfRule type="cellIs" dxfId="74" priority="28" operator="equal">
      <formula>$K$4</formula>
    </cfRule>
  </conditionalFormatting>
  <conditionalFormatting sqref="M4:M6">
    <cfRule type="cellIs" dxfId="73" priority="27" operator="equal">
      <formula>$L$4</formula>
    </cfRule>
  </conditionalFormatting>
  <conditionalFormatting sqref="T7:T27">
    <cfRule type="cellIs" dxfId="72" priority="24" operator="lessThan">
      <formula>0</formula>
    </cfRule>
    <cfRule type="cellIs" dxfId="71" priority="25" operator="lessThan">
      <formula>0</formula>
    </cfRule>
    <cfRule type="cellIs" dxfId="70" priority="26" operator="lessThan">
      <formula>0</formula>
    </cfRule>
  </conditionalFormatting>
  <conditionalFormatting sqref="T6:T27">
    <cfRule type="cellIs" dxfId="69" priority="22" operator="lessThan">
      <formula>0</formula>
    </cfRule>
  </conditionalFormatting>
  <conditionalFormatting sqref="T7:T27">
    <cfRule type="cellIs" dxfId="68" priority="19" operator="lessThan">
      <formula>0</formula>
    </cfRule>
    <cfRule type="cellIs" dxfId="67" priority="20" operator="lessThan">
      <formula>0</formula>
    </cfRule>
    <cfRule type="cellIs" dxfId="66" priority="21" operator="lessThan">
      <formula>0</formula>
    </cfRule>
  </conditionalFormatting>
  <conditionalFormatting sqref="T7:T27">
    <cfRule type="cellIs" dxfId="65" priority="16" operator="lessThan">
      <formula>0</formula>
    </cfRule>
    <cfRule type="cellIs" dxfId="64" priority="17" operator="lessThan">
      <formula>0</formula>
    </cfRule>
    <cfRule type="cellIs" dxfId="63" priority="18" operator="lessThan">
      <formula>0</formula>
    </cfRule>
  </conditionalFormatting>
  <conditionalFormatting sqref="L6">
    <cfRule type="cellIs" dxfId="62" priority="14" operator="equal">
      <formula>$L$4</formula>
    </cfRule>
  </conditionalFormatting>
  <conditionalFormatting sqref="D7:S27">
    <cfRule type="expression" dxfId="6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75" t="s">
        <v>63</v>
      </c>
      <c r="B2" s="275"/>
      <c r="C2" s="276" t="s">
        <v>65</v>
      </c>
      <c r="D2" s="276"/>
      <c r="E2" s="276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77" t="s">
        <v>66</v>
      </c>
      <c r="B3" s="278" t="s">
        <v>5</v>
      </c>
      <c r="C3" s="279" t="s">
        <v>67</v>
      </c>
      <c r="D3" s="280" t="s">
        <v>68</v>
      </c>
      <c r="E3" s="281" t="s">
        <v>69</v>
      </c>
      <c r="F3" s="282" t="s">
        <v>70</v>
      </c>
      <c r="G3" s="283">
        <v>1</v>
      </c>
      <c r="H3" s="283"/>
      <c r="I3" s="284" t="s">
        <v>71</v>
      </c>
      <c r="J3" s="273">
        <v>153</v>
      </c>
      <c r="K3" s="274"/>
      <c r="L3" s="285" t="s">
        <v>72</v>
      </c>
      <c r="M3" s="273">
        <v>154</v>
      </c>
      <c r="N3" s="274"/>
      <c r="O3" s="285" t="s">
        <v>73</v>
      </c>
      <c r="P3" s="273">
        <v>155</v>
      </c>
      <c r="Q3" s="274"/>
      <c r="R3" s="286" t="s">
        <v>74</v>
      </c>
      <c r="S3" s="283">
        <v>157</v>
      </c>
      <c r="T3" s="283"/>
      <c r="U3" s="282" t="s">
        <v>75</v>
      </c>
      <c r="V3" s="283">
        <v>158</v>
      </c>
      <c r="W3" s="283"/>
      <c r="X3" s="282" t="s">
        <v>76</v>
      </c>
      <c r="Y3" s="283">
        <v>159</v>
      </c>
      <c r="Z3" s="283"/>
      <c r="AA3" s="282" t="s">
        <v>77</v>
      </c>
      <c r="AB3" s="283">
        <v>160</v>
      </c>
      <c r="AC3" s="283"/>
      <c r="AD3" s="282" t="s">
        <v>78</v>
      </c>
      <c r="AE3" s="283">
        <v>161</v>
      </c>
      <c r="AF3" s="283"/>
      <c r="AG3" s="282" t="s">
        <v>79</v>
      </c>
      <c r="AH3" s="283">
        <v>162</v>
      </c>
      <c r="AI3" s="287"/>
      <c r="AJ3" s="288" t="s">
        <v>80</v>
      </c>
      <c r="AK3" s="283">
        <v>164</v>
      </c>
      <c r="AL3" s="283"/>
      <c r="AM3" s="288" t="s">
        <v>81</v>
      </c>
      <c r="AN3" s="283">
        <v>165</v>
      </c>
      <c r="AO3" s="283"/>
      <c r="AP3" s="288" t="s">
        <v>82</v>
      </c>
      <c r="AQ3" s="283">
        <v>166</v>
      </c>
      <c r="AR3" s="283"/>
      <c r="AS3" s="288" t="s">
        <v>83</v>
      </c>
      <c r="AT3" s="283">
        <v>167</v>
      </c>
      <c r="AU3" s="283"/>
      <c r="AV3" s="288" t="s">
        <v>84</v>
      </c>
      <c r="AW3" s="283">
        <v>168</v>
      </c>
      <c r="AX3" s="283"/>
      <c r="AY3" s="288" t="s">
        <v>85</v>
      </c>
      <c r="AZ3" s="283">
        <v>169</v>
      </c>
      <c r="BA3" s="283"/>
      <c r="BB3" s="288" t="s">
        <v>86</v>
      </c>
      <c r="BC3" s="283">
        <v>171</v>
      </c>
      <c r="BD3" s="283"/>
      <c r="BE3" s="288" t="s">
        <v>87</v>
      </c>
      <c r="BF3" s="283">
        <v>172</v>
      </c>
      <c r="BG3" s="283"/>
      <c r="BH3" s="288" t="s">
        <v>88</v>
      </c>
      <c r="BI3" s="283">
        <v>173</v>
      </c>
      <c r="BJ3" s="283"/>
      <c r="BK3" s="288" t="s">
        <v>89</v>
      </c>
      <c r="BL3" s="283">
        <v>174</v>
      </c>
      <c r="BM3" s="283"/>
      <c r="BN3" s="288" t="s">
        <v>90</v>
      </c>
      <c r="BO3" s="283">
        <v>175</v>
      </c>
      <c r="BP3" s="283"/>
      <c r="BQ3" s="288" t="s">
        <v>91</v>
      </c>
      <c r="BR3" s="283">
        <v>176</v>
      </c>
      <c r="BS3" s="283"/>
      <c r="BT3" s="288" t="s">
        <v>92</v>
      </c>
      <c r="BU3" s="289">
        <v>178</v>
      </c>
      <c r="BV3" s="289"/>
      <c r="BW3" s="288" t="s">
        <v>93</v>
      </c>
      <c r="BX3" s="290">
        <v>179</v>
      </c>
      <c r="BY3" s="290"/>
      <c r="BZ3" s="288" t="s">
        <v>94</v>
      </c>
      <c r="CA3" s="283">
        <v>180</v>
      </c>
      <c r="CB3" s="283"/>
      <c r="CC3" s="288" t="s">
        <v>95</v>
      </c>
      <c r="CD3" s="283">
        <v>181</v>
      </c>
      <c r="CE3" s="283"/>
      <c r="CF3" s="288" t="s">
        <v>96</v>
      </c>
      <c r="CG3" s="283">
        <v>182</v>
      </c>
      <c r="CH3" s="283"/>
    </row>
    <row r="4" spans="1:87" ht="15.75" customHeight="1" thickBot="1" x14ac:dyDescent="0.3">
      <c r="A4" s="277"/>
      <c r="B4" s="278"/>
      <c r="C4" s="279"/>
      <c r="D4" s="280"/>
      <c r="E4" s="281"/>
      <c r="F4" s="282"/>
      <c r="G4" s="125" t="s">
        <v>97</v>
      </c>
      <c r="H4" s="126" t="s">
        <v>98</v>
      </c>
      <c r="I4" s="284"/>
      <c r="J4" s="127" t="s">
        <v>97</v>
      </c>
      <c r="K4" s="128" t="s">
        <v>98</v>
      </c>
      <c r="L4" s="285"/>
      <c r="M4" s="129" t="s">
        <v>97</v>
      </c>
      <c r="N4" s="130" t="s">
        <v>98</v>
      </c>
      <c r="O4" s="285"/>
      <c r="P4" s="129" t="s">
        <v>97</v>
      </c>
      <c r="Q4" s="130" t="s">
        <v>98</v>
      </c>
      <c r="R4" s="286"/>
      <c r="S4" s="125" t="s">
        <v>97</v>
      </c>
      <c r="T4" s="126" t="s">
        <v>98</v>
      </c>
      <c r="U4" s="282"/>
      <c r="V4" s="125" t="s">
        <v>97</v>
      </c>
      <c r="W4" s="126" t="s">
        <v>98</v>
      </c>
      <c r="X4" s="282"/>
      <c r="Y4" s="125" t="s">
        <v>97</v>
      </c>
      <c r="Z4" s="126" t="s">
        <v>98</v>
      </c>
      <c r="AA4" s="282"/>
      <c r="AB4" s="125" t="s">
        <v>97</v>
      </c>
      <c r="AC4" s="131" t="s">
        <v>98</v>
      </c>
      <c r="AD4" s="282"/>
      <c r="AE4" s="132" t="s">
        <v>97</v>
      </c>
      <c r="AF4" s="126" t="s">
        <v>98</v>
      </c>
      <c r="AG4" s="282"/>
      <c r="AH4" s="132" t="s">
        <v>97</v>
      </c>
      <c r="AI4" s="126" t="s">
        <v>98</v>
      </c>
      <c r="AJ4" s="288"/>
      <c r="AK4" s="125" t="s">
        <v>97</v>
      </c>
      <c r="AL4" s="126" t="s">
        <v>98</v>
      </c>
      <c r="AM4" s="288"/>
      <c r="AN4" s="125" t="s">
        <v>97</v>
      </c>
      <c r="AO4" s="126" t="s">
        <v>98</v>
      </c>
      <c r="AP4" s="288"/>
      <c r="AQ4" s="125" t="s">
        <v>97</v>
      </c>
      <c r="AR4" s="126" t="s">
        <v>98</v>
      </c>
      <c r="AS4" s="288"/>
      <c r="AT4" s="125" t="s">
        <v>97</v>
      </c>
      <c r="AU4" s="126" t="s">
        <v>98</v>
      </c>
      <c r="AV4" s="288"/>
      <c r="AW4" s="125" t="s">
        <v>97</v>
      </c>
      <c r="AX4" s="126" t="s">
        <v>98</v>
      </c>
      <c r="AY4" s="288"/>
      <c r="AZ4" s="125" t="s">
        <v>97</v>
      </c>
      <c r="BA4" s="126" t="s">
        <v>98</v>
      </c>
      <c r="BB4" s="288"/>
      <c r="BC4" s="125" t="s">
        <v>97</v>
      </c>
      <c r="BD4" s="126" t="s">
        <v>98</v>
      </c>
      <c r="BE4" s="288"/>
      <c r="BF4" s="125" t="s">
        <v>97</v>
      </c>
      <c r="BG4" s="126" t="s">
        <v>98</v>
      </c>
      <c r="BH4" s="288"/>
      <c r="BI4" s="125" t="s">
        <v>97</v>
      </c>
      <c r="BJ4" s="126" t="s">
        <v>98</v>
      </c>
      <c r="BK4" s="288"/>
      <c r="BL4" s="125" t="s">
        <v>97</v>
      </c>
      <c r="BM4" s="126" t="s">
        <v>98</v>
      </c>
      <c r="BN4" s="288"/>
      <c r="BO4" s="125" t="s">
        <v>97</v>
      </c>
      <c r="BP4" s="126" t="s">
        <v>98</v>
      </c>
      <c r="BQ4" s="288"/>
      <c r="BR4" s="125" t="s">
        <v>97</v>
      </c>
      <c r="BS4" s="126" t="s">
        <v>98</v>
      </c>
      <c r="BT4" s="288"/>
      <c r="BU4" s="125" t="s">
        <v>97</v>
      </c>
      <c r="BV4" s="126" t="s">
        <v>98</v>
      </c>
      <c r="BW4" s="288"/>
      <c r="BX4" s="133" t="s">
        <v>97</v>
      </c>
      <c r="BY4" s="134" t="s">
        <v>98</v>
      </c>
      <c r="BZ4" s="288"/>
      <c r="CA4" s="125" t="s">
        <v>97</v>
      </c>
      <c r="CB4" s="126" t="s">
        <v>98</v>
      </c>
      <c r="CC4" s="288"/>
      <c r="CD4" s="125" t="s">
        <v>97</v>
      </c>
      <c r="CE4" s="126" t="s">
        <v>98</v>
      </c>
      <c r="CF4" s="288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91" t="s">
        <v>0</v>
      </c>
      <c r="B5" s="293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91"/>
      <c r="B6" s="294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91"/>
      <c r="B7" s="295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91"/>
      <c r="B8" s="294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91"/>
      <c r="B9" s="295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91"/>
      <c r="B10" s="294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91"/>
      <c r="B11" s="295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91"/>
      <c r="B12" s="294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91"/>
      <c r="B13" s="295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91"/>
      <c r="B14" s="294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91"/>
      <c r="B15" s="295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91"/>
      <c r="B16" s="294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91"/>
      <c r="B17" s="296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91"/>
      <c r="B18" s="297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91"/>
      <c r="B19" s="296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91"/>
      <c r="B20" s="297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91"/>
      <c r="B21" s="296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91"/>
      <c r="B22" s="297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91"/>
      <c r="B23" s="296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91"/>
      <c r="B24" s="297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91"/>
      <c r="B25" s="296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91"/>
      <c r="B26" s="297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91"/>
      <c r="B27" s="296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91"/>
      <c r="B28" s="297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91"/>
      <c r="B29" s="296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91"/>
      <c r="B30" s="297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91"/>
      <c r="B31" s="296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91"/>
      <c r="B32" s="297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91"/>
      <c r="B33" s="296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91"/>
      <c r="B34" s="297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91"/>
      <c r="B35" s="296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91"/>
      <c r="B36" s="297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91"/>
      <c r="B37" s="298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91"/>
      <c r="B38" s="298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91"/>
      <c r="B39" s="296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91"/>
      <c r="B40" s="297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91"/>
      <c r="B41" s="298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91"/>
      <c r="B42" s="298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91"/>
      <c r="B43" s="296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91"/>
      <c r="B44" s="297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91"/>
      <c r="B45" s="296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92"/>
      <c r="B46" s="297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60" priority="51" timePeriod="thisMonth">
      <formula>AND(MONTH(B3)=MONTH(TODAY()),YEAR(B3)=YEAR(TODAY()))</formula>
    </cfRule>
    <cfRule type="timePeriod" dxfId="59" priority="52" timePeriod="nextMonth">
      <formula>AND(MONTH(B3)=MONTH(EDATE(TODAY(),0+1)),YEAR(B3)=YEAR(EDATE(TODAY(),0+1)))</formula>
    </cfRule>
    <cfRule type="cellIs" dxfId="58" priority="53" operator="equal">
      <formula>"Quantity"</formula>
    </cfRule>
    <cfRule type="cellIs" dxfId="57" priority="54" operator="equal">
      <formula>"Smartphone"</formula>
    </cfRule>
    <cfRule type="cellIs" dxfId="56" priority="55" operator="equal">
      <formula>"Quantity"</formula>
    </cfRule>
    <cfRule type="cellIs" dxfId="55" priority="56" operator="equal">
      <formula>"Value"</formula>
    </cfRule>
    <cfRule type="cellIs" dxfId="54" priority="57" operator="equal">
      <formula>"Achive"</formula>
    </cfRule>
    <cfRule type="cellIs" dxfId="53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52" priority="43" timePeriod="thisMonth">
      <formula>AND(MONTH(B7)=MONTH(TODAY()),YEAR(B7)=YEAR(TODAY()))</formula>
    </cfRule>
    <cfRule type="timePeriod" dxfId="51" priority="44" timePeriod="nextMonth">
      <formula>AND(MONTH(B7)=MONTH(EDATE(TODAY(),0+1)),YEAR(B7)=YEAR(EDATE(TODAY(),0+1)))</formula>
    </cfRule>
    <cfRule type="cellIs" dxfId="50" priority="45" operator="equal">
      <formula>"Quantity"</formula>
    </cfRule>
    <cfRule type="cellIs" dxfId="49" priority="46" operator="equal">
      <formula>"Smartphone"</formula>
    </cfRule>
    <cfRule type="cellIs" dxfId="48" priority="47" operator="equal">
      <formula>"Quantity"</formula>
    </cfRule>
    <cfRule type="cellIs" dxfId="47" priority="48" operator="equal">
      <formula>"Value"</formula>
    </cfRule>
    <cfRule type="cellIs" dxfId="46" priority="49" operator="equal">
      <formula>"Achive"</formula>
    </cfRule>
    <cfRule type="cellIs" dxfId="45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4" priority="35" timePeriod="thisMonth">
      <formula>AND(MONTH(B11)=MONTH(TODAY()),YEAR(B11)=YEAR(TODAY()))</formula>
    </cfRule>
    <cfRule type="timePeriod" dxfId="43" priority="36" timePeriod="nextMonth">
      <formula>AND(MONTH(B11)=MONTH(EDATE(TODAY(),0+1)),YEAR(B11)=YEAR(EDATE(TODAY(),0+1)))</formula>
    </cfRule>
    <cfRule type="cellIs" dxfId="42" priority="37" operator="equal">
      <formula>"Quantity"</formula>
    </cfRule>
    <cfRule type="cellIs" dxfId="41" priority="38" operator="equal">
      <formula>"Smartphone"</formula>
    </cfRule>
    <cfRule type="cellIs" dxfId="40" priority="39" operator="equal">
      <formula>"Quantity"</formula>
    </cfRule>
    <cfRule type="cellIs" dxfId="39" priority="40" operator="equal">
      <formula>"Value"</formula>
    </cfRule>
    <cfRule type="cellIs" dxfId="38" priority="41" operator="equal">
      <formula>"Achive"</formula>
    </cfRule>
    <cfRule type="cellIs" dxfId="37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6" priority="27" timePeriod="thisMonth">
      <formula>AND(MONTH(B13)=MONTH(TODAY()),YEAR(B13)=YEAR(TODAY()))</formula>
    </cfRule>
    <cfRule type="timePeriod" dxfId="35" priority="28" timePeriod="nextMonth">
      <formula>AND(MONTH(B13)=MONTH(EDATE(TODAY(),0+1)),YEAR(B13)=YEAR(EDATE(TODAY(),0+1)))</formula>
    </cfRule>
    <cfRule type="cellIs" dxfId="34" priority="29" operator="equal">
      <formula>"Quantity"</formula>
    </cfRule>
    <cfRule type="cellIs" dxfId="33" priority="30" operator="equal">
      <formula>"Smartphone"</formula>
    </cfRule>
    <cfRule type="cellIs" dxfId="32" priority="31" operator="equal">
      <formula>"Quantity"</formula>
    </cfRule>
    <cfRule type="cellIs" dxfId="31" priority="32" operator="equal">
      <formula>"Value"</formula>
    </cfRule>
    <cfRule type="cellIs" dxfId="30" priority="33" operator="equal">
      <formula>"Achive"</formula>
    </cfRule>
    <cfRule type="cellIs" dxfId="29" priority="34" operator="equal">
      <formula>"Target"</formula>
    </cfRule>
  </conditionalFormatting>
  <conditionalFormatting sqref="C8">
    <cfRule type="timePeriod" dxfId="28" priority="19" timePeriod="thisMonth">
      <formula>AND(MONTH(C8)=MONTH(TODAY()),YEAR(C8)=YEAR(TODAY()))</formula>
    </cfRule>
    <cfRule type="timePeriod" dxfId="27" priority="20" timePeriod="nextMonth">
      <formula>AND(MONTH(C8)=MONTH(EDATE(TODAY(),0+1)),YEAR(C8)=YEAR(EDATE(TODAY(),0+1)))</formula>
    </cfRule>
    <cfRule type="cellIs" dxfId="26" priority="21" operator="equal">
      <formula>"Quantity"</formula>
    </cfRule>
    <cfRule type="cellIs" dxfId="25" priority="22" operator="equal">
      <formula>"Smartphone"</formula>
    </cfRule>
    <cfRule type="cellIs" dxfId="24" priority="23" operator="equal">
      <formula>"Quantity"</formula>
    </cfRule>
    <cfRule type="cellIs" dxfId="23" priority="24" operator="equal">
      <formula>"Value"</formula>
    </cfRule>
    <cfRule type="cellIs" dxfId="22" priority="25" operator="equal">
      <formula>"Achive"</formula>
    </cfRule>
    <cfRule type="cellIs" dxfId="21" priority="26" operator="equal">
      <formula>"Target"</formula>
    </cfRule>
  </conditionalFormatting>
  <conditionalFormatting sqref="C11">
    <cfRule type="timePeriod" dxfId="20" priority="11" timePeriod="thisMonth">
      <formula>AND(MONTH(C11)=MONTH(TODAY()),YEAR(C11)=YEAR(TODAY()))</formula>
    </cfRule>
    <cfRule type="timePeriod" dxfId="19" priority="12" timePeriod="nextMonth">
      <formula>AND(MONTH(C11)=MONTH(EDATE(TODAY(),0+1)),YEAR(C11)=YEAR(EDATE(TODAY(),0+1)))</formula>
    </cfRule>
    <cfRule type="cellIs" dxfId="18" priority="13" operator="equal">
      <formula>"Quantity"</formula>
    </cfRule>
    <cfRule type="cellIs" dxfId="17" priority="14" operator="equal">
      <formula>"Smartphone"</formula>
    </cfRule>
    <cfRule type="cellIs" dxfId="16" priority="15" operator="equal">
      <formula>"Quantity"</formula>
    </cfRule>
    <cfRule type="cellIs" dxfId="15" priority="16" operator="equal">
      <formula>"Value"</formula>
    </cfRule>
    <cfRule type="cellIs" dxfId="14" priority="17" operator="equal">
      <formula>"Achive"</formula>
    </cfRule>
    <cfRule type="cellIs" dxfId="13" priority="18" operator="equal">
      <formula>"Target"</formula>
    </cfRule>
  </conditionalFormatting>
  <conditionalFormatting sqref="C14">
    <cfRule type="timePeriod" dxfId="12" priority="3" timePeriod="thisMonth">
      <formula>AND(MONTH(C14)=MONTH(TODAY()),YEAR(C14)=YEAR(TODAY()))</formula>
    </cfRule>
    <cfRule type="timePeriod" dxfId="11" priority="4" timePeriod="nextMonth">
      <formula>AND(MONTH(C14)=MONTH(EDATE(TODAY(),0+1)),YEAR(C14)=YEAR(EDATE(TODAY(),0+1)))</formula>
    </cfRule>
    <cfRule type="cellIs" dxfId="10" priority="5" operator="equal">
      <formula>"Quantity"</formula>
    </cfRule>
    <cfRule type="cellIs" dxfId="9" priority="6" operator="equal">
      <formula>"Smartphone"</formula>
    </cfRule>
    <cfRule type="cellIs" dxfId="8" priority="7" operator="equal">
      <formula>"Quantity"</formula>
    </cfRule>
    <cfRule type="cellIs" dxfId="7" priority="8" operator="equal">
      <formula>"Value"</formula>
    </cfRule>
    <cfRule type="cellIs" dxfId="6" priority="9" operator="equal">
      <formula>"Achive"</formula>
    </cfRule>
    <cfRule type="cellIs" dxfId="5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46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32" t="s">
        <v>45</v>
      </c>
      <c r="B29" s="233"/>
      <c r="C29" s="234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3" priority="43" operator="equal">
      <formula>212030016606640</formula>
    </cfRule>
  </conditionalFormatting>
  <conditionalFormatting sqref="D29 E4:E6 E28:K29">
    <cfRule type="cellIs" dxfId="1292" priority="41" operator="equal">
      <formula>$E$4</formula>
    </cfRule>
    <cfRule type="cellIs" dxfId="1291" priority="42" operator="equal">
      <formula>2120</formula>
    </cfRule>
  </conditionalFormatting>
  <conditionalFormatting sqref="D29:E29 F4:F6 F28:F29">
    <cfRule type="cellIs" dxfId="1290" priority="39" operator="equal">
      <formula>$F$4</formula>
    </cfRule>
    <cfRule type="cellIs" dxfId="1289" priority="40" operator="equal">
      <formula>300</formula>
    </cfRule>
  </conditionalFormatting>
  <conditionalFormatting sqref="G4:G6 G28:G29">
    <cfRule type="cellIs" dxfId="1288" priority="37" operator="equal">
      <formula>$G$4</formula>
    </cfRule>
    <cfRule type="cellIs" dxfId="1287" priority="38" operator="equal">
      <formula>1660</formula>
    </cfRule>
  </conditionalFormatting>
  <conditionalFormatting sqref="H4:H6 H28:H29">
    <cfRule type="cellIs" dxfId="1286" priority="35" operator="equal">
      <formula>$H$4</formula>
    </cfRule>
    <cfRule type="cellIs" dxfId="1285" priority="36" operator="equal">
      <formula>6640</formula>
    </cfRule>
  </conditionalFormatting>
  <conditionalFormatting sqref="T6:T28">
    <cfRule type="cellIs" dxfId="1284" priority="34" operator="lessThan">
      <formula>0</formula>
    </cfRule>
  </conditionalFormatting>
  <conditionalFormatting sqref="T7:T27">
    <cfRule type="cellIs" dxfId="1283" priority="31" operator="lessThan">
      <formula>0</formula>
    </cfRule>
    <cfRule type="cellIs" dxfId="1282" priority="32" operator="lessThan">
      <formula>0</formula>
    </cfRule>
    <cfRule type="cellIs" dxfId="1281" priority="33" operator="lessThan">
      <formula>0</formula>
    </cfRule>
  </conditionalFormatting>
  <conditionalFormatting sqref="E4:E6 E28:K28">
    <cfRule type="cellIs" dxfId="1280" priority="30" operator="equal">
      <formula>$E$4</formula>
    </cfRule>
  </conditionalFormatting>
  <conditionalFormatting sqref="D28:D29 D6 D4:M4">
    <cfRule type="cellIs" dxfId="1279" priority="29" operator="equal">
      <formula>$D$4</formula>
    </cfRule>
  </conditionalFormatting>
  <conditionalFormatting sqref="I4:I6 I28:I29">
    <cfRule type="cellIs" dxfId="1278" priority="28" operator="equal">
      <formula>$I$4</formula>
    </cfRule>
  </conditionalFormatting>
  <conditionalFormatting sqref="J4:J6 J28:J29">
    <cfRule type="cellIs" dxfId="1277" priority="27" operator="equal">
      <formula>$J$4</formula>
    </cfRule>
  </conditionalFormatting>
  <conditionalFormatting sqref="K4:K6 K28:K29">
    <cfRule type="cellIs" dxfId="1276" priority="26" operator="equal">
      <formula>$K$4</formula>
    </cfRule>
  </conditionalFormatting>
  <conditionalFormatting sqref="M4:M6">
    <cfRule type="cellIs" dxfId="1275" priority="25" operator="equal">
      <formula>$L$4</formula>
    </cfRule>
  </conditionalFormatting>
  <conditionalFormatting sqref="T7:T28">
    <cfRule type="cellIs" dxfId="1274" priority="22" operator="lessThan">
      <formula>0</formula>
    </cfRule>
    <cfRule type="cellIs" dxfId="1273" priority="23" operator="lessThan">
      <formula>0</formula>
    </cfRule>
    <cfRule type="cellIs" dxfId="1272" priority="24" operator="lessThan">
      <formula>0</formula>
    </cfRule>
  </conditionalFormatting>
  <conditionalFormatting sqref="D5:K5">
    <cfRule type="cellIs" dxfId="1271" priority="21" operator="greaterThan">
      <formula>0</formula>
    </cfRule>
  </conditionalFormatting>
  <conditionalFormatting sqref="T6:T28">
    <cfRule type="cellIs" dxfId="1270" priority="20" operator="lessThan">
      <formula>0</formula>
    </cfRule>
  </conditionalFormatting>
  <conditionalFormatting sqref="T7:T27">
    <cfRule type="cellIs" dxfId="1269" priority="17" operator="lessThan">
      <formula>0</formula>
    </cfRule>
    <cfRule type="cellIs" dxfId="1268" priority="18" operator="lessThan">
      <formula>0</formula>
    </cfRule>
    <cfRule type="cellIs" dxfId="1267" priority="19" operator="lessThan">
      <formula>0</formula>
    </cfRule>
  </conditionalFormatting>
  <conditionalFormatting sqref="T7:T28">
    <cfRule type="cellIs" dxfId="1266" priority="14" operator="lessThan">
      <formula>0</formula>
    </cfRule>
    <cfRule type="cellIs" dxfId="1265" priority="15" operator="lessThan">
      <formula>0</formula>
    </cfRule>
    <cfRule type="cellIs" dxfId="1264" priority="16" operator="lessThan">
      <formula>0</formula>
    </cfRule>
  </conditionalFormatting>
  <conditionalFormatting sqref="D5:K5">
    <cfRule type="cellIs" dxfId="1263" priority="13" operator="greaterThan">
      <formula>0</formula>
    </cfRule>
  </conditionalFormatting>
  <conditionalFormatting sqref="L4 L6 L28:L29">
    <cfRule type="cellIs" dxfId="1262" priority="12" operator="equal">
      <formula>$L$4</formula>
    </cfRule>
  </conditionalFormatting>
  <conditionalFormatting sqref="D7:S7">
    <cfRule type="cellIs" dxfId="1261" priority="11" operator="greaterThan">
      <formula>0</formula>
    </cfRule>
  </conditionalFormatting>
  <conditionalFormatting sqref="D9:S9">
    <cfRule type="cellIs" dxfId="1260" priority="10" operator="greaterThan">
      <formula>0</formula>
    </cfRule>
  </conditionalFormatting>
  <conditionalFormatting sqref="D11:S11">
    <cfRule type="cellIs" dxfId="1259" priority="9" operator="greaterThan">
      <formula>0</formula>
    </cfRule>
  </conditionalFormatting>
  <conditionalFormatting sqref="D13:S13">
    <cfRule type="cellIs" dxfId="1258" priority="8" operator="greaterThan">
      <formula>0</formula>
    </cfRule>
  </conditionalFormatting>
  <conditionalFormatting sqref="D15:S15">
    <cfRule type="cellIs" dxfId="1257" priority="7" operator="greaterThan">
      <formula>0</formula>
    </cfRule>
  </conditionalFormatting>
  <conditionalFormatting sqref="D17:S17">
    <cfRule type="cellIs" dxfId="1256" priority="6" operator="greaterThan">
      <formula>0</formula>
    </cfRule>
  </conditionalFormatting>
  <conditionalFormatting sqref="D19:S19">
    <cfRule type="cellIs" dxfId="1255" priority="5" operator="greaterThan">
      <formula>0</formula>
    </cfRule>
  </conditionalFormatting>
  <conditionalFormatting sqref="D21:S21">
    <cfRule type="cellIs" dxfId="1254" priority="4" operator="greaterThan">
      <formula>0</formula>
    </cfRule>
  </conditionalFormatting>
  <conditionalFormatting sqref="D23:S23">
    <cfRule type="cellIs" dxfId="1253" priority="3" operator="greaterThan">
      <formula>0</formula>
    </cfRule>
  </conditionalFormatting>
  <conditionalFormatting sqref="D25:S25">
    <cfRule type="cellIs" dxfId="1252" priority="2" operator="greaterThan">
      <formula>0</formula>
    </cfRule>
  </conditionalFormatting>
  <conditionalFormatting sqref="D27:S27">
    <cfRule type="cellIs" dxfId="125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58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9" t="s">
        <v>44</v>
      </c>
      <c r="B28" s="246"/>
      <c r="C28" s="247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0" priority="43" operator="equal">
      <formula>212030016606640</formula>
    </cfRule>
  </conditionalFormatting>
  <conditionalFormatting sqref="D29 E4:E6 E28:K29">
    <cfRule type="cellIs" dxfId="1249" priority="41" operator="equal">
      <formula>$E$4</formula>
    </cfRule>
    <cfRule type="cellIs" dxfId="1248" priority="42" operator="equal">
      <formula>2120</formula>
    </cfRule>
  </conditionalFormatting>
  <conditionalFormatting sqref="D29:E29 F4:F6 F28:F29">
    <cfRule type="cellIs" dxfId="1247" priority="39" operator="equal">
      <formula>$F$4</formula>
    </cfRule>
    <cfRule type="cellIs" dxfId="1246" priority="40" operator="equal">
      <formula>300</formula>
    </cfRule>
  </conditionalFormatting>
  <conditionalFormatting sqref="G4:G6 G28:G29">
    <cfRule type="cellIs" dxfId="1245" priority="37" operator="equal">
      <formula>$G$4</formula>
    </cfRule>
    <cfRule type="cellIs" dxfId="1244" priority="38" operator="equal">
      <formula>1660</formula>
    </cfRule>
  </conditionalFormatting>
  <conditionalFormatting sqref="H4:H6 H28:H29">
    <cfRule type="cellIs" dxfId="1243" priority="35" operator="equal">
      <formula>$H$4</formula>
    </cfRule>
    <cfRule type="cellIs" dxfId="1242" priority="36" operator="equal">
      <formula>6640</formula>
    </cfRule>
  </conditionalFormatting>
  <conditionalFormatting sqref="T6:T28">
    <cfRule type="cellIs" dxfId="1241" priority="34" operator="lessThan">
      <formula>0</formula>
    </cfRule>
  </conditionalFormatting>
  <conditionalFormatting sqref="T7:T27">
    <cfRule type="cellIs" dxfId="1240" priority="31" operator="lessThan">
      <formula>0</formula>
    </cfRule>
    <cfRule type="cellIs" dxfId="1239" priority="32" operator="lessThan">
      <formula>0</formula>
    </cfRule>
    <cfRule type="cellIs" dxfId="1238" priority="33" operator="lessThan">
      <formula>0</formula>
    </cfRule>
  </conditionalFormatting>
  <conditionalFormatting sqref="E4:E6 E28:K28">
    <cfRule type="cellIs" dxfId="1237" priority="30" operator="equal">
      <formula>$E$4</formula>
    </cfRule>
  </conditionalFormatting>
  <conditionalFormatting sqref="D28:D29 D6 D4:M4">
    <cfRule type="cellIs" dxfId="1236" priority="29" operator="equal">
      <formula>$D$4</formula>
    </cfRule>
  </conditionalFormatting>
  <conditionalFormatting sqref="I4:I6 I28:I29">
    <cfRule type="cellIs" dxfId="1235" priority="28" operator="equal">
      <formula>$I$4</formula>
    </cfRule>
  </conditionalFormatting>
  <conditionalFormatting sqref="J4:J6 J28:J29">
    <cfRule type="cellIs" dxfId="1234" priority="27" operator="equal">
      <formula>$J$4</formula>
    </cfRule>
  </conditionalFormatting>
  <conditionalFormatting sqref="K4:K6 K28:K29">
    <cfRule type="cellIs" dxfId="1233" priority="26" operator="equal">
      <formula>$K$4</formula>
    </cfRule>
  </conditionalFormatting>
  <conditionalFormatting sqref="M4:M6">
    <cfRule type="cellIs" dxfId="1232" priority="25" operator="equal">
      <formula>$L$4</formula>
    </cfRule>
  </conditionalFormatting>
  <conditionalFormatting sqref="T7:T28">
    <cfRule type="cellIs" dxfId="1231" priority="22" operator="lessThan">
      <formula>0</formula>
    </cfRule>
    <cfRule type="cellIs" dxfId="1230" priority="23" operator="lessThan">
      <formula>0</formula>
    </cfRule>
    <cfRule type="cellIs" dxfId="1229" priority="24" operator="lessThan">
      <formula>0</formula>
    </cfRule>
  </conditionalFormatting>
  <conditionalFormatting sqref="D5:K5">
    <cfRule type="cellIs" dxfId="1228" priority="21" operator="greaterThan">
      <formula>0</formula>
    </cfRule>
  </conditionalFormatting>
  <conditionalFormatting sqref="T6:T28">
    <cfRule type="cellIs" dxfId="1227" priority="20" operator="lessThan">
      <formula>0</formula>
    </cfRule>
  </conditionalFormatting>
  <conditionalFormatting sqref="T7:T27">
    <cfRule type="cellIs" dxfId="1226" priority="17" operator="lessThan">
      <formula>0</formula>
    </cfRule>
    <cfRule type="cellIs" dxfId="1225" priority="18" operator="lessThan">
      <formula>0</formula>
    </cfRule>
    <cfRule type="cellIs" dxfId="1224" priority="19" operator="lessThan">
      <formula>0</formula>
    </cfRule>
  </conditionalFormatting>
  <conditionalFormatting sqref="T7:T28">
    <cfRule type="cellIs" dxfId="1223" priority="14" operator="lessThan">
      <formula>0</formula>
    </cfRule>
    <cfRule type="cellIs" dxfId="1222" priority="15" operator="lessThan">
      <formula>0</formula>
    </cfRule>
    <cfRule type="cellIs" dxfId="1221" priority="16" operator="lessThan">
      <formula>0</formula>
    </cfRule>
  </conditionalFormatting>
  <conditionalFormatting sqref="D5:K5">
    <cfRule type="cellIs" dxfId="1220" priority="13" operator="greaterThan">
      <formula>0</formula>
    </cfRule>
  </conditionalFormatting>
  <conditionalFormatting sqref="L4 L6 L28:L29">
    <cfRule type="cellIs" dxfId="1219" priority="12" operator="equal">
      <formula>$L$4</formula>
    </cfRule>
  </conditionalFormatting>
  <conditionalFormatting sqref="D7:S7">
    <cfRule type="cellIs" dxfId="1218" priority="11" operator="greaterThan">
      <formula>0</formula>
    </cfRule>
  </conditionalFormatting>
  <conditionalFormatting sqref="D9:S9">
    <cfRule type="cellIs" dxfId="1217" priority="10" operator="greaterThan">
      <formula>0</formula>
    </cfRule>
  </conditionalFormatting>
  <conditionalFormatting sqref="D11:S11">
    <cfRule type="cellIs" dxfId="1216" priority="9" operator="greaterThan">
      <formula>0</formula>
    </cfRule>
  </conditionalFormatting>
  <conditionalFormatting sqref="D13:S13">
    <cfRule type="cellIs" dxfId="1215" priority="8" operator="greaterThan">
      <formula>0</formula>
    </cfRule>
  </conditionalFormatting>
  <conditionalFormatting sqref="D15:S15">
    <cfRule type="cellIs" dxfId="1214" priority="7" operator="greaterThan">
      <formula>0</formula>
    </cfRule>
  </conditionalFormatting>
  <conditionalFormatting sqref="D17:S17">
    <cfRule type="cellIs" dxfId="1213" priority="6" operator="greaterThan">
      <formula>0</formula>
    </cfRule>
  </conditionalFormatting>
  <conditionalFormatting sqref="D19:S19">
    <cfRule type="cellIs" dxfId="1212" priority="5" operator="greaterThan">
      <formula>0</formula>
    </cfRule>
  </conditionalFormatting>
  <conditionalFormatting sqref="D21:S21">
    <cfRule type="cellIs" dxfId="1211" priority="4" operator="greaterThan">
      <formula>0</formula>
    </cfRule>
  </conditionalFormatting>
  <conditionalFormatting sqref="D23:S23">
    <cfRule type="cellIs" dxfId="1210" priority="3" operator="greaterThan">
      <formula>0</formula>
    </cfRule>
  </conditionalFormatting>
  <conditionalFormatting sqref="D25:S25">
    <cfRule type="cellIs" dxfId="1209" priority="2" operator="greaterThan">
      <formula>0</formula>
    </cfRule>
  </conditionalFormatting>
  <conditionalFormatting sqref="D27:S27">
    <cfRule type="cellIs" dxfId="120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</row>
    <row r="2" spans="1:21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</row>
    <row r="3" spans="1:21" ht="18.75" x14ac:dyDescent="0.25">
      <c r="A3" s="239" t="s">
        <v>59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</row>
    <row r="4" spans="1:21" x14ac:dyDescent="0.25">
      <c r="A4" s="243" t="s">
        <v>1</v>
      </c>
      <c r="B4" s="243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44"/>
      <c r="O4" s="244"/>
      <c r="P4" s="244"/>
      <c r="Q4" s="244"/>
      <c r="R4" s="244"/>
      <c r="S4" s="244"/>
      <c r="T4" s="244"/>
      <c r="U4" s="244"/>
    </row>
    <row r="5" spans="1:21" x14ac:dyDescent="0.25">
      <c r="A5" s="243" t="s">
        <v>2</v>
      </c>
      <c r="B5" s="24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  <c r="U5" s="24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9" t="s">
        <v>44</v>
      </c>
      <c r="B28" s="230"/>
      <c r="C28" s="231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32" t="s">
        <v>45</v>
      </c>
      <c r="B29" s="233"/>
      <c r="C29" s="234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6"/>
      <c r="U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07" priority="43" operator="equal">
      <formula>212030016606640</formula>
    </cfRule>
  </conditionalFormatting>
  <conditionalFormatting sqref="D29 E4:E6 E28:K29">
    <cfRule type="cellIs" dxfId="1206" priority="41" operator="equal">
      <formula>$E$4</formula>
    </cfRule>
    <cfRule type="cellIs" dxfId="1205" priority="42" operator="equal">
      <formula>2120</formula>
    </cfRule>
  </conditionalFormatting>
  <conditionalFormatting sqref="D29:E29 F4:F6 F28:F29">
    <cfRule type="cellIs" dxfId="1204" priority="39" operator="equal">
      <formula>$F$4</formula>
    </cfRule>
    <cfRule type="cellIs" dxfId="1203" priority="40" operator="equal">
      <formula>300</formula>
    </cfRule>
  </conditionalFormatting>
  <conditionalFormatting sqref="G4:G6 G28:G29">
    <cfRule type="cellIs" dxfId="1202" priority="37" operator="equal">
      <formula>$G$4</formula>
    </cfRule>
    <cfRule type="cellIs" dxfId="1201" priority="38" operator="equal">
      <formula>1660</formula>
    </cfRule>
  </conditionalFormatting>
  <conditionalFormatting sqref="H4:H6 H28:H29">
    <cfRule type="cellIs" dxfId="1200" priority="35" operator="equal">
      <formula>$H$4</formula>
    </cfRule>
    <cfRule type="cellIs" dxfId="1199" priority="36" operator="equal">
      <formula>6640</formula>
    </cfRule>
  </conditionalFormatting>
  <conditionalFormatting sqref="U6:U27">
    <cfRule type="cellIs" dxfId="1198" priority="34" operator="lessThan">
      <formula>0</formula>
    </cfRule>
  </conditionalFormatting>
  <conditionalFormatting sqref="U7:U27">
    <cfRule type="cellIs" dxfId="1197" priority="31" operator="lessThan">
      <formula>0</formula>
    </cfRule>
    <cfRule type="cellIs" dxfId="1196" priority="32" operator="lessThan">
      <formula>0</formula>
    </cfRule>
    <cfRule type="cellIs" dxfId="1195" priority="33" operator="lessThan">
      <formula>0</formula>
    </cfRule>
  </conditionalFormatting>
  <conditionalFormatting sqref="E4:E6 E28:K28">
    <cfRule type="cellIs" dxfId="1194" priority="30" operator="equal">
      <formula>$E$4</formula>
    </cfRule>
  </conditionalFormatting>
  <conditionalFormatting sqref="D28:D29 D6 D4:M4">
    <cfRule type="cellIs" dxfId="1193" priority="29" operator="equal">
      <formula>$D$4</formula>
    </cfRule>
  </conditionalFormatting>
  <conditionalFormatting sqref="I4:I6 I28:I29">
    <cfRule type="cellIs" dxfId="1192" priority="28" operator="equal">
      <formula>$I$4</formula>
    </cfRule>
  </conditionalFormatting>
  <conditionalFormatting sqref="J4:J6 J28:J29">
    <cfRule type="cellIs" dxfId="1191" priority="27" operator="equal">
      <formula>$J$4</formula>
    </cfRule>
  </conditionalFormatting>
  <conditionalFormatting sqref="K4:K6 K28:K29">
    <cfRule type="cellIs" dxfId="1190" priority="26" operator="equal">
      <formula>$K$4</formula>
    </cfRule>
  </conditionalFormatting>
  <conditionalFormatting sqref="M4:M6">
    <cfRule type="cellIs" dxfId="1189" priority="25" operator="equal">
      <formula>$L$4</formula>
    </cfRule>
  </conditionalFormatting>
  <conditionalFormatting sqref="U7:U27">
    <cfRule type="cellIs" dxfId="1188" priority="22" operator="lessThan">
      <formula>0</formula>
    </cfRule>
    <cfRule type="cellIs" dxfId="1187" priority="23" operator="lessThan">
      <formula>0</formula>
    </cfRule>
    <cfRule type="cellIs" dxfId="1186" priority="24" operator="lessThan">
      <formula>0</formula>
    </cfRule>
  </conditionalFormatting>
  <conditionalFormatting sqref="D5:K5">
    <cfRule type="cellIs" dxfId="1185" priority="21" operator="greaterThan">
      <formula>0</formula>
    </cfRule>
  </conditionalFormatting>
  <conditionalFormatting sqref="U6:U27">
    <cfRule type="cellIs" dxfId="1184" priority="20" operator="lessThan">
      <formula>0</formula>
    </cfRule>
  </conditionalFormatting>
  <conditionalFormatting sqref="U7:U27">
    <cfRule type="cellIs" dxfId="1183" priority="17" operator="lessThan">
      <formula>0</formula>
    </cfRule>
    <cfRule type="cellIs" dxfId="1182" priority="18" operator="lessThan">
      <formula>0</formula>
    </cfRule>
    <cfRule type="cellIs" dxfId="1181" priority="19" operator="lessThan">
      <formula>0</formula>
    </cfRule>
  </conditionalFormatting>
  <conditionalFormatting sqref="U7:U27">
    <cfRule type="cellIs" dxfId="1180" priority="14" operator="lessThan">
      <formula>0</formula>
    </cfRule>
    <cfRule type="cellIs" dxfId="1179" priority="15" operator="lessThan">
      <formula>0</formula>
    </cfRule>
    <cfRule type="cellIs" dxfId="1178" priority="16" operator="lessThan">
      <formula>0</formula>
    </cfRule>
  </conditionalFormatting>
  <conditionalFormatting sqref="D5:K5">
    <cfRule type="cellIs" dxfId="1177" priority="13" operator="greaterThan">
      <formula>0</formula>
    </cfRule>
  </conditionalFormatting>
  <conditionalFormatting sqref="L4 L6 L28:L29">
    <cfRule type="cellIs" dxfId="1176" priority="12" operator="equal">
      <formula>$L$4</formula>
    </cfRule>
  </conditionalFormatting>
  <conditionalFormatting sqref="D7:T7 S8:S27">
    <cfRule type="cellIs" dxfId="1175" priority="11" operator="greaterThan">
      <formula>0</formula>
    </cfRule>
  </conditionalFormatting>
  <conditionalFormatting sqref="D9:R9 T9">
    <cfRule type="cellIs" dxfId="1174" priority="10" operator="greaterThan">
      <formula>0</formula>
    </cfRule>
  </conditionalFormatting>
  <conditionalFormatting sqref="D11:R11 T11">
    <cfRule type="cellIs" dxfId="1173" priority="9" operator="greaterThan">
      <formula>0</formula>
    </cfRule>
  </conditionalFormatting>
  <conditionalFormatting sqref="D13:R13 T13">
    <cfRule type="cellIs" dxfId="1172" priority="8" operator="greaterThan">
      <formula>0</formula>
    </cfRule>
  </conditionalFormatting>
  <conditionalFormatting sqref="D15:R15 T15">
    <cfRule type="cellIs" dxfId="1171" priority="7" operator="greaterThan">
      <formula>0</formula>
    </cfRule>
  </conditionalFormatting>
  <conditionalFormatting sqref="D17:R17 T17">
    <cfRule type="cellIs" dxfId="1170" priority="6" operator="greaterThan">
      <formula>0</formula>
    </cfRule>
  </conditionalFormatting>
  <conditionalFormatting sqref="D19:R19 T19">
    <cfRule type="cellIs" dxfId="1169" priority="5" operator="greaterThan">
      <formula>0</formula>
    </cfRule>
  </conditionalFormatting>
  <conditionalFormatting sqref="D21:R21 T21">
    <cfRule type="cellIs" dxfId="1168" priority="4" operator="greaterThan">
      <formula>0</formula>
    </cfRule>
  </conditionalFormatting>
  <conditionalFormatting sqref="D23:R23 T23">
    <cfRule type="cellIs" dxfId="1167" priority="3" operator="greaterThan">
      <formula>0</formula>
    </cfRule>
  </conditionalFormatting>
  <conditionalFormatting sqref="D25:R25 T25">
    <cfRule type="cellIs" dxfId="1166" priority="2" operator="greaterThan">
      <formula>0</formula>
    </cfRule>
  </conditionalFormatting>
  <conditionalFormatting sqref="D27:R27 T27">
    <cfRule type="cellIs" dxfId="116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spans="1:21" ht="15.75" thickBot="1" x14ac:dyDescent="0.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</row>
    <row r="3" spans="1:21" ht="18.75" x14ac:dyDescent="0.25">
      <c r="A3" s="239" t="s">
        <v>61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1" x14ac:dyDescent="0.25">
      <c r="A4" s="243" t="s">
        <v>1</v>
      </c>
      <c r="B4" s="243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1" x14ac:dyDescent="0.25">
      <c r="A5" s="243" t="s">
        <v>2</v>
      </c>
      <c r="B5" s="24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48" t="s">
        <v>44</v>
      </c>
      <c r="B28" s="246"/>
      <c r="C28" s="231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32" t="s">
        <v>45</v>
      </c>
      <c r="B29" s="233"/>
      <c r="C29" s="234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4" priority="45" operator="equal">
      <formula>212030016606640</formula>
    </cfRule>
  </conditionalFormatting>
  <conditionalFormatting sqref="D29 E4:E6 E28:K29">
    <cfRule type="cellIs" dxfId="1163" priority="43" operator="equal">
      <formula>$E$4</formula>
    </cfRule>
    <cfRule type="cellIs" dxfId="1162" priority="44" operator="equal">
      <formula>2120</formula>
    </cfRule>
  </conditionalFormatting>
  <conditionalFormatting sqref="D29:E29 F4:F6 F28:F29">
    <cfRule type="cellIs" dxfId="1161" priority="41" operator="equal">
      <formula>$F$4</formula>
    </cfRule>
    <cfRule type="cellIs" dxfId="1160" priority="42" operator="equal">
      <formula>300</formula>
    </cfRule>
  </conditionalFormatting>
  <conditionalFormatting sqref="G4:G6 G28:G29">
    <cfRule type="cellIs" dxfId="1159" priority="39" operator="equal">
      <formula>$G$4</formula>
    </cfRule>
    <cfRule type="cellIs" dxfId="1158" priority="40" operator="equal">
      <formula>1660</formula>
    </cfRule>
  </conditionalFormatting>
  <conditionalFormatting sqref="H4:H6 H28:H29">
    <cfRule type="cellIs" dxfId="1157" priority="37" operator="equal">
      <formula>$H$4</formula>
    </cfRule>
    <cfRule type="cellIs" dxfId="1156" priority="38" operator="equal">
      <formula>6640</formula>
    </cfRule>
  </conditionalFormatting>
  <conditionalFormatting sqref="T6:T28">
    <cfRule type="cellIs" dxfId="1155" priority="36" operator="lessThan">
      <formula>0</formula>
    </cfRule>
  </conditionalFormatting>
  <conditionalFormatting sqref="T7:T27">
    <cfRule type="cellIs" dxfId="1154" priority="33" operator="lessThan">
      <formula>0</formula>
    </cfRule>
    <cfRule type="cellIs" dxfId="1153" priority="34" operator="lessThan">
      <formula>0</formula>
    </cfRule>
    <cfRule type="cellIs" dxfId="1152" priority="35" operator="lessThan">
      <formula>0</formula>
    </cfRule>
  </conditionalFormatting>
  <conditionalFormatting sqref="E4:E6 E28:K28">
    <cfRule type="cellIs" dxfId="1151" priority="32" operator="equal">
      <formula>$E$4</formula>
    </cfRule>
  </conditionalFormatting>
  <conditionalFormatting sqref="D28:D29 D6 D4:M4">
    <cfRule type="cellIs" dxfId="1150" priority="31" operator="equal">
      <formula>$D$4</formula>
    </cfRule>
  </conditionalFormatting>
  <conditionalFormatting sqref="I4:I6 I28:I29">
    <cfRule type="cellIs" dxfId="1149" priority="30" operator="equal">
      <formula>$I$4</formula>
    </cfRule>
  </conditionalFormatting>
  <conditionalFormatting sqref="J4:J6 J28:J29">
    <cfRule type="cellIs" dxfId="1148" priority="29" operator="equal">
      <formula>$J$4</formula>
    </cfRule>
  </conditionalFormatting>
  <conditionalFormatting sqref="K4:K6 K28:K29">
    <cfRule type="cellIs" dxfId="1147" priority="28" operator="equal">
      <formula>$K$4</formula>
    </cfRule>
  </conditionalFormatting>
  <conditionalFormatting sqref="M4:M6">
    <cfRule type="cellIs" dxfId="1146" priority="27" operator="equal">
      <formula>$L$4</formula>
    </cfRule>
  </conditionalFormatting>
  <conditionalFormatting sqref="T7:T28">
    <cfRule type="cellIs" dxfId="1145" priority="24" operator="lessThan">
      <formula>0</formula>
    </cfRule>
    <cfRule type="cellIs" dxfId="1144" priority="25" operator="lessThan">
      <formula>0</formula>
    </cfRule>
    <cfRule type="cellIs" dxfId="1143" priority="26" operator="lessThan">
      <formula>0</formula>
    </cfRule>
  </conditionalFormatting>
  <conditionalFormatting sqref="D5:K5">
    <cfRule type="cellIs" dxfId="1142" priority="23" operator="greaterThan">
      <formula>0</formula>
    </cfRule>
  </conditionalFormatting>
  <conditionalFormatting sqref="T6:T28">
    <cfRule type="cellIs" dxfId="1141" priority="22" operator="lessThan">
      <formula>0</formula>
    </cfRule>
  </conditionalFormatting>
  <conditionalFormatting sqref="T7:T27">
    <cfRule type="cellIs" dxfId="1140" priority="19" operator="lessThan">
      <formula>0</formula>
    </cfRule>
    <cfRule type="cellIs" dxfId="1139" priority="20" operator="lessThan">
      <formula>0</formula>
    </cfRule>
    <cfRule type="cellIs" dxfId="1138" priority="21" operator="lessThan">
      <formula>0</formula>
    </cfRule>
  </conditionalFormatting>
  <conditionalFormatting sqref="T7:T28">
    <cfRule type="cellIs" dxfId="1137" priority="16" operator="lessThan">
      <formula>0</formula>
    </cfRule>
    <cfRule type="cellIs" dxfId="1136" priority="17" operator="lessThan">
      <formula>0</formula>
    </cfRule>
    <cfRule type="cellIs" dxfId="1135" priority="18" operator="lessThan">
      <formula>0</formula>
    </cfRule>
  </conditionalFormatting>
  <conditionalFormatting sqref="D5:K5">
    <cfRule type="cellIs" dxfId="1134" priority="15" operator="greaterThan">
      <formula>0</formula>
    </cfRule>
  </conditionalFormatting>
  <conditionalFormatting sqref="L4 L6 L28:L29">
    <cfRule type="cellIs" dxfId="1133" priority="14" operator="equal">
      <formula>$L$4</formula>
    </cfRule>
  </conditionalFormatting>
  <conditionalFormatting sqref="D7:S27">
    <cfRule type="expression" dxfId="1132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62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9" t="s">
        <v>44</v>
      </c>
      <c r="B28" s="230"/>
      <c r="C28" s="231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32" t="s">
        <v>45</v>
      </c>
      <c r="B29" s="233"/>
      <c r="C29" s="234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38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0" ht="15.75" thickBot="1" x14ac:dyDescent="0.3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8.75" x14ac:dyDescent="0.25">
      <c r="A3" s="239" t="s">
        <v>104</v>
      </c>
      <c r="B3" s="240"/>
      <c r="C3" s="241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x14ac:dyDescent="0.25">
      <c r="A4" s="243" t="s">
        <v>1</v>
      </c>
      <c r="B4" s="243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44"/>
      <c r="O4" s="244"/>
      <c r="P4" s="244"/>
      <c r="Q4" s="244"/>
      <c r="R4" s="244"/>
      <c r="S4" s="244"/>
      <c r="T4" s="244"/>
    </row>
    <row r="5" spans="1:20" x14ac:dyDescent="0.25">
      <c r="A5" s="243" t="s">
        <v>2</v>
      </c>
      <c r="B5" s="243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44"/>
      <c r="O5" s="244"/>
      <c r="P5" s="244"/>
      <c r="Q5" s="244"/>
      <c r="R5" s="244"/>
      <c r="S5" s="244"/>
      <c r="T5" s="24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9" t="s">
        <v>44</v>
      </c>
      <c r="B28" s="230"/>
      <c r="C28" s="231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32" t="s">
        <v>45</v>
      </c>
      <c r="B29" s="233"/>
      <c r="C29" s="234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35"/>
      <c r="N29" s="236"/>
      <c r="O29" s="236"/>
      <c r="P29" s="236"/>
      <c r="Q29" s="236"/>
      <c r="R29" s="236"/>
      <c r="S29" s="236"/>
      <c r="T29" s="23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2021-06-21T14:59:29Z</dcterms:modified>
</cp:coreProperties>
</file>