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O22" i="1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O24" i="10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8" l="1"/>
  <c r="N28" i="8"/>
  <c r="N28" i="7"/>
  <c r="M10" i="33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R10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J29" i="33"/>
  <c r="O10" i="33"/>
  <c r="D28" i="33"/>
  <c r="D29" i="33" s="1"/>
  <c r="M7" i="33"/>
  <c r="S7" i="33" s="1"/>
  <c r="T7" i="33" s="1"/>
  <c r="N7" i="33"/>
  <c r="S10" i="33"/>
  <c r="T10" i="33" s="1"/>
  <c r="O1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8" i="33" l="1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<sst xmlns="http://schemas.openxmlformats.org/spreadsheetml/2006/main" count="1503" uniqueCount="57">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</sst>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810821</v>
      </c>
      <c r="E4" s="2">
        <f>'9'!E29</f>
        <v>5490</v>
      </c>
      <c r="F4" s="2">
        <f>'9'!F29</f>
        <v>1770</v>
      </c>
      <c r="G4" s="2">
        <f>'9'!G29</f>
        <v>450</v>
      </c>
      <c r="H4" s="2">
        <f>'9'!H29</f>
        <v>2110</v>
      </c>
      <c r="I4" s="2">
        <f>'9'!I29</f>
        <v>507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810821</v>
      </c>
      <c r="E4" s="2">
        <f>'10'!E29</f>
        <v>5490</v>
      </c>
      <c r="F4" s="2">
        <f>'10'!F29</f>
        <v>1770</v>
      </c>
      <c r="G4" s="2">
        <f>'10'!G29</f>
        <v>450</v>
      </c>
      <c r="H4" s="2">
        <f>'10'!H29</f>
        <v>2110</v>
      </c>
      <c r="I4" s="2">
        <f>'10'!I29</f>
        <v>507</v>
      </c>
      <c r="J4" s="2">
        <f>'10'!J29</f>
        <v>216</v>
      </c>
      <c r="K4" s="2">
        <f>'10'!K29</f>
        <v>185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810821</v>
      </c>
      <c r="E4" s="2">
        <f>'11'!E29</f>
        <v>5490</v>
      </c>
      <c r="F4" s="2">
        <f>'11'!F29</f>
        <v>1770</v>
      </c>
      <c r="G4" s="2">
        <f>'11'!G29</f>
        <v>450</v>
      </c>
      <c r="H4" s="2">
        <f>'11'!H29</f>
        <v>2110</v>
      </c>
      <c r="I4" s="2">
        <f>'11'!I29</f>
        <v>507</v>
      </c>
      <c r="J4" s="2">
        <f>'11'!J29</f>
        <v>216</v>
      </c>
      <c r="K4" s="2">
        <f>'11'!K29</f>
        <v>185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810821</v>
      </c>
      <c r="E4" s="2">
        <f>'12'!E29</f>
        <v>5490</v>
      </c>
      <c r="F4" s="2">
        <f>'12'!F29</f>
        <v>1770</v>
      </c>
      <c r="G4" s="2">
        <f>'12'!G29</f>
        <v>450</v>
      </c>
      <c r="H4" s="2">
        <f>'12'!H29</f>
        <v>2110</v>
      </c>
      <c r="I4" s="2">
        <f>'12'!I29</f>
        <v>507</v>
      </c>
      <c r="J4" s="2">
        <f>'12'!J29</f>
        <v>216</v>
      </c>
      <c r="K4" s="2">
        <f>'12'!K29</f>
        <v>185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810821</v>
      </c>
      <c r="E4" s="2">
        <f>'13'!E29</f>
        <v>5490</v>
      </c>
      <c r="F4" s="2">
        <f>'13'!F29</f>
        <v>1770</v>
      </c>
      <c r="G4" s="2">
        <f>'13'!G29</f>
        <v>450</v>
      </c>
      <c r="H4" s="2">
        <f>'13'!H29</f>
        <v>2110</v>
      </c>
      <c r="I4" s="2">
        <f>'13'!I29</f>
        <v>507</v>
      </c>
      <c r="J4" s="2">
        <f>'13'!J29</f>
        <v>216</v>
      </c>
      <c r="K4" s="2">
        <f>'13'!K29</f>
        <v>185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810821</v>
      </c>
      <c r="E4" s="2">
        <f>'14'!E29</f>
        <v>5490</v>
      </c>
      <c r="F4" s="2">
        <f>'14'!F29</f>
        <v>1770</v>
      </c>
      <c r="G4" s="2">
        <f>'14'!G29</f>
        <v>450</v>
      </c>
      <c r="H4" s="2">
        <f>'14'!H29</f>
        <v>2110</v>
      </c>
      <c r="I4" s="2">
        <f>'14'!I29</f>
        <v>507</v>
      </c>
      <c r="J4" s="2">
        <f>'14'!J29</f>
        <v>216</v>
      </c>
      <c r="K4" s="2">
        <f>'14'!K29</f>
        <v>185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810821</v>
      </c>
      <c r="E4" s="2">
        <f>'15'!E29</f>
        <v>5490</v>
      </c>
      <c r="F4" s="2">
        <f>'15'!F29</f>
        <v>1770</v>
      </c>
      <c r="G4" s="2">
        <f>'15'!G29</f>
        <v>450</v>
      </c>
      <c r="H4" s="2">
        <f>'15'!H29</f>
        <v>2110</v>
      </c>
      <c r="I4" s="2">
        <f>'15'!I29</f>
        <v>507</v>
      </c>
      <c r="J4" s="2">
        <f>'15'!J29</f>
        <v>216</v>
      </c>
      <c r="K4" s="2">
        <f>'15'!K29</f>
        <v>185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810821</v>
      </c>
      <c r="E4" s="2">
        <f>'16'!E29</f>
        <v>5490</v>
      </c>
      <c r="F4" s="2">
        <f>'16'!F29</f>
        <v>1770</v>
      </c>
      <c r="G4" s="2">
        <f>'16'!G29</f>
        <v>450</v>
      </c>
      <c r="H4" s="2">
        <f>'16'!H29</f>
        <v>2110</v>
      </c>
      <c r="I4" s="2">
        <f>'16'!I29</f>
        <v>507</v>
      </c>
      <c r="J4" s="2">
        <f>'16'!J29</f>
        <v>216</v>
      </c>
      <c r="K4" s="2">
        <f>'16'!K29</f>
        <v>185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810821</v>
      </c>
      <c r="E4" s="2">
        <f>'17'!E29</f>
        <v>5490</v>
      </c>
      <c r="F4" s="2">
        <f>'17'!F29</f>
        <v>1770</v>
      </c>
      <c r="G4" s="2">
        <f>'17'!G29</f>
        <v>450</v>
      </c>
      <c r="H4" s="2">
        <f>'17'!H29</f>
        <v>2110</v>
      </c>
      <c r="I4" s="2">
        <f>'17'!I29</f>
        <v>507</v>
      </c>
      <c r="J4" s="2">
        <f>'17'!J29</f>
        <v>216</v>
      </c>
      <c r="K4" s="2">
        <f>'17'!K29</f>
        <v>185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810821</v>
      </c>
      <c r="E4" s="2">
        <f>'18'!E29</f>
        <v>5490</v>
      </c>
      <c r="F4" s="2">
        <f>'18'!F29</f>
        <v>1770</v>
      </c>
      <c r="G4" s="2">
        <f>'18'!G29</f>
        <v>450</v>
      </c>
      <c r="H4" s="2">
        <f>'18'!H29</f>
        <v>2110</v>
      </c>
      <c r="I4" s="2">
        <f>'18'!I29</f>
        <v>507</v>
      </c>
      <c r="J4" s="2">
        <f>'18'!J29</f>
        <v>216</v>
      </c>
      <c r="K4" s="2">
        <f>'18'!K29</f>
        <v>185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810821</v>
      </c>
      <c r="E4" s="2">
        <f>'19'!E29</f>
        <v>5490</v>
      </c>
      <c r="F4" s="2">
        <f>'19'!F29</f>
        <v>1770</v>
      </c>
      <c r="G4" s="2">
        <f>'19'!G29</f>
        <v>450</v>
      </c>
      <c r="H4" s="2">
        <f>'19'!H29</f>
        <v>2110</v>
      </c>
      <c r="I4" s="2">
        <f>'19'!I29</f>
        <v>507</v>
      </c>
      <c r="J4" s="2">
        <f>'19'!J29</f>
        <v>216</v>
      </c>
      <c r="K4" s="2">
        <f>'19'!K29</f>
        <v>185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810821</v>
      </c>
      <c r="E4" s="2">
        <f>'20'!E29</f>
        <v>5490</v>
      </c>
      <c r="F4" s="2">
        <f>'20'!F29</f>
        <v>1770</v>
      </c>
      <c r="G4" s="2">
        <f>'20'!G29</f>
        <v>450</v>
      </c>
      <c r="H4" s="2">
        <f>'20'!H29</f>
        <v>2110</v>
      </c>
      <c r="I4" s="2">
        <f>'20'!I29</f>
        <v>507</v>
      </c>
      <c r="J4" s="2">
        <f>'20'!J29</f>
        <v>216</v>
      </c>
      <c r="K4" s="2">
        <f>'20'!K29</f>
        <v>185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810821</v>
      </c>
      <c r="E4" s="2">
        <f>'21'!E29</f>
        <v>5490</v>
      </c>
      <c r="F4" s="2">
        <f>'21'!F29</f>
        <v>1770</v>
      </c>
      <c r="G4" s="2">
        <f>'21'!G29</f>
        <v>450</v>
      </c>
      <c r="H4" s="2">
        <f>'21'!H29</f>
        <v>2110</v>
      </c>
      <c r="I4" s="2">
        <f>'21'!I29</f>
        <v>507</v>
      </c>
      <c r="J4" s="2">
        <f>'21'!J29</f>
        <v>216</v>
      </c>
      <c r="K4" s="2">
        <f>'21'!K29</f>
        <v>185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810821</v>
      </c>
      <c r="E4" s="2">
        <f>'22'!E29</f>
        <v>5490</v>
      </c>
      <c r="F4" s="2">
        <f>'22'!F29</f>
        <v>1770</v>
      </c>
      <c r="G4" s="2">
        <f>'22'!G29</f>
        <v>450</v>
      </c>
      <c r="H4" s="2">
        <f>'22'!H29</f>
        <v>2110</v>
      </c>
      <c r="I4" s="2">
        <f>'22'!I29</f>
        <v>507</v>
      </c>
      <c r="J4" s="2">
        <f>'22'!J29</f>
        <v>216</v>
      </c>
      <c r="K4" s="2">
        <f>'22'!K29</f>
        <v>185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810821</v>
      </c>
      <c r="E4" s="2">
        <f>'23'!E29</f>
        <v>5490</v>
      </c>
      <c r="F4" s="2">
        <f>'23'!F29</f>
        <v>1770</v>
      </c>
      <c r="G4" s="2">
        <f>'23'!G29</f>
        <v>450</v>
      </c>
      <c r="H4" s="2">
        <f>'23'!H29</f>
        <v>2110</v>
      </c>
      <c r="I4" s="2">
        <f>'23'!I29</f>
        <v>507</v>
      </c>
      <c r="J4" s="2">
        <f>'23'!J29</f>
        <v>216</v>
      </c>
      <c r="K4" s="2">
        <f>'23'!K29</f>
        <v>185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810821</v>
      </c>
      <c r="E4" s="2">
        <f>'24'!E29</f>
        <v>5490</v>
      </c>
      <c r="F4" s="2">
        <f>'24'!F29</f>
        <v>1770</v>
      </c>
      <c r="G4" s="2">
        <f>'24'!G29</f>
        <v>450</v>
      </c>
      <c r="H4" s="2">
        <f>'24'!H29</f>
        <v>2110</v>
      </c>
      <c r="I4" s="2">
        <f>'24'!I29</f>
        <v>507</v>
      </c>
      <c r="J4" s="2">
        <f>'24'!J29</f>
        <v>216</v>
      </c>
      <c r="K4" s="2">
        <f>'24'!K29</f>
        <v>185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810821</v>
      </c>
      <c r="E4" s="2">
        <f>'25'!E29</f>
        <v>5490</v>
      </c>
      <c r="F4" s="2">
        <f>'25'!F29</f>
        <v>1770</v>
      </c>
      <c r="G4" s="2">
        <f>'25'!G29</f>
        <v>450</v>
      </c>
      <c r="H4" s="2">
        <f>'25'!H29</f>
        <v>2110</v>
      </c>
      <c r="I4" s="2">
        <f>'25'!I29</f>
        <v>507</v>
      </c>
      <c r="J4" s="2">
        <f>'25'!J29</f>
        <v>216</v>
      </c>
      <c r="K4" s="2">
        <f>'25'!K29</f>
        <v>185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810821</v>
      </c>
      <c r="E4" s="2">
        <f>'26'!E29</f>
        <v>5490</v>
      </c>
      <c r="F4" s="2">
        <f>'26'!F29</f>
        <v>1770</v>
      </c>
      <c r="G4" s="2">
        <f>'26'!G29</f>
        <v>450</v>
      </c>
      <c r="H4" s="2">
        <f>'26'!H29</f>
        <v>2110</v>
      </c>
      <c r="I4" s="2">
        <f>'26'!I29</f>
        <v>507</v>
      </c>
      <c r="J4" s="2">
        <f>'26'!J29</f>
        <v>216</v>
      </c>
      <c r="K4" s="2">
        <f>'26'!K29</f>
        <v>185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810821</v>
      </c>
      <c r="E4" s="2">
        <f>'27'!E29</f>
        <v>5490</v>
      </c>
      <c r="F4" s="2">
        <f>'27'!F29</f>
        <v>1770</v>
      </c>
      <c r="G4" s="2">
        <f>'27'!G29</f>
        <v>450</v>
      </c>
      <c r="H4" s="2">
        <f>'27'!H29</f>
        <v>2110</v>
      </c>
      <c r="I4" s="2">
        <f>'27'!I29</f>
        <v>507</v>
      </c>
      <c r="J4" s="2">
        <f>'27'!J29</f>
        <v>216</v>
      </c>
      <c r="K4" s="2">
        <f>'27'!K29</f>
        <v>185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810821</v>
      </c>
      <c r="E4" s="2">
        <f>'28'!E29</f>
        <v>5490</v>
      </c>
      <c r="F4" s="2">
        <f>'28'!F29</f>
        <v>1770</v>
      </c>
      <c r="G4" s="2">
        <f>'28'!G29</f>
        <v>450</v>
      </c>
      <c r="H4" s="2">
        <f>'28'!H29</f>
        <v>2110</v>
      </c>
      <c r="I4" s="2">
        <f>'28'!I29</f>
        <v>507</v>
      </c>
      <c r="J4" s="2">
        <f>'28'!J29</f>
        <v>216</v>
      </c>
      <c r="K4" s="2">
        <f>'28'!K29</f>
        <v>185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810821</v>
      </c>
      <c r="E4" s="2">
        <f>'29'!E29</f>
        <v>5490</v>
      </c>
      <c r="F4" s="2">
        <f>'29'!F29</f>
        <v>1770</v>
      </c>
      <c r="G4" s="2">
        <f>'29'!G29</f>
        <v>450</v>
      </c>
      <c r="H4" s="2">
        <f>'29'!H29</f>
        <v>2110</v>
      </c>
      <c r="I4" s="2">
        <f>'29'!I29</f>
        <v>507</v>
      </c>
      <c r="J4" s="2">
        <f>'29'!J29</f>
        <v>216</v>
      </c>
      <c r="K4" s="2">
        <f>'29'!K29</f>
        <v>185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810821</v>
      </c>
      <c r="E4" s="2">
        <f>'30'!E29</f>
        <v>5490</v>
      </c>
      <c r="F4" s="2">
        <f>'30'!F29</f>
        <v>1770</v>
      </c>
      <c r="G4" s="2">
        <f>'30'!G29</f>
        <v>450</v>
      </c>
      <c r="H4" s="2">
        <f>'30'!H29</f>
        <v>2110</v>
      </c>
      <c r="I4" s="2">
        <f>'30'!I29</f>
        <v>507</v>
      </c>
      <c r="J4" s="2">
        <f>'30'!J29</f>
        <v>216</v>
      </c>
      <c r="K4" s="2">
        <f>'30'!K29</f>
        <v>185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O15" sqref="O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1309792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63746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67626</v>
      </c>
      <c r="N7" s="24">
        <f>D7+E7*20+F7*10+G7*9+H7*9+I7*191+J7*191+K7*182+L7*100</f>
        <v>88928</v>
      </c>
      <c r="O7" s="25">
        <f>M7*2.75%</f>
        <v>1859.7149999999999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354</v>
      </c>
      <c r="R7" s="24">
        <f>M7-(M7*2.75%)+I7*191+J7*191+K7*182+L7*100-Q7</f>
        <v>86714.285000000003</v>
      </c>
      <c r="S7" s="25">
        <f>M7*0.95%</f>
        <v>642.447</v>
      </c>
      <c r="T7" s="27">
        <f>S7-Q7</f>
        <v>288.447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27369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35789</v>
      </c>
      <c r="N8" s="24">
        <f t="shared" ref="N8:N27" si="1">D8+E8*20+F8*10+G8*9+H8*9+I8*191+J8*191+K8*182+L8*100</f>
        <v>47822</v>
      </c>
      <c r="O8" s="25">
        <f t="shared" ref="O8:O27" si="2">M8*2.75%</f>
        <v>984.19749999999999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365</v>
      </c>
      <c r="R8" s="24">
        <f t="shared" ref="R8:R27" si="3">M8-(M8*2.75%)+I8*191+J8*191+K8*182+L8*100-Q8</f>
        <v>46472.802499999998</v>
      </c>
      <c r="S8" s="25">
        <f t="shared" ref="S8:S27" si="4">M8*0.95%</f>
        <v>339.99549999999999</v>
      </c>
      <c r="T8" s="27">
        <f t="shared" ref="T8:T27" si="5">S8-Q8</f>
        <v>-25.004500000000007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87471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95231</v>
      </c>
      <c r="N9" s="24">
        <f t="shared" si="1"/>
        <v>107264</v>
      </c>
      <c r="O9" s="25">
        <f t="shared" si="2"/>
        <v>2618.8525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764</v>
      </c>
      <c r="R9" s="24">
        <f t="shared" si="3"/>
        <v>103881.14750000001</v>
      </c>
      <c r="S9" s="25">
        <f t="shared" si="4"/>
        <v>904.69449999999995</v>
      </c>
      <c r="T9" s="27">
        <f t="shared" si="5"/>
        <v>140.69449999999995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28245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29705</v>
      </c>
      <c r="N10" s="24">
        <f t="shared" si="1"/>
        <v>35626</v>
      </c>
      <c r="O10" s="25">
        <f t="shared" si="2"/>
        <v>816.88750000000005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164</v>
      </c>
      <c r="R10" s="24">
        <f t="shared" si="3"/>
        <v>34645.112500000003</v>
      </c>
      <c r="S10" s="25">
        <f t="shared" si="4"/>
        <v>282.19749999999999</v>
      </c>
      <c r="T10" s="27">
        <f t="shared" si="5"/>
        <v>118.19749999999999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34715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207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43973</v>
      </c>
      <c r="N11" s="24">
        <f t="shared" si="1"/>
        <v>104557</v>
      </c>
      <c r="O11" s="25">
        <f t="shared" si="2"/>
        <v>1209.2574999999999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237</v>
      </c>
      <c r="R11" s="24">
        <f t="shared" si="3"/>
        <v>103110.74249999999</v>
      </c>
      <c r="S11" s="25">
        <f t="shared" si="4"/>
        <v>417.74349999999998</v>
      </c>
      <c r="T11" s="27">
        <f t="shared" si="5"/>
        <v>180.74349999999998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35672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37712</v>
      </c>
      <c r="N12" s="24">
        <f t="shared" si="1"/>
        <v>162403</v>
      </c>
      <c r="O12" s="25">
        <f t="shared" si="2"/>
        <v>1037.08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191</v>
      </c>
      <c r="R12" s="24">
        <f t="shared" si="3"/>
        <v>161174.91999999998</v>
      </c>
      <c r="S12" s="25">
        <f t="shared" si="4"/>
        <v>358.26400000000001</v>
      </c>
      <c r="T12" s="27">
        <f t="shared" si="5"/>
        <v>167.26400000000001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29653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33013</v>
      </c>
      <c r="N13" s="24">
        <f t="shared" si="1"/>
        <v>34732</v>
      </c>
      <c r="O13" s="25">
        <f t="shared" si="2"/>
        <v>907.85749999999996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341</v>
      </c>
      <c r="R13" s="24">
        <f t="shared" si="3"/>
        <v>33483.142500000002</v>
      </c>
      <c r="S13" s="25">
        <f t="shared" si="4"/>
        <v>313.62349999999998</v>
      </c>
      <c r="T13" s="27">
        <f t="shared" si="5"/>
        <v>-27.376500000000021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80007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92707</v>
      </c>
      <c r="N14" s="24">
        <f t="shared" si="1"/>
        <v>102066</v>
      </c>
      <c r="O14" s="25">
        <f t="shared" si="2"/>
        <v>2549.4425000000001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541</v>
      </c>
      <c r="R14" s="24">
        <f t="shared" si="3"/>
        <v>98975.557499999995</v>
      </c>
      <c r="S14" s="25">
        <f t="shared" si="4"/>
        <v>880.7165</v>
      </c>
      <c r="T14" s="27">
        <f t="shared" si="5"/>
        <v>339.7165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126768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129268</v>
      </c>
      <c r="N15" s="24">
        <f t="shared" si="1"/>
        <v>139065</v>
      </c>
      <c r="O15" s="25">
        <f t="shared" si="2"/>
        <v>3554.87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850</v>
      </c>
      <c r="R15" s="24">
        <f t="shared" si="3"/>
        <v>134660.13</v>
      </c>
      <c r="S15" s="25">
        <f t="shared" si="4"/>
        <v>1228.046</v>
      </c>
      <c r="T15" s="27">
        <f t="shared" si="5"/>
        <v>378.04600000000005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73117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84389</v>
      </c>
      <c r="N16" s="24">
        <f t="shared" si="1"/>
        <v>92831</v>
      </c>
      <c r="O16" s="25">
        <f t="shared" si="2"/>
        <v>2320.6975000000002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1024</v>
      </c>
      <c r="R16" s="24">
        <f t="shared" si="3"/>
        <v>89486.302500000005</v>
      </c>
      <c r="S16" s="25">
        <f t="shared" si="4"/>
        <v>801.69549999999992</v>
      </c>
      <c r="T16" s="27">
        <f t="shared" si="5"/>
        <v>-222.30450000000008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29935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33285</v>
      </c>
      <c r="N17" s="24">
        <f t="shared" si="1"/>
        <v>43345</v>
      </c>
      <c r="O17" s="25">
        <f t="shared" si="2"/>
        <v>915.33749999999998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391</v>
      </c>
      <c r="R17" s="24">
        <f t="shared" si="3"/>
        <v>42038.662499999999</v>
      </c>
      <c r="S17" s="25">
        <f t="shared" si="4"/>
        <v>316.20749999999998</v>
      </c>
      <c r="T17" s="27">
        <f t="shared" si="5"/>
        <v>-74.792500000000018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40621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70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44041</v>
      </c>
      <c r="N18" s="24">
        <f t="shared" si="1"/>
        <v>49544</v>
      </c>
      <c r="O18" s="25">
        <f t="shared" si="2"/>
        <v>1211.1275000000001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794</v>
      </c>
      <c r="R18" s="24">
        <f t="shared" si="3"/>
        <v>47538.872499999998</v>
      </c>
      <c r="S18" s="25">
        <f t="shared" si="4"/>
        <v>418.3895</v>
      </c>
      <c r="T18" s="27">
        <f t="shared" si="5"/>
        <v>-375.6105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67735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70315</v>
      </c>
      <c r="N19" s="24">
        <f t="shared" si="1"/>
        <v>81775</v>
      </c>
      <c r="O19" s="25">
        <f t="shared" si="2"/>
        <v>1933.6624999999999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1084</v>
      </c>
      <c r="R19" s="24">
        <f t="shared" si="3"/>
        <v>78757.337499999994</v>
      </c>
      <c r="S19" s="25">
        <f t="shared" si="4"/>
        <v>667.99249999999995</v>
      </c>
      <c r="T19" s="27">
        <f t="shared" si="5"/>
        <v>-416.00750000000005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45861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48431</v>
      </c>
      <c r="N20" s="24">
        <f t="shared" si="1"/>
        <v>64722</v>
      </c>
      <c r="O20" s="25">
        <f t="shared" si="2"/>
        <v>1331.8525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720</v>
      </c>
      <c r="R20" s="24">
        <f t="shared" si="3"/>
        <v>62670.147499999999</v>
      </c>
      <c r="S20" s="25">
        <f t="shared" si="4"/>
        <v>460.09449999999998</v>
      </c>
      <c r="T20" s="27">
        <f t="shared" si="5"/>
        <v>-259.90550000000002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29983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35353</v>
      </c>
      <c r="N21" s="24">
        <f t="shared" si="1"/>
        <v>41629</v>
      </c>
      <c r="O21" s="25">
        <f t="shared" si="2"/>
        <v>972.20749999999998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103</v>
      </c>
      <c r="R21" s="24">
        <f t="shared" si="3"/>
        <v>40553.792500000003</v>
      </c>
      <c r="S21" s="25">
        <f t="shared" si="4"/>
        <v>335.8535</v>
      </c>
      <c r="T21" s="27">
        <f t="shared" si="5"/>
        <v>232.8535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73788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83038</v>
      </c>
      <c r="N22" s="24">
        <f t="shared" si="1"/>
        <v>103612</v>
      </c>
      <c r="O22" s="25">
        <f t="shared" si="2"/>
        <v>2283.5450000000001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1067</v>
      </c>
      <c r="R22" s="24">
        <f t="shared" si="3"/>
        <v>100261.455</v>
      </c>
      <c r="S22" s="25">
        <f t="shared" si="4"/>
        <v>788.86099999999999</v>
      </c>
      <c r="T22" s="27">
        <f t="shared" si="5"/>
        <v>-278.13900000000001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45701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49501</v>
      </c>
      <c r="N23" s="24">
        <f t="shared" si="1"/>
        <v>58415</v>
      </c>
      <c r="O23" s="25">
        <f t="shared" si="2"/>
        <v>1361.2774999999999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390</v>
      </c>
      <c r="R23" s="24">
        <f t="shared" si="3"/>
        <v>56663.722500000003</v>
      </c>
      <c r="S23" s="25">
        <f t="shared" si="4"/>
        <v>470.2595</v>
      </c>
      <c r="T23" s="27">
        <f t="shared" si="5"/>
        <v>80.259500000000003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99053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113253</v>
      </c>
      <c r="N24" s="24">
        <f t="shared" si="1"/>
        <v>138038</v>
      </c>
      <c r="O24" s="25">
        <f t="shared" si="2"/>
        <v>3114.4575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706</v>
      </c>
      <c r="R24" s="24">
        <f t="shared" si="3"/>
        <v>134217.54249999998</v>
      </c>
      <c r="S24" s="25">
        <f t="shared" si="4"/>
        <v>1075.9034999999999</v>
      </c>
      <c r="T24" s="27">
        <f t="shared" si="5"/>
        <v>369.90349999999989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31529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31529</v>
      </c>
      <c r="N25" s="24">
        <f t="shared" si="1"/>
        <v>40461</v>
      </c>
      <c r="O25" s="25">
        <f t="shared" si="2"/>
        <v>867.04750000000001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280</v>
      </c>
      <c r="R25" s="24">
        <f t="shared" si="3"/>
        <v>39313.952499999999</v>
      </c>
      <c r="S25" s="25">
        <f t="shared" si="4"/>
        <v>299.52549999999997</v>
      </c>
      <c r="T25" s="27">
        <f t="shared" si="5"/>
        <v>19.525499999999965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39825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45435</v>
      </c>
      <c r="N26" s="24">
        <f t="shared" si="1"/>
        <v>52675</v>
      </c>
      <c r="O26" s="25">
        <f t="shared" si="2"/>
        <v>1249.4625000000001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605</v>
      </c>
      <c r="R26" s="24">
        <f t="shared" si="3"/>
        <v>50820.537499999999</v>
      </c>
      <c r="S26" s="25">
        <f t="shared" si="4"/>
        <v>431.63249999999999</v>
      </c>
      <c r="T26" s="27">
        <f t="shared" si="5"/>
        <v>-173.36750000000001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45154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67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14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55504</v>
      </c>
      <c r="N27" s="40">
        <f t="shared" si="1"/>
        <v>71231</v>
      </c>
      <c r="O27" s="25">
        <f t="shared" si="2"/>
        <v>1526.36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620</v>
      </c>
      <c r="R27" s="24">
        <f t="shared" si="3"/>
        <v>69084.639999999999</v>
      </c>
      <c r="S27" s="42">
        <f t="shared" si="4"/>
        <v>527.28800000000001</v>
      </c>
      <c r="T27" s="43">
        <f t="shared" si="5"/>
        <v>-92.711999999999989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1135948</v>
      </c>
      <c r="E28" s="45">
        <f t="shared" si="6"/>
        <v>1630</v>
      </c>
      <c r="F28" s="45">
        <f t="shared" ref="F28:T28" si="7">SUM(F7:F27)</f>
        <v>2890</v>
      </c>
      <c r="G28" s="45">
        <f t="shared" si="7"/>
        <v>90</v>
      </c>
      <c r="H28" s="45">
        <f t="shared" si="7"/>
        <v>6760</v>
      </c>
      <c r="I28" s="45">
        <f t="shared" si="7"/>
        <v>1461</v>
      </c>
      <c r="J28" s="45">
        <f t="shared" si="7"/>
        <v>442</v>
      </c>
      <c r="K28" s="45">
        <f t="shared" si="7"/>
        <v>185</v>
      </c>
      <c r="L28" s="45">
        <f t="shared" si="7"/>
        <v>45</v>
      </c>
      <c r="M28" s="45">
        <f t="shared" si="7"/>
        <v>1259098</v>
      </c>
      <c r="N28" s="45">
        <f t="shared" si="7"/>
        <v>1660741</v>
      </c>
      <c r="O28" s="46">
        <f t="shared" si="7"/>
        <v>34625.195</v>
      </c>
      <c r="P28" s="45">
        <f t="shared" si="7"/>
        <v>0</v>
      </c>
      <c r="Q28" s="45">
        <f t="shared" si="7"/>
        <v>11591</v>
      </c>
      <c r="R28" s="45">
        <f t="shared" si="7"/>
        <v>1614524.8049999997</v>
      </c>
      <c r="S28" s="45">
        <f t="shared" si="7"/>
        <v>11961.431000000002</v>
      </c>
      <c r="T28" s="47">
        <f t="shared" si="7"/>
        <v>370.43099999999964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2021-03-08T17:50:04Z</dcterms:modified>
</cp:coreProperties>
</file>