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Ankur+Rocky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<sst xmlns="http://schemas.openxmlformats.org/spreadsheetml/2006/main" count="360" uniqueCount="196">
  <si>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</si>
  <si>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</si>
  <si>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</si>
  <si>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</si>
  <si>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</si>
  <si>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</si>
  <si>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</si>
  <si>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</si>
  <si>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</si>
  <si>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</si>
  <si>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</si>
  <si>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</si>
  <si>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</si>
  <si>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</si>
  <si>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</si>
  <si>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</si>
  <si>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</si>
  <si>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</si>
  <si>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</si>
  <si>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</si>
  <si>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</si>
  <si>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</si>
  <si>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</si>
  <si>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</si>
  <si>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</si>
  <si>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</si>
  <si>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</si>
  <si>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</si>
  <si>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</si>
  <si>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</si>
  <si>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</si>
  <si>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</si>
  <si>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</si>
  <si>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</si>
  <si>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</si>
  <si>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</si>
  <si>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</si>
  <si>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</si>
  <si>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</si>
  <si>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</si>
  <si>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</si>
  <si>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</si>
  <si>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</si>
  <si>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</si>
  <si>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</si>
  <si>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</si>
  <si>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</si>
  <si>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</si>
  <si>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</si>
  <si>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</si>
  <si>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</si>
  <si>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</si>
  <si>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</si>
  <si>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</si>
  <si>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</si>
  <si>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</si>
  <si>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</si>
  <si>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</si>
  <si>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</si>
  <si>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</si>
  <si>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</si>
  <si>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</si>
  <si>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</si>
  <si>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</si>
  <si>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</si>
  <si>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</si>
  <si>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</si>
  <si>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</si>
  <si>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</si>
  <si>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</si>
  <si>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</si>
  <si>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</si>
  <si>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</si>
  <si>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</si>
  <si>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</si>
  <si>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</si>
  <si>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</si>
  <si>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</si>
  <si>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</si>
  <si>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</si>
  <si>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</si>
  <si>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</si>
  <si>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</si>
  <si>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</si>
  <si>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</si>
  <si>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</si>
  <si>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</si>
  <si>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</si>
  <si>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</si>
  <si>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</si>
  <si>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</si>
  <si>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</si>
  <si>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</si>
  <si>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</si>
  <si>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</si>
  <si>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</si>
  <si>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</si>
  <si>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</si>
  <si>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</si>
  <si>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</si>
  <si>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</si>
  <si>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</si>
  <si>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</si>
  <si>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</si>
  <si>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</si>
  <si>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</si>
  <si>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</si>
  <si>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</si>
  <si>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</si>
  <si>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</si>
  <si>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</si>
  <si>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</si>
  <si>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</si>
  <si>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</si>
  <si>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</si>
  <si>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</si>
  <si>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</si>
  <si>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</si>
  <si>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</si>
  <si>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</si>
  <si>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</si>
  <si>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</si>
  <si>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</si>
  <si>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</si>
  <si>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</si>
  <si>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</si>
  <si>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</si>
  <si>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</si>
  <si>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</si>
  <si>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</si>
  <si>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</si>
  <si>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</si>
  <si>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</si>
  <si>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</si>
  <si>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</si>
  <si>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</si>
  <si>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</si>
  <si>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</si>
  <si>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</si>
  <si>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</si>
  <si>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</si>
  <si>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</si>
  <si>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</si>
  <si>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</si>
  <si>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</si>
  <si>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</si>
  <si>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</si>
  <si>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</si>
  <si>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</si>
  <si>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</si>
  <si>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</si>
  <si>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</si>
  <si>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</si>
  <si>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</si>
  <si>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</si>
  <si>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</si>
  <si>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</si>
  <si>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</si>
  <si>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</si>
  <si>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</si>
  <si>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</si>
  <si>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</si>
  <si>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</si>
  <si>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</si>
  <si>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</si>
  <si>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</si>
  <si>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</si>
  <si>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</si>
  <si>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</si>
  <si>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</si>
  <si>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</si>
  <si>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</si>
  <si>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</si>
  <si>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</si>
  <si>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</si>
  <si>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</si>
  <si>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</si>
  <si>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</si>
  <si>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</si>
  <si>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</si>
  <si>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</si>
  <si>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</si>
  <si>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</si>
  <si>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</si>
  <si>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</si>
  <si>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</si>
  <si>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</si>
  <si>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</si>
  <si>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Date :24-05-2021</t>
  </si>
  <si>
    <t>26.05.2021</t>
  </si>
  <si>
    <t>27.05.2021</t>
  </si>
  <si>
    <t>29.05.2021</t>
  </si>
  <si>
    <t>30.05.2021</t>
  </si>
  <si>
    <t>Repair HD</t>
  </si>
  <si>
    <t>Date:30.05.2021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</si>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</sst>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3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157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193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1" t="s">
        <v>27</v>
      </c>
      <c r="L4" s="334" t="s">
        <v>28</v>
      </c>
      <c r="M4" s="343" t="s">
        <v>29</v>
      </c>
      <c r="N4" s="345" t="s">
        <v>9</v>
      </c>
      <c r="O4" s="347" t="s">
        <v>30</v>
      </c>
      <c r="P4" s="334" t="s">
        <v>122</v>
      </c>
      <c r="Q4" s="336" t="s">
        <v>123</v>
      </c>
      <c r="R4" s="287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158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159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165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6" t="s">
        <v>166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167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168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169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170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171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173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174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176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179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180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181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182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183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184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186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189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190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 t="s">
        <v>191</v>
      </c>
      <c r="B27" s="300"/>
      <c r="C27" s="301"/>
      <c r="D27" s="301"/>
      <c r="E27" s="301"/>
      <c r="F27" s="301"/>
      <c r="G27" s="301">
        <v>1887</v>
      </c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1887</v>
      </c>
      <c r="S27" s="101"/>
      <c r="T27" s="66"/>
    </row>
    <row r="28" spans="1:24" s="100" customFormat="1" x14ac:dyDescent="0.25">
      <c r="A28" s="301" t="s">
        <v>192</v>
      </c>
      <c r="B28" s="300"/>
      <c r="C28" s="301">
        <v>800</v>
      </c>
      <c r="D28" s="301"/>
      <c r="E28" s="301">
        <v>1750</v>
      </c>
      <c r="F28" s="301"/>
      <c r="G28" s="301">
        <v>2496</v>
      </c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5046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34</v>
      </c>
      <c r="B37" s="292">
        <f>SUM(B6:B36)</f>
        <v>0</v>
      </c>
      <c r="C37" s="293">
        <f t="shared" ref="C37:Q37" si="1">SUM(C6:C36)</f>
        <v>3180</v>
      </c>
      <c r="D37" s="293">
        <f t="shared" si="1"/>
        <v>0</v>
      </c>
      <c r="E37" s="293">
        <f t="shared" si="1"/>
        <v>1870</v>
      </c>
      <c r="F37" s="293">
        <f t="shared" si="1"/>
        <v>0</v>
      </c>
      <c r="G37" s="293">
        <f t="shared" si="1"/>
        <v>44440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49490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8" sqref="D2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158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159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165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166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167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168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169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170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171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173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177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176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179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180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181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182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183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185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186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189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190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191</v>
      </c>
      <c r="B27" s="47">
        <v>0</v>
      </c>
      <c r="C27" s="56">
        <v>0</v>
      </c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192</v>
      </c>
      <c r="B28" s="47">
        <v>510000</v>
      </c>
      <c r="C28" s="43">
        <v>500000</v>
      </c>
      <c r="D28" s="42">
        <f>D27+B28-C28</f>
        <v>28250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6678250</v>
      </c>
      <c r="C83" s="43">
        <f>SUM(C4:C77)</f>
        <v>6650000</v>
      </c>
      <c r="D83" s="79">
        <f>D82</f>
        <v>28250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topLeftCell="B2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178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194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86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1376201.0455</v>
      </c>
      <c r="G7" s="4"/>
      <c r="K7" s="120" t="s">
        <v>12</v>
      </c>
      <c r="L7" s="159" t="s">
        <v>87</v>
      </c>
      <c r="M7" s="159" t="s">
        <v>39</v>
      </c>
    </row>
    <row r="8" spans="2:14" ht="21.75" x14ac:dyDescent="0.25">
      <c r="B8" s="81" t="s">
        <v>36</v>
      </c>
      <c r="C8" s="28">
        <v>69748.045499999993</v>
      </c>
      <c r="D8" s="367"/>
      <c r="E8" s="27" t="s">
        <v>4</v>
      </c>
      <c r="F8" s="82">
        <v>28250</v>
      </c>
      <c r="G8" s="3"/>
      <c r="K8" s="120" t="s">
        <v>88</v>
      </c>
      <c r="L8" s="159" t="s">
        <v>89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477776</v>
      </c>
      <c r="G9" s="3"/>
      <c r="K9" s="120" t="s">
        <v>90</v>
      </c>
      <c r="L9" s="159" t="s">
        <v>91</v>
      </c>
      <c r="M9" s="159">
        <v>7300</v>
      </c>
    </row>
    <row r="10" spans="2:14" ht="21.75" x14ac:dyDescent="0.25">
      <c r="B10" s="81" t="s">
        <v>37</v>
      </c>
      <c r="C10" s="28">
        <v>49090</v>
      </c>
      <c r="D10" s="367"/>
      <c r="E10" s="27" t="s">
        <v>2</v>
      </c>
      <c r="F10" s="84">
        <v>313749</v>
      </c>
      <c r="G10" s="3"/>
      <c r="K10" s="126" t="s">
        <v>165</v>
      </c>
      <c r="L10" s="161" t="s">
        <v>92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172</v>
      </c>
      <c r="F11" s="160">
        <v>124682</v>
      </c>
      <c r="G11" s="20"/>
      <c r="K11" s="313" t="s">
        <v>168</v>
      </c>
      <c r="L11" s="314" t="s">
        <v>95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174</v>
      </c>
      <c r="L12" s="159" t="s">
        <v>175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192</v>
      </c>
      <c r="L13" s="159" t="s">
        <v>99</v>
      </c>
      <c r="M13" s="161">
        <v>3416</v>
      </c>
      <c r="N13" s="19">
        <v>410</v>
      </c>
    </row>
    <row r="14" spans="2:14" ht="21.75" x14ac:dyDescent="0.25">
      <c r="B14" s="85" t="s">
        <v>35</v>
      </c>
      <c r="C14" s="35">
        <f>C8-C10</f>
        <v>20658.045499999993</v>
      </c>
      <c r="D14" s="367"/>
      <c r="E14" s="27" t="s">
        <v>16</v>
      </c>
      <c r="F14" s="84"/>
      <c r="G14" s="20"/>
      <c r="K14" s="120" t="s">
        <v>121</v>
      </c>
      <c r="L14" s="159" t="s">
        <v>139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124</v>
      </c>
      <c r="L15" s="159" t="s">
        <v>92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4" ht="21.75" x14ac:dyDescent="0.25">
      <c r="B17" s="81" t="s">
        <v>38</v>
      </c>
      <c r="C17" s="28">
        <f>C7+C14+C12-C15-C13</f>
        <v>2020658.0455</v>
      </c>
      <c r="D17" s="367"/>
      <c r="E17" s="27" t="s">
        <v>3</v>
      </c>
      <c r="F17" s="84">
        <f>F7+F8+F9+F10+F11+F12+F14-F13+F15</f>
        <v>2020658.0455</v>
      </c>
      <c r="G17" s="20"/>
      <c r="K17" s="120" t="s">
        <v>96</v>
      </c>
      <c r="L17" s="159" t="s">
        <v>97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156</v>
      </c>
      <c r="L21" s="80" t="s">
        <v>99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4" ht="30" x14ac:dyDescent="0.25">
      <c r="C24" s="8"/>
      <c r="D24" s="25"/>
      <c r="G24" s="24"/>
      <c r="K24" s="285" t="s">
        <v>154</v>
      </c>
      <c r="L24" s="80" t="s">
        <v>97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31</v>
      </c>
      <c r="L25" s="365"/>
      <c r="M25" s="164">
        <f>SUM(M8:M24)</f>
        <v>124682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 t="s">
        <v>195</v>
      </c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P29" sqref="P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188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279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>
        <v>142</v>
      </c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155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32</v>
      </c>
      <c r="O13" s="143">
        <v>17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60</v>
      </c>
      <c r="G17" s="141">
        <v>90</v>
      </c>
      <c r="H17" s="145">
        <v>130</v>
      </c>
      <c r="I17" s="141"/>
      <c r="J17" s="145"/>
      <c r="K17" s="145"/>
      <c r="L17" s="141"/>
      <c r="M17" s="142"/>
      <c r="N17" s="143">
        <v>40</v>
      </c>
      <c r="O17" s="143">
        <v>12</v>
      </c>
      <c r="P17" s="143">
        <v>11</v>
      </c>
      <c r="Q17" s="148"/>
      <c r="T17" s="227" t="s">
        <v>31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129</v>
      </c>
      <c r="U19" s="383"/>
      <c r="V19" s="383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6" t="s">
        <v>115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6" t="s">
        <v>117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31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83</v>
      </c>
      <c r="C23" s="286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138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34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210</v>
      </c>
      <c r="G29" s="174">
        <f t="shared" si="0"/>
        <v>360</v>
      </c>
      <c r="H29" s="174">
        <f t="shared" si="0"/>
        <v>390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576</v>
      </c>
      <c r="O29" s="174">
        <f t="shared" si="0"/>
        <v>99</v>
      </c>
      <c r="P29" s="174">
        <f t="shared" si="0"/>
        <v>367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65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114</v>
      </c>
      <c r="U10" s="385"/>
      <c r="V10" s="386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116</v>
      </c>
      <c r="U13" s="385"/>
      <c r="V13" s="386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34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41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187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105</v>
      </c>
      <c r="D4" s="387"/>
      <c r="E4" s="387"/>
      <c r="F4" s="387" t="s">
        <v>109</v>
      </c>
      <c r="G4" s="387"/>
      <c r="H4" s="387"/>
      <c r="I4" s="387" t="s">
        <v>48</v>
      </c>
      <c r="J4" s="387"/>
      <c r="K4" s="387"/>
      <c r="L4" s="387" t="s">
        <v>49</v>
      </c>
      <c r="M4" s="387"/>
      <c r="N4" s="387"/>
      <c r="O4" s="387" t="s">
        <v>110</v>
      </c>
      <c r="P4" s="387"/>
      <c r="Q4" s="387"/>
      <c r="R4" s="387" t="s">
        <v>112</v>
      </c>
      <c r="S4" s="387"/>
      <c r="T4" s="387"/>
      <c r="U4" s="387" t="s">
        <v>111</v>
      </c>
      <c r="V4" s="387"/>
      <c r="W4" s="387"/>
      <c r="X4" s="397" t="s">
        <v>113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43</v>
      </c>
      <c r="C5" s="322" t="s">
        <v>108</v>
      </c>
      <c r="D5" s="231" t="s">
        <v>106</v>
      </c>
      <c r="E5" s="322" t="s">
        <v>107</v>
      </c>
      <c r="F5" s="322" t="s">
        <v>108</v>
      </c>
      <c r="G5" s="231" t="s">
        <v>106</v>
      </c>
      <c r="H5" s="323" t="s">
        <v>107</v>
      </c>
      <c r="I5" s="323" t="s">
        <v>108</v>
      </c>
      <c r="J5" s="232" t="s">
        <v>106</v>
      </c>
      <c r="K5" s="322" t="s">
        <v>107</v>
      </c>
      <c r="L5" s="323" t="s">
        <v>108</v>
      </c>
      <c r="M5" s="232" t="s">
        <v>106</v>
      </c>
      <c r="N5" s="323" t="s">
        <v>107</v>
      </c>
      <c r="O5" s="323" t="s">
        <v>108</v>
      </c>
      <c r="P5" s="232" t="s">
        <v>106</v>
      </c>
      <c r="Q5" s="323" t="s">
        <v>107</v>
      </c>
      <c r="R5" s="323" t="s">
        <v>108</v>
      </c>
      <c r="S5" s="232" t="s">
        <v>106</v>
      </c>
      <c r="T5" s="323" t="s">
        <v>107</v>
      </c>
      <c r="U5" s="323" t="s">
        <v>108</v>
      </c>
      <c r="V5" s="232" t="s">
        <v>106</v>
      </c>
      <c r="W5" s="323" t="s">
        <v>107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31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125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105</v>
      </c>
      <c r="C3" s="400"/>
      <c r="D3" s="401"/>
      <c r="E3" s="399" t="s">
        <v>109</v>
      </c>
      <c r="F3" s="400"/>
      <c r="G3" s="401"/>
      <c r="H3" s="399" t="s">
        <v>48</v>
      </c>
      <c r="I3" s="400"/>
      <c r="J3" s="401"/>
      <c r="K3" s="399" t="s">
        <v>49</v>
      </c>
      <c r="L3" s="400"/>
      <c r="M3" s="401"/>
      <c r="N3" s="399" t="s">
        <v>110</v>
      </c>
      <c r="O3" s="400"/>
      <c r="P3" s="401"/>
      <c r="Q3" s="399" t="s">
        <v>112</v>
      </c>
      <c r="R3" s="400"/>
      <c r="S3" s="401"/>
      <c r="T3" s="399" t="s">
        <v>111</v>
      </c>
      <c r="U3" s="400"/>
      <c r="V3" s="401"/>
      <c r="W3" s="402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41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68</v>
      </c>
      <c r="B5" s="412" t="s">
        <v>160</v>
      </c>
      <c r="C5" s="412"/>
      <c r="D5" s="310" t="s">
        <v>134</v>
      </c>
      <c r="E5" s="407" t="s">
        <v>72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135</v>
      </c>
      <c r="B6" s="409" t="s">
        <v>163</v>
      </c>
      <c r="C6" s="409"/>
      <c r="D6" s="312" t="s">
        <v>162</v>
      </c>
      <c r="E6" s="410" t="s">
        <v>161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132</v>
      </c>
      <c r="C7" s="308" t="s">
        <v>56</v>
      </c>
      <c r="D7" s="308" t="s">
        <v>55</v>
      </c>
      <c r="E7" s="308" t="s">
        <v>31</v>
      </c>
      <c r="F7" s="308" t="s">
        <v>133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2021-05-30T16:46:32Z</dcterms:modified>
</cp:coreProperties>
</file>