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24519"/>
</workbook>
</file>

<file path=xl/calcChain.xml><?xml version="1.0" encoding="utf-8"?>
<calcChain xmlns="http://schemas.openxmlformats.org/spreadsheetml/2006/main">
  <c r="R21" i="3"/>
  <c r="K29" i="34" l="1"/>
  <c r="I29"/>
  <c r="G29"/>
  <c r="E29"/>
  <c r="Q28"/>
  <c r="P28"/>
  <c r="L28"/>
  <c r="L29" s="1"/>
  <c r="K28"/>
  <c r="J28"/>
  <c r="J29" s="1"/>
  <c r="I28"/>
  <c r="H28"/>
  <c r="H29" s="1"/>
  <c r="G28"/>
  <c r="F28"/>
  <c r="F29" s="1"/>
  <c r="E28"/>
  <c r="D28"/>
  <c r="D29" s="1"/>
  <c r="O27"/>
  <c r="N27"/>
  <c r="M27"/>
  <c r="S27" s="1"/>
  <c r="T27" s="1"/>
  <c r="N26"/>
  <c r="M26"/>
  <c r="O26" s="1"/>
  <c r="N25"/>
  <c r="M25"/>
  <c r="S25" s="1"/>
  <c r="T25" s="1"/>
  <c r="N24"/>
  <c r="M24"/>
  <c r="O24" s="1"/>
  <c r="N23"/>
  <c r="M23"/>
  <c r="S23" s="1"/>
  <c r="T23" s="1"/>
  <c r="N22"/>
  <c r="M22"/>
  <c r="R22" s="1"/>
  <c r="N21"/>
  <c r="M21"/>
  <c r="O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R8" s="1"/>
  <c r="O7"/>
  <c r="N7"/>
  <c r="N28" s="1"/>
  <c r="M7"/>
  <c r="M28" s="1"/>
  <c r="S7" l="1"/>
  <c r="O8"/>
  <c r="S13"/>
  <c r="T13" s="1"/>
  <c r="O14"/>
  <c r="S21"/>
  <c r="T21" s="1"/>
  <c r="O22"/>
  <c r="R7"/>
  <c r="R9"/>
  <c r="R11"/>
  <c r="R13"/>
  <c r="R15"/>
  <c r="R17"/>
  <c r="R19"/>
  <c r="R21"/>
  <c r="R23"/>
  <c r="R25"/>
  <c r="R27"/>
  <c r="S10"/>
  <c r="T10" s="1"/>
  <c r="O11"/>
  <c r="S18"/>
  <c r="T18" s="1"/>
  <c r="O19"/>
  <c r="S20"/>
  <c r="T20" s="1"/>
  <c r="S22"/>
  <c r="T22" s="1"/>
  <c r="O23"/>
  <c r="S8"/>
  <c r="T8" s="1"/>
  <c r="O9"/>
  <c r="O28" s="1"/>
  <c r="S12"/>
  <c r="T12" s="1"/>
  <c r="S14"/>
  <c r="T14" s="1"/>
  <c r="O15"/>
  <c r="S16"/>
  <c r="T16" s="1"/>
  <c r="O17"/>
  <c r="S24"/>
  <c r="T24" s="1"/>
  <c r="O25"/>
  <c r="S26"/>
  <c r="T26" s="1"/>
  <c r="R10"/>
  <c r="R12"/>
  <c r="R16"/>
  <c r="R18"/>
  <c r="R20"/>
  <c r="R24"/>
  <c r="R26"/>
  <c r="R28" l="1"/>
  <c r="S28"/>
  <c r="T7"/>
  <c r="T28" s="1"/>
  <c r="E5" i="33" l="1"/>
  <c r="F5"/>
  <c r="G5"/>
  <c r="H5"/>
  <c r="I5"/>
  <c r="J5"/>
  <c r="K5"/>
  <c r="L5"/>
  <c r="D5"/>
  <c r="E4"/>
  <c r="F4"/>
  <c r="G4"/>
  <c r="H4"/>
  <c r="I4"/>
  <c r="J4"/>
  <c r="K4"/>
  <c r="L4"/>
  <c r="D4"/>
  <c r="M4" i="5" l="1"/>
  <c r="Q8" i="3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E27"/>
  <c r="F27"/>
  <c r="G27"/>
  <c r="H27"/>
  <c r="I27"/>
  <c r="J27"/>
  <c r="K27"/>
  <c r="L27"/>
  <c r="E26"/>
  <c r="F26"/>
  <c r="G26"/>
  <c r="H26"/>
  <c r="I26"/>
  <c r="J26"/>
  <c r="K26"/>
  <c r="L26"/>
  <c r="E25"/>
  <c r="F25"/>
  <c r="G25"/>
  <c r="H25"/>
  <c r="I25"/>
  <c r="J25"/>
  <c r="K25"/>
  <c r="L25"/>
  <c r="E24"/>
  <c r="F24"/>
  <c r="G24"/>
  <c r="H24"/>
  <c r="I24"/>
  <c r="J24"/>
  <c r="K24"/>
  <c r="L24"/>
  <c r="E23"/>
  <c r="F23"/>
  <c r="G23"/>
  <c r="H23"/>
  <c r="I23"/>
  <c r="J23"/>
  <c r="K23"/>
  <c r="L23"/>
  <c r="E22"/>
  <c r="F22"/>
  <c r="G22"/>
  <c r="H22"/>
  <c r="I22"/>
  <c r="J22"/>
  <c r="K22"/>
  <c r="L22"/>
  <c r="E21"/>
  <c r="F21"/>
  <c r="G21"/>
  <c r="H21"/>
  <c r="I21"/>
  <c r="J21"/>
  <c r="K21"/>
  <c r="L21"/>
  <c r="E20"/>
  <c r="F20"/>
  <c r="G20"/>
  <c r="H20"/>
  <c r="I20"/>
  <c r="J20"/>
  <c r="K20"/>
  <c r="L20"/>
  <c r="E19"/>
  <c r="F19"/>
  <c r="G19"/>
  <c r="H19"/>
  <c r="I19"/>
  <c r="J19"/>
  <c r="K19"/>
  <c r="L19"/>
  <c r="E18"/>
  <c r="F18"/>
  <c r="G18"/>
  <c r="H18"/>
  <c r="I18"/>
  <c r="J18"/>
  <c r="K18"/>
  <c r="L18"/>
  <c r="E17"/>
  <c r="F17"/>
  <c r="G17"/>
  <c r="H17"/>
  <c r="I17"/>
  <c r="J17"/>
  <c r="K17"/>
  <c r="L17"/>
  <c r="E16"/>
  <c r="F16"/>
  <c r="G16"/>
  <c r="H16"/>
  <c r="I16"/>
  <c r="J16"/>
  <c r="K16"/>
  <c r="L16"/>
  <c r="E15"/>
  <c r="F15"/>
  <c r="G15"/>
  <c r="H15"/>
  <c r="I15"/>
  <c r="J15"/>
  <c r="K15"/>
  <c r="L15"/>
  <c r="E14"/>
  <c r="F14"/>
  <c r="G14"/>
  <c r="H14"/>
  <c r="I14"/>
  <c r="J14"/>
  <c r="K14"/>
  <c r="L14"/>
  <c r="E13"/>
  <c r="F13"/>
  <c r="G13"/>
  <c r="H13"/>
  <c r="I13"/>
  <c r="J13"/>
  <c r="K13"/>
  <c r="L13"/>
  <c r="E12"/>
  <c r="F12"/>
  <c r="G12"/>
  <c r="H12"/>
  <c r="I12"/>
  <c r="J12"/>
  <c r="K12"/>
  <c r="L12"/>
  <c r="E11"/>
  <c r="F11"/>
  <c r="G11"/>
  <c r="H11"/>
  <c r="I11"/>
  <c r="J11"/>
  <c r="K11"/>
  <c r="L11"/>
  <c r="E10"/>
  <c r="F10"/>
  <c r="G10"/>
  <c r="H10"/>
  <c r="I10"/>
  <c r="J10"/>
  <c r="K10"/>
  <c r="L10"/>
  <c r="E9"/>
  <c r="F9"/>
  <c r="G9"/>
  <c r="H9"/>
  <c r="I9"/>
  <c r="J9"/>
  <c r="K9"/>
  <c r="L9"/>
  <c r="E8"/>
  <c r="F8"/>
  <c r="G8"/>
  <c r="H8"/>
  <c r="I8"/>
  <c r="J8"/>
  <c r="K8"/>
  <c r="L8"/>
  <c r="E7"/>
  <c r="E28" s="1"/>
  <c r="E29" s="1"/>
  <c r="F7"/>
  <c r="G7"/>
  <c r="H7"/>
  <c r="I7"/>
  <c r="J7"/>
  <c r="K7"/>
  <c r="L7"/>
  <c r="D8"/>
  <c r="D9"/>
  <c r="D10"/>
  <c r="M10" s="1"/>
  <c r="D11"/>
  <c r="D12"/>
  <c r="D13"/>
  <c r="D14"/>
  <c r="D15"/>
  <c r="D16"/>
  <c r="D17"/>
  <c r="D18"/>
  <c r="M18" s="1"/>
  <c r="D19"/>
  <c r="D20"/>
  <c r="D21"/>
  <c r="D22"/>
  <c r="D23"/>
  <c r="D24"/>
  <c r="D25"/>
  <c r="N25" s="1"/>
  <c r="D26"/>
  <c r="D27"/>
  <c r="D7"/>
  <c r="P28"/>
  <c r="M8"/>
  <c r="O8" s="1"/>
  <c r="Q28" i="3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3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6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9"/>
  <c r="P28"/>
  <c r="L28"/>
  <c r="K28"/>
  <c r="J28"/>
  <c r="I28"/>
  <c r="H28"/>
  <c r="G28"/>
  <c r="F28"/>
  <c r="E28"/>
  <c r="D28"/>
  <c r="N27"/>
  <c r="M27"/>
  <c r="S27" s="1"/>
  <c r="T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S23" s="1"/>
  <c r="T23" s="1"/>
  <c r="R22"/>
  <c r="O22"/>
  <c r="N22"/>
  <c r="M22"/>
  <c r="S22" s="1"/>
  <c r="T22" s="1"/>
  <c r="N21"/>
  <c r="M21"/>
  <c r="S21" s="1"/>
  <c r="T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S15" s="1"/>
  <c r="T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S11" s="1"/>
  <c r="T11" s="1"/>
  <c r="R10"/>
  <c r="O10"/>
  <c r="N10"/>
  <c r="M10"/>
  <c r="S10" s="1"/>
  <c r="T10" s="1"/>
  <c r="N9"/>
  <c r="M9"/>
  <c r="S9" s="1"/>
  <c r="T9" s="1"/>
  <c r="R8"/>
  <c r="O8"/>
  <c r="N8"/>
  <c r="M8"/>
  <c r="S8" s="1"/>
  <c r="T8" s="1"/>
  <c r="N7"/>
  <c r="N28" s="1"/>
  <c r="M7"/>
  <c r="S7" s="1"/>
  <c r="Q28" i="1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O8"/>
  <c r="N8"/>
  <c r="M8"/>
  <c r="R8" s="1"/>
  <c r="N7"/>
  <c r="M7"/>
  <c r="S7" s="1"/>
  <c r="Q28" i="16"/>
  <c r="P28"/>
  <c r="M28"/>
  <c r="L28"/>
  <c r="K28"/>
  <c r="J28"/>
  <c r="I28"/>
  <c r="H28"/>
  <c r="G28"/>
  <c r="F28"/>
  <c r="E28"/>
  <c r="D28"/>
  <c r="R27"/>
  <c r="O27"/>
  <c r="N27"/>
  <c r="M27"/>
  <c r="S27" s="1"/>
  <c r="T27" s="1"/>
  <c r="N26"/>
  <c r="M26"/>
  <c r="O26" s="1"/>
  <c r="R25"/>
  <c r="O25"/>
  <c r="N25"/>
  <c r="M25"/>
  <c r="S25" s="1"/>
  <c r="T25" s="1"/>
  <c r="N24"/>
  <c r="M24"/>
  <c r="O24" s="1"/>
  <c r="R23"/>
  <c r="O23"/>
  <c r="N23"/>
  <c r="M23"/>
  <c r="S23" s="1"/>
  <c r="T23" s="1"/>
  <c r="N22"/>
  <c r="M22"/>
  <c r="O22" s="1"/>
  <c r="R21"/>
  <c r="O21"/>
  <c r="N21"/>
  <c r="M21"/>
  <c r="S21" s="1"/>
  <c r="T21" s="1"/>
  <c r="N20"/>
  <c r="M20"/>
  <c r="O20" s="1"/>
  <c r="R19"/>
  <c r="O19"/>
  <c r="N19"/>
  <c r="M19"/>
  <c r="S19" s="1"/>
  <c r="T19" s="1"/>
  <c r="N18"/>
  <c r="M18"/>
  <c r="O18" s="1"/>
  <c r="R17"/>
  <c r="O17"/>
  <c r="N17"/>
  <c r="M17"/>
  <c r="S17" s="1"/>
  <c r="T17" s="1"/>
  <c r="N16"/>
  <c r="M16"/>
  <c r="O16" s="1"/>
  <c r="R15"/>
  <c r="O15"/>
  <c r="N15"/>
  <c r="M15"/>
  <c r="S15" s="1"/>
  <c r="T15" s="1"/>
  <c r="N14"/>
  <c r="M14"/>
  <c r="O14" s="1"/>
  <c r="R13"/>
  <c r="O13"/>
  <c r="N13"/>
  <c r="M13"/>
  <c r="S13" s="1"/>
  <c r="T13" s="1"/>
  <c r="N12"/>
  <c r="M12"/>
  <c r="O12" s="1"/>
  <c r="R11"/>
  <c r="O11"/>
  <c r="N11"/>
  <c r="M11"/>
  <c r="S11" s="1"/>
  <c r="T11" s="1"/>
  <c r="N10"/>
  <c r="M10"/>
  <c r="O10" s="1"/>
  <c r="R9"/>
  <c r="O9"/>
  <c r="N9"/>
  <c r="M9"/>
  <c r="S9" s="1"/>
  <c r="T9" s="1"/>
  <c r="N8"/>
  <c r="M8"/>
  <c r="O8" s="1"/>
  <c r="R7"/>
  <c r="O7"/>
  <c r="N7"/>
  <c r="N28" s="1"/>
  <c r="M7"/>
  <c r="S7" s="1"/>
  <c r="Q28" i="1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O13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1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O16"/>
  <c r="N16"/>
  <c r="M16"/>
  <c r="R16" s="1"/>
  <c r="N15"/>
  <c r="M15"/>
  <c r="S15" s="1"/>
  <c r="T15" s="1"/>
  <c r="N14"/>
  <c r="M14"/>
  <c r="R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S7" s="1"/>
  <c r="Q28" i="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7"/>
  <c r="P28"/>
  <c r="N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6"/>
  <c r="P28"/>
  <c r="N28"/>
  <c r="L28"/>
  <c r="K28"/>
  <c r="J28"/>
  <c r="I28"/>
  <c r="H28"/>
  <c r="G28"/>
  <c r="F28"/>
  <c r="E28"/>
  <c r="D28"/>
  <c r="N27"/>
  <c r="M27"/>
  <c r="O27" s="1"/>
  <c r="N26"/>
  <c r="M26"/>
  <c r="R26" s="1"/>
  <c r="O25"/>
  <c r="N25"/>
  <c r="M25"/>
  <c r="R25" s="1"/>
  <c r="N24"/>
  <c r="M24"/>
  <c r="O24" s="1"/>
  <c r="N23"/>
  <c r="M23"/>
  <c r="O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O9"/>
  <c r="N9"/>
  <c r="M9"/>
  <c r="S9" s="1"/>
  <c r="T9" s="1"/>
  <c r="N8"/>
  <c r="M8"/>
  <c r="O8" s="1"/>
  <c r="O7"/>
  <c r="N7"/>
  <c r="M7"/>
  <c r="S7" s="1"/>
  <c r="Q28" i="5"/>
  <c r="P28"/>
  <c r="N28"/>
  <c r="L28"/>
  <c r="K28"/>
  <c r="J28"/>
  <c r="I28"/>
  <c r="H28"/>
  <c r="G28"/>
  <c r="F28"/>
  <c r="E28"/>
  <c r="D28"/>
  <c r="S27"/>
  <c r="T27" s="1"/>
  <c r="O27"/>
  <c r="N27"/>
  <c r="M27"/>
  <c r="R27" s="1"/>
  <c r="O26"/>
  <c r="N26"/>
  <c r="M26"/>
  <c r="R26" s="1"/>
  <c r="N25"/>
  <c r="M25"/>
  <c r="S25" s="1"/>
  <c r="T25" s="1"/>
  <c r="N24"/>
  <c r="M24"/>
  <c r="R24" s="1"/>
  <c r="N23"/>
  <c r="M23"/>
  <c r="O23" s="1"/>
  <c r="N22"/>
  <c r="M22"/>
  <c r="R22" s="1"/>
  <c r="N21"/>
  <c r="M21"/>
  <c r="S21" s="1"/>
  <c r="T21" s="1"/>
  <c r="N20"/>
  <c r="M20"/>
  <c r="O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O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R8" s="1"/>
  <c r="N7"/>
  <c r="M7"/>
  <c r="O7" s="1"/>
  <c r="Q28" i="4"/>
  <c r="P28"/>
  <c r="L28"/>
  <c r="K28"/>
  <c r="J28"/>
  <c r="I28"/>
  <c r="H28"/>
  <c r="G28"/>
  <c r="F28"/>
  <c r="E28"/>
  <c r="D28"/>
  <c r="S27"/>
  <c r="T27" s="1"/>
  <c r="N27"/>
  <c r="M27"/>
  <c r="O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O23" s="1"/>
  <c r="N22"/>
  <c r="M22"/>
  <c r="S22" s="1"/>
  <c r="T22" s="1"/>
  <c r="N21"/>
  <c r="M21"/>
  <c r="O21" s="1"/>
  <c r="R20"/>
  <c r="O20"/>
  <c r="N20"/>
  <c r="M20"/>
  <c r="S20" s="1"/>
  <c r="T20" s="1"/>
  <c r="N19"/>
  <c r="M19"/>
  <c r="S19" s="1"/>
  <c r="T19" s="1"/>
  <c r="R18"/>
  <c r="N18"/>
  <c r="M18"/>
  <c r="S18" s="1"/>
  <c r="T18" s="1"/>
  <c r="N17"/>
  <c r="N28" s="1"/>
  <c r="M17"/>
  <c r="S17" s="1"/>
  <c r="T17" s="1"/>
  <c r="R16"/>
  <c r="O16"/>
  <c r="N16"/>
  <c r="M16"/>
  <c r="S16" s="1"/>
  <c r="T16" s="1"/>
  <c r="N15"/>
  <c r="M15"/>
  <c r="O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O11" s="1"/>
  <c r="R10"/>
  <c r="O10"/>
  <c r="N10"/>
  <c r="M10"/>
  <c r="S10" s="1"/>
  <c r="T10" s="1"/>
  <c r="N9"/>
  <c r="M9"/>
  <c r="O9" s="1"/>
  <c r="R8"/>
  <c r="O8"/>
  <c r="N8"/>
  <c r="M8"/>
  <c r="S8" s="1"/>
  <c r="T8" s="1"/>
  <c r="N7"/>
  <c r="M7"/>
  <c r="O7" s="1"/>
  <c r="Q28" i="3"/>
  <c r="P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R24" s="1"/>
  <c r="N23"/>
  <c r="M23"/>
  <c r="O23" s="1"/>
  <c r="N22"/>
  <c r="M22"/>
  <c r="R22" s="1"/>
  <c r="N21"/>
  <c r="M21"/>
  <c r="O21" s="1"/>
  <c r="N20"/>
  <c r="M20"/>
  <c r="R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R12" s="1"/>
  <c r="N11"/>
  <c r="M11"/>
  <c r="O11" s="1"/>
  <c r="O10"/>
  <c r="N10"/>
  <c r="M10"/>
  <c r="R10" s="1"/>
  <c r="N9"/>
  <c r="M9"/>
  <c r="O9" s="1"/>
  <c r="N8"/>
  <c r="M8"/>
  <c r="R8" s="1"/>
  <c r="N7"/>
  <c r="M7"/>
  <c r="O7" s="1"/>
  <c r="Q28" i="2"/>
  <c r="P28"/>
  <c r="L28"/>
  <c r="K28"/>
  <c r="J28"/>
  <c r="I28"/>
  <c r="H28"/>
  <c r="G28"/>
  <c r="F28"/>
  <c r="E28"/>
  <c r="D28"/>
  <c r="N27"/>
  <c r="M27"/>
  <c r="S27" s="1"/>
  <c r="T27" s="1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"/>
  <c r="P28"/>
  <c r="L28"/>
  <c r="L29" s="1"/>
  <c r="L4" i="2" s="1"/>
  <c r="K28" i="1"/>
  <c r="K29" s="1"/>
  <c r="K4" i="2" s="1"/>
  <c r="J28" i="1"/>
  <c r="J29" s="1"/>
  <c r="J4" i="2" s="1"/>
  <c r="I28" i="1"/>
  <c r="I29" s="1"/>
  <c r="I4" i="2" s="1"/>
  <c r="H28" i="1"/>
  <c r="H29" s="1"/>
  <c r="H4" i="2" s="1"/>
  <c r="G28" i="1"/>
  <c r="G29" s="1"/>
  <c r="G4" i="2" s="1"/>
  <c r="G29" s="1"/>
  <c r="G4" i="3" s="1"/>
  <c r="G29" s="1"/>
  <c r="G4" i="4" s="1"/>
  <c r="G29" s="1"/>
  <c r="G4" i="5" s="1"/>
  <c r="G29" s="1"/>
  <c r="G4" i="6" s="1"/>
  <c r="G29" s="1"/>
  <c r="G4" i="7" s="1"/>
  <c r="G29" s="1"/>
  <c r="G4" i="8" s="1"/>
  <c r="G29" s="1"/>
  <c r="G4" i="9" s="1"/>
  <c r="G29" s="1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1" s="1"/>
  <c r="G29" s="1"/>
  <c r="G4" i="32" s="1"/>
  <c r="G29" s="1"/>
  <c r="F28" i="1"/>
  <c r="F29" s="1"/>
  <c r="F4" i="2" s="1"/>
  <c r="E28" i="1"/>
  <c r="E29" s="1"/>
  <c r="E4" i="2" s="1"/>
  <c r="D28" i="1"/>
  <c r="D29" s="1"/>
  <c r="D4" i="2" s="1"/>
  <c r="N27" i="1"/>
  <c r="M27"/>
  <c r="S27" s="1"/>
  <c r="T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S17" s="1"/>
  <c r="T17" s="1"/>
  <c r="N16"/>
  <c r="M16"/>
  <c r="R16" s="1"/>
  <c r="N15"/>
  <c r="M15"/>
  <c r="O15" s="1"/>
  <c r="N14"/>
  <c r="M14"/>
  <c r="O14" s="1"/>
  <c r="N13"/>
  <c r="M13"/>
  <c r="S13" s="1"/>
  <c r="T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O7" s="1"/>
  <c r="O18" i="4" l="1"/>
  <c r="R22"/>
  <c r="O22"/>
  <c r="O22" i="3"/>
  <c r="O8"/>
  <c r="M19" i="33"/>
  <c r="S19" s="1"/>
  <c r="O16" i="3"/>
  <c r="O12"/>
  <c r="O14"/>
  <c r="N9" i="33"/>
  <c r="M24"/>
  <c r="O24" s="1"/>
  <c r="O24" i="3"/>
  <c r="O18"/>
  <c r="N28"/>
  <c r="O20"/>
  <c r="O26"/>
  <c r="N13" i="33"/>
  <c r="N22"/>
  <c r="N15"/>
  <c r="M15"/>
  <c r="S15" s="1"/>
  <c r="T15" s="1"/>
  <c r="J28"/>
  <c r="G28"/>
  <c r="G29" s="1"/>
  <c r="E29" i="2"/>
  <c r="E4" i="3" s="1"/>
  <c r="E29" s="1"/>
  <c r="E4" i="4" s="1"/>
  <c r="E29" s="1"/>
  <c r="E4" i="5" s="1"/>
  <c r="E29" s="1"/>
  <c r="E4" i="6" s="1"/>
  <c r="E29" s="1"/>
  <c r="E4" i="7" s="1"/>
  <c r="E29" s="1"/>
  <c r="E4" i="8" s="1"/>
  <c r="E29" s="1"/>
  <c r="E4" i="9" s="1"/>
  <c r="E29" s="1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1" s="1"/>
  <c r="E29" s="1"/>
  <c r="E4" i="32" s="1"/>
  <c r="E29" s="1"/>
  <c r="N10" i="33"/>
  <c r="O26" i="2"/>
  <c r="N26" i="33"/>
  <c r="M12"/>
  <c r="O12" s="1"/>
  <c r="H29" i="2"/>
  <c r="H4" i="3" s="1"/>
  <c r="H29" s="1"/>
  <c r="H4" i="4" s="1"/>
  <c r="H29" s="1"/>
  <c r="H4" i="5" s="1"/>
  <c r="H29" s="1"/>
  <c r="H4" i="6" s="1"/>
  <c r="H29" s="1"/>
  <c r="H4" i="7" s="1"/>
  <c r="H29" s="1"/>
  <c r="H4" i="8" s="1"/>
  <c r="H29" s="1"/>
  <c r="H4" i="9" s="1"/>
  <c r="H29" s="1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1" s="1"/>
  <c r="H29" s="1"/>
  <c r="H4" i="32" s="1"/>
  <c r="H29" s="1"/>
  <c r="N16" i="33"/>
  <c r="D29" i="2"/>
  <c r="D4" i="3" s="1"/>
  <c r="D29" s="1"/>
  <c r="D4" i="4" s="1"/>
  <c r="D29" s="1"/>
  <c r="D4" i="5" s="1"/>
  <c r="D29" s="1"/>
  <c r="D4" i="6" s="1"/>
  <c r="D29" s="1"/>
  <c r="D4" i="7" s="1"/>
  <c r="D29" s="1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1" s="1"/>
  <c r="D29" s="1"/>
  <c r="D4" i="32" s="1"/>
  <c r="D29" s="1"/>
  <c r="K29" i="2"/>
  <c r="K4" i="3" s="1"/>
  <c r="K29" s="1"/>
  <c r="K4" i="4" s="1"/>
  <c r="K29" s="1"/>
  <c r="K4" i="5" s="1"/>
  <c r="K29" s="1"/>
  <c r="K4" i="6" s="1"/>
  <c r="K29" s="1"/>
  <c r="K4" i="7" s="1"/>
  <c r="K29" s="1"/>
  <c r="K4" i="8" s="1"/>
  <c r="K29" s="1"/>
  <c r="K4" i="9" s="1"/>
  <c r="K29" s="1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1" s="1"/>
  <c r="K29" s="1"/>
  <c r="K4" i="32" s="1"/>
  <c r="K29" s="1"/>
  <c r="N28" i="2"/>
  <c r="N24" i="33"/>
  <c r="M20"/>
  <c r="O20" s="1"/>
  <c r="M14"/>
  <c r="O14" s="1"/>
  <c r="J29" i="2"/>
  <c r="J4" i="3" s="1"/>
  <c r="J29" s="1"/>
  <c r="J4" i="4" s="1"/>
  <c r="J29" s="1"/>
  <c r="J4" i="5" s="1"/>
  <c r="J29" s="1"/>
  <c r="J4" i="6" s="1"/>
  <c r="J29" s="1"/>
  <c r="J4" i="7" s="1"/>
  <c r="J29" s="1"/>
  <c r="J4" i="8" s="1"/>
  <c r="J29" s="1"/>
  <c r="J4" i="9" s="1"/>
  <c r="J29" s="1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1" s="1"/>
  <c r="J29" s="1"/>
  <c r="J4" i="32" s="1"/>
  <c r="J29" s="1"/>
  <c r="I29" i="2"/>
  <c r="I4" i="3" s="1"/>
  <c r="I29" s="1"/>
  <c r="I4" i="4" s="1"/>
  <c r="I29" s="1"/>
  <c r="I4" i="5" s="1"/>
  <c r="I29" s="1"/>
  <c r="I4" i="6" s="1"/>
  <c r="I29" s="1"/>
  <c r="I4" i="7" s="1"/>
  <c r="I29" s="1"/>
  <c r="I4" i="8" s="1"/>
  <c r="I29" s="1"/>
  <c r="I4" i="9" s="1"/>
  <c r="I29" s="1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1" s="1"/>
  <c r="I29" s="1"/>
  <c r="I4" i="32" s="1"/>
  <c r="I29" s="1"/>
  <c r="F29" i="2"/>
  <c r="F4" i="3" s="1"/>
  <c r="F29" s="1"/>
  <c r="F4" i="4" s="1"/>
  <c r="F29" s="1"/>
  <c r="F4" i="5" s="1"/>
  <c r="F29" s="1"/>
  <c r="F4" i="6" s="1"/>
  <c r="F29" s="1"/>
  <c r="F4" i="7" s="1"/>
  <c r="F29" s="1"/>
  <c r="F4" i="8" s="1"/>
  <c r="F29" s="1"/>
  <c r="F4" i="9" s="1"/>
  <c r="F29" s="1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1" s="1"/>
  <c r="F29" s="1"/>
  <c r="F4" i="32" s="1"/>
  <c r="F29" s="1"/>
  <c r="M11" i="33"/>
  <c r="S11" s="1"/>
  <c r="T11" s="1"/>
  <c r="M25"/>
  <c r="S25" s="1"/>
  <c r="T25" s="1"/>
  <c r="L28"/>
  <c r="L29" s="1"/>
  <c r="N12"/>
  <c r="M27"/>
  <c r="S27" s="1"/>
  <c r="T27" s="1"/>
  <c r="N27"/>
  <c r="M22"/>
  <c r="O22" s="1"/>
  <c r="T19"/>
  <c r="N19"/>
  <c r="N8"/>
  <c r="K28"/>
  <c r="K29" s="1"/>
  <c r="M23"/>
  <c r="S23" s="1"/>
  <c r="T23" s="1"/>
  <c r="N23"/>
  <c r="M16"/>
  <c r="R16" s="1"/>
  <c r="N17"/>
  <c r="M17"/>
  <c r="S17" s="1"/>
  <c r="T17" s="1"/>
  <c r="I28"/>
  <c r="I29" s="1"/>
  <c r="M9"/>
  <c r="S9" s="1"/>
  <c r="T9" s="1"/>
  <c r="N18"/>
  <c r="R18"/>
  <c r="M13"/>
  <c r="S13" s="1"/>
  <c r="T13" s="1"/>
  <c r="M26"/>
  <c r="R26" s="1"/>
  <c r="M21"/>
  <c r="S21" s="1"/>
  <c r="T21" s="1"/>
  <c r="N21"/>
  <c r="N14"/>
  <c r="R10"/>
  <c r="H28"/>
  <c r="H29" s="1"/>
  <c r="N28" i="1"/>
  <c r="F28" i="33"/>
  <c r="F29" s="1"/>
  <c r="N11"/>
  <c r="L29" i="2"/>
  <c r="L4" i="3" s="1"/>
  <c r="L29" s="1"/>
  <c r="L4" i="4" s="1"/>
  <c r="L29" s="1"/>
  <c r="L4" i="5" s="1"/>
  <c r="L29" s="1"/>
  <c r="L4" i="6" s="1"/>
  <c r="L29" s="1"/>
  <c r="L4" i="7" s="1"/>
  <c r="L29" s="1"/>
  <c r="L4" i="8" s="1"/>
  <c r="L29" s="1"/>
  <c r="L4" i="9" s="1"/>
  <c r="L29" s="1"/>
  <c r="L4" i="10" s="1"/>
  <c r="L29" s="1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1" s="1"/>
  <c r="L29" s="1"/>
  <c r="L4" i="32" s="1"/>
  <c r="L29" s="1"/>
  <c r="Q28" i="33"/>
  <c r="N20"/>
  <c r="O18"/>
  <c r="J29"/>
  <c r="O10"/>
  <c r="D28"/>
  <c r="D29" s="1"/>
  <c r="M7"/>
  <c r="S7" s="1"/>
  <c r="T7" s="1"/>
  <c r="N7"/>
  <c r="S8"/>
  <c r="T8" s="1"/>
  <c r="S10"/>
  <c r="T10" s="1"/>
  <c r="O15"/>
  <c r="S18"/>
  <c r="T18" s="1"/>
  <c r="R8"/>
  <c r="T7" i="3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22"/>
  <c r="T7" i="3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2"/>
  <c r="R14"/>
  <c r="R16"/>
  <c r="R18"/>
  <c r="R20"/>
  <c r="R22"/>
  <c r="T7" i="2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T7" i="26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2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0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28" i="19"/>
  <c r="T7"/>
  <c r="T28" s="1"/>
  <c r="R7"/>
  <c r="R28" s="1"/>
  <c r="R9"/>
  <c r="R11"/>
  <c r="R13"/>
  <c r="R15"/>
  <c r="R17"/>
  <c r="R19"/>
  <c r="R21"/>
  <c r="R23"/>
  <c r="R25"/>
  <c r="R27"/>
  <c r="M28"/>
  <c r="O7"/>
  <c r="O28" s="1"/>
  <c r="O9"/>
  <c r="O11"/>
  <c r="O13"/>
  <c r="O15"/>
  <c r="O17"/>
  <c r="O19"/>
  <c r="O21"/>
  <c r="O23"/>
  <c r="O25"/>
  <c r="O27"/>
  <c r="T7" i="1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22"/>
  <c r="T7" i="1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0"/>
  <c r="R12"/>
  <c r="R14"/>
  <c r="R16"/>
  <c r="R18"/>
  <c r="R20"/>
  <c r="R22"/>
  <c r="O28" i="16"/>
  <c r="T7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R8"/>
  <c r="R28" s="1"/>
  <c r="R10"/>
  <c r="R12"/>
  <c r="R14"/>
  <c r="R16"/>
  <c r="R18"/>
  <c r="R20"/>
  <c r="R22"/>
  <c r="R24"/>
  <c r="R26"/>
  <c r="T7" i="1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T7" i="1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1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1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0"/>
  <c r="R22"/>
  <c r="T7" i="1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10"/>
  <c r="S9"/>
  <c r="T9" s="1"/>
  <c r="O10"/>
  <c r="S11"/>
  <c r="T11" s="1"/>
  <c r="O12"/>
  <c r="S13"/>
  <c r="T13" s="1"/>
  <c r="O14"/>
  <c r="R7"/>
  <c r="R9"/>
  <c r="R11"/>
  <c r="R13"/>
  <c r="R15"/>
  <c r="R17"/>
  <c r="R19"/>
  <c r="R21"/>
  <c r="R23"/>
  <c r="R25"/>
  <c r="R27"/>
  <c r="M28"/>
  <c r="O7"/>
  <c r="S8"/>
  <c r="T8" s="1"/>
  <c r="S14"/>
  <c r="T14" s="1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S10"/>
  <c r="T10" s="1"/>
  <c r="S12"/>
  <c r="T12" s="1"/>
  <c r="O15"/>
  <c r="R8"/>
  <c r="R18"/>
  <c r="R20"/>
  <c r="R22"/>
  <c r="T7" i="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T7" i="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2"/>
  <c r="T7" i="7"/>
  <c r="S13"/>
  <c r="T13" s="1"/>
  <c r="O14"/>
  <c r="S15"/>
  <c r="T15" s="1"/>
  <c r="O16"/>
  <c r="S17"/>
  <c r="T17" s="1"/>
  <c r="S19"/>
  <c r="T19" s="1"/>
  <c r="O20"/>
  <c r="S21"/>
  <c r="T21" s="1"/>
  <c r="O22"/>
  <c r="S25"/>
  <c r="T25" s="1"/>
  <c r="O26"/>
  <c r="S27"/>
  <c r="T27" s="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S22"/>
  <c r="T22" s="1"/>
  <c r="O23"/>
  <c r="S24"/>
  <c r="T24" s="1"/>
  <c r="S26"/>
  <c r="T26" s="1"/>
  <c r="S16"/>
  <c r="T16" s="1"/>
  <c r="S18"/>
  <c r="T18" s="1"/>
  <c r="S20"/>
  <c r="T20" s="1"/>
  <c r="R8"/>
  <c r="R10"/>
  <c r="R12"/>
  <c r="R18"/>
  <c r="R24"/>
  <c r="T7" i="6"/>
  <c r="S23"/>
  <c r="T23" s="1"/>
  <c r="S25"/>
  <c r="T25" s="1"/>
  <c r="O26"/>
  <c r="S27"/>
  <c r="T27" s="1"/>
  <c r="R7"/>
  <c r="R9"/>
  <c r="R11"/>
  <c r="R13"/>
  <c r="R15"/>
  <c r="R17"/>
  <c r="R19"/>
  <c r="R21"/>
  <c r="R23"/>
  <c r="R27"/>
  <c r="M28"/>
  <c r="S10"/>
  <c r="T10" s="1"/>
  <c r="O11"/>
  <c r="O28" s="1"/>
  <c r="O15"/>
  <c r="S16"/>
  <c r="T16" s="1"/>
  <c r="O21"/>
  <c r="S8"/>
  <c r="T8" s="1"/>
  <c r="S12"/>
  <c r="T12" s="1"/>
  <c r="O13"/>
  <c r="S14"/>
  <c r="T14" s="1"/>
  <c r="O17"/>
  <c r="S18"/>
  <c r="T18" s="1"/>
  <c r="O19"/>
  <c r="S20"/>
  <c r="T20" s="1"/>
  <c r="S22"/>
  <c r="T22" s="1"/>
  <c r="S24"/>
  <c r="T24" s="1"/>
  <c r="S26"/>
  <c r="T26" s="1"/>
  <c r="R8"/>
  <c r="R10"/>
  <c r="R12"/>
  <c r="R14"/>
  <c r="R16"/>
  <c r="R18"/>
  <c r="R20"/>
  <c r="R22"/>
  <c r="R24"/>
  <c r="S7" i="5"/>
  <c r="O8"/>
  <c r="S9"/>
  <c r="T9" s="1"/>
  <c r="O10"/>
  <c r="O28" s="1"/>
  <c r="S11"/>
  <c r="T11" s="1"/>
  <c r="O12"/>
  <c r="S13"/>
  <c r="T13" s="1"/>
  <c r="S15"/>
  <c r="T15" s="1"/>
  <c r="O16"/>
  <c r="S17"/>
  <c r="T17" s="1"/>
  <c r="O18"/>
  <c r="S19"/>
  <c r="T19" s="1"/>
  <c r="O22"/>
  <c r="S23"/>
  <c r="T23" s="1"/>
  <c r="O24"/>
  <c r="R7"/>
  <c r="R9"/>
  <c r="R11"/>
  <c r="R13"/>
  <c r="R15"/>
  <c r="R17"/>
  <c r="R19"/>
  <c r="R21"/>
  <c r="R23"/>
  <c r="R25"/>
  <c r="M28"/>
  <c r="O21"/>
  <c r="S22"/>
  <c r="T22" s="1"/>
  <c r="S24"/>
  <c r="T24" s="1"/>
  <c r="O25"/>
  <c r="S26"/>
  <c r="T26" s="1"/>
  <c r="S8"/>
  <c r="T8" s="1"/>
  <c r="S10"/>
  <c r="T10" s="1"/>
  <c r="S12"/>
  <c r="T12" s="1"/>
  <c r="S14"/>
  <c r="T14" s="1"/>
  <c r="S16"/>
  <c r="T16" s="1"/>
  <c r="S18"/>
  <c r="T18" s="1"/>
  <c r="S20"/>
  <c r="T20" s="1"/>
  <c r="R14"/>
  <c r="R20"/>
  <c r="S7" i="4"/>
  <c r="S9"/>
  <c r="T9" s="1"/>
  <c r="S21"/>
  <c r="T21" s="1"/>
  <c r="S23"/>
  <c r="T23" s="1"/>
  <c r="R7"/>
  <c r="R9"/>
  <c r="R11"/>
  <c r="R13"/>
  <c r="R15"/>
  <c r="R17"/>
  <c r="R19"/>
  <c r="R21"/>
  <c r="R23"/>
  <c r="R25"/>
  <c r="R27"/>
  <c r="M28"/>
  <c r="S11"/>
  <c r="T11" s="1"/>
  <c r="S15"/>
  <c r="T15" s="1"/>
  <c r="O13"/>
  <c r="O17"/>
  <c r="O19"/>
  <c r="O25"/>
  <c r="S7" i="3"/>
  <c r="S9"/>
  <c r="T9" s="1"/>
  <c r="S11"/>
  <c r="T11" s="1"/>
  <c r="S13"/>
  <c r="T13" s="1"/>
  <c r="S15"/>
  <c r="T15" s="1"/>
  <c r="S17"/>
  <c r="T17" s="1"/>
  <c r="S19"/>
  <c r="T19" s="1"/>
  <c r="S21"/>
  <c r="T21" s="1"/>
  <c r="S23"/>
  <c r="T23" s="1"/>
  <c r="S25"/>
  <c r="T25" s="1"/>
  <c r="S27"/>
  <c r="T27" s="1"/>
  <c r="R7"/>
  <c r="R9"/>
  <c r="R11"/>
  <c r="R13"/>
  <c r="R15"/>
  <c r="R17"/>
  <c r="R19"/>
  <c r="R23"/>
  <c r="R25"/>
  <c r="R27"/>
  <c r="M28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T7" i="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7" i="1"/>
  <c r="S9"/>
  <c r="T9" s="1"/>
  <c r="O10"/>
  <c r="S11"/>
  <c r="T11" s="1"/>
  <c r="O12"/>
  <c r="S15"/>
  <c r="T15" s="1"/>
  <c r="O16"/>
  <c r="S19"/>
  <c r="T19" s="1"/>
  <c r="O20"/>
  <c r="S21"/>
  <c r="T21" s="1"/>
  <c r="O22"/>
  <c r="S25"/>
  <c r="T25" s="1"/>
  <c r="O26"/>
  <c r="R7"/>
  <c r="R9"/>
  <c r="R11"/>
  <c r="R13"/>
  <c r="R15"/>
  <c r="R17"/>
  <c r="R19"/>
  <c r="R21"/>
  <c r="R23"/>
  <c r="R25"/>
  <c r="R27"/>
  <c r="M28"/>
  <c r="S10"/>
  <c r="T10" s="1"/>
  <c r="S12"/>
  <c r="T12" s="1"/>
  <c r="O13"/>
  <c r="S18"/>
  <c r="T18" s="1"/>
  <c r="S22"/>
  <c r="T22" s="1"/>
  <c r="O23"/>
  <c r="S26"/>
  <c r="T26" s="1"/>
  <c r="O27"/>
  <c r="S8"/>
  <c r="T8" s="1"/>
  <c r="S14"/>
  <c r="T14" s="1"/>
  <c r="S16"/>
  <c r="T16" s="1"/>
  <c r="O17"/>
  <c r="S20"/>
  <c r="T20" s="1"/>
  <c r="S24"/>
  <c r="T24" s="1"/>
  <c r="R8"/>
  <c r="R14"/>
  <c r="R18"/>
  <c r="R24"/>
  <c r="O28" i="4" l="1"/>
  <c r="R15" i="33"/>
  <c r="R19"/>
  <c r="O19"/>
  <c r="S24"/>
  <c r="T24" s="1"/>
  <c r="R24"/>
  <c r="O28" i="3"/>
  <c r="O25" i="33"/>
  <c r="R25"/>
  <c r="R12"/>
  <c r="S12"/>
  <c r="T12" s="1"/>
  <c r="O21"/>
  <c r="R21"/>
  <c r="O23"/>
  <c r="R20"/>
  <c r="S20"/>
  <c r="T20" s="1"/>
  <c r="S14"/>
  <c r="T14" s="1"/>
  <c r="R14"/>
  <c r="R11"/>
  <c r="O11"/>
  <c r="O27"/>
  <c r="R27"/>
  <c r="R22"/>
  <c r="S22"/>
  <c r="T22" s="1"/>
  <c r="R23"/>
  <c r="S16"/>
  <c r="T16" s="1"/>
  <c r="O16"/>
  <c r="R17"/>
  <c r="O17"/>
  <c r="R9"/>
  <c r="O9"/>
  <c r="O13"/>
  <c r="R13"/>
  <c r="O28" i="1"/>
  <c r="S26" i="33"/>
  <c r="T26" s="1"/>
  <c r="O26"/>
  <c r="N28"/>
  <c r="O7"/>
  <c r="R7"/>
  <c r="M28"/>
  <c r="S28" i="32"/>
  <c r="T28"/>
  <c r="O28"/>
  <c r="R28"/>
  <c r="S28" i="31"/>
  <c r="T28"/>
  <c r="O28"/>
  <c r="R28"/>
  <c r="S28" i="29"/>
  <c r="T28"/>
  <c r="O28"/>
  <c r="R28"/>
  <c r="S28" i="28"/>
  <c r="T28"/>
  <c r="O28"/>
  <c r="R28"/>
  <c r="S28" i="27"/>
  <c r="T28"/>
  <c r="O28"/>
  <c r="R28"/>
  <c r="S28" i="26"/>
  <c r="T28"/>
  <c r="O28"/>
  <c r="R28"/>
  <c r="S28" i="25"/>
  <c r="T28"/>
  <c r="O28"/>
  <c r="R28"/>
  <c r="S28" i="24"/>
  <c r="T28"/>
  <c r="O28"/>
  <c r="R28"/>
  <c r="S28" i="23"/>
  <c r="T28"/>
  <c r="O28"/>
  <c r="R28"/>
  <c r="S28" i="22"/>
  <c r="T28"/>
  <c r="O28"/>
  <c r="R28"/>
  <c r="S28" i="21"/>
  <c r="T28"/>
  <c r="O28"/>
  <c r="R28"/>
  <c r="S28" i="20"/>
  <c r="T28"/>
  <c r="O28"/>
  <c r="R28"/>
  <c r="S28" i="18"/>
  <c r="T28"/>
  <c r="O28"/>
  <c r="R28"/>
  <c r="S28" i="17"/>
  <c r="T28"/>
  <c r="O28"/>
  <c r="R28"/>
  <c r="T28" i="16"/>
  <c r="S28"/>
  <c r="S28" i="15"/>
  <c r="T28"/>
  <c r="O28"/>
  <c r="R28"/>
  <c r="S28" i="14"/>
  <c r="T28"/>
  <c r="O28"/>
  <c r="R28"/>
  <c r="S28" i="13"/>
  <c r="T28"/>
  <c r="O28"/>
  <c r="R28"/>
  <c r="S28" i="12"/>
  <c r="T28"/>
  <c r="O28"/>
  <c r="R28"/>
  <c r="S28" i="11"/>
  <c r="T28"/>
  <c r="O28"/>
  <c r="R28"/>
  <c r="O28" i="10"/>
  <c r="R28"/>
  <c r="S28"/>
  <c r="T28"/>
  <c r="S28" i="9"/>
  <c r="T28"/>
  <c r="O28"/>
  <c r="R28"/>
  <c r="S28" i="8"/>
  <c r="T28"/>
  <c r="O28"/>
  <c r="R28"/>
  <c r="S28" i="7"/>
  <c r="T28"/>
  <c r="O28"/>
  <c r="R28"/>
  <c r="R28" i="6"/>
  <c r="S28"/>
  <c r="T28"/>
  <c r="R28" i="5"/>
  <c r="S28"/>
  <c r="T7"/>
  <c r="T28" s="1"/>
  <c r="S28" i="4"/>
  <c r="T7"/>
  <c r="T28" s="1"/>
  <c r="R28"/>
  <c r="R28" i="3"/>
  <c r="S28"/>
  <c r="T7"/>
  <c r="T28" s="1"/>
  <c r="S28" i="2"/>
  <c r="T28"/>
  <c r="O28"/>
  <c r="R28"/>
  <c r="S28" i="1"/>
  <c r="T7"/>
  <c r="T28" s="1"/>
  <c r="R28"/>
  <c r="T28" i="33" l="1"/>
  <c r="O28"/>
  <c r="R28"/>
  <c r="S28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<sst xmlns="http://schemas.openxmlformats.org/spreadsheetml/2006/main" count="1551" uniqueCount="53">
  <si>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</si>
  <si>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</si>
  <si>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</si>
  <si>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</si>
  <si>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</si>
  <si>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</si>
  <si>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</si>
  <si>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</si>
  <si>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</si>
  <si>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</si>
  <si>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</si>
  <si>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</si>
  <si>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</si>
  <si>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</si>
  <si>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</si>
  <si>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</si>
  <si>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</si>
  <si>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</si>
  <si>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</si>
  <si>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</si>
  <si>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</si>
  <si>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</si>
  <si>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</si>
  <si>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</si>
  <si>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</si>
  <si>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</si>
  <si>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</si>
  <si>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</si>
  <si>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</si>
  <si>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</si>
  <si>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</si>
  <si>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</si>
  <si>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</si>
  <si>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</si>
  <si>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</si>
  <si>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</si>
  <si>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</si>
  <si>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</si>
  <si>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</si>
  <si>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</si>
  <si>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</si>
  <si>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</si>
  <si>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</si>
  <si>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</si>
  <si>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</si>
  <si>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</si>
  <si>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</si>
  <si>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</si>
  <si>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</si>
  <si>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</si>
  <si>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</si>
  <si>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</si>
  <si>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movil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</si>
</sst>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>
      <c r="A28" s="55" t="s">
        <v>44</v>
      </c>
      <c r="B28" s="56"/>
      <c r="C28" s="57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>
      <c r="A29" s="58" t="s">
        <v>45</v>
      </c>
      <c r="B29" s="59"/>
      <c r="C29" s="60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1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'9'!D29</f>
        <v>730896</v>
      </c>
      <c r="E4" s="2">
        <f>'9'!E29</f>
        <v>1130</v>
      </c>
      <c r="F4" s="2">
        <f>'9'!F29</f>
        <v>3140</v>
      </c>
      <c r="G4" s="2">
        <f>'9'!G29</f>
        <v>480</v>
      </c>
      <c r="H4" s="2">
        <f>'9'!H29</f>
        <v>5430</v>
      </c>
      <c r="I4" s="2">
        <f>'9'!I29</f>
        <v>843</v>
      </c>
      <c r="J4" s="2">
        <f>'9'!J29</f>
        <v>241</v>
      </c>
      <c r="K4" s="2">
        <f>'9'!K29</f>
        <v>226</v>
      </c>
      <c r="L4" s="2">
        <f>'9'!L29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'10'!D29</f>
        <v>730896</v>
      </c>
      <c r="E4" s="2">
        <f>'10'!E29</f>
        <v>1130</v>
      </c>
      <c r="F4" s="2">
        <f>'10'!F29</f>
        <v>3140</v>
      </c>
      <c r="G4" s="2">
        <f>'10'!G29</f>
        <v>480</v>
      </c>
      <c r="H4" s="2">
        <f>'10'!H29</f>
        <v>5430</v>
      </c>
      <c r="I4" s="2">
        <f>'10'!I29</f>
        <v>843</v>
      </c>
      <c r="J4" s="2">
        <f>'10'!J29</f>
        <v>241</v>
      </c>
      <c r="K4" s="2">
        <f>'10'!K29</f>
        <v>226</v>
      </c>
      <c r="L4" s="2">
        <f>'10'!L29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'11'!D29</f>
        <v>730896</v>
      </c>
      <c r="E4" s="2">
        <f>'11'!E29</f>
        <v>1130</v>
      </c>
      <c r="F4" s="2">
        <f>'11'!F29</f>
        <v>3140</v>
      </c>
      <c r="G4" s="2">
        <f>'11'!G29</f>
        <v>480</v>
      </c>
      <c r="H4" s="2">
        <f>'11'!H29</f>
        <v>5430</v>
      </c>
      <c r="I4" s="2">
        <f>'11'!I29</f>
        <v>843</v>
      </c>
      <c r="J4" s="2">
        <f>'11'!J29</f>
        <v>241</v>
      </c>
      <c r="K4" s="2">
        <f>'11'!K29</f>
        <v>226</v>
      </c>
      <c r="L4" s="2">
        <f>'11'!L29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'12'!D29</f>
        <v>730896</v>
      </c>
      <c r="E4" s="2">
        <f>'12'!E29</f>
        <v>1130</v>
      </c>
      <c r="F4" s="2">
        <f>'12'!F29</f>
        <v>3140</v>
      </c>
      <c r="G4" s="2">
        <f>'12'!G29</f>
        <v>480</v>
      </c>
      <c r="H4" s="2">
        <f>'12'!H29</f>
        <v>5430</v>
      </c>
      <c r="I4" s="2">
        <f>'12'!I29</f>
        <v>843</v>
      </c>
      <c r="J4" s="2">
        <f>'12'!J29</f>
        <v>241</v>
      </c>
      <c r="K4" s="2">
        <f>'12'!K29</f>
        <v>226</v>
      </c>
      <c r="L4" s="2">
        <f>'12'!L29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'13'!D29</f>
        <v>730896</v>
      </c>
      <c r="E4" s="2">
        <f>'13'!E29</f>
        <v>1130</v>
      </c>
      <c r="F4" s="2">
        <f>'13'!F29</f>
        <v>3140</v>
      </c>
      <c r="G4" s="2">
        <f>'13'!G29</f>
        <v>480</v>
      </c>
      <c r="H4" s="2">
        <f>'13'!H29</f>
        <v>5430</v>
      </c>
      <c r="I4" s="2">
        <f>'13'!I29</f>
        <v>843</v>
      </c>
      <c r="J4" s="2">
        <f>'13'!J29</f>
        <v>241</v>
      </c>
      <c r="K4" s="2">
        <f>'13'!K29</f>
        <v>226</v>
      </c>
      <c r="L4" s="2">
        <f>'13'!L29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8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8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8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8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'14'!D29</f>
        <v>730896</v>
      </c>
      <c r="E4" s="2">
        <f>'14'!E29</f>
        <v>1130</v>
      </c>
      <c r="F4" s="2">
        <f>'14'!F29</f>
        <v>3140</v>
      </c>
      <c r="G4" s="2">
        <f>'14'!G29</f>
        <v>480</v>
      </c>
      <c r="H4" s="2">
        <f>'14'!H29</f>
        <v>5430</v>
      </c>
      <c r="I4" s="2">
        <f>'14'!I29</f>
        <v>843</v>
      </c>
      <c r="J4" s="2">
        <f>'14'!J29</f>
        <v>241</v>
      </c>
      <c r="K4" s="2">
        <f>'14'!K29</f>
        <v>226</v>
      </c>
      <c r="L4" s="2">
        <f>'14'!L29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4" priority="43" operator="equal">
      <formula>212030016606640</formula>
    </cfRule>
  </conditionalFormatting>
  <conditionalFormatting sqref="D29 E4:E6 E28:K29">
    <cfRule type="cellIs" dxfId="813" priority="41" operator="equal">
      <formula>$E$4</formula>
    </cfRule>
    <cfRule type="cellIs" dxfId="812" priority="42" operator="equal">
      <formula>2120</formula>
    </cfRule>
  </conditionalFormatting>
  <conditionalFormatting sqref="D29:E29 F4:F6 F28:F29">
    <cfRule type="cellIs" dxfId="811" priority="39" operator="equal">
      <formula>$F$4</formula>
    </cfRule>
    <cfRule type="cellIs" dxfId="810" priority="40" operator="equal">
      <formula>300</formula>
    </cfRule>
  </conditionalFormatting>
  <conditionalFormatting sqref="G4:G6 G28:G29">
    <cfRule type="cellIs" dxfId="809" priority="37" operator="equal">
      <formula>$G$4</formula>
    </cfRule>
    <cfRule type="cellIs" dxfId="808" priority="38" operator="equal">
      <formula>1660</formula>
    </cfRule>
  </conditionalFormatting>
  <conditionalFormatting sqref="H4:H6 H28:H29">
    <cfRule type="cellIs" dxfId="807" priority="35" operator="equal">
      <formula>$H$4</formula>
    </cfRule>
    <cfRule type="cellIs" dxfId="806" priority="36" operator="equal">
      <formula>6640</formula>
    </cfRule>
  </conditionalFormatting>
  <conditionalFormatting sqref="T6:T28">
    <cfRule type="cellIs" dxfId="805" priority="34" operator="lessThan">
      <formula>0</formula>
    </cfRule>
  </conditionalFormatting>
  <conditionalFormatting sqref="T7:T27">
    <cfRule type="cellIs" dxfId="804" priority="31" operator="lessThan">
      <formula>0</formula>
    </cfRule>
    <cfRule type="cellIs" dxfId="803" priority="32" operator="lessThan">
      <formula>0</formula>
    </cfRule>
    <cfRule type="cellIs" dxfId="802" priority="33" operator="lessThan">
      <formula>0</formula>
    </cfRule>
  </conditionalFormatting>
  <conditionalFormatting sqref="E4:E6 E28:K28">
    <cfRule type="cellIs" dxfId="801" priority="30" operator="equal">
      <formula>$E$4</formula>
    </cfRule>
  </conditionalFormatting>
  <conditionalFormatting sqref="D28:D29 D6 D4:M4">
    <cfRule type="cellIs" dxfId="800" priority="29" operator="equal">
      <formula>$D$4</formula>
    </cfRule>
  </conditionalFormatting>
  <conditionalFormatting sqref="I4:I6 I28:I29">
    <cfRule type="cellIs" dxfId="799" priority="28" operator="equal">
      <formula>$I$4</formula>
    </cfRule>
  </conditionalFormatting>
  <conditionalFormatting sqref="J4:J6 J28:J29">
    <cfRule type="cellIs" dxfId="798" priority="27" operator="equal">
      <formula>$J$4</formula>
    </cfRule>
  </conditionalFormatting>
  <conditionalFormatting sqref="K4:K6 K28:K29">
    <cfRule type="cellIs" dxfId="797" priority="26" operator="equal">
      <formula>$K$4</formula>
    </cfRule>
  </conditionalFormatting>
  <conditionalFormatting sqref="M4:M6">
    <cfRule type="cellIs" dxfId="796" priority="25" operator="equal">
      <formula>$L$4</formula>
    </cfRule>
  </conditionalFormatting>
  <conditionalFormatting sqref="T7:T28">
    <cfRule type="cellIs" dxfId="795" priority="22" operator="lessThan">
      <formula>0</formula>
    </cfRule>
    <cfRule type="cellIs" dxfId="794" priority="23" operator="lessThan">
      <formula>0</formula>
    </cfRule>
    <cfRule type="cellIs" dxfId="793" priority="24" operator="lessThan">
      <formula>0</formula>
    </cfRule>
  </conditionalFormatting>
  <conditionalFormatting sqref="D5:K5">
    <cfRule type="cellIs" dxfId="792" priority="21" operator="greaterThan">
      <formula>0</formula>
    </cfRule>
  </conditionalFormatting>
  <conditionalFormatting sqref="T6:T28">
    <cfRule type="cellIs" dxfId="791" priority="20" operator="lessThan">
      <formula>0</formula>
    </cfRule>
  </conditionalFormatting>
  <conditionalFormatting sqref="T7:T27">
    <cfRule type="cellIs" dxfId="790" priority="17" operator="lessThan">
      <formula>0</formula>
    </cfRule>
    <cfRule type="cellIs" dxfId="789" priority="18" operator="lessThan">
      <formula>0</formula>
    </cfRule>
    <cfRule type="cellIs" dxfId="788" priority="19" operator="lessThan">
      <formula>0</formula>
    </cfRule>
  </conditionalFormatting>
  <conditionalFormatting sqref="T7:T28">
    <cfRule type="cellIs" dxfId="787" priority="14" operator="lessThan">
      <formula>0</formula>
    </cfRule>
    <cfRule type="cellIs" dxfId="786" priority="15" operator="lessThan">
      <formula>0</formula>
    </cfRule>
    <cfRule type="cellIs" dxfId="785" priority="16" operator="lessThan">
      <formula>0</formula>
    </cfRule>
  </conditionalFormatting>
  <conditionalFormatting sqref="D5:K5">
    <cfRule type="cellIs" dxfId="784" priority="13" operator="greaterThan">
      <formula>0</formula>
    </cfRule>
  </conditionalFormatting>
  <conditionalFormatting sqref="L4 L6 L28:L29">
    <cfRule type="cellIs" dxfId="783" priority="12" operator="equal">
      <formula>$L$4</formula>
    </cfRule>
  </conditionalFormatting>
  <conditionalFormatting sqref="D7:S7">
    <cfRule type="cellIs" dxfId="782" priority="11" operator="greaterThan">
      <formula>0</formula>
    </cfRule>
  </conditionalFormatting>
  <conditionalFormatting sqref="D9:S9">
    <cfRule type="cellIs" dxfId="781" priority="10" operator="greaterThan">
      <formula>0</formula>
    </cfRule>
  </conditionalFormatting>
  <conditionalFormatting sqref="D11:S11">
    <cfRule type="cellIs" dxfId="780" priority="9" operator="greaterThan">
      <formula>0</formula>
    </cfRule>
  </conditionalFormatting>
  <conditionalFormatting sqref="D13:S13">
    <cfRule type="cellIs" dxfId="779" priority="8" operator="greaterThan">
      <formula>0</formula>
    </cfRule>
  </conditionalFormatting>
  <conditionalFormatting sqref="D15:S15">
    <cfRule type="cellIs" dxfId="778" priority="7" operator="greaterThan">
      <formula>0</formula>
    </cfRule>
  </conditionalFormatting>
  <conditionalFormatting sqref="D17:S17">
    <cfRule type="cellIs" dxfId="777" priority="6" operator="greaterThan">
      <formula>0</formula>
    </cfRule>
  </conditionalFormatting>
  <conditionalFormatting sqref="D19:S19">
    <cfRule type="cellIs" dxfId="776" priority="5" operator="greaterThan">
      <formula>0</formula>
    </cfRule>
  </conditionalFormatting>
  <conditionalFormatting sqref="D21:S21">
    <cfRule type="cellIs" dxfId="775" priority="4" operator="greaterThan">
      <formula>0</formula>
    </cfRule>
  </conditionalFormatting>
  <conditionalFormatting sqref="D23:S23">
    <cfRule type="cellIs" dxfId="774" priority="3" operator="greaterThan">
      <formula>0</formula>
    </cfRule>
  </conditionalFormatting>
  <conditionalFormatting sqref="D25:S25">
    <cfRule type="cellIs" dxfId="773" priority="2" operator="greaterThan">
      <formula>0</formula>
    </cfRule>
  </conditionalFormatting>
  <conditionalFormatting sqref="D27:S27">
    <cfRule type="cellIs" dxfId="77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'15'!D29</f>
        <v>730896</v>
      </c>
      <c r="E4" s="2">
        <f>'15'!E29</f>
        <v>1130</v>
      </c>
      <c r="F4" s="2">
        <f>'15'!F29</f>
        <v>3140</v>
      </c>
      <c r="G4" s="2">
        <f>'15'!G29</f>
        <v>480</v>
      </c>
      <c r="H4" s="2">
        <f>'15'!H29</f>
        <v>5430</v>
      </c>
      <c r="I4" s="2">
        <f>'15'!I29</f>
        <v>843</v>
      </c>
      <c r="J4" s="2">
        <f>'15'!J29</f>
        <v>241</v>
      </c>
      <c r="K4" s="2">
        <f>'15'!K29</f>
        <v>226</v>
      </c>
      <c r="L4" s="2">
        <f>'15'!L29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1" priority="43" operator="equal">
      <formula>212030016606640</formula>
    </cfRule>
  </conditionalFormatting>
  <conditionalFormatting sqref="D29 E4:E6 E28:K29">
    <cfRule type="cellIs" dxfId="770" priority="41" operator="equal">
      <formula>$E$4</formula>
    </cfRule>
    <cfRule type="cellIs" dxfId="769" priority="42" operator="equal">
      <formula>2120</formula>
    </cfRule>
  </conditionalFormatting>
  <conditionalFormatting sqref="D29:E29 F4:F6 F28:F29">
    <cfRule type="cellIs" dxfId="768" priority="39" operator="equal">
      <formula>$F$4</formula>
    </cfRule>
    <cfRule type="cellIs" dxfId="767" priority="40" operator="equal">
      <formula>300</formula>
    </cfRule>
  </conditionalFormatting>
  <conditionalFormatting sqref="G4:G6 G28:G29">
    <cfRule type="cellIs" dxfId="766" priority="37" operator="equal">
      <formula>$G$4</formula>
    </cfRule>
    <cfRule type="cellIs" dxfId="765" priority="38" operator="equal">
      <formula>1660</formula>
    </cfRule>
  </conditionalFormatting>
  <conditionalFormatting sqref="H4:H6 H28:H29">
    <cfRule type="cellIs" dxfId="764" priority="35" operator="equal">
      <formula>$H$4</formula>
    </cfRule>
    <cfRule type="cellIs" dxfId="763" priority="36" operator="equal">
      <formula>6640</formula>
    </cfRule>
  </conditionalFormatting>
  <conditionalFormatting sqref="T6:T28">
    <cfRule type="cellIs" dxfId="762" priority="34" operator="lessThan">
      <formula>0</formula>
    </cfRule>
  </conditionalFormatting>
  <conditionalFormatting sqref="T7:T27">
    <cfRule type="cellIs" dxfId="761" priority="31" operator="lessThan">
      <formula>0</formula>
    </cfRule>
    <cfRule type="cellIs" dxfId="760" priority="32" operator="lessThan">
      <formula>0</formula>
    </cfRule>
    <cfRule type="cellIs" dxfId="759" priority="33" operator="lessThan">
      <formula>0</formula>
    </cfRule>
  </conditionalFormatting>
  <conditionalFormatting sqref="E4:E6 E28:K28">
    <cfRule type="cellIs" dxfId="758" priority="30" operator="equal">
      <formula>$E$4</formula>
    </cfRule>
  </conditionalFormatting>
  <conditionalFormatting sqref="D28:D29 D6 D4:M4">
    <cfRule type="cellIs" dxfId="757" priority="29" operator="equal">
      <formula>$D$4</formula>
    </cfRule>
  </conditionalFormatting>
  <conditionalFormatting sqref="I4:I6 I28:I29">
    <cfRule type="cellIs" dxfId="756" priority="28" operator="equal">
      <formula>$I$4</formula>
    </cfRule>
  </conditionalFormatting>
  <conditionalFormatting sqref="J4:J6 J28:J29">
    <cfRule type="cellIs" dxfId="755" priority="27" operator="equal">
      <formula>$J$4</formula>
    </cfRule>
  </conditionalFormatting>
  <conditionalFormatting sqref="K4:K6 K28:K29">
    <cfRule type="cellIs" dxfId="754" priority="26" operator="equal">
      <formula>$K$4</formula>
    </cfRule>
  </conditionalFormatting>
  <conditionalFormatting sqref="M4:M6">
    <cfRule type="cellIs" dxfId="753" priority="25" operator="equal">
      <formula>$L$4</formula>
    </cfRule>
  </conditionalFormatting>
  <conditionalFormatting sqref="T7:T28">
    <cfRule type="cellIs" dxfId="752" priority="22" operator="lessThan">
      <formula>0</formula>
    </cfRule>
    <cfRule type="cellIs" dxfId="751" priority="23" operator="lessThan">
      <formula>0</formula>
    </cfRule>
    <cfRule type="cellIs" dxfId="750" priority="24" operator="lessThan">
      <formula>0</formula>
    </cfRule>
  </conditionalFormatting>
  <conditionalFormatting sqref="D5:K5">
    <cfRule type="cellIs" dxfId="749" priority="21" operator="greaterThan">
      <formula>0</formula>
    </cfRule>
  </conditionalFormatting>
  <conditionalFormatting sqref="T6:T28">
    <cfRule type="cellIs" dxfId="748" priority="20" operator="lessThan">
      <formula>0</formula>
    </cfRule>
  </conditionalFormatting>
  <conditionalFormatting sqref="T7:T27">
    <cfRule type="cellIs" dxfId="747" priority="17" operator="lessThan">
      <formula>0</formula>
    </cfRule>
    <cfRule type="cellIs" dxfId="746" priority="18" operator="lessThan">
      <formula>0</formula>
    </cfRule>
    <cfRule type="cellIs" dxfId="745" priority="19" operator="lessThan">
      <formula>0</formula>
    </cfRule>
  </conditionalFormatting>
  <conditionalFormatting sqref="T7:T28">
    <cfRule type="cellIs" dxfId="744" priority="14" operator="lessThan">
      <formula>0</formula>
    </cfRule>
    <cfRule type="cellIs" dxfId="743" priority="15" operator="lessThan">
      <formula>0</formula>
    </cfRule>
    <cfRule type="cellIs" dxfId="742" priority="16" operator="lessThan">
      <formula>0</formula>
    </cfRule>
  </conditionalFormatting>
  <conditionalFormatting sqref="D5:K5">
    <cfRule type="cellIs" dxfId="741" priority="13" operator="greaterThan">
      <formula>0</formula>
    </cfRule>
  </conditionalFormatting>
  <conditionalFormatting sqref="L4 L6 L28:L29">
    <cfRule type="cellIs" dxfId="740" priority="12" operator="equal">
      <formula>$L$4</formula>
    </cfRule>
  </conditionalFormatting>
  <conditionalFormatting sqref="D7:S7">
    <cfRule type="cellIs" dxfId="739" priority="11" operator="greaterThan">
      <formula>0</formula>
    </cfRule>
  </conditionalFormatting>
  <conditionalFormatting sqref="D9:S9">
    <cfRule type="cellIs" dxfId="738" priority="10" operator="greaterThan">
      <formula>0</formula>
    </cfRule>
  </conditionalFormatting>
  <conditionalFormatting sqref="D11:S11">
    <cfRule type="cellIs" dxfId="737" priority="9" operator="greaterThan">
      <formula>0</formula>
    </cfRule>
  </conditionalFormatting>
  <conditionalFormatting sqref="D13:S13">
    <cfRule type="cellIs" dxfId="736" priority="8" operator="greaterThan">
      <formula>0</formula>
    </cfRule>
  </conditionalFormatting>
  <conditionalFormatting sqref="D15:S15">
    <cfRule type="cellIs" dxfId="735" priority="7" operator="greaterThan">
      <formula>0</formula>
    </cfRule>
  </conditionalFormatting>
  <conditionalFormatting sqref="D17:S17">
    <cfRule type="cellIs" dxfId="734" priority="6" operator="greaterThan">
      <formula>0</formula>
    </cfRule>
  </conditionalFormatting>
  <conditionalFormatting sqref="D19:S19">
    <cfRule type="cellIs" dxfId="733" priority="5" operator="greaterThan">
      <formula>0</formula>
    </cfRule>
  </conditionalFormatting>
  <conditionalFormatting sqref="D21:S21">
    <cfRule type="cellIs" dxfId="732" priority="4" operator="greaterThan">
      <formula>0</formula>
    </cfRule>
  </conditionalFormatting>
  <conditionalFormatting sqref="D23:S23">
    <cfRule type="cellIs" dxfId="731" priority="3" operator="greaterThan">
      <formula>0</formula>
    </cfRule>
  </conditionalFormatting>
  <conditionalFormatting sqref="D25:S25">
    <cfRule type="cellIs" dxfId="730" priority="2" operator="greaterThan">
      <formula>0</formula>
    </cfRule>
  </conditionalFormatting>
  <conditionalFormatting sqref="D27:S27">
    <cfRule type="cellIs" dxfId="72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'16'!D29</f>
        <v>730896</v>
      </c>
      <c r="E4" s="2">
        <f>'16'!E29</f>
        <v>1130</v>
      </c>
      <c r="F4" s="2">
        <f>'16'!F29</f>
        <v>3140</v>
      </c>
      <c r="G4" s="2">
        <f>'16'!G29</f>
        <v>480</v>
      </c>
      <c r="H4" s="2">
        <f>'16'!H29</f>
        <v>5430</v>
      </c>
      <c r="I4" s="2">
        <f>'16'!I29</f>
        <v>843</v>
      </c>
      <c r="J4" s="2">
        <f>'16'!J29</f>
        <v>241</v>
      </c>
      <c r="K4" s="2">
        <f>'16'!K29</f>
        <v>226</v>
      </c>
      <c r="L4" s="2">
        <f>'16'!L29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8" priority="43" operator="equal">
      <formula>212030016606640</formula>
    </cfRule>
  </conditionalFormatting>
  <conditionalFormatting sqref="D29 E4:E6 E28:K29">
    <cfRule type="cellIs" dxfId="727" priority="41" operator="equal">
      <formula>$E$4</formula>
    </cfRule>
    <cfRule type="cellIs" dxfId="726" priority="42" operator="equal">
      <formula>2120</formula>
    </cfRule>
  </conditionalFormatting>
  <conditionalFormatting sqref="D29:E29 F4:F6 F28:F29">
    <cfRule type="cellIs" dxfId="725" priority="39" operator="equal">
      <formula>$F$4</formula>
    </cfRule>
    <cfRule type="cellIs" dxfId="724" priority="40" operator="equal">
      <formula>300</formula>
    </cfRule>
  </conditionalFormatting>
  <conditionalFormatting sqref="G4:G6 G28:G29">
    <cfRule type="cellIs" dxfId="723" priority="37" operator="equal">
      <formula>$G$4</formula>
    </cfRule>
    <cfRule type="cellIs" dxfId="722" priority="38" operator="equal">
      <formula>1660</formula>
    </cfRule>
  </conditionalFormatting>
  <conditionalFormatting sqref="H4:H6 H28:H29">
    <cfRule type="cellIs" dxfId="721" priority="35" operator="equal">
      <formula>$H$4</formula>
    </cfRule>
    <cfRule type="cellIs" dxfId="720" priority="36" operator="equal">
      <formula>6640</formula>
    </cfRule>
  </conditionalFormatting>
  <conditionalFormatting sqref="T6:T28">
    <cfRule type="cellIs" dxfId="719" priority="34" operator="lessThan">
      <formula>0</formula>
    </cfRule>
  </conditionalFormatting>
  <conditionalFormatting sqref="T7:T27">
    <cfRule type="cellIs" dxfId="718" priority="31" operator="lessThan">
      <formula>0</formula>
    </cfRule>
    <cfRule type="cellIs" dxfId="717" priority="32" operator="lessThan">
      <formula>0</formula>
    </cfRule>
    <cfRule type="cellIs" dxfId="716" priority="33" operator="lessThan">
      <formula>0</formula>
    </cfRule>
  </conditionalFormatting>
  <conditionalFormatting sqref="E4:E6 E28:K28">
    <cfRule type="cellIs" dxfId="715" priority="30" operator="equal">
      <formula>$E$4</formula>
    </cfRule>
  </conditionalFormatting>
  <conditionalFormatting sqref="D28:D29 D6 D4:M4">
    <cfRule type="cellIs" dxfId="714" priority="29" operator="equal">
      <formula>$D$4</formula>
    </cfRule>
  </conditionalFormatting>
  <conditionalFormatting sqref="I4:I6 I28:I29">
    <cfRule type="cellIs" dxfId="713" priority="28" operator="equal">
      <formula>$I$4</formula>
    </cfRule>
  </conditionalFormatting>
  <conditionalFormatting sqref="J4:J6 J28:J29">
    <cfRule type="cellIs" dxfId="712" priority="27" operator="equal">
      <formula>$J$4</formula>
    </cfRule>
  </conditionalFormatting>
  <conditionalFormatting sqref="K4:K6 K28:K29">
    <cfRule type="cellIs" dxfId="711" priority="26" operator="equal">
      <formula>$K$4</formula>
    </cfRule>
  </conditionalFormatting>
  <conditionalFormatting sqref="M4:M6">
    <cfRule type="cellIs" dxfId="710" priority="25" operator="equal">
      <formula>$L$4</formula>
    </cfRule>
  </conditionalFormatting>
  <conditionalFormatting sqref="T7:T28">
    <cfRule type="cellIs" dxfId="709" priority="22" operator="lessThan">
      <formula>0</formula>
    </cfRule>
    <cfRule type="cellIs" dxfId="708" priority="23" operator="lessThan">
      <formula>0</formula>
    </cfRule>
    <cfRule type="cellIs" dxfId="707" priority="24" operator="lessThan">
      <formula>0</formula>
    </cfRule>
  </conditionalFormatting>
  <conditionalFormatting sqref="D5:K5">
    <cfRule type="cellIs" dxfId="706" priority="21" operator="greaterThan">
      <formula>0</formula>
    </cfRule>
  </conditionalFormatting>
  <conditionalFormatting sqref="T6:T28">
    <cfRule type="cellIs" dxfId="705" priority="20" operator="lessThan">
      <formula>0</formula>
    </cfRule>
  </conditionalFormatting>
  <conditionalFormatting sqref="T7:T27">
    <cfRule type="cellIs" dxfId="704" priority="17" operator="lessThan">
      <formula>0</formula>
    </cfRule>
    <cfRule type="cellIs" dxfId="703" priority="18" operator="lessThan">
      <formula>0</formula>
    </cfRule>
    <cfRule type="cellIs" dxfId="702" priority="19" operator="lessThan">
      <formula>0</formula>
    </cfRule>
  </conditionalFormatting>
  <conditionalFormatting sqref="T7:T28">
    <cfRule type="cellIs" dxfId="701" priority="14" operator="lessThan">
      <formula>0</formula>
    </cfRule>
    <cfRule type="cellIs" dxfId="700" priority="15" operator="lessThan">
      <formula>0</formula>
    </cfRule>
    <cfRule type="cellIs" dxfId="699" priority="16" operator="lessThan">
      <formula>0</formula>
    </cfRule>
  </conditionalFormatting>
  <conditionalFormatting sqref="D5:K5">
    <cfRule type="cellIs" dxfId="698" priority="13" operator="greaterThan">
      <formula>0</formula>
    </cfRule>
  </conditionalFormatting>
  <conditionalFormatting sqref="L4 L6 L28:L29">
    <cfRule type="cellIs" dxfId="697" priority="12" operator="equal">
      <formula>$L$4</formula>
    </cfRule>
  </conditionalFormatting>
  <conditionalFormatting sqref="D7:S7">
    <cfRule type="cellIs" dxfId="696" priority="11" operator="greaterThan">
      <formula>0</formula>
    </cfRule>
  </conditionalFormatting>
  <conditionalFormatting sqref="D9:S9">
    <cfRule type="cellIs" dxfId="695" priority="10" operator="greaterThan">
      <formula>0</formula>
    </cfRule>
  </conditionalFormatting>
  <conditionalFormatting sqref="D11:S11">
    <cfRule type="cellIs" dxfId="694" priority="9" operator="greaterThan">
      <formula>0</formula>
    </cfRule>
  </conditionalFormatting>
  <conditionalFormatting sqref="D13:S13">
    <cfRule type="cellIs" dxfId="693" priority="8" operator="greaterThan">
      <formula>0</formula>
    </cfRule>
  </conditionalFormatting>
  <conditionalFormatting sqref="D15:S15">
    <cfRule type="cellIs" dxfId="692" priority="7" operator="greaterThan">
      <formula>0</formula>
    </cfRule>
  </conditionalFormatting>
  <conditionalFormatting sqref="D17:S17">
    <cfRule type="cellIs" dxfId="691" priority="6" operator="greaterThan">
      <formula>0</formula>
    </cfRule>
  </conditionalFormatting>
  <conditionalFormatting sqref="D19:S19">
    <cfRule type="cellIs" dxfId="690" priority="5" operator="greaterThan">
      <formula>0</formula>
    </cfRule>
  </conditionalFormatting>
  <conditionalFormatting sqref="D21:S21">
    <cfRule type="cellIs" dxfId="689" priority="4" operator="greaterThan">
      <formula>0</formula>
    </cfRule>
  </conditionalFormatting>
  <conditionalFormatting sqref="D23:S23">
    <cfRule type="cellIs" dxfId="688" priority="3" operator="greaterThan">
      <formula>0</formula>
    </cfRule>
  </conditionalFormatting>
  <conditionalFormatting sqref="D25:S25">
    <cfRule type="cellIs" dxfId="687" priority="2" operator="greaterThan">
      <formula>0</formula>
    </cfRule>
  </conditionalFormatting>
  <conditionalFormatting sqref="D27:S27">
    <cfRule type="cellIs" dxfId="68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'17'!D29</f>
        <v>730896</v>
      </c>
      <c r="E4" s="2">
        <f>'17'!E29</f>
        <v>1130</v>
      </c>
      <c r="F4" s="2">
        <f>'17'!F29</f>
        <v>3140</v>
      </c>
      <c r="G4" s="2">
        <f>'17'!G29</f>
        <v>480</v>
      </c>
      <c r="H4" s="2">
        <f>'17'!H29</f>
        <v>5430</v>
      </c>
      <c r="I4" s="2">
        <f>'17'!I29</f>
        <v>843</v>
      </c>
      <c r="J4" s="2">
        <f>'17'!J29</f>
        <v>241</v>
      </c>
      <c r="K4" s="2">
        <f>'17'!K29</f>
        <v>226</v>
      </c>
      <c r="L4" s="2">
        <f>'17'!L29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5" priority="43" operator="equal">
      <formula>212030016606640</formula>
    </cfRule>
  </conditionalFormatting>
  <conditionalFormatting sqref="D29 E4:E6 E28:K29">
    <cfRule type="cellIs" dxfId="684" priority="41" operator="equal">
      <formula>$E$4</formula>
    </cfRule>
    <cfRule type="cellIs" dxfId="683" priority="42" operator="equal">
      <formula>2120</formula>
    </cfRule>
  </conditionalFormatting>
  <conditionalFormatting sqref="D29:E29 F4:F6 F28:F29">
    <cfRule type="cellIs" dxfId="682" priority="39" operator="equal">
      <formula>$F$4</formula>
    </cfRule>
    <cfRule type="cellIs" dxfId="681" priority="40" operator="equal">
      <formula>300</formula>
    </cfRule>
  </conditionalFormatting>
  <conditionalFormatting sqref="G4:G6 G28:G29">
    <cfRule type="cellIs" dxfId="680" priority="37" operator="equal">
      <formula>$G$4</formula>
    </cfRule>
    <cfRule type="cellIs" dxfId="679" priority="38" operator="equal">
      <formula>1660</formula>
    </cfRule>
  </conditionalFormatting>
  <conditionalFormatting sqref="H4:H6 H28:H29">
    <cfRule type="cellIs" dxfId="678" priority="35" operator="equal">
      <formula>$H$4</formula>
    </cfRule>
    <cfRule type="cellIs" dxfId="677" priority="36" operator="equal">
      <formula>6640</formula>
    </cfRule>
  </conditionalFormatting>
  <conditionalFormatting sqref="T6:T28">
    <cfRule type="cellIs" dxfId="676" priority="34" operator="lessThan">
      <formula>0</formula>
    </cfRule>
  </conditionalFormatting>
  <conditionalFormatting sqref="T7:T27">
    <cfRule type="cellIs" dxfId="675" priority="31" operator="lessThan">
      <formula>0</formula>
    </cfRule>
    <cfRule type="cellIs" dxfId="674" priority="32" operator="lessThan">
      <formula>0</formula>
    </cfRule>
    <cfRule type="cellIs" dxfId="673" priority="33" operator="lessThan">
      <formula>0</formula>
    </cfRule>
  </conditionalFormatting>
  <conditionalFormatting sqref="E4:E6 E28:K28">
    <cfRule type="cellIs" dxfId="672" priority="30" operator="equal">
      <formula>$E$4</formula>
    </cfRule>
  </conditionalFormatting>
  <conditionalFormatting sqref="D28:D29 D6 D4:M4">
    <cfRule type="cellIs" dxfId="671" priority="29" operator="equal">
      <formula>$D$4</formula>
    </cfRule>
  </conditionalFormatting>
  <conditionalFormatting sqref="I4:I6 I28:I29">
    <cfRule type="cellIs" dxfId="670" priority="28" operator="equal">
      <formula>$I$4</formula>
    </cfRule>
  </conditionalFormatting>
  <conditionalFormatting sqref="J4:J6 J28:J29">
    <cfRule type="cellIs" dxfId="669" priority="27" operator="equal">
      <formula>$J$4</formula>
    </cfRule>
  </conditionalFormatting>
  <conditionalFormatting sqref="K4:K6 K28:K29">
    <cfRule type="cellIs" dxfId="668" priority="26" operator="equal">
      <formula>$K$4</formula>
    </cfRule>
  </conditionalFormatting>
  <conditionalFormatting sqref="M4:M6">
    <cfRule type="cellIs" dxfId="667" priority="25" operator="equal">
      <formula>$L$4</formula>
    </cfRule>
  </conditionalFormatting>
  <conditionalFormatting sqref="T7:T28">
    <cfRule type="cellIs" dxfId="666" priority="22" operator="lessThan">
      <formula>0</formula>
    </cfRule>
    <cfRule type="cellIs" dxfId="665" priority="23" operator="lessThan">
      <formula>0</formula>
    </cfRule>
    <cfRule type="cellIs" dxfId="664" priority="24" operator="lessThan">
      <formula>0</formula>
    </cfRule>
  </conditionalFormatting>
  <conditionalFormatting sqref="D5:K5">
    <cfRule type="cellIs" dxfId="663" priority="21" operator="greaterThan">
      <formula>0</formula>
    </cfRule>
  </conditionalFormatting>
  <conditionalFormatting sqref="T6:T28">
    <cfRule type="cellIs" dxfId="662" priority="20" operator="lessThan">
      <formula>0</formula>
    </cfRule>
  </conditionalFormatting>
  <conditionalFormatting sqref="T7:T27">
    <cfRule type="cellIs" dxfId="661" priority="17" operator="lessThan">
      <formula>0</formula>
    </cfRule>
    <cfRule type="cellIs" dxfId="660" priority="18" operator="lessThan">
      <formula>0</formula>
    </cfRule>
    <cfRule type="cellIs" dxfId="659" priority="19" operator="lessThan">
      <formula>0</formula>
    </cfRule>
  </conditionalFormatting>
  <conditionalFormatting sqref="T7:T28">
    <cfRule type="cellIs" dxfId="658" priority="14" operator="lessThan">
      <formula>0</formula>
    </cfRule>
    <cfRule type="cellIs" dxfId="657" priority="15" operator="lessThan">
      <formula>0</formula>
    </cfRule>
    <cfRule type="cellIs" dxfId="656" priority="16" operator="lessThan">
      <formula>0</formula>
    </cfRule>
  </conditionalFormatting>
  <conditionalFormatting sqref="D5:K5">
    <cfRule type="cellIs" dxfId="655" priority="13" operator="greaterThan">
      <formula>0</formula>
    </cfRule>
  </conditionalFormatting>
  <conditionalFormatting sqref="L4 L6 L28:L29">
    <cfRule type="cellIs" dxfId="654" priority="12" operator="equal">
      <formula>$L$4</formula>
    </cfRule>
  </conditionalFormatting>
  <conditionalFormatting sqref="D7:S7">
    <cfRule type="cellIs" dxfId="653" priority="11" operator="greaterThan">
      <formula>0</formula>
    </cfRule>
  </conditionalFormatting>
  <conditionalFormatting sqref="D9:S9">
    <cfRule type="cellIs" dxfId="652" priority="10" operator="greaterThan">
      <formula>0</formula>
    </cfRule>
  </conditionalFormatting>
  <conditionalFormatting sqref="D11:S11">
    <cfRule type="cellIs" dxfId="651" priority="9" operator="greaterThan">
      <formula>0</formula>
    </cfRule>
  </conditionalFormatting>
  <conditionalFormatting sqref="D13:S13">
    <cfRule type="cellIs" dxfId="650" priority="8" operator="greaterThan">
      <formula>0</formula>
    </cfRule>
  </conditionalFormatting>
  <conditionalFormatting sqref="D15:S15">
    <cfRule type="cellIs" dxfId="649" priority="7" operator="greaterThan">
      <formula>0</formula>
    </cfRule>
  </conditionalFormatting>
  <conditionalFormatting sqref="D17:S17">
    <cfRule type="cellIs" dxfId="648" priority="6" operator="greaterThan">
      <formula>0</formula>
    </cfRule>
  </conditionalFormatting>
  <conditionalFormatting sqref="D19:S19">
    <cfRule type="cellIs" dxfId="647" priority="5" operator="greaterThan">
      <formula>0</formula>
    </cfRule>
  </conditionalFormatting>
  <conditionalFormatting sqref="D21:S21">
    <cfRule type="cellIs" dxfId="646" priority="4" operator="greaterThan">
      <formula>0</formula>
    </cfRule>
  </conditionalFormatting>
  <conditionalFormatting sqref="D23:S23">
    <cfRule type="cellIs" dxfId="645" priority="3" operator="greaterThan">
      <formula>0</formula>
    </cfRule>
  </conditionalFormatting>
  <conditionalFormatting sqref="D25:S25">
    <cfRule type="cellIs" dxfId="644" priority="2" operator="greaterThan">
      <formula>0</formula>
    </cfRule>
  </conditionalFormatting>
  <conditionalFormatting sqref="D27:S27">
    <cfRule type="cellIs" dxfId="64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'18'!D29</f>
        <v>730896</v>
      </c>
      <c r="E4" s="2">
        <f>'18'!E29</f>
        <v>1130</v>
      </c>
      <c r="F4" s="2">
        <f>'18'!F29</f>
        <v>3140</v>
      </c>
      <c r="G4" s="2">
        <f>'18'!G29</f>
        <v>480</v>
      </c>
      <c r="H4" s="2">
        <f>'18'!H29</f>
        <v>5430</v>
      </c>
      <c r="I4" s="2">
        <f>'18'!I29</f>
        <v>843</v>
      </c>
      <c r="J4" s="2">
        <f>'18'!J29</f>
        <v>241</v>
      </c>
      <c r="K4" s="2">
        <f>'18'!K29</f>
        <v>226</v>
      </c>
      <c r="L4" s="2">
        <f>'18'!L29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2" priority="43" operator="equal">
      <formula>212030016606640</formula>
    </cfRule>
  </conditionalFormatting>
  <conditionalFormatting sqref="D29 E4:E6 E28:K29">
    <cfRule type="cellIs" dxfId="641" priority="41" operator="equal">
      <formula>$E$4</formula>
    </cfRule>
    <cfRule type="cellIs" dxfId="640" priority="42" operator="equal">
      <formula>2120</formula>
    </cfRule>
  </conditionalFormatting>
  <conditionalFormatting sqref="D29:E29 F4:F6 F28:F29">
    <cfRule type="cellIs" dxfId="639" priority="39" operator="equal">
      <formula>$F$4</formula>
    </cfRule>
    <cfRule type="cellIs" dxfId="638" priority="40" operator="equal">
      <formula>300</formula>
    </cfRule>
  </conditionalFormatting>
  <conditionalFormatting sqref="G4:G6 G28:G29">
    <cfRule type="cellIs" dxfId="637" priority="37" operator="equal">
      <formula>$G$4</formula>
    </cfRule>
    <cfRule type="cellIs" dxfId="636" priority="38" operator="equal">
      <formula>1660</formula>
    </cfRule>
  </conditionalFormatting>
  <conditionalFormatting sqref="H4:H6 H28:H29">
    <cfRule type="cellIs" dxfId="635" priority="35" operator="equal">
      <formula>$H$4</formula>
    </cfRule>
    <cfRule type="cellIs" dxfId="634" priority="36" operator="equal">
      <formula>6640</formula>
    </cfRule>
  </conditionalFormatting>
  <conditionalFormatting sqref="T6:T28">
    <cfRule type="cellIs" dxfId="633" priority="34" operator="lessThan">
      <formula>0</formula>
    </cfRule>
  </conditionalFormatting>
  <conditionalFormatting sqref="T7:T27">
    <cfRule type="cellIs" dxfId="632" priority="31" operator="lessThan">
      <formula>0</formula>
    </cfRule>
    <cfRule type="cellIs" dxfId="631" priority="32" operator="lessThan">
      <formula>0</formula>
    </cfRule>
    <cfRule type="cellIs" dxfId="630" priority="33" operator="lessThan">
      <formula>0</formula>
    </cfRule>
  </conditionalFormatting>
  <conditionalFormatting sqref="E4:E6 E28:K28">
    <cfRule type="cellIs" dxfId="629" priority="30" operator="equal">
      <formula>$E$4</formula>
    </cfRule>
  </conditionalFormatting>
  <conditionalFormatting sqref="D28:D29 D6 D4:M4">
    <cfRule type="cellIs" dxfId="628" priority="29" operator="equal">
      <formula>$D$4</formula>
    </cfRule>
  </conditionalFormatting>
  <conditionalFormatting sqref="I4:I6 I28:I29">
    <cfRule type="cellIs" dxfId="627" priority="28" operator="equal">
      <formula>$I$4</formula>
    </cfRule>
  </conditionalFormatting>
  <conditionalFormatting sqref="J4:J6 J28:J29">
    <cfRule type="cellIs" dxfId="626" priority="27" operator="equal">
      <formula>$J$4</formula>
    </cfRule>
  </conditionalFormatting>
  <conditionalFormatting sqref="K4:K6 K28:K29">
    <cfRule type="cellIs" dxfId="625" priority="26" operator="equal">
      <formula>$K$4</formula>
    </cfRule>
  </conditionalFormatting>
  <conditionalFormatting sqref="M4:M6">
    <cfRule type="cellIs" dxfId="624" priority="25" operator="equal">
      <formula>$L$4</formula>
    </cfRule>
  </conditionalFormatting>
  <conditionalFormatting sqref="T7:T28">
    <cfRule type="cellIs" dxfId="623" priority="22" operator="lessThan">
      <formula>0</formula>
    </cfRule>
    <cfRule type="cellIs" dxfId="622" priority="23" operator="lessThan">
      <formula>0</formula>
    </cfRule>
    <cfRule type="cellIs" dxfId="621" priority="24" operator="lessThan">
      <formula>0</formula>
    </cfRule>
  </conditionalFormatting>
  <conditionalFormatting sqref="D5:K5">
    <cfRule type="cellIs" dxfId="620" priority="21" operator="greaterThan">
      <formula>0</formula>
    </cfRule>
  </conditionalFormatting>
  <conditionalFormatting sqref="T6:T28">
    <cfRule type="cellIs" dxfId="619" priority="20" operator="lessThan">
      <formula>0</formula>
    </cfRule>
  </conditionalFormatting>
  <conditionalFormatting sqref="T7:T27">
    <cfRule type="cellIs" dxfId="618" priority="17" operator="lessThan">
      <formula>0</formula>
    </cfRule>
    <cfRule type="cellIs" dxfId="617" priority="18" operator="lessThan">
      <formula>0</formula>
    </cfRule>
    <cfRule type="cellIs" dxfId="616" priority="19" operator="lessThan">
      <formula>0</formula>
    </cfRule>
  </conditionalFormatting>
  <conditionalFormatting sqref="T7:T28">
    <cfRule type="cellIs" dxfId="615" priority="14" operator="lessThan">
      <formula>0</formula>
    </cfRule>
    <cfRule type="cellIs" dxfId="614" priority="15" operator="lessThan">
      <formula>0</formula>
    </cfRule>
    <cfRule type="cellIs" dxfId="613" priority="16" operator="lessThan">
      <formula>0</formula>
    </cfRule>
  </conditionalFormatting>
  <conditionalFormatting sqref="D5:K5">
    <cfRule type="cellIs" dxfId="612" priority="13" operator="greaterThan">
      <formula>0</formula>
    </cfRule>
  </conditionalFormatting>
  <conditionalFormatting sqref="L4 L6 L28:L29">
    <cfRule type="cellIs" dxfId="611" priority="12" operator="equal">
      <formula>$L$4</formula>
    </cfRule>
  </conditionalFormatting>
  <conditionalFormatting sqref="D7:S7">
    <cfRule type="cellIs" dxfId="610" priority="11" operator="greaterThan">
      <formula>0</formula>
    </cfRule>
  </conditionalFormatting>
  <conditionalFormatting sqref="D9:S9">
    <cfRule type="cellIs" dxfId="609" priority="10" operator="greaterThan">
      <formula>0</formula>
    </cfRule>
  </conditionalFormatting>
  <conditionalFormatting sqref="D11:S11">
    <cfRule type="cellIs" dxfId="608" priority="9" operator="greaterThan">
      <formula>0</formula>
    </cfRule>
  </conditionalFormatting>
  <conditionalFormatting sqref="D13:S13">
    <cfRule type="cellIs" dxfId="607" priority="8" operator="greaterThan">
      <formula>0</formula>
    </cfRule>
  </conditionalFormatting>
  <conditionalFormatting sqref="D15:S15">
    <cfRule type="cellIs" dxfId="606" priority="7" operator="greaterThan">
      <formula>0</formula>
    </cfRule>
  </conditionalFormatting>
  <conditionalFormatting sqref="D17:S17">
    <cfRule type="cellIs" dxfId="605" priority="6" operator="greaterThan">
      <formula>0</formula>
    </cfRule>
  </conditionalFormatting>
  <conditionalFormatting sqref="D19:S19">
    <cfRule type="cellIs" dxfId="604" priority="5" operator="greaterThan">
      <formula>0</formula>
    </cfRule>
  </conditionalFormatting>
  <conditionalFormatting sqref="D21:S21">
    <cfRule type="cellIs" dxfId="603" priority="4" operator="greaterThan">
      <formula>0</formula>
    </cfRule>
  </conditionalFormatting>
  <conditionalFormatting sqref="D23:S23">
    <cfRule type="cellIs" dxfId="602" priority="3" operator="greaterThan">
      <formula>0</formula>
    </cfRule>
  </conditionalFormatting>
  <conditionalFormatting sqref="D25:S25">
    <cfRule type="cellIs" dxfId="601" priority="2" operator="greaterThan">
      <formula>0</formula>
    </cfRule>
  </conditionalFormatting>
  <conditionalFormatting sqref="D27:S27">
    <cfRule type="cellIs" dxfId="60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4">
        <v>191</v>
      </c>
      <c r="J11" s="54">
        <v>58</v>
      </c>
      <c r="K11" s="54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>
      <c r="A29" s="58" t="s">
        <v>45</v>
      </c>
      <c r="B29" s="59"/>
      <c r="C29" s="60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'19'!D29</f>
        <v>730896</v>
      </c>
      <c r="E4" s="2">
        <f>'19'!E29</f>
        <v>1130</v>
      </c>
      <c r="F4" s="2">
        <f>'19'!F29</f>
        <v>3140</v>
      </c>
      <c r="G4" s="2">
        <f>'19'!G29</f>
        <v>480</v>
      </c>
      <c r="H4" s="2">
        <f>'19'!H29</f>
        <v>5430</v>
      </c>
      <c r="I4" s="2">
        <f>'19'!I29</f>
        <v>843</v>
      </c>
      <c r="J4" s="2">
        <f>'19'!J29</f>
        <v>241</v>
      </c>
      <c r="K4" s="2">
        <f>'19'!K29</f>
        <v>226</v>
      </c>
      <c r="L4" s="2">
        <f>'19'!L29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9" priority="43" operator="equal">
      <formula>212030016606640</formula>
    </cfRule>
  </conditionalFormatting>
  <conditionalFormatting sqref="D29 E4:E6 E28:K29">
    <cfRule type="cellIs" dxfId="598" priority="41" operator="equal">
      <formula>$E$4</formula>
    </cfRule>
    <cfRule type="cellIs" dxfId="597" priority="42" operator="equal">
      <formula>2120</formula>
    </cfRule>
  </conditionalFormatting>
  <conditionalFormatting sqref="D29:E29 F4:F6 F28:F29">
    <cfRule type="cellIs" dxfId="596" priority="39" operator="equal">
      <formula>$F$4</formula>
    </cfRule>
    <cfRule type="cellIs" dxfId="595" priority="40" operator="equal">
      <formula>300</formula>
    </cfRule>
  </conditionalFormatting>
  <conditionalFormatting sqref="G4:G6 G28:G29">
    <cfRule type="cellIs" dxfId="594" priority="37" operator="equal">
      <formula>$G$4</formula>
    </cfRule>
    <cfRule type="cellIs" dxfId="593" priority="38" operator="equal">
      <formula>1660</formula>
    </cfRule>
  </conditionalFormatting>
  <conditionalFormatting sqref="H4:H6 H28:H29">
    <cfRule type="cellIs" dxfId="592" priority="35" operator="equal">
      <formula>$H$4</formula>
    </cfRule>
    <cfRule type="cellIs" dxfId="591" priority="36" operator="equal">
      <formula>6640</formula>
    </cfRule>
  </conditionalFormatting>
  <conditionalFormatting sqref="T6:T28">
    <cfRule type="cellIs" dxfId="590" priority="34" operator="lessThan">
      <formula>0</formula>
    </cfRule>
  </conditionalFormatting>
  <conditionalFormatting sqref="T7:T27">
    <cfRule type="cellIs" dxfId="589" priority="31" operator="lessThan">
      <formula>0</formula>
    </cfRule>
    <cfRule type="cellIs" dxfId="588" priority="32" operator="lessThan">
      <formula>0</formula>
    </cfRule>
    <cfRule type="cellIs" dxfId="587" priority="33" operator="lessThan">
      <formula>0</formula>
    </cfRule>
  </conditionalFormatting>
  <conditionalFormatting sqref="E4:E6 E28:K28">
    <cfRule type="cellIs" dxfId="586" priority="30" operator="equal">
      <formula>$E$4</formula>
    </cfRule>
  </conditionalFormatting>
  <conditionalFormatting sqref="D28:D29 D6 D4:M4">
    <cfRule type="cellIs" dxfId="585" priority="29" operator="equal">
      <formula>$D$4</formula>
    </cfRule>
  </conditionalFormatting>
  <conditionalFormatting sqref="I4:I6 I28:I29">
    <cfRule type="cellIs" dxfId="584" priority="28" operator="equal">
      <formula>$I$4</formula>
    </cfRule>
  </conditionalFormatting>
  <conditionalFormatting sqref="J4:J6 J28:J29">
    <cfRule type="cellIs" dxfId="583" priority="27" operator="equal">
      <formula>$J$4</formula>
    </cfRule>
  </conditionalFormatting>
  <conditionalFormatting sqref="K4:K6 K28:K29">
    <cfRule type="cellIs" dxfId="582" priority="26" operator="equal">
      <formula>$K$4</formula>
    </cfRule>
  </conditionalFormatting>
  <conditionalFormatting sqref="M4:M6">
    <cfRule type="cellIs" dxfId="581" priority="25" operator="equal">
      <formula>$L$4</formula>
    </cfRule>
  </conditionalFormatting>
  <conditionalFormatting sqref="T7:T28">
    <cfRule type="cellIs" dxfId="580" priority="22" operator="lessThan">
      <formula>0</formula>
    </cfRule>
    <cfRule type="cellIs" dxfId="579" priority="23" operator="lessThan">
      <formula>0</formula>
    </cfRule>
    <cfRule type="cellIs" dxfId="578" priority="24" operator="lessThan">
      <formula>0</formula>
    </cfRule>
  </conditionalFormatting>
  <conditionalFormatting sqref="D5:K5">
    <cfRule type="cellIs" dxfId="577" priority="21" operator="greaterThan">
      <formula>0</formula>
    </cfRule>
  </conditionalFormatting>
  <conditionalFormatting sqref="T6:T28">
    <cfRule type="cellIs" dxfId="576" priority="20" operator="lessThan">
      <formula>0</formula>
    </cfRule>
  </conditionalFormatting>
  <conditionalFormatting sqref="T7:T27">
    <cfRule type="cellIs" dxfId="575" priority="17" operator="lessThan">
      <formula>0</formula>
    </cfRule>
    <cfRule type="cellIs" dxfId="574" priority="18" operator="lessThan">
      <formula>0</formula>
    </cfRule>
    <cfRule type="cellIs" dxfId="573" priority="19" operator="lessThan">
      <formula>0</formula>
    </cfRule>
  </conditionalFormatting>
  <conditionalFormatting sqref="T7:T28">
    <cfRule type="cellIs" dxfId="572" priority="14" operator="lessThan">
      <formula>0</formula>
    </cfRule>
    <cfRule type="cellIs" dxfId="571" priority="15" operator="lessThan">
      <formula>0</formula>
    </cfRule>
    <cfRule type="cellIs" dxfId="570" priority="16" operator="lessThan">
      <formula>0</formula>
    </cfRule>
  </conditionalFormatting>
  <conditionalFormatting sqref="D5:K5">
    <cfRule type="cellIs" dxfId="569" priority="13" operator="greaterThan">
      <formula>0</formula>
    </cfRule>
  </conditionalFormatting>
  <conditionalFormatting sqref="L4 L6 L28:L29">
    <cfRule type="cellIs" dxfId="568" priority="12" operator="equal">
      <formula>$L$4</formula>
    </cfRule>
  </conditionalFormatting>
  <conditionalFormatting sqref="D7:S7">
    <cfRule type="cellIs" dxfId="567" priority="11" operator="greaterThan">
      <formula>0</formula>
    </cfRule>
  </conditionalFormatting>
  <conditionalFormatting sqref="D9:S9">
    <cfRule type="cellIs" dxfId="566" priority="10" operator="greaterThan">
      <formula>0</formula>
    </cfRule>
  </conditionalFormatting>
  <conditionalFormatting sqref="D11:S11">
    <cfRule type="cellIs" dxfId="565" priority="9" operator="greaterThan">
      <formula>0</formula>
    </cfRule>
  </conditionalFormatting>
  <conditionalFormatting sqref="D13:S13">
    <cfRule type="cellIs" dxfId="564" priority="8" operator="greaterThan">
      <formula>0</formula>
    </cfRule>
  </conditionalFormatting>
  <conditionalFormatting sqref="D15:S15">
    <cfRule type="cellIs" dxfId="563" priority="7" operator="greaterThan">
      <formula>0</formula>
    </cfRule>
  </conditionalFormatting>
  <conditionalFormatting sqref="D17:S17">
    <cfRule type="cellIs" dxfId="562" priority="6" operator="greaterThan">
      <formula>0</formula>
    </cfRule>
  </conditionalFormatting>
  <conditionalFormatting sqref="D19:S19">
    <cfRule type="cellIs" dxfId="561" priority="5" operator="greaterThan">
      <formula>0</formula>
    </cfRule>
  </conditionalFormatting>
  <conditionalFormatting sqref="D21:S21">
    <cfRule type="cellIs" dxfId="560" priority="4" operator="greaterThan">
      <formula>0</formula>
    </cfRule>
  </conditionalFormatting>
  <conditionalFormatting sqref="D23:S23">
    <cfRule type="cellIs" dxfId="559" priority="3" operator="greaterThan">
      <formula>0</formula>
    </cfRule>
  </conditionalFormatting>
  <conditionalFormatting sqref="D25:S25">
    <cfRule type="cellIs" dxfId="558" priority="2" operator="greaterThan">
      <formula>0</formula>
    </cfRule>
  </conditionalFormatting>
  <conditionalFormatting sqref="D27:S27">
    <cfRule type="cellIs" dxfId="55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'20'!D29</f>
        <v>730896</v>
      </c>
      <c r="E4" s="2">
        <f>'20'!E29</f>
        <v>1130</v>
      </c>
      <c r="F4" s="2">
        <f>'20'!F29</f>
        <v>3140</v>
      </c>
      <c r="G4" s="2">
        <f>'20'!G29</f>
        <v>480</v>
      </c>
      <c r="H4" s="2">
        <f>'20'!H29</f>
        <v>5430</v>
      </c>
      <c r="I4" s="2">
        <f>'20'!I29</f>
        <v>843</v>
      </c>
      <c r="J4" s="2">
        <f>'20'!J29</f>
        <v>241</v>
      </c>
      <c r="K4" s="2">
        <f>'20'!K29</f>
        <v>226</v>
      </c>
      <c r="L4" s="2">
        <f>'20'!L29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6" priority="43" operator="equal">
      <formula>212030016606640</formula>
    </cfRule>
  </conditionalFormatting>
  <conditionalFormatting sqref="D29 E4:E6 E28:K29">
    <cfRule type="cellIs" dxfId="555" priority="41" operator="equal">
      <formula>$E$4</formula>
    </cfRule>
    <cfRule type="cellIs" dxfId="554" priority="42" operator="equal">
      <formula>2120</formula>
    </cfRule>
  </conditionalFormatting>
  <conditionalFormatting sqref="D29:E29 F4:F6 F28:F29">
    <cfRule type="cellIs" dxfId="553" priority="39" operator="equal">
      <formula>$F$4</formula>
    </cfRule>
    <cfRule type="cellIs" dxfId="552" priority="40" operator="equal">
      <formula>300</formula>
    </cfRule>
  </conditionalFormatting>
  <conditionalFormatting sqref="G4:G6 G28:G29">
    <cfRule type="cellIs" dxfId="551" priority="37" operator="equal">
      <formula>$G$4</formula>
    </cfRule>
    <cfRule type="cellIs" dxfId="550" priority="38" operator="equal">
      <formula>1660</formula>
    </cfRule>
  </conditionalFormatting>
  <conditionalFormatting sqref="H4:H6 H28:H29">
    <cfRule type="cellIs" dxfId="549" priority="35" operator="equal">
      <formula>$H$4</formula>
    </cfRule>
    <cfRule type="cellIs" dxfId="548" priority="36" operator="equal">
      <formula>6640</formula>
    </cfRule>
  </conditionalFormatting>
  <conditionalFormatting sqref="T6:T28">
    <cfRule type="cellIs" dxfId="547" priority="34" operator="lessThan">
      <formula>0</formula>
    </cfRule>
  </conditionalFormatting>
  <conditionalFormatting sqref="T7:T27">
    <cfRule type="cellIs" dxfId="546" priority="31" operator="lessThan">
      <formula>0</formula>
    </cfRule>
    <cfRule type="cellIs" dxfId="545" priority="32" operator="lessThan">
      <formula>0</formula>
    </cfRule>
    <cfRule type="cellIs" dxfId="544" priority="33" operator="lessThan">
      <formula>0</formula>
    </cfRule>
  </conditionalFormatting>
  <conditionalFormatting sqref="E4:E6 E28:K28">
    <cfRule type="cellIs" dxfId="543" priority="30" operator="equal">
      <formula>$E$4</formula>
    </cfRule>
  </conditionalFormatting>
  <conditionalFormatting sqref="D28:D29 D6 D4:M4">
    <cfRule type="cellIs" dxfId="542" priority="29" operator="equal">
      <formula>$D$4</formula>
    </cfRule>
  </conditionalFormatting>
  <conditionalFormatting sqref="I4:I6 I28:I29">
    <cfRule type="cellIs" dxfId="541" priority="28" operator="equal">
      <formula>$I$4</formula>
    </cfRule>
  </conditionalFormatting>
  <conditionalFormatting sqref="J4:J6 J28:J29">
    <cfRule type="cellIs" dxfId="540" priority="27" operator="equal">
      <formula>$J$4</formula>
    </cfRule>
  </conditionalFormatting>
  <conditionalFormatting sqref="K4:K6 K28:K29">
    <cfRule type="cellIs" dxfId="539" priority="26" operator="equal">
      <formula>$K$4</formula>
    </cfRule>
  </conditionalFormatting>
  <conditionalFormatting sqref="M4:M6">
    <cfRule type="cellIs" dxfId="538" priority="25" operator="equal">
      <formula>$L$4</formula>
    </cfRule>
  </conditionalFormatting>
  <conditionalFormatting sqref="T7:T28">
    <cfRule type="cellIs" dxfId="537" priority="22" operator="lessThan">
      <formula>0</formula>
    </cfRule>
    <cfRule type="cellIs" dxfId="536" priority="23" operator="lessThan">
      <formula>0</formula>
    </cfRule>
    <cfRule type="cellIs" dxfId="535" priority="24" operator="lessThan">
      <formula>0</formula>
    </cfRule>
  </conditionalFormatting>
  <conditionalFormatting sqref="D5:K5">
    <cfRule type="cellIs" dxfId="534" priority="21" operator="greaterThan">
      <formula>0</formula>
    </cfRule>
  </conditionalFormatting>
  <conditionalFormatting sqref="T6:T28">
    <cfRule type="cellIs" dxfId="533" priority="20" operator="lessThan">
      <formula>0</formula>
    </cfRule>
  </conditionalFormatting>
  <conditionalFormatting sqref="T7:T27">
    <cfRule type="cellIs" dxfId="532" priority="17" operator="lessThan">
      <formula>0</formula>
    </cfRule>
    <cfRule type="cellIs" dxfId="531" priority="18" operator="lessThan">
      <formula>0</formula>
    </cfRule>
    <cfRule type="cellIs" dxfId="530" priority="19" operator="lessThan">
      <formula>0</formula>
    </cfRule>
  </conditionalFormatting>
  <conditionalFormatting sqref="T7:T28">
    <cfRule type="cellIs" dxfId="529" priority="14" operator="lessThan">
      <formula>0</formula>
    </cfRule>
    <cfRule type="cellIs" dxfId="528" priority="15" operator="lessThan">
      <formula>0</formula>
    </cfRule>
    <cfRule type="cellIs" dxfId="527" priority="16" operator="lessThan">
      <formula>0</formula>
    </cfRule>
  </conditionalFormatting>
  <conditionalFormatting sqref="D5:K5">
    <cfRule type="cellIs" dxfId="526" priority="13" operator="greaterThan">
      <formula>0</formula>
    </cfRule>
  </conditionalFormatting>
  <conditionalFormatting sqref="L4 L6 L28:L29">
    <cfRule type="cellIs" dxfId="525" priority="12" operator="equal">
      <formula>$L$4</formula>
    </cfRule>
  </conditionalFormatting>
  <conditionalFormatting sqref="D7:S7">
    <cfRule type="cellIs" dxfId="524" priority="11" operator="greaterThan">
      <formula>0</formula>
    </cfRule>
  </conditionalFormatting>
  <conditionalFormatting sqref="D9:S9">
    <cfRule type="cellIs" dxfId="523" priority="10" operator="greaterThan">
      <formula>0</formula>
    </cfRule>
  </conditionalFormatting>
  <conditionalFormatting sqref="D11:S11">
    <cfRule type="cellIs" dxfId="522" priority="9" operator="greaterThan">
      <formula>0</formula>
    </cfRule>
  </conditionalFormatting>
  <conditionalFormatting sqref="D13:S13">
    <cfRule type="cellIs" dxfId="521" priority="8" operator="greaterThan">
      <formula>0</formula>
    </cfRule>
  </conditionalFormatting>
  <conditionalFormatting sqref="D15:S15">
    <cfRule type="cellIs" dxfId="520" priority="7" operator="greaterThan">
      <formula>0</formula>
    </cfRule>
  </conditionalFormatting>
  <conditionalFormatting sqref="D17:S17">
    <cfRule type="cellIs" dxfId="519" priority="6" operator="greaterThan">
      <formula>0</formula>
    </cfRule>
  </conditionalFormatting>
  <conditionalFormatting sqref="D19:S19">
    <cfRule type="cellIs" dxfId="518" priority="5" operator="greaterThan">
      <formula>0</formula>
    </cfRule>
  </conditionalFormatting>
  <conditionalFormatting sqref="D21:S21">
    <cfRule type="cellIs" dxfId="517" priority="4" operator="greaterThan">
      <formula>0</formula>
    </cfRule>
  </conditionalFormatting>
  <conditionalFormatting sqref="D23:S23">
    <cfRule type="cellIs" dxfId="516" priority="3" operator="greaterThan">
      <formula>0</formula>
    </cfRule>
  </conditionalFormatting>
  <conditionalFormatting sqref="D25:S25">
    <cfRule type="cellIs" dxfId="515" priority="2" operator="greaterThan">
      <formula>0</formula>
    </cfRule>
  </conditionalFormatting>
  <conditionalFormatting sqref="D27:S27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'21'!D29</f>
        <v>730896</v>
      </c>
      <c r="E4" s="2">
        <f>'21'!E29</f>
        <v>1130</v>
      </c>
      <c r="F4" s="2">
        <f>'21'!F29</f>
        <v>3140</v>
      </c>
      <c r="G4" s="2">
        <f>'21'!G29</f>
        <v>480</v>
      </c>
      <c r="H4" s="2">
        <f>'21'!H29</f>
        <v>5430</v>
      </c>
      <c r="I4" s="2">
        <f>'21'!I29</f>
        <v>843</v>
      </c>
      <c r="J4" s="2">
        <f>'21'!J29</f>
        <v>241</v>
      </c>
      <c r="K4" s="2">
        <f>'21'!K29</f>
        <v>226</v>
      </c>
      <c r="L4" s="2">
        <f>'21'!L29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3" priority="43" operator="equal">
      <formula>212030016606640</formula>
    </cfRule>
  </conditionalFormatting>
  <conditionalFormatting sqref="D29 E4:E6 E28:K29">
    <cfRule type="cellIs" dxfId="512" priority="41" operator="equal">
      <formula>$E$4</formula>
    </cfRule>
    <cfRule type="cellIs" dxfId="511" priority="42" operator="equal">
      <formula>2120</formula>
    </cfRule>
  </conditionalFormatting>
  <conditionalFormatting sqref="D29:E29 F4:F6 F28:F29">
    <cfRule type="cellIs" dxfId="510" priority="39" operator="equal">
      <formula>$F$4</formula>
    </cfRule>
    <cfRule type="cellIs" dxfId="509" priority="40" operator="equal">
      <formula>300</formula>
    </cfRule>
  </conditionalFormatting>
  <conditionalFormatting sqref="G4:G6 G28:G29">
    <cfRule type="cellIs" dxfId="508" priority="37" operator="equal">
      <formula>$G$4</formula>
    </cfRule>
    <cfRule type="cellIs" dxfId="507" priority="38" operator="equal">
      <formula>1660</formula>
    </cfRule>
  </conditionalFormatting>
  <conditionalFormatting sqref="H4:H6 H28:H29">
    <cfRule type="cellIs" dxfId="506" priority="35" operator="equal">
      <formula>$H$4</formula>
    </cfRule>
    <cfRule type="cellIs" dxfId="505" priority="36" operator="equal">
      <formula>6640</formula>
    </cfRule>
  </conditionalFormatting>
  <conditionalFormatting sqref="T6:T28">
    <cfRule type="cellIs" dxfId="504" priority="34" operator="lessThan">
      <formula>0</formula>
    </cfRule>
  </conditionalFormatting>
  <conditionalFormatting sqref="T7:T27">
    <cfRule type="cellIs" dxfId="503" priority="31" operator="lessThan">
      <formula>0</formula>
    </cfRule>
    <cfRule type="cellIs" dxfId="502" priority="32" operator="lessThan">
      <formula>0</formula>
    </cfRule>
    <cfRule type="cellIs" dxfId="501" priority="33" operator="lessThan">
      <formula>0</formula>
    </cfRule>
  </conditionalFormatting>
  <conditionalFormatting sqref="E4:E6 E28:K28">
    <cfRule type="cellIs" dxfId="500" priority="30" operator="equal">
      <formula>$E$4</formula>
    </cfRule>
  </conditionalFormatting>
  <conditionalFormatting sqref="D28:D29 D6 D4:M4">
    <cfRule type="cellIs" dxfId="499" priority="29" operator="equal">
      <formula>$D$4</formula>
    </cfRule>
  </conditionalFormatting>
  <conditionalFormatting sqref="I4:I6 I28:I29">
    <cfRule type="cellIs" dxfId="498" priority="28" operator="equal">
      <formula>$I$4</formula>
    </cfRule>
  </conditionalFormatting>
  <conditionalFormatting sqref="J4:J6 J28:J29">
    <cfRule type="cellIs" dxfId="497" priority="27" operator="equal">
      <formula>$J$4</formula>
    </cfRule>
  </conditionalFormatting>
  <conditionalFormatting sqref="K4:K6 K28:K29">
    <cfRule type="cellIs" dxfId="496" priority="26" operator="equal">
      <formula>$K$4</formula>
    </cfRule>
  </conditionalFormatting>
  <conditionalFormatting sqref="M4:M6">
    <cfRule type="cellIs" dxfId="495" priority="25" operator="equal">
      <formula>$L$4</formula>
    </cfRule>
  </conditionalFormatting>
  <conditionalFormatting sqref="T7:T28">
    <cfRule type="cellIs" dxfId="494" priority="22" operator="lessThan">
      <formula>0</formula>
    </cfRule>
    <cfRule type="cellIs" dxfId="493" priority="23" operator="lessThan">
      <formula>0</formula>
    </cfRule>
    <cfRule type="cellIs" dxfId="492" priority="24" operator="lessThan">
      <formula>0</formula>
    </cfRule>
  </conditionalFormatting>
  <conditionalFormatting sqref="D5:K5">
    <cfRule type="cellIs" dxfId="491" priority="21" operator="greaterThan">
      <formula>0</formula>
    </cfRule>
  </conditionalFormatting>
  <conditionalFormatting sqref="T6:T28">
    <cfRule type="cellIs" dxfId="490" priority="20" operator="lessThan">
      <formula>0</formula>
    </cfRule>
  </conditionalFormatting>
  <conditionalFormatting sqref="T7:T27">
    <cfRule type="cellIs" dxfId="489" priority="17" operator="lessThan">
      <formula>0</formula>
    </cfRule>
    <cfRule type="cellIs" dxfId="488" priority="18" operator="lessThan">
      <formula>0</formula>
    </cfRule>
    <cfRule type="cellIs" dxfId="487" priority="19" operator="lessThan">
      <formula>0</formula>
    </cfRule>
  </conditionalFormatting>
  <conditionalFormatting sqref="T7:T28">
    <cfRule type="cellIs" dxfId="486" priority="14" operator="lessThan">
      <formula>0</formula>
    </cfRule>
    <cfRule type="cellIs" dxfId="485" priority="15" operator="lessThan">
      <formula>0</formula>
    </cfRule>
    <cfRule type="cellIs" dxfId="484" priority="16" operator="lessThan">
      <formula>0</formula>
    </cfRule>
  </conditionalFormatting>
  <conditionalFormatting sqref="D5:K5">
    <cfRule type="cellIs" dxfId="483" priority="13" operator="greaterThan">
      <formula>0</formula>
    </cfRule>
  </conditionalFormatting>
  <conditionalFormatting sqref="L4 L6 L28:L29">
    <cfRule type="cellIs" dxfId="482" priority="12" operator="equal">
      <formula>$L$4</formula>
    </cfRule>
  </conditionalFormatting>
  <conditionalFormatting sqref="D7:S7">
    <cfRule type="cellIs" dxfId="481" priority="11" operator="greaterThan">
      <formula>0</formula>
    </cfRule>
  </conditionalFormatting>
  <conditionalFormatting sqref="D9:S9">
    <cfRule type="cellIs" dxfId="480" priority="10" operator="greaterThan">
      <formula>0</formula>
    </cfRule>
  </conditionalFormatting>
  <conditionalFormatting sqref="D11:S11">
    <cfRule type="cellIs" dxfId="479" priority="9" operator="greaterThan">
      <formula>0</formula>
    </cfRule>
  </conditionalFormatting>
  <conditionalFormatting sqref="D13:S13">
    <cfRule type="cellIs" dxfId="478" priority="8" operator="greaterThan">
      <formula>0</formula>
    </cfRule>
  </conditionalFormatting>
  <conditionalFormatting sqref="D15:S15">
    <cfRule type="cellIs" dxfId="477" priority="7" operator="greaterThan">
      <formula>0</formula>
    </cfRule>
  </conditionalFormatting>
  <conditionalFormatting sqref="D17:S17">
    <cfRule type="cellIs" dxfId="476" priority="6" operator="greaterThan">
      <formula>0</formula>
    </cfRule>
  </conditionalFormatting>
  <conditionalFormatting sqref="D19:S19">
    <cfRule type="cellIs" dxfId="475" priority="5" operator="greaterThan">
      <formula>0</formula>
    </cfRule>
  </conditionalFormatting>
  <conditionalFormatting sqref="D21:S21">
    <cfRule type="cellIs" dxfId="474" priority="4" operator="greaterThan">
      <formula>0</formula>
    </cfRule>
  </conditionalFormatting>
  <conditionalFormatting sqref="D23:S23">
    <cfRule type="cellIs" dxfId="473" priority="3" operator="greaterThan">
      <formula>0</formula>
    </cfRule>
  </conditionalFormatting>
  <conditionalFormatting sqref="D25:S25">
    <cfRule type="cellIs" dxfId="472" priority="2" operator="greaterThan">
      <formula>0</formula>
    </cfRule>
  </conditionalFormatting>
  <conditionalFormatting sqref="D27:S27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'22'!D29</f>
        <v>730896</v>
      </c>
      <c r="E4" s="2">
        <f>'22'!E29</f>
        <v>1130</v>
      </c>
      <c r="F4" s="2">
        <f>'22'!F29</f>
        <v>3140</v>
      </c>
      <c r="G4" s="2">
        <f>'22'!G29</f>
        <v>480</v>
      </c>
      <c r="H4" s="2">
        <f>'22'!H29</f>
        <v>5430</v>
      </c>
      <c r="I4" s="2">
        <f>'22'!I29</f>
        <v>843</v>
      </c>
      <c r="J4" s="2">
        <f>'22'!J29</f>
        <v>241</v>
      </c>
      <c r="K4" s="2">
        <f>'22'!K29</f>
        <v>226</v>
      </c>
      <c r="L4" s="2">
        <f>'22'!L29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0" priority="43" operator="equal">
      <formula>212030016606640</formula>
    </cfRule>
  </conditionalFormatting>
  <conditionalFormatting sqref="D29 E4:E6 E28:K29">
    <cfRule type="cellIs" dxfId="469" priority="41" operator="equal">
      <formula>$E$4</formula>
    </cfRule>
    <cfRule type="cellIs" dxfId="468" priority="42" operator="equal">
      <formula>2120</formula>
    </cfRule>
  </conditionalFormatting>
  <conditionalFormatting sqref="D29:E29 F4:F6 F28:F29">
    <cfRule type="cellIs" dxfId="467" priority="39" operator="equal">
      <formula>$F$4</formula>
    </cfRule>
    <cfRule type="cellIs" dxfId="466" priority="40" operator="equal">
      <formula>300</formula>
    </cfRule>
  </conditionalFormatting>
  <conditionalFormatting sqref="G4:G6 G28:G29">
    <cfRule type="cellIs" dxfId="465" priority="37" operator="equal">
      <formula>$G$4</formula>
    </cfRule>
    <cfRule type="cellIs" dxfId="464" priority="38" operator="equal">
      <formula>1660</formula>
    </cfRule>
  </conditionalFormatting>
  <conditionalFormatting sqref="H4:H6 H28:H29">
    <cfRule type="cellIs" dxfId="463" priority="35" operator="equal">
      <formula>$H$4</formula>
    </cfRule>
    <cfRule type="cellIs" dxfId="462" priority="36" operator="equal">
      <formula>6640</formula>
    </cfRule>
  </conditionalFormatting>
  <conditionalFormatting sqref="T6:T28">
    <cfRule type="cellIs" dxfId="461" priority="34" operator="lessThan">
      <formula>0</formula>
    </cfRule>
  </conditionalFormatting>
  <conditionalFormatting sqref="T7:T27">
    <cfRule type="cellIs" dxfId="460" priority="31" operator="lessThan">
      <formula>0</formula>
    </cfRule>
    <cfRule type="cellIs" dxfId="459" priority="32" operator="lessThan">
      <formula>0</formula>
    </cfRule>
    <cfRule type="cellIs" dxfId="458" priority="33" operator="lessThan">
      <formula>0</formula>
    </cfRule>
  </conditionalFormatting>
  <conditionalFormatting sqref="E4:E6 E28:K28">
    <cfRule type="cellIs" dxfId="457" priority="30" operator="equal">
      <formula>$E$4</formula>
    </cfRule>
  </conditionalFormatting>
  <conditionalFormatting sqref="D28:D29 D6 D4:M4">
    <cfRule type="cellIs" dxfId="456" priority="29" operator="equal">
      <formula>$D$4</formula>
    </cfRule>
  </conditionalFormatting>
  <conditionalFormatting sqref="I4:I6 I28:I29">
    <cfRule type="cellIs" dxfId="455" priority="28" operator="equal">
      <formula>$I$4</formula>
    </cfRule>
  </conditionalFormatting>
  <conditionalFormatting sqref="J4:J6 J28:J29">
    <cfRule type="cellIs" dxfId="454" priority="27" operator="equal">
      <formula>$J$4</formula>
    </cfRule>
  </conditionalFormatting>
  <conditionalFormatting sqref="K4:K6 K28:K29">
    <cfRule type="cellIs" dxfId="453" priority="26" operator="equal">
      <formula>$K$4</formula>
    </cfRule>
  </conditionalFormatting>
  <conditionalFormatting sqref="M4:M6">
    <cfRule type="cellIs" dxfId="452" priority="25" operator="equal">
      <formula>$L$4</formula>
    </cfRule>
  </conditionalFormatting>
  <conditionalFormatting sqref="T7:T28">
    <cfRule type="cellIs" dxfId="451" priority="22" operator="lessThan">
      <formula>0</formula>
    </cfRule>
    <cfRule type="cellIs" dxfId="450" priority="23" operator="lessThan">
      <formula>0</formula>
    </cfRule>
    <cfRule type="cellIs" dxfId="449" priority="24" operator="lessThan">
      <formula>0</formula>
    </cfRule>
  </conditionalFormatting>
  <conditionalFormatting sqref="D5:K5">
    <cfRule type="cellIs" dxfId="448" priority="21" operator="greaterThan">
      <formula>0</formula>
    </cfRule>
  </conditionalFormatting>
  <conditionalFormatting sqref="T6:T28">
    <cfRule type="cellIs" dxfId="447" priority="20" operator="lessThan">
      <formula>0</formula>
    </cfRule>
  </conditionalFormatting>
  <conditionalFormatting sqref="T7:T27">
    <cfRule type="cellIs" dxfId="446" priority="17" operator="lessThan">
      <formula>0</formula>
    </cfRule>
    <cfRule type="cellIs" dxfId="445" priority="18" operator="lessThan">
      <formula>0</formula>
    </cfRule>
    <cfRule type="cellIs" dxfId="444" priority="19" operator="lessThan">
      <formula>0</formula>
    </cfRule>
  </conditionalFormatting>
  <conditionalFormatting sqref="T7:T28">
    <cfRule type="cellIs" dxfId="443" priority="14" operator="lessThan">
      <formula>0</formula>
    </cfRule>
    <cfRule type="cellIs" dxfId="442" priority="15" operator="lessThan">
      <formula>0</formula>
    </cfRule>
    <cfRule type="cellIs" dxfId="441" priority="16" operator="lessThan">
      <formula>0</formula>
    </cfRule>
  </conditionalFormatting>
  <conditionalFormatting sqref="D5:K5">
    <cfRule type="cellIs" dxfId="440" priority="13" operator="greaterThan">
      <formula>0</formula>
    </cfRule>
  </conditionalFormatting>
  <conditionalFormatting sqref="L4 L6 L28:L29">
    <cfRule type="cellIs" dxfId="439" priority="12" operator="equal">
      <formula>$L$4</formula>
    </cfRule>
  </conditionalFormatting>
  <conditionalFormatting sqref="D7:S7">
    <cfRule type="cellIs" dxfId="438" priority="11" operator="greaterThan">
      <formula>0</formula>
    </cfRule>
  </conditionalFormatting>
  <conditionalFormatting sqref="D9:S9">
    <cfRule type="cellIs" dxfId="437" priority="10" operator="greaterThan">
      <formula>0</formula>
    </cfRule>
  </conditionalFormatting>
  <conditionalFormatting sqref="D11:S11">
    <cfRule type="cellIs" dxfId="436" priority="9" operator="greaterThan">
      <formula>0</formula>
    </cfRule>
  </conditionalFormatting>
  <conditionalFormatting sqref="D13:S13">
    <cfRule type="cellIs" dxfId="435" priority="8" operator="greaterThan">
      <formula>0</formula>
    </cfRule>
  </conditionalFormatting>
  <conditionalFormatting sqref="D15:S15">
    <cfRule type="cellIs" dxfId="434" priority="7" operator="greaterThan">
      <formula>0</formula>
    </cfRule>
  </conditionalFormatting>
  <conditionalFormatting sqref="D17:S17">
    <cfRule type="cellIs" dxfId="433" priority="6" operator="greaterThan">
      <formula>0</formula>
    </cfRule>
  </conditionalFormatting>
  <conditionalFormatting sqref="D19:S19">
    <cfRule type="cellIs" dxfId="432" priority="5" operator="greaterThan">
      <formula>0</formula>
    </cfRule>
  </conditionalFormatting>
  <conditionalFormatting sqref="D21:S21">
    <cfRule type="cellIs" dxfId="431" priority="4" operator="greaterThan">
      <formula>0</formula>
    </cfRule>
  </conditionalFormatting>
  <conditionalFormatting sqref="D23:S23">
    <cfRule type="cellIs" dxfId="430" priority="3" operator="greaterThan">
      <formula>0</formula>
    </cfRule>
  </conditionalFormatting>
  <conditionalFormatting sqref="D25:S25">
    <cfRule type="cellIs" dxfId="429" priority="2" operator="greaterThan">
      <formula>0</formula>
    </cfRule>
  </conditionalFormatting>
  <conditionalFormatting sqref="D27:S27">
    <cfRule type="cellIs" dxfId="42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'23'!D29</f>
        <v>730896</v>
      </c>
      <c r="E4" s="2">
        <f>'23'!E29</f>
        <v>1130</v>
      </c>
      <c r="F4" s="2">
        <f>'23'!F29</f>
        <v>3140</v>
      </c>
      <c r="G4" s="2">
        <f>'23'!G29</f>
        <v>480</v>
      </c>
      <c r="H4" s="2">
        <f>'23'!H29</f>
        <v>5430</v>
      </c>
      <c r="I4" s="2">
        <f>'23'!I29</f>
        <v>843</v>
      </c>
      <c r="J4" s="2">
        <f>'23'!J29</f>
        <v>241</v>
      </c>
      <c r="K4" s="2">
        <f>'23'!K29</f>
        <v>226</v>
      </c>
      <c r="L4" s="2">
        <f>'23'!L29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7" priority="43" operator="equal">
      <formula>212030016606640</formula>
    </cfRule>
  </conditionalFormatting>
  <conditionalFormatting sqref="D29 E4:E6 E28:K29">
    <cfRule type="cellIs" dxfId="426" priority="41" operator="equal">
      <formula>$E$4</formula>
    </cfRule>
    <cfRule type="cellIs" dxfId="425" priority="42" operator="equal">
      <formula>2120</formula>
    </cfRule>
  </conditionalFormatting>
  <conditionalFormatting sqref="D29:E29 F4:F6 F28:F29">
    <cfRule type="cellIs" dxfId="424" priority="39" operator="equal">
      <formula>$F$4</formula>
    </cfRule>
    <cfRule type="cellIs" dxfId="423" priority="40" operator="equal">
      <formula>300</formula>
    </cfRule>
  </conditionalFormatting>
  <conditionalFormatting sqref="G4:G6 G28:G29">
    <cfRule type="cellIs" dxfId="422" priority="37" operator="equal">
      <formula>$G$4</formula>
    </cfRule>
    <cfRule type="cellIs" dxfId="421" priority="38" operator="equal">
      <formula>1660</formula>
    </cfRule>
  </conditionalFormatting>
  <conditionalFormatting sqref="H4:H6 H28:H29">
    <cfRule type="cellIs" dxfId="420" priority="35" operator="equal">
      <formula>$H$4</formula>
    </cfRule>
    <cfRule type="cellIs" dxfId="419" priority="36" operator="equal">
      <formula>6640</formula>
    </cfRule>
  </conditionalFormatting>
  <conditionalFormatting sqref="T6:T28">
    <cfRule type="cellIs" dxfId="418" priority="34" operator="lessThan">
      <formula>0</formula>
    </cfRule>
  </conditionalFormatting>
  <conditionalFormatting sqref="T7:T27">
    <cfRule type="cellIs" dxfId="417" priority="31" operator="lessThan">
      <formula>0</formula>
    </cfRule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E4:E6 E28:K28">
    <cfRule type="cellIs" dxfId="414" priority="30" operator="equal">
      <formula>$E$4</formula>
    </cfRule>
  </conditionalFormatting>
  <conditionalFormatting sqref="D28:D29 D6 D4:M4">
    <cfRule type="cellIs" dxfId="413" priority="29" operator="equal">
      <formula>$D$4</formula>
    </cfRule>
  </conditionalFormatting>
  <conditionalFormatting sqref="I4:I6 I28:I29">
    <cfRule type="cellIs" dxfId="412" priority="28" operator="equal">
      <formula>$I$4</formula>
    </cfRule>
  </conditionalFormatting>
  <conditionalFormatting sqref="J4:J6 J28:J29">
    <cfRule type="cellIs" dxfId="411" priority="27" operator="equal">
      <formula>$J$4</formula>
    </cfRule>
  </conditionalFormatting>
  <conditionalFormatting sqref="K4:K6 K28:K29">
    <cfRule type="cellIs" dxfId="410" priority="26" operator="equal">
      <formula>$K$4</formula>
    </cfRule>
  </conditionalFormatting>
  <conditionalFormatting sqref="M4:M6">
    <cfRule type="cellIs" dxfId="409" priority="25" operator="equal">
      <formula>$L$4</formula>
    </cfRule>
  </conditionalFormatting>
  <conditionalFormatting sqref="T7:T28">
    <cfRule type="cellIs" dxfId="408" priority="22" operator="lessThan">
      <formula>0</formula>
    </cfRule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D5:K5">
    <cfRule type="cellIs" dxfId="405" priority="21" operator="greaterThan">
      <formula>0</formula>
    </cfRule>
  </conditionalFormatting>
  <conditionalFormatting sqref="T6:T28">
    <cfRule type="cellIs" dxfId="404" priority="20" operator="lessThan">
      <formula>0</formula>
    </cfRule>
  </conditionalFormatting>
  <conditionalFormatting sqref="T7:T27">
    <cfRule type="cellIs" dxfId="403" priority="17" operator="lessThan">
      <formula>0</formula>
    </cfRule>
    <cfRule type="cellIs" dxfId="402" priority="18" operator="lessThan">
      <formula>0</formula>
    </cfRule>
    <cfRule type="cellIs" dxfId="401" priority="19" operator="lessThan">
      <formula>0</formula>
    </cfRule>
  </conditionalFormatting>
  <conditionalFormatting sqref="T7:T28">
    <cfRule type="cellIs" dxfId="400" priority="14" operator="lessThan">
      <formula>0</formula>
    </cfRule>
    <cfRule type="cellIs" dxfId="399" priority="15" operator="lessThan">
      <formula>0</formula>
    </cfRule>
    <cfRule type="cellIs" dxfId="398" priority="16" operator="lessThan">
      <formula>0</formula>
    </cfRule>
  </conditionalFormatting>
  <conditionalFormatting sqref="D5:K5">
    <cfRule type="cellIs" dxfId="397" priority="13" operator="greaterThan">
      <formula>0</formula>
    </cfRule>
  </conditionalFormatting>
  <conditionalFormatting sqref="L4 L6 L28:L29">
    <cfRule type="cellIs" dxfId="396" priority="12" operator="equal">
      <formula>$L$4</formula>
    </cfRule>
  </conditionalFormatting>
  <conditionalFormatting sqref="D7:S7">
    <cfRule type="cellIs" dxfId="395" priority="11" operator="greaterThan">
      <formula>0</formula>
    </cfRule>
  </conditionalFormatting>
  <conditionalFormatting sqref="D9:S9">
    <cfRule type="cellIs" dxfId="394" priority="10" operator="greaterThan">
      <formula>0</formula>
    </cfRule>
  </conditionalFormatting>
  <conditionalFormatting sqref="D11:S11">
    <cfRule type="cellIs" dxfId="393" priority="9" operator="greaterThan">
      <formula>0</formula>
    </cfRule>
  </conditionalFormatting>
  <conditionalFormatting sqref="D13:S13">
    <cfRule type="cellIs" dxfId="392" priority="8" operator="greaterThan">
      <formula>0</formula>
    </cfRule>
  </conditionalFormatting>
  <conditionalFormatting sqref="D15:S15">
    <cfRule type="cellIs" dxfId="391" priority="7" operator="greaterThan">
      <formula>0</formula>
    </cfRule>
  </conditionalFormatting>
  <conditionalFormatting sqref="D17:S17">
    <cfRule type="cellIs" dxfId="390" priority="6" operator="greaterThan">
      <formula>0</formula>
    </cfRule>
  </conditionalFormatting>
  <conditionalFormatting sqref="D19:S19">
    <cfRule type="cellIs" dxfId="389" priority="5" operator="greaterThan">
      <formula>0</formula>
    </cfRule>
  </conditionalFormatting>
  <conditionalFormatting sqref="D21:S21">
    <cfRule type="cellIs" dxfId="388" priority="4" operator="greaterThan">
      <formula>0</formula>
    </cfRule>
  </conditionalFormatting>
  <conditionalFormatting sqref="D23:S23">
    <cfRule type="cellIs" dxfId="387" priority="3" operator="greaterThan">
      <formula>0</formula>
    </cfRule>
  </conditionalFormatting>
  <conditionalFormatting sqref="D25:S25">
    <cfRule type="cellIs" dxfId="386" priority="2" operator="greaterThan">
      <formula>0</formula>
    </cfRule>
  </conditionalFormatting>
  <conditionalFormatting sqref="D27:S27">
    <cfRule type="cellIs" dxfId="3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'24'!D29</f>
        <v>730896</v>
      </c>
      <c r="E4" s="2">
        <f>'24'!E29</f>
        <v>1130</v>
      </c>
      <c r="F4" s="2">
        <f>'24'!F29</f>
        <v>3140</v>
      </c>
      <c r="G4" s="2">
        <f>'24'!G29</f>
        <v>480</v>
      </c>
      <c r="H4" s="2">
        <f>'24'!H29</f>
        <v>5430</v>
      </c>
      <c r="I4" s="2">
        <f>'24'!I29</f>
        <v>843</v>
      </c>
      <c r="J4" s="2">
        <f>'24'!J29</f>
        <v>241</v>
      </c>
      <c r="K4" s="2">
        <f>'24'!K29</f>
        <v>226</v>
      </c>
      <c r="L4" s="2">
        <f>'24'!L29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4" priority="43" operator="equal">
      <formula>212030016606640</formula>
    </cfRule>
  </conditionalFormatting>
  <conditionalFormatting sqref="D29 E4:E6 E28:K29">
    <cfRule type="cellIs" dxfId="383" priority="41" operator="equal">
      <formula>$E$4</formula>
    </cfRule>
    <cfRule type="cellIs" dxfId="382" priority="42" operator="equal">
      <formula>2120</formula>
    </cfRule>
  </conditionalFormatting>
  <conditionalFormatting sqref="D29:E29 F4:F6 F28:F29">
    <cfRule type="cellIs" dxfId="381" priority="39" operator="equal">
      <formula>$F$4</formula>
    </cfRule>
    <cfRule type="cellIs" dxfId="380" priority="40" operator="equal">
      <formula>300</formula>
    </cfRule>
  </conditionalFormatting>
  <conditionalFormatting sqref="G4:G6 G28:G29">
    <cfRule type="cellIs" dxfId="379" priority="37" operator="equal">
      <formula>$G$4</formula>
    </cfRule>
    <cfRule type="cellIs" dxfId="378" priority="38" operator="equal">
      <formula>1660</formula>
    </cfRule>
  </conditionalFormatting>
  <conditionalFormatting sqref="H4:H6 H28:H29">
    <cfRule type="cellIs" dxfId="377" priority="35" operator="equal">
      <formula>$H$4</formula>
    </cfRule>
    <cfRule type="cellIs" dxfId="376" priority="36" operator="equal">
      <formula>6640</formula>
    </cfRule>
  </conditionalFormatting>
  <conditionalFormatting sqref="T6:T28">
    <cfRule type="cellIs" dxfId="375" priority="34" operator="lessThan">
      <formula>0</formula>
    </cfRule>
  </conditionalFormatting>
  <conditionalFormatting sqref="T7:T27">
    <cfRule type="cellIs" dxfId="374" priority="31" operator="lessThan">
      <formula>0</formula>
    </cfRule>
    <cfRule type="cellIs" dxfId="373" priority="32" operator="lessThan">
      <formula>0</formula>
    </cfRule>
    <cfRule type="cellIs" dxfId="372" priority="33" operator="lessThan">
      <formula>0</formula>
    </cfRule>
  </conditionalFormatting>
  <conditionalFormatting sqref="E4:E6 E28:K28">
    <cfRule type="cellIs" dxfId="371" priority="30" operator="equal">
      <formula>$E$4</formula>
    </cfRule>
  </conditionalFormatting>
  <conditionalFormatting sqref="D28:D29 D6 D4:M4">
    <cfRule type="cellIs" dxfId="370" priority="29" operator="equal">
      <formula>$D$4</formula>
    </cfRule>
  </conditionalFormatting>
  <conditionalFormatting sqref="I4:I6 I28:I29">
    <cfRule type="cellIs" dxfId="369" priority="28" operator="equal">
      <formula>$I$4</formula>
    </cfRule>
  </conditionalFormatting>
  <conditionalFormatting sqref="J4:J6 J28:J29">
    <cfRule type="cellIs" dxfId="368" priority="27" operator="equal">
      <formula>$J$4</formula>
    </cfRule>
  </conditionalFormatting>
  <conditionalFormatting sqref="K4:K6 K28:K29">
    <cfRule type="cellIs" dxfId="367" priority="26" operator="equal">
      <formula>$K$4</formula>
    </cfRule>
  </conditionalFormatting>
  <conditionalFormatting sqref="M4:M6">
    <cfRule type="cellIs" dxfId="366" priority="25" operator="equal">
      <formula>$L$4</formula>
    </cfRule>
  </conditionalFormatting>
  <conditionalFormatting sqref="T7:T28">
    <cfRule type="cellIs" dxfId="365" priority="22" operator="lessThan">
      <formula>0</formula>
    </cfRule>
    <cfRule type="cellIs" dxfId="364" priority="23" operator="lessThan">
      <formula>0</formula>
    </cfRule>
    <cfRule type="cellIs" dxfId="363" priority="24" operator="lessThan">
      <formula>0</formula>
    </cfRule>
  </conditionalFormatting>
  <conditionalFormatting sqref="D5:K5">
    <cfRule type="cellIs" dxfId="362" priority="21" operator="greaterThan">
      <formula>0</formula>
    </cfRule>
  </conditionalFormatting>
  <conditionalFormatting sqref="T6:T28">
    <cfRule type="cellIs" dxfId="361" priority="20" operator="lessThan">
      <formula>0</formula>
    </cfRule>
  </conditionalFormatting>
  <conditionalFormatting sqref="T7:T27">
    <cfRule type="cellIs" dxfId="360" priority="17" operator="lessThan">
      <formula>0</formula>
    </cfRule>
    <cfRule type="cellIs" dxfId="359" priority="18" operator="lessThan">
      <formula>0</formula>
    </cfRule>
    <cfRule type="cellIs" dxfId="358" priority="19" operator="lessThan">
      <formula>0</formula>
    </cfRule>
  </conditionalFormatting>
  <conditionalFormatting sqref="T7:T28">
    <cfRule type="cellIs" dxfId="357" priority="14" operator="lessThan">
      <formula>0</formula>
    </cfRule>
    <cfRule type="cellIs" dxfId="356" priority="15" operator="lessThan">
      <formula>0</formula>
    </cfRule>
    <cfRule type="cellIs" dxfId="355" priority="16" operator="lessThan">
      <formula>0</formula>
    </cfRule>
  </conditionalFormatting>
  <conditionalFormatting sqref="D5:K5">
    <cfRule type="cellIs" dxfId="354" priority="13" operator="greaterThan">
      <formula>0</formula>
    </cfRule>
  </conditionalFormatting>
  <conditionalFormatting sqref="L4 L6 L28:L29">
    <cfRule type="cellIs" dxfId="353" priority="12" operator="equal">
      <formula>$L$4</formula>
    </cfRule>
  </conditionalFormatting>
  <conditionalFormatting sqref="D7:S7">
    <cfRule type="cellIs" dxfId="352" priority="11" operator="greaterThan">
      <formula>0</formula>
    </cfRule>
  </conditionalFormatting>
  <conditionalFormatting sqref="D9:S9">
    <cfRule type="cellIs" dxfId="351" priority="10" operator="greaterThan">
      <formula>0</formula>
    </cfRule>
  </conditionalFormatting>
  <conditionalFormatting sqref="D11:S11">
    <cfRule type="cellIs" dxfId="350" priority="9" operator="greaterThan">
      <formula>0</formula>
    </cfRule>
  </conditionalFormatting>
  <conditionalFormatting sqref="D13:S13">
    <cfRule type="cellIs" dxfId="349" priority="8" operator="greaterThan">
      <formula>0</formula>
    </cfRule>
  </conditionalFormatting>
  <conditionalFormatting sqref="D15:S15">
    <cfRule type="cellIs" dxfId="348" priority="7" operator="greaterThan">
      <formula>0</formula>
    </cfRule>
  </conditionalFormatting>
  <conditionalFormatting sqref="D17:S17">
    <cfRule type="cellIs" dxfId="347" priority="6" operator="greaterThan">
      <formula>0</formula>
    </cfRule>
  </conditionalFormatting>
  <conditionalFormatting sqref="D19:S19">
    <cfRule type="cellIs" dxfId="346" priority="5" operator="greaterThan">
      <formula>0</formula>
    </cfRule>
  </conditionalFormatting>
  <conditionalFormatting sqref="D21:S21">
    <cfRule type="cellIs" dxfId="345" priority="4" operator="greaterThan">
      <formula>0</formula>
    </cfRule>
  </conditionalFormatting>
  <conditionalFormatting sqref="D23:S23">
    <cfRule type="cellIs" dxfId="344" priority="3" operator="greaterThan">
      <formula>0</formula>
    </cfRule>
  </conditionalFormatting>
  <conditionalFormatting sqref="D25:S25">
    <cfRule type="cellIs" dxfId="343" priority="2" operator="greaterThan">
      <formula>0</formula>
    </cfRule>
  </conditionalFormatting>
  <conditionalFormatting sqref="D27:S27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'25'!D29</f>
        <v>730896</v>
      </c>
      <c r="E4" s="2">
        <f>'25'!E29</f>
        <v>1130</v>
      </c>
      <c r="F4" s="2">
        <f>'25'!F29</f>
        <v>3140</v>
      </c>
      <c r="G4" s="2">
        <f>'25'!G29</f>
        <v>480</v>
      </c>
      <c r="H4" s="2">
        <f>'25'!H29</f>
        <v>5430</v>
      </c>
      <c r="I4" s="2">
        <f>'25'!I29</f>
        <v>843</v>
      </c>
      <c r="J4" s="2">
        <f>'25'!J29</f>
        <v>241</v>
      </c>
      <c r="K4" s="2">
        <f>'25'!K29</f>
        <v>226</v>
      </c>
      <c r="L4" s="2">
        <f>'25'!L29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1" priority="43" operator="equal">
      <formula>212030016606640</formula>
    </cfRule>
  </conditionalFormatting>
  <conditionalFormatting sqref="D29 E4:E6 E28:K29">
    <cfRule type="cellIs" dxfId="340" priority="41" operator="equal">
      <formula>$E$4</formula>
    </cfRule>
    <cfRule type="cellIs" dxfId="339" priority="42" operator="equal">
      <formula>2120</formula>
    </cfRule>
  </conditionalFormatting>
  <conditionalFormatting sqref="D29:E29 F4:F6 F28:F29">
    <cfRule type="cellIs" dxfId="338" priority="39" operator="equal">
      <formula>$F$4</formula>
    </cfRule>
    <cfRule type="cellIs" dxfId="337" priority="40" operator="equal">
      <formula>300</formula>
    </cfRule>
  </conditionalFormatting>
  <conditionalFormatting sqref="G4:G6 G28:G29">
    <cfRule type="cellIs" dxfId="336" priority="37" operator="equal">
      <formula>$G$4</formula>
    </cfRule>
    <cfRule type="cellIs" dxfId="335" priority="38" operator="equal">
      <formula>1660</formula>
    </cfRule>
  </conditionalFormatting>
  <conditionalFormatting sqref="H4:H6 H28:H29">
    <cfRule type="cellIs" dxfId="334" priority="35" operator="equal">
      <formula>$H$4</formula>
    </cfRule>
    <cfRule type="cellIs" dxfId="333" priority="36" operator="equal">
      <formula>6640</formula>
    </cfRule>
  </conditionalFormatting>
  <conditionalFormatting sqref="T6:T28">
    <cfRule type="cellIs" dxfId="332" priority="34" operator="lessThan">
      <formula>0</formula>
    </cfRule>
  </conditionalFormatting>
  <conditionalFormatting sqref="T7:T27">
    <cfRule type="cellIs" dxfId="331" priority="31" operator="lessThan">
      <formula>0</formula>
    </cfRule>
    <cfRule type="cellIs" dxfId="330" priority="32" operator="lessThan">
      <formula>0</formula>
    </cfRule>
    <cfRule type="cellIs" dxfId="329" priority="33" operator="lessThan">
      <formula>0</formula>
    </cfRule>
  </conditionalFormatting>
  <conditionalFormatting sqref="E4:E6 E28:K28">
    <cfRule type="cellIs" dxfId="328" priority="30" operator="equal">
      <formula>$E$4</formula>
    </cfRule>
  </conditionalFormatting>
  <conditionalFormatting sqref="D28:D29 D6 D4:M4">
    <cfRule type="cellIs" dxfId="327" priority="29" operator="equal">
      <formula>$D$4</formula>
    </cfRule>
  </conditionalFormatting>
  <conditionalFormatting sqref="I4:I6 I28:I29">
    <cfRule type="cellIs" dxfId="326" priority="28" operator="equal">
      <formula>$I$4</formula>
    </cfRule>
  </conditionalFormatting>
  <conditionalFormatting sqref="J4:J6 J28:J29">
    <cfRule type="cellIs" dxfId="325" priority="27" operator="equal">
      <formula>$J$4</formula>
    </cfRule>
  </conditionalFormatting>
  <conditionalFormatting sqref="K4:K6 K28:K29">
    <cfRule type="cellIs" dxfId="324" priority="26" operator="equal">
      <formula>$K$4</formula>
    </cfRule>
  </conditionalFormatting>
  <conditionalFormatting sqref="M4:M6">
    <cfRule type="cellIs" dxfId="323" priority="25" operator="equal">
      <formula>$L$4</formula>
    </cfRule>
  </conditionalFormatting>
  <conditionalFormatting sqref="T7:T28">
    <cfRule type="cellIs" dxfId="322" priority="22" operator="lessThan">
      <formula>0</formula>
    </cfRule>
    <cfRule type="cellIs" dxfId="321" priority="23" operator="lessThan">
      <formula>0</formula>
    </cfRule>
    <cfRule type="cellIs" dxfId="320" priority="24" operator="lessThan">
      <formula>0</formula>
    </cfRule>
  </conditionalFormatting>
  <conditionalFormatting sqref="D5:K5">
    <cfRule type="cellIs" dxfId="319" priority="21" operator="greaterThan">
      <formula>0</formula>
    </cfRule>
  </conditionalFormatting>
  <conditionalFormatting sqref="T6:T28">
    <cfRule type="cellIs" dxfId="318" priority="20" operator="lessThan">
      <formula>0</formula>
    </cfRule>
  </conditionalFormatting>
  <conditionalFormatting sqref="T7:T27">
    <cfRule type="cellIs" dxfId="317" priority="17" operator="lessThan">
      <formula>0</formula>
    </cfRule>
    <cfRule type="cellIs" dxfId="316" priority="18" operator="lessThan">
      <formula>0</formula>
    </cfRule>
    <cfRule type="cellIs" dxfId="315" priority="19" operator="lessThan">
      <formula>0</formula>
    </cfRule>
  </conditionalFormatting>
  <conditionalFormatting sqref="T7:T28">
    <cfRule type="cellIs" dxfId="314" priority="14" operator="lessThan">
      <formula>0</formula>
    </cfRule>
    <cfRule type="cellIs" dxfId="313" priority="15" operator="lessThan">
      <formula>0</formula>
    </cfRule>
    <cfRule type="cellIs" dxfId="312" priority="16" operator="lessThan">
      <formula>0</formula>
    </cfRule>
  </conditionalFormatting>
  <conditionalFormatting sqref="D5:K5">
    <cfRule type="cellIs" dxfId="311" priority="13" operator="greaterThan">
      <formula>0</formula>
    </cfRule>
  </conditionalFormatting>
  <conditionalFormatting sqref="L4 L6 L28:L29">
    <cfRule type="cellIs" dxfId="310" priority="12" operator="equal">
      <formula>$L$4</formula>
    </cfRule>
  </conditionalFormatting>
  <conditionalFormatting sqref="D7:S7">
    <cfRule type="cellIs" dxfId="309" priority="11" operator="greaterThan">
      <formula>0</formula>
    </cfRule>
  </conditionalFormatting>
  <conditionalFormatting sqref="D9:S9">
    <cfRule type="cellIs" dxfId="308" priority="10" operator="greaterThan">
      <formula>0</formula>
    </cfRule>
  </conditionalFormatting>
  <conditionalFormatting sqref="D11:S11">
    <cfRule type="cellIs" dxfId="307" priority="9" operator="greaterThan">
      <formula>0</formula>
    </cfRule>
  </conditionalFormatting>
  <conditionalFormatting sqref="D13:S13">
    <cfRule type="cellIs" dxfId="306" priority="8" operator="greaterThan">
      <formula>0</formula>
    </cfRule>
  </conditionalFormatting>
  <conditionalFormatting sqref="D15:S15">
    <cfRule type="cellIs" dxfId="305" priority="7" operator="greaterThan">
      <formula>0</formula>
    </cfRule>
  </conditionalFormatting>
  <conditionalFormatting sqref="D17:S17">
    <cfRule type="cellIs" dxfId="304" priority="6" operator="greaterThan">
      <formula>0</formula>
    </cfRule>
  </conditionalFormatting>
  <conditionalFormatting sqref="D19:S19">
    <cfRule type="cellIs" dxfId="303" priority="5" operator="greaterThan">
      <formula>0</formula>
    </cfRule>
  </conditionalFormatting>
  <conditionalFormatting sqref="D21:S21">
    <cfRule type="cellIs" dxfId="302" priority="4" operator="greaterThan">
      <formula>0</formula>
    </cfRule>
  </conditionalFormatting>
  <conditionalFormatting sqref="D23:S23">
    <cfRule type="cellIs" dxfId="301" priority="3" operator="greaterThan">
      <formula>0</formula>
    </cfRule>
  </conditionalFormatting>
  <conditionalFormatting sqref="D25:S25">
    <cfRule type="cellIs" dxfId="300" priority="2" operator="greaterThan">
      <formula>0</formula>
    </cfRule>
  </conditionalFormatting>
  <conditionalFormatting sqref="D27:S27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'26'!D29</f>
        <v>730896</v>
      </c>
      <c r="E4" s="2">
        <f>'26'!E29</f>
        <v>1130</v>
      </c>
      <c r="F4" s="2">
        <f>'26'!F29</f>
        <v>3140</v>
      </c>
      <c r="G4" s="2">
        <f>'26'!G29</f>
        <v>480</v>
      </c>
      <c r="H4" s="2">
        <f>'26'!H29</f>
        <v>5430</v>
      </c>
      <c r="I4" s="2">
        <f>'26'!I29</f>
        <v>843</v>
      </c>
      <c r="J4" s="2">
        <f>'26'!J29</f>
        <v>241</v>
      </c>
      <c r="K4" s="2">
        <f>'26'!K29</f>
        <v>226</v>
      </c>
      <c r="L4" s="2">
        <f>'26'!L29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8" priority="43" operator="equal">
      <formula>212030016606640</formula>
    </cfRule>
  </conditionalFormatting>
  <conditionalFormatting sqref="D29 E4:E6 E28:K29">
    <cfRule type="cellIs" dxfId="297" priority="41" operator="equal">
      <formula>$E$4</formula>
    </cfRule>
    <cfRule type="cellIs" dxfId="296" priority="42" operator="equal">
      <formula>2120</formula>
    </cfRule>
  </conditionalFormatting>
  <conditionalFormatting sqref="D29:E29 F4:F6 F28:F29">
    <cfRule type="cellIs" dxfId="295" priority="39" operator="equal">
      <formula>$F$4</formula>
    </cfRule>
    <cfRule type="cellIs" dxfId="294" priority="40" operator="equal">
      <formula>300</formula>
    </cfRule>
  </conditionalFormatting>
  <conditionalFormatting sqref="G4:G6 G28:G29">
    <cfRule type="cellIs" dxfId="293" priority="37" operator="equal">
      <formula>$G$4</formula>
    </cfRule>
    <cfRule type="cellIs" dxfId="292" priority="38" operator="equal">
      <formula>1660</formula>
    </cfRule>
  </conditionalFormatting>
  <conditionalFormatting sqref="H4:H6 H28:H29">
    <cfRule type="cellIs" dxfId="291" priority="35" operator="equal">
      <formula>$H$4</formula>
    </cfRule>
    <cfRule type="cellIs" dxfId="290" priority="36" operator="equal">
      <formula>6640</formula>
    </cfRule>
  </conditionalFormatting>
  <conditionalFormatting sqref="T6:T28">
    <cfRule type="cellIs" dxfId="289" priority="34" operator="lessThan">
      <formula>0</formula>
    </cfRule>
  </conditionalFormatting>
  <conditionalFormatting sqref="T7:T27">
    <cfRule type="cellIs" dxfId="288" priority="31" operator="lessThan">
      <formula>0</formula>
    </cfRule>
    <cfRule type="cellIs" dxfId="287" priority="32" operator="lessThan">
      <formula>0</formula>
    </cfRule>
    <cfRule type="cellIs" dxfId="286" priority="33" operator="lessThan">
      <formula>0</formula>
    </cfRule>
  </conditionalFormatting>
  <conditionalFormatting sqref="E4:E6 E28:K28">
    <cfRule type="cellIs" dxfId="285" priority="30" operator="equal">
      <formula>$E$4</formula>
    </cfRule>
  </conditionalFormatting>
  <conditionalFormatting sqref="D28:D29 D6 D4:M4">
    <cfRule type="cellIs" dxfId="284" priority="29" operator="equal">
      <formula>$D$4</formula>
    </cfRule>
  </conditionalFormatting>
  <conditionalFormatting sqref="I4:I6 I28:I29">
    <cfRule type="cellIs" dxfId="283" priority="28" operator="equal">
      <formula>$I$4</formula>
    </cfRule>
  </conditionalFormatting>
  <conditionalFormatting sqref="J4:J6 J28:J29">
    <cfRule type="cellIs" dxfId="282" priority="27" operator="equal">
      <formula>$J$4</formula>
    </cfRule>
  </conditionalFormatting>
  <conditionalFormatting sqref="K4:K6 K28:K29">
    <cfRule type="cellIs" dxfId="281" priority="26" operator="equal">
      <formula>$K$4</formula>
    </cfRule>
  </conditionalFormatting>
  <conditionalFormatting sqref="M4:M6">
    <cfRule type="cellIs" dxfId="280" priority="25" operator="equal">
      <formula>$L$4</formula>
    </cfRule>
  </conditionalFormatting>
  <conditionalFormatting sqref="T7:T28">
    <cfRule type="cellIs" dxfId="279" priority="22" operator="lessThan">
      <formula>0</formula>
    </cfRule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D5:K5">
    <cfRule type="cellIs" dxfId="276" priority="21" operator="greaterThan">
      <formula>0</formula>
    </cfRule>
  </conditionalFormatting>
  <conditionalFormatting sqref="T6:T28">
    <cfRule type="cellIs" dxfId="275" priority="20" operator="lessThan">
      <formula>0</formula>
    </cfRule>
  </conditionalFormatting>
  <conditionalFormatting sqref="T7:T27">
    <cfRule type="cellIs" dxfId="274" priority="17" operator="lessThan">
      <formula>0</formula>
    </cfRule>
    <cfRule type="cellIs" dxfId="273" priority="18" operator="lessThan">
      <formula>0</formula>
    </cfRule>
    <cfRule type="cellIs" dxfId="272" priority="19" operator="lessThan">
      <formula>0</formula>
    </cfRule>
  </conditionalFormatting>
  <conditionalFormatting sqref="T7:T28">
    <cfRule type="cellIs" dxfId="271" priority="14" operator="lessThan">
      <formula>0</formula>
    </cfRule>
    <cfRule type="cellIs" dxfId="270" priority="15" operator="lessThan">
      <formula>0</formula>
    </cfRule>
    <cfRule type="cellIs" dxfId="269" priority="16" operator="lessThan">
      <formula>0</formula>
    </cfRule>
  </conditionalFormatting>
  <conditionalFormatting sqref="D5:K5">
    <cfRule type="cellIs" dxfId="268" priority="13" operator="greaterThan">
      <formula>0</formula>
    </cfRule>
  </conditionalFormatting>
  <conditionalFormatting sqref="L4 L6 L28:L29">
    <cfRule type="cellIs" dxfId="267" priority="12" operator="equal">
      <formula>$L$4</formula>
    </cfRule>
  </conditionalFormatting>
  <conditionalFormatting sqref="D7:S7">
    <cfRule type="cellIs" dxfId="266" priority="11" operator="greaterThan">
      <formula>0</formula>
    </cfRule>
  </conditionalFormatting>
  <conditionalFormatting sqref="D9:S9">
    <cfRule type="cellIs" dxfId="265" priority="10" operator="greaterThan">
      <formula>0</formula>
    </cfRule>
  </conditionalFormatting>
  <conditionalFormatting sqref="D11:S11">
    <cfRule type="cellIs" dxfId="264" priority="9" operator="greaterThan">
      <formula>0</formula>
    </cfRule>
  </conditionalFormatting>
  <conditionalFormatting sqref="D13:S13">
    <cfRule type="cellIs" dxfId="263" priority="8" operator="greaterThan">
      <formula>0</formula>
    </cfRule>
  </conditionalFormatting>
  <conditionalFormatting sqref="D15:S15">
    <cfRule type="cellIs" dxfId="262" priority="7" operator="greaterThan">
      <formula>0</formula>
    </cfRule>
  </conditionalFormatting>
  <conditionalFormatting sqref="D17:S17">
    <cfRule type="cellIs" dxfId="261" priority="6" operator="greaterThan">
      <formula>0</formula>
    </cfRule>
  </conditionalFormatting>
  <conditionalFormatting sqref="D19:S19">
    <cfRule type="cellIs" dxfId="260" priority="5" operator="greaterThan">
      <formula>0</formula>
    </cfRule>
  </conditionalFormatting>
  <conditionalFormatting sqref="D21:S21">
    <cfRule type="cellIs" dxfId="259" priority="4" operator="greaterThan">
      <formula>0</formula>
    </cfRule>
  </conditionalFormatting>
  <conditionalFormatting sqref="D23:S23">
    <cfRule type="cellIs" dxfId="258" priority="3" operator="greaterThan">
      <formula>0</formula>
    </cfRule>
  </conditionalFormatting>
  <conditionalFormatting sqref="D25:S25">
    <cfRule type="cellIs" dxfId="257" priority="2" operator="greaterThan">
      <formula>0</formula>
    </cfRule>
  </conditionalFormatting>
  <conditionalFormatting sqref="D27:S27">
    <cfRule type="cellIs" dxfId="25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'27'!D29</f>
        <v>730896</v>
      </c>
      <c r="E4" s="2">
        <f>'27'!E29</f>
        <v>1130</v>
      </c>
      <c r="F4" s="2">
        <f>'27'!F29</f>
        <v>3140</v>
      </c>
      <c r="G4" s="2">
        <f>'27'!G29</f>
        <v>480</v>
      </c>
      <c r="H4" s="2">
        <f>'27'!H29</f>
        <v>5430</v>
      </c>
      <c r="I4" s="2">
        <f>'27'!I29</f>
        <v>843</v>
      </c>
      <c r="J4" s="2">
        <f>'27'!J29</f>
        <v>241</v>
      </c>
      <c r="K4" s="2">
        <f>'27'!K29</f>
        <v>226</v>
      </c>
      <c r="L4" s="2">
        <f>'27'!L29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5" priority="43" operator="equal">
      <formula>212030016606640</formula>
    </cfRule>
  </conditionalFormatting>
  <conditionalFormatting sqref="D29 E4:E6 E28:K29">
    <cfRule type="cellIs" dxfId="254" priority="41" operator="equal">
      <formula>$E$4</formula>
    </cfRule>
    <cfRule type="cellIs" dxfId="253" priority="42" operator="equal">
      <formula>2120</formula>
    </cfRule>
  </conditionalFormatting>
  <conditionalFormatting sqref="D29:E29 F4:F6 F28:F29">
    <cfRule type="cellIs" dxfId="252" priority="39" operator="equal">
      <formula>$F$4</formula>
    </cfRule>
    <cfRule type="cellIs" dxfId="251" priority="40" operator="equal">
      <formula>300</formula>
    </cfRule>
  </conditionalFormatting>
  <conditionalFormatting sqref="G4:G6 G28:G29">
    <cfRule type="cellIs" dxfId="250" priority="37" operator="equal">
      <formula>$G$4</formula>
    </cfRule>
    <cfRule type="cellIs" dxfId="249" priority="38" operator="equal">
      <formula>1660</formula>
    </cfRule>
  </conditionalFormatting>
  <conditionalFormatting sqref="H4:H6 H28:H29">
    <cfRule type="cellIs" dxfId="248" priority="35" operator="equal">
      <formula>$H$4</formula>
    </cfRule>
    <cfRule type="cellIs" dxfId="247" priority="36" operator="equal">
      <formula>6640</formula>
    </cfRule>
  </conditionalFormatting>
  <conditionalFormatting sqref="T6:T28">
    <cfRule type="cellIs" dxfId="246" priority="34" operator="lessThan">
      <formula>0</formula>
    </cfRule>
  </conditionalFormatting>
  <conditionalFormatting sqref="T7:T27">
    <cfRule type="cellIs" dxfId="245" priority="31" operator="lessThan">
      <formula>0</formula>
    </cfRule>
    <cfRule type="cellIs" dxfId="244" priority="32" operator="lessThan">
      <formula>0</formula>
    </cfRule>
    <cfRule type="cellIs" dxfId="243" priority="33" operator="lessThan">
      <formula>0</formula>
    </cfRule>
  </conditionalFormatting>
  <conditionalFormatting sqref="E4:E6 E28:K28">
    <cfRule type="cellIs" dxfId="242" priority="30" operator="equal">
      <formula>$E$4</formula>
    </cfRule>
  </conditionalFormatting>
  <conditionalFormatting sqref="D28:D29 D6 D4:M4">
    <cfRule type="cellIs" dxfId="241" priority="29" operator="equal">
      <formula>$D$4</formula>
    </cfRule>
  </conditionalFormatting>
  <conditionalFormatting sqref="I4:I6 I28:I29">
    <cfRule type="cellIs" dxfId="240" priority="28" operator="equal">
      <formula>$I$4</formula>
    </cfRule>
  </conditionalFormatting>
  <conditionalFormatting sqref="J4:J6 J28:J29">
    <cfRule type="cellIs" dxfId="239" priority="27" operator="equal">
      <formula>$J$4</formula>
    </cfRule>
  </conditionalFormatting>
  <conditionalFormatting sqref="K4:K6 K28:K29">
    <cfRule type="cellIs" dxfId="238" priority="26" operator="equal">
      <formula>$K$4</formula>
    </cfRule>
  </conditionalFormatting>
  <conditionalFormatting sqref="M4:M6">
    <cfRule type="cellIs" dxfId="237" priority="25" operator="equal">
      <formula>$L$4</formula>
    </cfRule>
  </conditionalFormatting>
  <conditionalFormatting sqref="T7:T28">
    <cfRule type="cellIs" dxfId="236" priority="22" operator="lessThan">
      <formula>0</formula>
    </cfRule>
    <cfRule type="cellIs" dxfId="235" priority="23" operator="lessThan">
      <formula>0</formula>
    </cfRule>
    <cfRule type="cellIs" dxfId="234" priority="24" operator="lessThan">
      <formula>0</formula>
    </cfRule>
  </conditionalFormatting>
  <conditionalFormatting sqref="D5:K5">
    <cfRule type="cellIs" dxfId="233" priority="21" operator="greaterThan">
      <formula>0</formula>
    </cfRule>
  </conditionalFormatting>
  <conditionalFormatting sqref="T6:T28">
    <cfRule type="cellIs" dxfId="232" priority="20" operator="lessThan">
      <formula>0</formula>
    </cfRule>
  </conditionalFormatting>
  <conditionalFormatting sqref="T7:T27">
    <cfRule type="cellIs" dxfId="231" priority="17" operator="lessThan">
      <formula>0</formula>
    </cfRule>
    <cfRule type="cellIs" dxfId="230" priority="18" operator="lessThan">
      <formula>0</formula>
    </cfRule>
    <cfRule type="cellIs" dxfId="229" priority="19" operator="lessThan">
      <formula>0</formula>
    </cfRule>
  </conditionalFormatting>
  <conditionalFormatting sqref="T7:T28">
    <cfRule type="cellIs" dxfId="228" priority="14" operator="lessThan">
      <formula>0</formula>
    </cfRule>
    <cfRule type="cellIs" dxfId="227" priority="15" operator="lessThan">
      <formula>0</formula>
    </cfRule>
    <cfRule type="cellIs" dxfId="226" priority="16" operator="lessThan">
      <formula>0</formula>
    </cfRule>
  </conditionalFormatting>
  <conditionalFormatting sqref="D5:K5">
    <cfRule type="cellIs" dxfId="225" priority="13" operator="greaterThan">
      <formula>0</formula>
    </cfRule>
  </conditionalFormatting>
  <conditionalFormatting sqref="L4 L6 L28:L29">
    <cfRule type="cellIs" dxfId="224" priority="12" operator="equal">
      <formula>$L$4</formula>
    </cfRule>
  </conditionalFormatting>
  <conditionalFormatting sqref="D7:S7">
    <cfRule type="cellIs" dxfId="223" priority="11" operator="greaterThan">
      <formula>0</formula>
    </cfRule>
  </conditionalFormatting>
  <conditionalFormatting sqref="D9:S9">
    <cfRule type="cellIs" dxfId="222" priority="10" operator="greaterThan">
      <formula>0</formula>
    </cfRule>
  </conditionalFormatting>
  <conditionalFormatting sqref="D11:S11">
    <cfRule type="cellIs" dxfId="221" priority="9" operator="greaterThan">
      <formula>0</formula>
    </cfRule>
  </conditionalFormatting>
  <conditionalFormatting sqref="D13:S13">
    <cfRule type="cellIs" dxfId="220" priority="8" operator="greaterThan">
      <formula>0</formula>
    </cfRule>
  </conditionalFormatting>
  <conditionalFormatting sqref="D15:S15">
    <cfRule type="cellIs" dxfId="219" priority="7" operator="greaterThan">
      <formula>0</formula>
    </cfRule>
  </conditionalFormatting>
  <conditionalFormatting sqref="D17:S17">
    <cfRule type="cellIs" dxfId="218" priority="6" operator="greaterThan">
      <formula>0</formula>
    </cfRule>
  </conditionalFormatting>
  <conditionalFormatting sqref="D19:S19">
    <cfRule type="cellIs" dxfId="217" priority="5" operator="greaterThan">
      <formula>0</formula>
    </cfRule>
  </conditionalFormatting>
  <conditionalFormatting sqref="D21:S21">
    <cfRule type="cellIs" dxfId="216" priority="4" operator="greaterThan">
      <formula>0</formula>
    </cfRule>
  </conditionalFormatting>
  <conditionalFormatting sqref="D23:S23">
    <cfRule type="cellIs" dxfId="215" priority="3" operator="greaterThan">
      <formula>0</formula>
    </cfRule>
  </conditionalFormatting>
  <conditionalFormatting sqref="D25:S25">
    <cfRule type="cellIs" dxfId="214" priority="2" operator="greaterThan">
      <formula>0</formula>
    </cfRule>
  </conditionalFormatting>
  <conditionalFormatting sqref="D27:S27">
    <cfRule type="cellIs" dxfId="21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'28'!D29</f>
        <v>730896</v>
      </c>
      <c r="E4" s="2">
        <f>'28'!E29</f>
        <v>1130</v>
      </c>
      <c r="F4" s="2">
        <f>'28'!F29</f>
        <v>3140</v>
      </c>
      <c r="G4" s="2">
        <f>'28'!G29</f>
        <v>480</v>
      </c>
      <c r="H4" s="2">
        <f>'28'!H29</f>
        <v>5430</v>
      </c>
      <c r="I4" s="2">
        <f>'28'!I29</f>
        <v>843</v>
      </c>
      <c r="J4" s="2">
        <f>'28'!J29</f>
        <v>241</v>
      </c>
      <c r="K4" s="2">
        <f>'28'!K29</f>
        <v>226</v>
      </c>
      <c r="L4" s="2">
        <f>'28'!L29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2" priority="43" operator="equal">
      <formula>212030016606640</formula>
    </cfRule>
  </conditionalFormatting>
  <conditionalFormatting sqref="D29 E4:E6 E28:K29">
    <cfRule type="cellIs" dxfId="211" priority="41" operator="equal">
      <formula>$E$4</formula>
    </cfRule>
    <cfRule type="cellIs" dxfId="210" priority="42" operator="equal">
      <formula>2120</formula>
    </cfRule>
  </conditionalFormatting>
  <conditionalFormatting sqref="D29:E29 F4:F6 F28:F29">
    <cfRule type="cellIs" dxfId="209" priority="39" operator="equal">
      <formula>$F$4</formula>
    </cfRule>
    <cfRule type="cellIs" dxfId="208" priority="40" operator="equal">
      <formula>300</formula>
    </cfRule>
  </conditionalFormatting>
  <conditionalFormatting sqref="G4:G6 G28:G29">
    <cfRule type="cellIs" dxfId="207" priority="37" operator="equal">
      <formula>$G$4</formula>
    </cfRule>
    <cfRule type="cellIs" dxfId="206" priority="38" operator="equal">
      <formula>1660</formula>
    </cfRule>
  </conditionalFormatting>
  <conditionalFormatting sqref="H4:H6 H28:H29">
    <cfRule type="cellIs" dxfId="205" priority="35" operator="equal">
      <formula>$H$4</formula>
    </cfRule>
    <cfRule type="cellIs" dxfId="204" priority="36" operator="equal">
      <formula>6640</formula>
    </cfRule>
  </conditionalFormatting>
  <conditionalFormatting sqref="T6:T28">
    <cfRule type="cellIs" dxfId="203" priority="34" operator="lessThan">
      <formula>0</formula>
    </cfRule>
  </conditionalFormatting>
  <conditionalFormatting sqref="T7:T27">
    <cfRule type="cellIs" dxfId="202" priority="31" operator="lessThan">
      <formula>0</formula>
    </cfRule>
    <cfRule type="cellIs" dxfId="201" priority="32" operator="lessThan">
      <formula>0</formula>
    </cfRule>
    <cfRule type="cellIs" dxfId="200" priority="33" operator="lessThan">
      <formula>0</formula>
    </cfRule>
  </conditionalFormatting>
  <conditionalFormatting sqref="E4:E6 E28:K28">
    <cfRule type="cellIs" dxfId="199" priority="30" operator="equal">
      <formula>$E$4</formula>
    </cfRule>
  </conditionalFormatting>
  <conditionalFormatting sqref="D28:D29 D6 D4:M4">
    <cfRule type="cellIs" dxfId="198" priority="29" operator="equal">
      <formula>$D$4</formula>
    </cfRule>
  </conditionalFormatting>
  <conditionalFormatting sqref="I4:I6 I28:I29">
    <cfRule type="cellIs" dxfId="197" priority="28" operator="equal">
      <formula>$I$4</formula>
    </cfRule>
  </conditionalFormatting>
  <conditionalFormatting sqref="J4:J6 J28:J29">
    <cfRule type="cellIs" dxfId="196" priority="27" operator="equal">
      <formula>$J$4</formula>
    </cfRule>
  </conditionalFormatting>
  <conditionalFormatting sqref="K4:K6 K28:K29">
    <cfRule type="cellIs" dxfId="195" priority="26" operator="equal">
      <formula>$K$4</formula>
    </cfRule>
  </conditionalFormatting>
  <conditionalFormatting sqref="M4:M6">
    <cfRule type="cellIs" dxfId="194" priority="25" operator="equal">
      <formula>$L$4</formula>
    </cfRule>
  </conditionalFormatting>
  <conditionalFormatting sqref="T7:T28">
    <cfRule type="cellIs" dxfId="193" priority="22" operator="lessThan">
      <formula>0</formula>
    </cfRule>
    <cfRule type="cellIs" dxfId="192" priority="23" operator="lessThan">
      <formula>0</formula>
    </cfRule>
    <cfRule type="cellIs" dxfId="191" priority="24" operator="lessThan">
      <formula>0</formula>
    </cfRule>
  </conditionalFormatting>
  <conditionalFormatting sqref="D5:K5">
    <cfRule type="cellIs" dxfId="190" priority="21" operator="greaterThan">
      <formula>0</formula>
    </cfRule>
  </conditionalFormatting>
  <conditionalFormatting sqref="T6:T28">
    <cfRule type="cellIs" dxfId="189" priority="20" operator="lessThan">
      <formula>0</formula>
    </cfRule>
  </conditionalFormatting>
  <conditionalFormatting sqref="T7:T27">
    <cfRule type="cellIs" dxfId="188" priority="17" operator="lessThan">
      <formula>0</formula>
    </cfRule>
    <cfRule type="cellIs" dxfId="187" priority="18" operator="lessThan">
      <formula>0</formula>
    </cfRule>
    <cfRule type="cellIs" dxfId="186" priority="19" operator="lessThan">
      <formula>0</formula>
    </cfRule>
  </conditionalFormatting>
  <conditionalFormatting sqref="T7:T28">
    <cfRule type="cellIs" dxfId="185" priority="14" operator="lessThan">
      <formula>0</formula>
    </cfRule>
    <cfRule type="cellIs" dxfId="184" priority="15" operator="lessThan">
      <formula>0</formula>
    </cfRule>
    <cfRule type="cellIs" dxfId="183" priority="16" operator="lessThan">
      <formula>0</formula>
    </cfRule>
  </conditionalFormatting>
  <conditionalFormatting sqref="D5:K5">
    <cfRule type="cellIs" dxfId="182" priority="13" operator="greaterThan">
      <formula>0</formula>
    </cfRule>
  </conditionalFormatting>
  <conditionalFormatting sqref="L4 L6 L28:L29">
    <cfRule type="cellIs" dxfId="181" priority="12" operator="equal">
      <formula>$L$4</formula>
    </cfRule>
  </conditionalFormatting>
  <conditionalFormatting sqref="D7:S7">
    <cfRule type="cellIs" dxfId="180" priority="11" operator="greaterThan">
      <formula>0</formula>
    </cfRule>
  </conditionalFormatting>
  <conditionalFormatting sqref="D9:S9">
    <cfRule type="cellIs" dxfId="179" priority="10" operator="greaterThan">
      <formula>0</formula>
    </cfRule>
  </conditionalFormatting>
  <conditionalFormatting sqref="D11:S11">
    <cfRule type="cellIs" dxfId="178" priority="9" operator="greaterThan">
      <formula>0</formula>
    </cfRule>
  </conditionalFormatting>
  <conditionalFormatting sqref="D13:S13">
    <cfRule type="cellIs" dxfId="177" priority="8" operator="greaterThan">
      <formula>0</formula>
    </cfRule>
  </conditionalFormatting>
  <conditionalFormatting sqref="D15:S15">
    <cfRule type="cellIs" dxfId="176" priority="7" operator="greaterThan">
      <formula>0</formula>
    </cfRule>
  </conditionalFormatting>
  <conditionalFormatting sqref="D17:S17">
    <cfRule type="cellIs" dxfId="175" priority="6" operator="greaterThan">
      <formula>0</formula>
    </cfRule>
  </conditionalFormatting>
  <conditionalFormatting sqref="D19:S19">
    <cfRule type="cellIs" dxfId="174" priority="5" operator="greaterThan">
      <formula>0</formula>
    </cfRule>
  </conditionalFormatting>
  <conditionalFormatting sqref="D21:S21">
    <cfRule type="cellIs" dxfId="173" priority="4" operator="greaterThan">
      <formula>0</formula>
    </cfRule>
  </conditionalFormatting>
  <conditionalFormatting sqref="D23:S23">
    <cfRule type="cellIs" dxfId="172" priority="3" operator="greaterThan">
      <formula>0</formula>
    </cfRule>
  </conditionalFormatting>
  <conditionalFormatting sqref="D25:S25">
    <cfRule type="cellIs" dxfId="171" priority="2" operator="greaterThan">
      <formula>0</formula>
    </cfRule>
  </conditionalFormatting>
  <conditionalFormatting sqref="D27:S27">
    <cfRule type="cellIs" dxfId="17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>
      <c r="A29" s="58" t="s">
        <v>45</v>
      </c>
      <c r="B29" s="59"/>
      <c r="C29" s="60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'29'!D29</f>
        <v>730896</v>
      </c>
      <c r="E4" s="2">
        <f>'29'!E29</f>
        <v>1130</v>
      </c>
      <c r="F4" s="2">
        <f>'29'!F29</f>
        <v>3140</v>
      </c>
      <c r="G4" s="2">
        <f>'29'!G29</f>
        <v>480</v>
      </c>
      <c r="H4" s="2">
        <f>'29'!H29</f>
        <v>5430</v>
      </c>
      <c r="I4" s="2">
        <f>'29'!I29</f>
        <v>843</v>
      </c>
      <c r="J4" s="2">
        <f>'29'!J29</f>
        <v>241</v>
      </c>
      <c r="K4" s="2">
        <f>'29'!K29</f>
        <v>226</v>
      </c>
      <c r="L4" s="2">
        <f>'29'!L29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9" priority="43" operator="equal">
      <formula>212030016606640</formula>
    </cfRule>
  </conditionalFormatting>
  <conditionalFormatting sqref="D29 E4:E6 E28:K29">
    <cfRule type="cellIs" dxfId="168" priority="41" operator="equal">
      <formula>$E$4</formula>
    </cfRule>
    <cfRule type="cellIs" dxfId="167" priority="42" operator="equal">
      <formula>2120</formula>
    </cfRule>
  </conditionalFormatting>
  <conditionalFormatting sqref="D29:E29 F4:F6 F28:F29">
    <cfRule type="cellIs" dxfId="166" priority="39" operator="equal">
      <formula>$F$4</formula>
    </cfRule>
    <cfRule type="cellIs" dxfId="165" priority="40" operator="equal">
      <formula>300</formula>
    </cfRule>
  </conditionalFormatting>
  <conditionalFormatting sqref="G4:G6 G28:G29">
    <cfRule type="cellIs" dxfId="164" priority="37" operator="equal">
      <formula>$G$4</formula>
    </cfRule>
    <cfRule type="cellIs" dxfId="163" priority="38" operator="equal">
      <formula>1660</formula>
    </cfRule>
  </conditionalFormatting>
  <conditionalFormatting sqref="H4:H6 H28:H29">
    <cfRule type="cellIs" dxfId="162" priority="35" operator="equal">
      <formula>$H$4</formula>
    </cfRule>
    <cfRule type="cellIs" dxfId="161" priority="36" operator="equal">
      <formula>6640</formula>
    </cfRule>
  </conditionalFormatting>
  <conditionalFormatting sqref="T6:T28">
    <cfRule type="cellIs" dxfId="160" priority="34" operator="lessThan">
      <formula>0</formula>
    </cfRule>
  </conditionalFormatting>
  <conditionalFormatting sqref="T7:T27">
    <cfRule type="cellIs" dxfId="159" priority="31" operator="lessThan">
      <formula>0</formula>
    </cfRule>
    <cfRule type="cellIs" dxfId="158" priority="32" operator="lessThan">
      <formula>0</formula>
    </cfRule>
    <cfRule type="cellIs" dxfId="157" priority="33" operator="lessThan">
      <formula>0</formula>
    </cfRule>
  </conditionalFormatting>
  <conditionalFormatting sqref="E4:E6 E28:K28">
    <cfRule type="cellIs" dxfId="156" priority="30" operator="equal">
      <formula>$E$4</formula>
    </cfRule>
  </conditionalFormatting>
  <conditionalFormatting sqref="D28:D29 D6 D4:M4">
    <cfRule type="cellIs" dxfId="155" priority="29" operator="equal">
      <formula>$D$4</formula>
    </cfRule>
  </conditionalFormatting>
  <conditionalFormatting sqref="I4:I6 I28:I29">
    <cfRule type="cellIs" dxfId="154" priority="28" operator="equal">
      <formula>$I$4</formula>
    </cfRule>
  </conditionalFormatting>
  <conditionalFormatting sqref="J4:J6 J28:J29">
    <cfRule type="cellIs" dxfId="153" priority="27" operator="equal">
      <formula>$J$4</formula>
    </cfRule>
  </conditionalFormatting>
  <conditionalFormatting sqref="K4:K6 K28:K29">
    <cfRule type="cellIs" dxfId="152" priority="26" operator="equal">
      <formula>$K$4</formula>
    </cfRule>
  </conditionalFormatting>
  <conditionalFormatting sqref="M4:M6">
    <cfRule type="cellIs" dxfId="151" priority="25" operator="equal">
      <formula>$L$4</formula>
    </cfRule>
  </conditionalFormatting>
  <conditionalFormatting sqref="T7:T28">
    <cfRule type="cellIs" dxfId="150" priority="22" operator="lessThan">
      <formula>0</formula>
    </cfRule>
    <cfRule type="cellIs" dxfId="149" priority="23" operator="lessThan">
      <formula>0</formula>
    </cfRule>
    <cfRule type="cellIs" dxfId="148" priority="24" operator="lessThan">
      <formula>0</formula>
    </cfRule>
  </conditionalFormatting>
  <conditionalFormatting sqref="D5:K5">
    <cfRule type="cellIs" dxfId="147" priority="21" operator="greaterThan">
      <formula>0</formula>
    </cfRule>
  </conditionalFormatting>
  <conditionalFormatting sqref="T6:T28">
    <cfRule type="cellIs" dxfId="146" priority="20" operator="lessThan">
      <formula>0</formula>
    </cfRule>
  </conditionalFormatting>
  <conditionalFormatting sqref="T7:T27">
    <cfRule type="cellIs" dxfId="145" priority="17" operator="lessThan">
      <formula>0</formula>
    </cfRule>
    <cfRule type="cellIs" dxfId="144" priority="18" operator="lessThan">
      <formula>0</formula>
    </cfRule>
    <cfRule type="cellIs" dxfId="143" priority="19" operator="lessThan">
      <formula>0</formula>
    </cfRule>
  </conditionalFormatting>
  <conditionalFormatting sqref="T7:T28">
    <cfRule type="cellIs" dxfId="142" priority="14" operator="lessThan">
      <formula>0</formula>
    </cfRule>
    <cfRule type="cellIs" dxfId="141" priority="15" operator="lessThan">
      <formula>0</formula>
    </cfRule>
    <cfRule type="cellIs" dxfId="140" priority="16" operator="lessThan">
      <formula>0</formula>
    </cfRule>
  </conditionalFormatting>
  <conditionalFormatting sqref="D5:K5">
    <cfRule type="cellIs" dxfId="139" priority="13" operator="greaterThan">
      <formula>0</formula>
    </cfRule>
  </conditionalFormatting>
  <conditionalFormatting sqref="L4 L6 L28:L29">
    <cfRule type="cellIs" dxfId="138" priority="12" operator="equal">
      <formula>$L$4</formula>
    </cfRule>
  </conditionalFormatting>
  <conditionalFormatting sqref="D7:S7">
    <cfRule type="cellIs" dxfId="137" priority="11" operator="greaterThan">
      <formula>0</formula>
    </cfRule>
  </conditionalFormatting>
  <conditionalFormatting sqref="D9:S9">
    <cfRule type="cellIs" dxfId="136" priority="10" operator="greaterThan">
      <formula>0</formula>
    </cfRule>
  </conditionalFormatting>
  <conditionalFormatting sqref="D11:S11">
    <cfRule type="cellIs" dxfId="135" priority="9" operator="greaterThan">
      <formula>0</formula>
    </cfRule>
  </conditionalFormatting>
  <conditionalFormatting sqref="D13:S13">
    <cfRule type="cellIs" dxfId="134" priority="8" operator="greaterThan">
      <formula>0</formula>
    </cfRule>
  </conditionalFormatting>
  <conditionalFormatting sqref="D15:S15">
    <cfRule type="cellIs" dxfId="133" priority="7" operator="greaterThan">
      <formula>0</formula>
    </cfRule>
  </conditionalFormatting>
  <conditionalFormatting sqref="D17:S17">
    <cfRule type="cellIs" dxfId="132" priority="6" operator="greaterThan">
      <formula>0</formula>
    </cfRule>
  </conditionalFormatting>
  <conditionalFormatting sqref="D19:S19">
    <cfRule type="cellIs" dxfId="131" priority="5" operator="greaterThan">
      <formula>0</formula>
    </cfRule>
  </conditionalFormatting>
  <conditionalFormatting sqref="D21:S21">
    <cfRule type="cellIs" dxfId="130" priority="4" operator="greaterThan">
      <formula>0</formula>
    </cfRule>
  </conditionalFormatting>
  <conditionalFormatting sqref="D23:S23">
    <cfRule type="cellIs" dxfId="129" priority="3" operator="greaterThan">
      <formula>0</formula>
    </cfRule>
  </conditionalFormatting>
  <conditionalFormatting sqref="D25:S25">
    <cfRule type="cellIs" dxfId="128" priority="2" operator="greaterThan">
      <formula>0</formula>
    </cfRule>
  </conditionalFormatting>
  <conditionalFormatting sqref="D27:S27">
    <cfRule type="cellIs" dxfId="12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'30'!D29</f>
        <v>730896</v>
      </c>
      <c r="E4" s="2">
        <f>'30'!E29</f>
        <v>1130</v>
      </c>
      <c r="F4" s="2">
        <f>'30'!F29</f>
        <v>3140</v>
      </c>
      <c r="G4" s="2">
        <f>'30'!G29</f>
        <v>480</v>
      </c>
      <c r="H4" s="2">
        <f>'30'!H29</f>
        <v>5430</v>
      </c>
      <c r="I4" s="2">
        <f>'30'!I29</f>
        <v>843</v>
      </c>
      <c r="J4" s="2">
        <f>'30'!J29</f>
        <v>241</v>
      </c>
      <c r="K4" s="2">
        <f>'30'!K29</f>
        <v>226</v>
      </c>
      <c r="L4" s="2">
        <f>'30'!L29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" priority="43" operator="equal">
      <formula>212030016606640</formula>
    </cfRule>
  </conditionalFormatting>
  <conditionalFormatting sqref="D29 E4:E6 E28:K29">
    <cfRule type="cellIs" dxfId="125" priority="41" operator="equal">
      <formula>$E$4</formula>
    </cfRule>
    <cfRule type="cellIs" dxfId="124" priority="42" operator="equal">
      <formula>2120</formula>
    </cfRule>
  </conditionalFormatting>
  <conditionalFormatting sqref="D29:E29 F4:F6 F28:F29">
    <cfRule type="cellIs" dxfId="123" priority="39" operator="equal">
      <formula>$F$4</formula>
    </cfRule>
    <cfRule type="cellIs" dxfId="122" priority="40" operator="equal">
      <formula>300</formula>
    </cfRule>
  </conditionalFormatting>
  <conditionalFormatting sqref="G4:G6 G28:G29">
    <cfRule type="cellIs" dxfId="121" priority="37" operator="equal">
      <formula>$G$4</formula>
    </cfRule>
    <cfRule type="cellIs" dxfId="120" priority="38" operator="equal">
      <formula>1660</formula>
    </cfRule>
  </conditionalFormatting>
  <conditionalFormatting sqref="H4:H6 H28:H29">
    <cfRule type="cellIs" dxfId="119" priority="35" operator="equal">
      <formula>$H$4</formula>
    </cfRule>
    <cfRule type="cellIs" dxfId="118" priority="36" operator="equal">
      <formula>6640</formula>
    </cfRule>
  </conditionalFormatting>
  <conditionalFormatting sqref="T6:T28">
    <cfRule type="cellIs" dxfId="117" priority="34" operator="lessThan">
      <formula>0</formula>
    </cfRule>
  </conditionalFormatting>
  <conditionalFormatting sqref="T7:T27">
    <cfRule type="cellIs" dxfId="116" priority="31" operator="lessThan">
      <formula>0</formula>
    </cfRule>
    <cfRule type="cellIs" dxfId="115" priority="32" operator="lessThan">
      <formula>0</formula>
    </cfRule>
    <cfRule type="cellIs" dxfId="114" priority="33" operator="lessThan">
      <formula>0</formula>
    </cfRule>
  </conditionalFormatting>
  <conditionalFormatting sqref="E4:E6 E28:K28">
    <cfRule type="cellIs" dxfId="113" priority="30" operator="equal">
      <formula>$E$4</formula>
    </cfRule>
  </conditionalFormatting>
  <conditionalFormatting sqref="D28:D29 D6 D4:M4">
    <cfRule type="cellIs" dxfId="112" priority="29" operator="equal">
      <formula>$D$4</formula>
    </cfRule>
  </conditionalFormatting>
  <conditionalFormatting sqref="I4:I6 I28:I29">
    <cfRule type="cellIs" dxfId="111" priority="28" operator="equal">
      <formula>$I$4</formula>
    </cfRule>
  </conditionalFormatting>
  <conditionalFormatting sqref="J4:J6 J28:J29">
    <cfRule type="cellIs" dxfId="110" priority="27" operator="equal">
      <formula>$J$4</formula>
    </cfRule>
  </conditionalFormatting>
  <conditionalFormatting sqref="K4:K6 K28:K29">
    <cfRule type="cellIs" dxfId="109" priority="26" operator="equal">
      <formula>$K$4</formula>
    </cfRule>
  </conditionalFormatting>
  <conditionalFormatting sqref="M4:M6">
    <cfRule type="cellIs" dxfId="108" priority="25" operator="equal">
      <formula>$L$4</formula>
    </cfRule>
  </conditionalFormatting>
  <conditionalFormatting sqref="T7:T28">
    <cfRule type="cellIs" dxfId="107" priority="22" operator="lessThan">
      <formula>0</formula>
    </cfRule>
    <cfRule type="cellIs" dxfId="106" priority="23" operator="lessThan">
      <formula>0</formula>
    </cfRule>
    <cfRule type="cellIs" dxfId="105" priority="24" operator="lessThan">
      <formula>0</formula>
    </cfRule>
  </conditionalFormatting>
  <conditionalFormatting sqref="D5:K5">
    <cfRule type="cellIs" dxfId="104" priority="21" operator="greaterThan">
      <formula>0</formula>
    </cfRule>
  </conditionalFormatting>
  <conditionalFormatting sqref="T6:T28">
    <cfRule type="cellIs" dxfId="103" priority="20" operator="lessThan">
      <formula>0</formula>
    </cfRule>
  </conditionalFormatting>
  <conditionalFormatting sqref="T7:T27">
    <cfRule type="cellIs" dxfId="102" priority="17" operator="lessThan">
      <formula>0</formula>
    </cfRule>
    <cfRule type="cellIs" dxfId="101" priority="18" operator="lessThan">
      <formula>0</formula>
    </cfRule>
    <cfRule type="cellIs" dxfId="100" priority="19" operator="lessThan">
      <formula>0</formula>
    </cfRule>
  </conditionalFormatting>
  <conditionalFormatting sqref="T7:T28">
    <cfRule type="cellIs" dxfId="99" priority="14" operator="lessThan">
      <formula>0</formula>
    </cfRule>
    <cfRule type="cellIs" dxfId="98" priority="15" operator="lessThan">
      <formula>0</formula>
    </cfRule>
    <cfRule type="cellIs" dxfId="97" priority="16" operator="lessThan">
      <formula>0</formula>
    </cfRule>
  </conditionalFormatting>
  <conditionalFormatting sqref="D5:K5">
    <cfRule type="cellIs" dxfId="96" priority="13" operator="greaterThan">
      <formula>0</formula>
    </cfRule>
  </conditionalFormatting>
  <conditionalFormatting sqref="L4 L6 L28:L29">
    <cfRule type="cellIs" dxfId="95" priority="12" operator="equal">
      <formula>$L$4</formula>
    </cfRule>
  </conditionalFormatting>
  <conditionalFormatting sqref="D7:S7">
    <cfRule type="cellIs" dxfId="94" priority="11" operator="greaterThan">
      <formula>0</formula>
    </cfRule>
  </conditionalFormatting>
  <conditionalFormatting sqref="D9:S9">
    <cfRule type="cellIs" dxfId="93" priority="10" operator="greaterThan">
      <formula>0</formula>
    </cfRule>
  </conditionalFormatting>
  <conditionalFormatting sqref="D11:S11">
    <cfRule type="cellIs" dxfId="92" priority="9" operator="greaterThan">
      <formula>0</formula>
    </cfRule>
  </conditionalFormatting>
  <conditionalFormatting sqref="D13:S13">
    <cfRule type="cellIs" dxfId="91" priority="8" operator="greaterThan">
      <formula>0</formula>
    </cfRule>
  </conditionalFormatting>
  <conditionalFormatting sqref="D15:S15">
    <cfRule type="cellIs" dxfId="90" priority="7" operator="greaterThan">
      <formula>0</formula>
    </cfRule>
  </conditionalFormatting>
  <conditionalFormatting sqref="D17:S17">
    <cfRule type="cellIs" dxfId="89" priority="6" operator="greaterThan">
      <formula>0</formula>
    </cfRule>
  </conditionalFormatting>
  <conditionalFormatting sqref="D19:S19">
    <cfRule type="cellIs" dxfId="88" priority="5" operator="greaterThan">
      <formula>0</formula>
    </cfRule>
  </conditionalFormatting>
  <conditionalFormatting sqref="D21:S21">
    <cfRule type="cellIs" dxfId="87" priority="4" operator="greaterThan">
      <formula>0</formula>
    </cfRule>
  </conditionalFormatting>
  <conditionalFormatting sqref="D23:S23">
    <cfRule type="cellIs" dxfId="86" priority="3" operator="greaterThan">
      <formula>0</formula>
    </cfRule>
  </conditionalFormatting>
  <conditionalFormatting sqref="D25:S25">
    <cfRule type="cellIs" dxfId="85" priority="2" operator="greaterThan">
      <formula>0</formula>
    </cfRule>
  </conditionalFormatting>
  <conditionalFormatting sqref="D27:S27">
    <cfRule type="cellIs" dxfId="8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/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474480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21952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24932</v>
      </c>
      <c r="N7" s="24">
        <f>D7+E7*20+F7*10+G7*9+H7*9+I7*191+J7*191+K7*182+L7*100</f>
        <v>40549</v>
      </c>
      <c r="O7" s="25">
        <f>M7*2.75%</f>
        <v>685.63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157</v>
      </c>
      <c r="R7" s="24">
        <f>M7-(M7*2.75%)+I7*191+J7*191+K7*182+L7*100-Q7</f>
        <v>39706.369999999995</v>
      </c>
      <c r="S7" s="25">
        <f>M7*0.95%</f>
        <v>236.85399999999998</v>
      </c>
      <c r="T7" s="27">
        <f>S7-Q7</f>
        <v>79.853999999999985</v>
      </c>
    </row>
    <row r="8" spans="1:20" ht="15.7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8467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10267</v>
      </c>
      <c r="N8" s="24">
        <f t="shared" ref="N8:N27" si="1">D8+E8*20+F8*10+G8*9+H8*9+I8*191+J8*191+K8*182+L8*100</f>
        <v>18862</v>
      </c>
      <c r="O8" s="25">
        <f t="shared" ref="O8:O27" si="2">M8*2.75%</f>
        <v>282.34250000000003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</v>
      </c>
      <c r="R8" s="24">
        <f t="shared" ref="R8:R27" si="3">M8-(M8*2.75%)+I8*191+J8*191+K8*182+L8*100-Q8</f>
        <v>18464.657500000001</v>
      </c>
      <c r="S8" s="25">
        <f t="shared" ref="S8:S27" si="4">M8*0.95%</f>
        <v>97.536500000000004</v>
      </c>
      <c r="T8" s="27">
        <f t="shared" ref="T8:T27" si="5">S8-Q8</f>
        <v>-17.463499999999996</v>
      </c>
    </row>
    <row r="9" spans="1:20" ht="15.7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25017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28557</v>
      </c>
      <c r="N9" s="24">
        <f t="shared" si="1"/>
        <v>37916</v>
      </c>
      <c r="O9" s="25">
        <f t="shared" si="2"/>
        <v>785.3175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261</v>
      </c>
      <c r="R9" s="24">
        <f t="shared" si="3"/>
        <v>36869.682499999995</v>
      </c>
      <c r="S9" s="25">
        <f t="shared" si="4"/>
        <v>271.29149999999998</v>
      </c>
      <c r="T9" s="27">
        <f t="shared" si="5"/>
        <v>10.291499999999985</v>
      </c>
    </row>
    <row r="10" spans="1:20" ht="15.7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11102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12182</v>
      </c>
      <c r="N10" s="24">
        <f t="shared" si="1"/>
        <v>13519</v>
      </c>
      <c r="O10" s="25">
        <f t="shared" si="2"/>
        <v>335.005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71</v>
      </c>
      <c r="R10" s="24">
        <f t="shared" si="3"/>
        <v>13112.995000000001</v>
      </c>
      <c r="S10" s="25">
        <f t="shared" si="4"/>
        <v>115.729</v>
      </c>
      <c r="T10" s="27">
        <f t="shared" si="5"/>
        <v>44.728999999999999</v>
      </c>
    </row>
    <row r="11" spans="1:20" ht="15.7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13213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352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19581</v>
      </c>
      <c r="N11" s="24">
        <f t="shared" si="1"/>
        <v>77491</v>
      </c>
      <c r="O11" s="25">
        <f t="shared" si="2"/>
        <v>538.47749999999996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</v>
      </c>
      <c r="R11" s="24">
        <f t="shared" si="3"/>
        <v>76865.522499999992</v>
      </c>
      <c r="S11" s="25">
        <f t="shared" si="4"/>
        <v>186.01949999999999</v>
      </c>
      <c r="T11" s="27">
        <f t="shared" si="5"/>
        <v>99.019499999999994</v>
      </c>
    </row>
    <row r="12" spans="1:20" ht="15.7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14190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16140</v>
      </c>
      <c r="N12" s="24">
        <f t="shared" si="1"/>
        <v>140831</v>
      </c>
      <c r="O12" s="25">
        <f t="shared" si="2"/>
        <v>443.85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81</v>
      </c>
      <c r="R12" s="24">
        <f t="shared" si="3"/>
        <v>140306.15</v>
      </c>
      <c r="S12" s="25">
        <f t="shared" si="4"/>
        <v>153.32999999999998</v>
      </c>
      <c r="T12" s="27">
        <f t="shared" si="5"/>
        <v>72.329999999999984</v>
      </c>
    </row>
    <row r="13" spans="1:20" ht="15.7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9802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11662</v>
      </c>
      <c r="N13" s="24">
        <f t="shared" si="1"/>
        <v>12426</v>
      </c>
      <c r="O13" s="25">
        <f t="shared" si="2"/>
        <v>320.70499999999998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121</v>
      </c>
      <c r="R13" s="24">
        <f t="shared" si="3"/>
        <v>11984.295</v>
      </c>
      <c r="S13" s="25">
        <f t="shared" si="4"/>
        <v>110.789</v>
      </c>
      <c r="T13" s="27">
        <f t="shared" si="5"/>
        <v>-10.210999999999999</v>
      </c>
    </row>
    <row r="14" spans="1:20" ht="15.7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18280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30080</v>
      </c>
      <c r="N14" s="24">
        <f t="shared" si="1"/>
        <v>37720</v>
      </c>
      <c r="O14" s="25">
        <f t="shared" si="2"/>
        <v>827.2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252</v>
      </c>
      <c r="R14" s="24">
        <f t="shared" si="3"/>
        <v>36640.800000000003</v>
      </c>
      <c r="S14" s="25">
        <f t="shared" si="4"/>
        <v>285.76</v>
      </c>
      <c r="T14" s="27">
        <f t="shared" si="5"/>
        <v>33.759999999999991</v>
      </c>
    </row>
    <row r="15" spans="1:20" ht="15.7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40741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41341</v>
      </c>
      <c r="N15" s="24">
        <f t="shared" si="1"/>
        <v>44779</v>
      </c>
      <c r="O15" s="25">
        <f t="shared" si="2"/>
        <v>1136.8775000000001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300</v>
      </c>
      <c r="R15" s="24">
        <f t="shared" si="3"/>
        <v>43342.122499999998</v>
      </c>
      <c r="S15" s="25">
        <f t="shared" si="4"/>
        <v>392.73949999999996</v>
      </c>
      <c r="T15" s="27">
        <f t="shared" si="5"/>
        <v>92.739499999999964</v>
      </c>
    </row>
    <row r="16" spans="1:20" ht="15.7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19363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22415</v>
      </c>
      <c r="N16" s="24">
        <f t="shared" si="1"/>
        <v>28082</v>
      </c>
      <c r="O16" s="25">
        <f t="shared" si="2"/>
        <v>616.41250000000002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268</v>
      </c>
      <c r="R16" s="24">
        <f t="shared" si="3"/>
        <v>27197.587500000001</v>
      </c>
      <c r="S16" s="25">
        <f t="shared" si="4"/>
        <v>212.9425</v>
      </c>
      <c r="T16" s="27">
        <f t="shared" si="5"/>
        <v>-55.057500000000005</v>
      </c>
    </row>
    <row r="17" spans="1:20" ht="15.7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19314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22664</v>
      </c>
      <c r="N17" s="24">
        <f t="shared" si="1"/>
        <v>31387</v>
      </c>
      <c r="O17" s="25">
        <f t="shared" si="2"/>
        <v>623.26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260</v>
      </c>
      <c r="R17" s="24">
        <f t="shared" si="3"/>
        <v>30503.74</v>
      </c>
      <c r="S17" s="25">
        <f t="shared" si="4"/>
        <v>215.30799999999999</v>
      </c>
      <c r="T17" s="27">
        <f t="shared" si="5"/>
        <v>-44.692000000000007</v>
      </c>
    </row>
    <row r="18" spans="1:20" ht="15.7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20567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21947</v>
      </c>
      <c r="N18" s="24">
        <f t="shared" si="1"/>
        <v>25349</v>
      </c>
      <c r="O18" s="25">
        <f t="shared" si="2"/>
        <v>603.54250000000002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444</v>
      </c>
      <c r="R18" s="24">
        <f t="shared" si="3"/>
        <v>24301.4575</v>
      </c>
      <c r="S18" s="25">
        <f t="shared" si="4"/>
        <v>208.4965</v>
      </c>
      <c r="T18" s="27">
        <f t="shared" si="5"/>
        <v>-235.5035</v>
      </c>
    </row>
    <row r="19" spans="1:20" ht="15.7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24441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25191</v>
      </c>
      <c r="N19" s="24">
        <f t="shared" si="1"/>
        <v>28438</v>
      </c>
      <c r="O19" s="25">
        <f t="shared" si="2"/>
        <v>692.75250000000005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425</v>
      </c>
      <c r="R19" s="24">
        <f t="shared" si="3"/>
        <v>27320.247500000001</v>
      </c>
      <c r="S19" s="25">
        <f t="shared" si="4"/>
        <v>239.31449999999998</v>
      </c>
      <c r="T19" s="27">
        <f t="shared" si="5"/>
        <v>-185.68550000000002</v>
      </c>
    </row>
    <row r="20" spans="1:20" ht="15.7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13987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13987</v>
      </c>
      <c r="N20" s="24">
        <f t="shared" si="1"/>
        <v>28368</v>
      </c>
      <c r="O20" s="25">
        <f t="shared" si="2"/>
        <v>384.64249999999998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300</v>
      </c>
      <c r="R20" s="24">
        <f t="shared" si="3"/>
        <v>27683.357499999998</v>
      </c>
      <c r="S20" s="25">
        <f t="shared" si="4"/>
        <v>132.87649999999999</v>
      </c>
      <c r="T20" s="27">
        <f t="shared" si="5"/>
        <v>-167.12350000000001</v>
      </c>
    </row>
    <row r="21" spans="1:20" ht="15.7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8428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13108</v>
      </c>
      <c r="N21" s="24">
        <f t="shared" si="1"/>
        <v>15591</v>
      </c>
      <c r="O21" s="25">
        <f t="shared" si="2"/>
        <v>360.47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93</v>
      </c>
      <c r="R21" s="24">
        <f t="shared" si="3"/>
        <v>15137.53</v>
      </c>
      <c r="S21" s="25">
        <f t="shared" si="4"/>
        <v>124.526</v>
      </c>
      <c r="T21" s="27">
        <f t="shared" si="5"/>
        <v>31.525999999999996</v>
      </c>
    </row>
    <row r="22" spans="1:20" ht="15.7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31579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34979</v>
      </c>
      <c r="N22" s="24">
        <f t="shared" si="1"/>
        <v>51351</v>
      </c>
      <c r="O22" s="25">
        <f t="shared" si="2"/>
        <v>961.92250000000001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717</v>
      </c>
      <c r="R22" s="24">
        <f t="shared" si="3"/>
        <v>49672.077499999999</v>
      </c>
      <c r="S22" s="25">
        <f t="shared" si="4"/>
        <v>332.3005</v>
      </c>
      <c r="T22" s="27">
        <f t="shared" si="5"/>
        <v>-384.6995</v>
      </c>
    </row>
    <row r="23" spans="1:20" ht="15.7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19218</v>
      </c>
      <c r="N23" s="24">
        <f t="shared" si="1"/>
        <v>25267</v>
      </c>
      <c r="O23" s="25">
        <f t="shared" si="2"/>
        <v>528.495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100</v>
      </c>
      <c r="R23" s="24">
        <f t="shared" si="3"/>
        <v>24638.505000000001</v>
      </c>
      <c r="S23" s="25">
        <f t="shared" si="4"/>
        <v>182.571</v>
      </c>
      <c r="T23" s="27">
        <f t="shared" si="5"/>
        <v>82.570999999999998</v>
      </c>
    </row>
    <row r="24" spans="1:20" ht="15.7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31915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35715</v>
      </c>
      <c r="N24" s="24">
        <f t="shared" si="1"/>
        <v>54770</v>
      </c>
      <c r="O24" s="25">
        <f t="shared" si="2"/>
        <v>982.16250000000002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292</v>
      </c>
      <c r="R24" s="24">
        <f t="shared" si="3"/>
        <v>53495.837500000001</v>
      </c>
      <c r="S24" s="25">
        <f t="shared" si="4"/>
        <v>339.29250000000002</v>
      </c>
      <c r="T24" s="27">
        <f t="shared" si="5"/>
        <v>47.292500000000018</v>
      </c>
    </row>
    <row r="25" spans="1:20" ht="15.7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12602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12602</v>
      </c>
      <c r="N25" s="24">
        <f t="shared" si="1"/>
        <v>12602</v>
      </c>
      <c r="O25" s="25">
        <f t="shared" si="2"/>
        <v>346.55500000000001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110</v>
      </c>
      <c r="R25" s="24">
        <f t="shared" si="3"/>
        <v>12145.445</v>
      </c>
      <c r="S25" s="25">
        <f t="shared" si="4"/>
        <v>119.71899999999999</v>
      </c>
      <c r="T25" s="27">
        <f t="shared" si="5"/>
        <v>9.7189999999999941</v>
      </c>
    </row>
    <row r="26" spans="1:20" ht="15.7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9671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440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14531</v>
      </c>
      <c r="N26" s="24">
        <f t="shared" si="1"/>
        <v>18715</v>
      </c>
      <c r="O26" s="25">
        <f t="shared" si="2"/>
        <v>399.60250000000002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270</v>
      </c>
      <c r="R26" s="24">
        <f t="shared" si="3"/>
        <v>18045.397499999999</v>
      </c>
      <c r="S26" s="25">
        <f t="shared" si="4"/>
        <v>138.0445</v>
      </c>
      <c r="T26" s="27">
        <f t="shared" si="5"/>
        <v>-131.9555</v>
      </c>
    </row>
    <row r="27" spans="1:20" ht="16.5" thickBot="1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10512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52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15962</v>
      </c>
      <c r="N27" s="40">
        <f t="shared" si="1"/>
        <v>28278</v>
      </c>
      <c r="O27" s="25">
        <f t="shared" si="2"/>
        <v>438.95499999999998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27639.044999999998</v>
      </c>
      <c r="S27" s="42">
        <f t="shared" si="4"/>
        <v>151.63900000000001</v>
      </c>
      <c r="T27" s="43">
        <f t="shared" si="5"/>
        <v>-48.36099999999999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380561</v>
      </c>
      <c r="E28" s="45">
        <f t="shared" si="6"/>
        <v>990</v>
      </c>
      <c r="F28" s="45">
        <f t="shared" ref="F28:T28" si="7">SUM(F7:F27)</f>
        <v>1520</v>
      </c>
      <c r="G28" s="45">
        <f t="shared" si="7"/>
        <v>60</v>
      </c>
      <c r="H28" s="45">
        <f t="shared" si="7"/>
        <v>3440</v>
      </c>
      <c r="I28" s="45">
        <f t="shared" si="7"/>
        <v>1125</v>
      </c>
      <c r="J28" s="45">
        <f t="shared" si="7"/>
        <v>417</v>
      </c>
      <c r="K28" s="45">
        <f t="shared" si="7"/>
        <v>144</v>
      </c>
      <c r="L28" s="45">
        <f t="shared" si="7"/>
        <v>45</v>
      </c>
      <c r="M28" s="45">
        <f t="shared" si="7"/>
        <v>447061</v>
      </c>
      <c r="N28" s="45">
        <f t="shared" si="7"/>
        <v>772291</v>
      </c>
      <c r="O28" s="46">
        <f t="shared" si="7"/>
        <v>12294.177500000003</v>
      </c>
      <c r="P28" s="45">
        <f t="shared" si="7"/>
        <v>0</v>
      </c>
      <c r="Q28" s="45">
        <f t="shared" si="7"/>
        <v>4924</v>
      </c>
      <c r="R28" s="45">
        <f t="shared" si="7"/>
        <v>755072.82250000001</v>
      </c>
      <c r="S28" s="45">
        <f t="shared" si="7"/>
        <v>4247.0794999999998</v>
      </c>
      <c r="T28" s="47">
        <f t="shared" si="7"/>
        <v>-676.92050000000006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3" priority="44" operator="equal">
      <formula>212030016606640</formula>
    </cfRule>
  </conditionalFormatting>
  <conditionalFormatting sqref="D29 E28:K29 E4 E6">
    <cfRule type="cellIs" dxfId="82" priority="42" operator="equal">
      <formula>$E$4</formula>
    </cfRule>
    <cfRule type="cellIs" dxfId="81" priority="43" operator="equal">
      <formula>2120</formula>
    </cfRule>
  </conditionalFormatting>
  <conditionalFormatting sqref="D29:E29 F28:F29 F4 F6">
    <cfRule type="cellIs" dxfId="80" priority="40" operator="equal">
      <formula>$F$4</formula>
    </cfRule>
    <cfRule type="cellIs" dxfId="79" priority="41" operator="equal">
      <formula>300</formula>
    </cfRule>
  </conditionalFormatting>
  <conditionalFormatting sqref="G28:G29 G4 G6">
    <cfRule type="cellIs" dxfId="78" priority="38" operator="equal">
      <formula>$G$4</formula>
    </cfRule>
    <cfRule type="cellIs" dxfId="77" priority="39" operator="equal">
      <formula>1660</formula>
    </cfRule>
  </conditionalFormatting>
  <conditionalFormatting sqref="H28:H29 H4 H6">
    <cfRule type="cellIs" dxfId="76" priority="36" operator="equal">
      <formula>$H$4</formula>
    </cfRule>
    <cfRule type="cellIs" dxfId="75" priority="37" operator="equal">
      <formula>6640</formula>
    </cfRule>
  </conditionalFormatting>
  <conditionalFormatting sqref="T6:T28">
    <cfRule type="cellIs" dxfId="74" priority="35" operator="lessThan">
      <formula>0</formula>
    </cfRule>
  </conditionalFormatting>
  <conditionalFormatting sqref="T7:T27">
    <cfRule type="cellIs" dxfId="73" priority="32" operator="lessThan">
      <formula>0</formula>
    </cfRule>
    <cfRule type="cellIs" dxfId="72" priority="33" operator="lessThan">
      <formula>0</formula>
    </cfRule>
    <cfRule type="cellIs" dxfId="71" priority="34" operator="lessThan">
      <formula>0</formula>
    </cfRule>
  </conditionalFormatting>
  <conditionalFormatting sqref="E28:K28 E4 E6">
    <cfRule type="cellIs" dxfId="70" priority="31" operator="equal">
      <formula>$E$4</formula>
    </cfRule>
  </conditionalFormatting>
  <conditionalFormatting sqref="D28:D29 D6 D4:M4">
    <cfRule type="cellIs" dxfId="69" priority="30" operator="equal">
      <formula>$D$4</formula>
    </cfRule>
  </conditionalFormatting>
  <conditionalFormatting sqref="I28:I29 I4 I6">
    <cfRule type="cellIs" dxfId="68" priority="29" operator="equal">
      <formula>$I$4</formula>
    </cfRule>
  </conditionalFormatting>
  <conditionalFormatting sqref="J28:J29 J4 J6">
    <cfRule type="cellIs" dxfId="67" priority="28" operator="equal">
      <formula>$J$4</formula>
    </cfRule>
  </conditionalFormatting>
  <conditionalFormatting sqref="K28:K29 K4 K6">
    <cfRule type="cellIs" dxfId="66" priority="27" operator="equal">
      <formula>$K$4</formula>
    </cfRule>
  </conditionalFormatting>
  <conditionalFormatting sqref="M4:M6">
    <cfRule type="cellIs" dxfId="65" priority="26" operator="equal">
      <formula>$L$4</formula>
    </cfRule>
  </conditionalFormatting>
  <conditionalFormatting sqref="T7:T28">
    <cfRule type="cellIs" dxfId="64" priority="23" operator="lessThan">
      <formula>0</formula>
    </cfRule>
    <cfRule type="cellIs" dxfId="63" priority="24" operator="lessThan">
      <formula>0</formula>
    </cfRule>
    <cfRule type="cellIs" dxfId="62" priority="25" operator="lessThan">
      <formula>0</formula>
    </cfRule>
  </conditionalFormatting>
  <conditionalFormatting sqref="T6:T28">
    <cfRule type="cellIs" dxfId="61" priority="21" operator="lessThan">
      <formula>0</formula>
    </cfRule>
  </conditionalFormatting>
  <conditionalFormatting sqref="T7:T27">
    <cfRule type="cellIs" dxfId="60" priority="18" operator="lessThan">
      <formula>0</formula>
    </cfRule>
    <cfRule type="cellIs" dxfId="59" priority="19" operator="lessThan">
      <formula>0</formula>
    </cfRule>
    <cfRule type="cellIs" dxfId="58" priority="20" operator="lessThan">
      <formula>0</formula>
    </cfRule>
  </conditionalFormatting>
  <conditionalFormatting sqref="T7:T28">
    <cfRule type="cellIs" dxfId="57" priority="15" operator="less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L4 L6 L28:L29">
    <cfRule type="cellIs" dxfId="54" priority="13" operator="equal">
      <formula>$L$4</formula>
    </cfRule>
  </conditionalFormatting>
  <conditionalFormatting sqref="D7:S7 D8:L27 Q8:Q27">
    <cfRule type="cellIs" dxfId="53" priority="12" operator="greaterThan">
      <formula>0</formula>
    </cfRule>
  </conditionalFormatting>
  <conditionalFormatting sqref="D9:S9">
    <cfRule type="cellIs" dxfId="52" priority="11" operator="greaterThan">
      <formula>0</formula>
    </cfRule>
  </conditionalFormatting>
  <conditionalFormatting sqref="D11:S11">
    <cfRule type="cellIs" dxfId="51" priority="10" operator="greaterThan">
      <formula>0</formula>
    </cfRule>
  </conditionalFormatting>
  <conditionalFormatting sqref="D13:S13">
    <cfRule type="cellIs" dxfId="50" priority="9" operator="greaterThan">
      <formula>0</formula>
    </cfRule>
  </conditionalFormatting>
  <conditionalFormatting sqref="D15:S15">
    <cfRule type="cellIs" dxfId="49" priority="8" operator="greaterThan">
      <formula>0</formula>
    </cfRule>
  </conditionalFormatting>
  <conditionalFormatting sqref="D17:S17">
    <cfRule type="cellIs" dxfId="48" priority="7" operator="greaterThan">
      <formula>0</formula>
    </cfRule>
  </conditionalFormatting>
  <conditionalFormatting sqref="D19:S19">
    <cfRule type="cellIs" dxfId="47" priority="6" operator="greaterThan">
      <formula>0</formula>
    </cfRule>
  </conditionalFormatting>
  <conditionalFormatting sqref="D21:S21">
    <cfRule type="cellIs" dxfId="46" priority="5" operator="greaterThan">
      <formula>0</formula>
    </cfRule>
  </conditionalFormatting>
  <conditionalFormatting sqref="D23:S23">
    <cfRule type="cellIs" dxfId="45" priority="4" operator="greaterThan">
      <formula>0</formula>
    </cfRule>
  </conditionalFormatting>
  <conditionalFormatting sqref="D25:S25">
    <cfRule type="cellIs" dxfId="44" priority="3" operator="greaterThan">
      <formula>0</formula>
    </cfRule>
  </conditionalFormatting>
  <conditionalFormatting sqref="D27:S27">
    <cfRule type="cellIs" dxfId="43" priority="2" operator="greaterThan">
      <formula>0</formula>
    </cfRule>
  </conditionalFormatting>
  <conditionalFormatting sqref="D5:L5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15" sqref="K1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30</v>
      </c>
      <c r="G11" s="32"/>
      <c r="H11" s="30">
        <v>30</v>
      </c>
      <c r="I11" s="20"/>
      <c r="J11" s="20"/>
      <c r="K11" s="20"/>
      <c r="L11" s="20"/>
      <c r="M11" s="20">
        <f t="shared" si="0"/>
        <v>6133</v>
      </c>
      <c r="N11" s="24">
        <f t="shared" si="1"/>
        <v>6133</v>
      </c>
      <c r="O11" s="25">
        <f t="shared" si="2"/>
        <v>168.6575</v>
      </c>
      <c r="P11" s="26"/>
      <c r="Q11" s="26">
        <v>24</v>
      </c>
      <c r="R11" s="24">
        <f t="shared" si="3"/>
        <v>5940.3424999999997</v>
      </c>
      <c r="S11" s="25">
        <f t="shared" si="4"/>
        <v>58.263500000000001</v>
      </c>
      <c r="T11" s="27">
        <f t="shared" si="5"/>
        <v>34.263500000000001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2469</v>
      </c>
      <c r="N12" s="24">
        <f t="shared" si="1"/>
        <v>2469</v>
      </c>
      <c r="O12" s="25">
        <f t="shared" si="2"/>
        <v>67.897499999999994</v>
      </c>
      <c r="P12" s="26"/>
      <c r="Q12" s="26">
        <v>21</v>
      </c>
      <c r="R12" s="24">
        <f t="shared" si="3"/>
        <v>2380.1025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9.5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190</v>
      </c>
      <c r="F27" s="39">
        <v>130</v>
      </c>
      <c r="G27" s="39">
        <v>40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8070</v>
      </c>
      <c r="N27" s="40">
        <f t="shared" si="1"/>
        <v>19431</v>
      </c>
      <c r="O27" s="25">
        <f t="shared" si="2"/>
        <v>221.92500000000001</v>
      </c>
      <c r="P27" s="41"/>
      <c r="Q27" s="41">
        <v>20</v>
      </c>
      <c r="R27" s="24">
        <f t="shared" si="3"/>
        <v>19189.075000000001</v>
      </c>
      <c r="S27" s="42">
        <f t="shared" si="4"/>
        <v>76.664999999999992</v>
      </c>
      <c r="T27" s="43">
        <f t="shared" si="5"/>
        <v>56.664999999999992</v>
      </c>
    </row>
    <row r="28" spans="1:21" ht="16.5" thickBot="1">
      <c r="A28" s="55" t="s">
        <v>44</v>
      </c>
      <c r="B28" s="56"/>
      <c r="C28" s="57"/>
      <c r="D28" s="44">
        <f t="shared" ref="D28:E28" si="6">SUM(D7:D27)</f>
        <v>95743</v>
      </c>
      <c r="E28" s="45">
        <f t="shared" si="6"/>
        <v>480</v>
      </c>
      <c r="F28" s="45">
        <f t="shared" ref="F28:T28" si="7">SUM(F7:F27)</f>
        <v>640</v>
      </c>
      <c r="G28" s="45">
        <f t="shared" si="7"/>
        <v>40</v>
      </c>
      <c r="H28" s="45">
        <f t="shared" si="7"/>
        <v>1748</v>
      </c>
      <c r="I28" s="45">
        <f t="shared" si="7"/>
        <v>255</v>
      </c>
      <c r="J28" s="45">
        <f t="shared" si="7"/>
        <v>2</v>
      </c>
      <c r="K28" s="45">
        <f t="shared" si="7"/>
        <v>22</v>
      </c>
      <c r="L28" s="45">
        <f t="shared" si="7"/>
        <v>0</v>
      </c>
      <c r="M28" s="45">
        <f t="shared" si="7"/>
        <v>127835</v>
      </c>
      <c r="N28" s="45">
        <f t="shared" si="7"/>
        <v>180926</v>
      </c>
      <c r="O28" s="46">
        <f t="shared" si="7"/>
        <v>3515.4625000000005</v>
      </c>
      <c r="P28" s="45">
        <f t="shared" si="7"/>
        <v>0</v>
      </c>
      <c r="Q28" s="45">
        <f t="shared" si="7"/>
        <v>1000</v>
      </c>
      <c r="R28" s="45">
        <f t="shared" si="7"/>
        <v>176410.53749999998</v>
      </c>
      <c r="S28" s="45">
        <f t="shared" si="7"/>
        <v>1214.4325000000001</v>
      </c>
      <c r="T28" s="47">
        <f t="shared" si="7"/>
        <v>214.43249999999992</v>
      </c>
    </row>
    <row r="29" spans="1:21" ht="15.75" thickBot="1">
      <c r="A29" s="58" t="s">
        <v>45</v>
      </c>
      <c r="B29" s="59"/>
      <c r="C29" s="60"/>
      <c r="D29" s="48">
        <f>D4+D5-D28</f>
        <v>541234</v>
      </c>
      <c r="E29" s="48">
        <f t="shared" ref="E29:L29" si="8">E4+E5-E28</f>
        <v>1640</v>
      </c>
      <c r="F29" s="48">
        <f t="shared" si="8"/>
        <v>4020</v>
      </c>
      <c r="G29" s="48">
        <f t="shared" si="8"/>
        <v>500</v>
      </c>
      <c r="H29" s="48">
        <f t="shared" si="8"/>
        <v>2122</v>
      </c>
      <c r="I29" s="48">
        <f t="shared" si="8"/>
        <v>1713</v>
      </c>
      <c r="J29" s="48">
        <f t="shared" si="8"/>
        <v>656</v>
      </c>
      <c r="K29" s="48">
        <f t="shared" si="8"/>
        <v>348</v>
      </c>
      <c r="L29" s="48">
        <f t="shared" si="8"/>
        <v>50</v>
      </c>
      <c r="M29" s="61"/>
      <c r="N29" s="62"/>
      <c r="O29" s="62"/>
      <c r="P29" s="62"/>
      <c r="Q29" s="62"/>
      <c r="R29" s="62"/>
      <c r="S29" s="62"/>
      <c r="T29" s="63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2" operator="equal">
      <formula>212030016606640</formula>
    </cfRule>
  </conditionalFormatting>
  <conditionalFormatting sqref="D29 E28:K29 E4 E6">
    <cfRule type="cellIs" dxfId="40" priority="40" operator="equal">
      <formula>$E$4</formula>
    </cfRule>
    <cfRule type="cellIs" dxfId="39" priority="41" operator="equal">
      <formula>2120</formula>
    </cfRule>
  </conditionalFormatting>
  <conditionalFormatting sqref="D29:E29 F28:F29 F4 F6">
    <cfRule type="cellIs" dxfId="38" priority="38" operator="equal">
      <formula>$F$4</formula>
    </cfRule>
    <cfRule type="cellIs" dxfId="37" priority="39" operator="equal">
      <formula>300</formula>
    </cfRule>
  </conditionalFormatting>
  <conditionalFormatting sqref="G28:G29 G4 G6">
    <cfRule type="cellIs" dxfId="36" priority="36" operator="equal">
      <formula>$G$4</formula>
    </cfRule>
    <cfRule type="cellIs" dxfId="35" priority="37" operator="equal">
      <formula>1660</formula>
    </cfRule>
  </conditionalFormatting>
  <conditionalFormatting sqref="H28:H29 H4 H6">
    <cfRule type="cellIs" dxfId="34" priority="34" operator="equal">
      <formula>$H$4</formula>
    </cfRule>
    <cfRule type="cellIs" dxfId="33" priority="35" operator="equal">
      <formula>6640</formula>
    </cfRule>
  </conditionalFormatting>
  <conditionalFormatting sqref="T6:T28">
    <cfRule type="cellIs" dxfId="32" priority="33" operator="lessThan">
      <formula>0</formula>
    </cfRule>
  </conditionalFormatting>
  <conditionalFormatting sqref="T7:T27">
    <cfRule type="cellIs" dxfId="31" priority="30" operator="lessThan">
      <formula>0</formula>
    </cfRule>
    <cfRule type="cellIs" dxfId="30" priority="31" operator="lessThan">
      <formula>0</formula>
    </cfRule>
    <cfRule type="cellIs" dxfId="29" priority="32" operator="lessThan">
      <formula>0</formula>
    </cfRule>
  </conditionalFormatting>
  <conditionalFormatting sqref="E28:K28 E4 E6">
    <cfRule type="cellIs" dxfId="28" priority="29" operator="equal">
      <formula>$E$4</formula>
    </cfRule>
  </conditionalFormatting>
  <conditionalFormatting sqref="D28:D29 D4:K4 M4 D6">
    <cfRule type="cellIs" dxfId="27" priority="28" operator="equal">
      <formula>$D$4</formula>
    </cfRule>
  </conditionalFormatting>
  <conditionalFormatting sqref="I28:I29 I4 I6">
    <cfRule type="cellIs" dxfId="26" priority="27" operator="equal">
      <formula>$I$4</formula>
    </cfRule>
  </conditionalFormatting>
  <conditionalFormatting sqref="J28:J29 J4 J6">
    <cfRule type="cellIs" dxfId="25" priority="26" operator="equal">
      <formula>$J$4</formula>
    </cfRule>
  </conditionalFormatting>
  <conditionalFormatting sqref="K28:K29 K4 K6">
    <cfRule type="cellIs" dxfId="24" priority="25" operator="equal">
      <formula>$K$4</formula>
    </cfRule>
  </conditionalFormatting>
  <conditionalFormatting sqref="M4:M6">
    <cfRule type="cellIs" dxfId="23" priority="24" operator="equal">
      <formula>$L$4</formula>
    </cfRule>
  </conditionalFormatting>
  <conditionalFormatting sqref="T7:T28">
    <cfRule type="cellIs" dxfId="22" priority="21" operator="lessThan">
      <formula>0</formula>
    </cfRule>
    <cfRule type="cellIs" dxfId="21" priority="22" operator="lessThan">
      <formula>0</formula>
    </cfRule>
    <cfRule type="cellIs" dxfId="20" priority="23" operator="lessThan">
      <formula>0</formula>
    </cfRule>
  </conditionalFormatting>
  <conditionalFormatting sqref="T6:T28">
    <cfRule type="cellIs" dxfId="19" priority="20" operator="lessThan">
      <formula>0</formula>
    </cfRule>
  </conditionalFormatting>
  <conditionalFormatting sqref="T7:T27">
    <cfRule type="cellIs" dxfId="18" priority="17" operator="lessThan">
      <formula>0</formula>
    </cfRule>
    <cfRule type="cellIs" dxfId="17" priority="18" operator="lessThan">
      <formula>0</formula>
    </cfRule>
    <cfRule type="cellIs" dxfId="16" priority="19" operator="lessThan">
      <formula>0</formula>
    </cfRule>
  </conditionalFormatting>
  <conditionalFormatting sqref="T7:T28">
    <cfRule type="cellIs" dxfId="15" priority="14" operator="lessThan">
      <formula>0</formula>
    </cfRule>
    <cfRule type="cellIs" dxfId="14" priority="15" operator="lessThan">
      <formula>0</formula>
    </cfRule>
    <cfRule type="cellIs" dxfId="13" priority="16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pane ySplit="6" topLeftCell="A10" activePane="bottomLeft" state="frozen"/>
      <selection pane="bottomLeft" activeCell="R18" sqref="R18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1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1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  <c r="U22" t="s">
        <v>52</v>
      </c>
    </row>
    <row r="23" spans="1:21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1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1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>
      <c r="A28" s="55" t="s">
        <v>44</v>
      </c>
      <c r="B28" s="56"/>
      <c r="C28" s="57"/>
      <c r="D28" s="44">
        <f t="shared" ref="D28:E28" si="6">SUM(D7:D27)</f>
        <v>26607</v>
      </c>
      <c r="E28" s="45">
        <f t="shared" si="6"/>
        <v>10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200</v>
      </c>
      <c r="I28" s="45">
        <f t="shared" si="7"/>
        <v>37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28707</v>
      </c>
      <c r="N28" s="45">
        <f t="shared" si="7"/>
        <v>37412</v>
      </c>
      <c r="O28" s="46">
        <f t="shared" si="7"/>
        <v>789.4425</v>
      </c>
      <c r="P28" s="45">
        <f t="shared" si="7"/>
        <v>0</v>
      </c>
      <c r="Q28" s="45">
        <f t="shared" si="7"/>
        <v>707</v>
      </c>
      <c r="R28" s="45">
        <f t="shared" si="7"/>
        <v>35915.557500000003</v>
      </c>
      <c r="S28" s="45">
        <f t="shared" si="7"/>
        <v>272.7165</v>
      </c>
      <c r="T28" s="47">
        <f t="shared" si="7"/>
        <v>-434.2835</v>
      </c>
    </row>
    <row r="29" spans="1:21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'4'!D29</f>
        <v>730896</v>
      </c>
      <c r="E4" s="2">
        <f>'4'!E29</f>
        <v>1130</v>
      </c>
      <c r="F4" s="2">
        <f>'4'!F29</f>
        <v>3140</v>
      </c>
      <c r="G4" s="2">
        <f>'4'!G29</f>
        <v>480</v>
      </c>
      <c r="H4" s="2">
        <f>'4'!H29</f>
        <v>5430</v>
      </c>
      <c r="I4" s="2">
        <f>'4'!I29</f>
        <v>843</v>
      </c>
      <c r="J4" s="2">
        <f>'4'!J29</f>
        <v>241</v>
      </c>
      <c r="K4" s="2">
        <f>'4'!K29</f>
        <v>226</v>
      </c>
      <c r="L4" s="2">
        <f>'4'!L29</f>
        <v>5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'5'!D29</f>
        <v>730896</v>
      </c>
      <c r="E4" s="2">
        <f>'5'!E29</f>
        <v>1130</v>
      </c>
      <c r="F4" s="2">
        <f>'5'!F29</f>
        <v>3140</v>
      </c>
      <c r="G4" s="2">
        <f>'5'!G29</f>
        <v>480</v>
      </c>
      <c r="H4" s="2">
        <f>'5'!H29</f>
        <v>5430</v>
      </c>
      <c r="I4" s="2">
        <f>'5'!I29</f>
        <v>843</v>
      </c>
      <c r="J4" s="2">
        <f>'5'!J29</f>
        <v>241</v>
      </c>
      <c r="K4" s="2">
        <f>'5'!K29</f>
        <v>226</v>
      </c>
      <c r="L4" s="2">
        <f>'5'!L29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'6'!D29</f>
        <v>730896</v>
      </c>
      <c r="E4" s="2">
        <f>'6'!E29</f>
        <v>1130</v>
      </c>
      <c r="F4" s="2">
        <f>'6'!F29</f>
        <v>3140</v>
      </c>
      <c r="G4" s="2">
        <f>'6'!G29</f>
        <v>480</v>
      </c>
      <c r="H4" s="2">
        <f>'6'!H29</f>
        <v>5430</v>
      </c>
      <c r="I4" s="2">
        <f>'6'!I29</f>
        <v>843</v>
      </c>
      <c r="J4" s="2">
        <f>'6'!J29</f>
        <v>241</v>
      </c>
      <c r="K4" s="2">
        <f>'6'!K29</f>
        <v>226</v>
      </c>
      <c r="L4" s="2">
        <f>'6'!L29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'7'!D29</f>
        <v>730896</v>
      </c>
      <c r="E4" s="2">
        <f>'7'!E29</f>
        <v>1130</v>
      </c>
      <c r="F4" s="2">
        <f>'7'!F29</f>
        <v>3140</v>
      </c>
      <c r="G4" s="2">
        <f>'7'!G29</f>
        <v>480</v>
      </c>
      <c r="H4" s="2">
        <f>'7'!H29</f>
        <v>5430</v>
      </c>
      <c r="I4" s="2">
        <f>'7'!I29</f>
        <v>843</v>
      </c>
      <c r="J4" s="2">
        <f>'7'!J29</f>
        <v>241</v>
      </c>
      <c r="K4" s="2">
        <f>'7'!K29</f>
        <v>226</v>
      </c>
      <c r="L4" s="2">
        <f>'7'!L29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'8'!D29</f>
        <v>730896</v>
      </c>
      <c r="E4" s="2">
        <f>'8'!E29</f>
        <v>1130</v>
      </c>
      <c r="F4" s="2">
        <f>'8'!F29</f>
        <v>3140</v>
      </c>
      <c r="G4" s="2">
        <f>'8'!G29</f>
        <v>480</v>
      </c>
      <c r="H4" s="2">
        <f>'8'!H29</f>
        <v>5430</v>
      </c>
      <c r="I4" s="2">
        <f>'8'!I29</f>
        <v>843</v>
      </c>
      <c r="J4" s="2">
        <f>'8'!J29</f>
        <v>241</v>
      </c>
      <c r="K4" s="2">
        <f>'8'!K29</f>
        <v>226</v>
      </c>
      <c r="L4" s="2">
        <f>'8'!L29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730896</v>
      </c>
      <c r="E29" s="48">
        <f t="shared" ref="E29:L29" si="8">E4+E5-E28</f>
        <v>1130</v>
      </c>
      <c r="F29" s="48">
        <f t="shared" si="8"/>
        <v>3140</v>
      </c>
      <c r="G29" s="48">
        <f t="shared" si="8"/>
        <v>480</v>
      </c>
      <c r="H29" s="48">
        <f t="shared" si="8"/>
        <v>5430</v>
      </c>
      <c r="I29" s="48">
        <f t="shared" si="8"/>
        <v>843</v>
      </c>
      <c r="J29" s="48">
        <f t="shared" si="8"/>
        <v>241</v>
      </c>
      <c r="K29" s="48">
        <f t="shared" si="8"/>
        <v>226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S21">
    <cfRule type="cellIs" dxfId="1033" priority="4" operator="greaterThan">
      <formula>0</formula>
    </cfRule>
  </conditionalFormatting>
  <conditionalFormatting sqref="D23:S23">
    <cfRule type="cellIs" dxfId="1032" priority="3" operator="greaterThan">
      <formula>0</formula>
    </cfRule>
  </conditionalFormatting>
  <conditionalFormatting sqref="D25: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2021-03-04T09:31:00Z</dcterms:modified>
</cp:coreProperties>
</file>