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15" l="1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5" l="1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<sst xmlns="http://schemas.openxmlformats.org/spreadsheetml/2006/main" count="1506" uniqueCount="65">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</sst>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48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5" t="s">
        <v>44</v>
      </c>
      <c r="B28" s="76"/>
      <c r="C28" s="7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78" t="s">
        <v>45</v>
      </c>
      <c r="B29" s="79"/>
      <c r="C29" s="8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1" priority="44" operator="equal">
      <formula>212030016606640</formula>
    </cfRule>
  </conditionalFormatting>
  <conditionalFormatting sqref="D29 E28:K29 E4 E6">
    <cfRule type="cellIs" dxfId="1390" priority="42" operator="equal">
      <formula>$E$4</formula>
    </cfRule>
    <cfRule type="cellIs" dxfId="1389" priority="43" operator="equal">
      <formula>2120</formula>
    </cfRule>
  </conditionalFormatting>
  <conditionalFormatting sqref="D29:E29 F28:F29 F4 F6">
    <cfRule type="cellIs" dxfId="1388" priority="40" operator="equal">
      <formula>$F$4</formula>
    </cfRule>
    <cfRule type="cellIs" dxfId="1387" priority="41" operator="equal">
      <formula>300</formula>
    </cfRule>
  </conditionalFormatting>
  <conditionalFormatting sqref="G28:G29 G4 G6">
    <cfRule type="cellIs" dxfId="1386" priority="38" operator="equal">
      <formula>$G$4</formula>
    </cfRule>
    <cfRule type="cellIs" dxfId="1385" priority="39" operator="equal">
      <formula>1660</formula>
    </cfRule>
  </conditionalFormatting>
  <conditionalFormatting sqref="H28:H29 H4 H6">
    <cfRule type="cellIs" dxfId="1384" priority="36" operator="equal">
      <formula>$H$4</formula>
    </cfRule>
    <cfRule type="cellIs" dxfId="1383" priority="37" operator="equal">
      <formula>6640</formula>
    </cfRule>
  </conditionalFormatting>
  <conditionalFormatting sqref="T6:T28">
    <cfRule type="cellIs" dxfId="1382" priority="35" operator="lessThan">
      <formula>0</formula>
    </cfRule>
  </conditionalFormatting>
  <conditionalFormatting sqref="T7:T27">
    <cfRule type="cellIs" dxfId="1381" priority="32" operator="lessThan">
      <formula>0</formula>
    </cfRule>
    <cfRule type="cellIs" dxfId="1380" priority="33" operator="lessThan">
      <formula>0</formula>
    </cfRule>
    <cfRule type="cellIs" dxfId="1379" priority="34" operator="lessThan">
      <formula>0</formula>
    </cfRule>
  </conditionalFormatting>
  <conditionalFormatting sqref="E28:K28 E4 E6">
    <cfRule type="cellIs" dxfId="1378" priority="31" operator="equal">
      <formula>$E$4</formula>
    </cfRule>
  </conditionalFormatting>
  <conditionalFormatting sqref="D28:D29 D4:K4 M4 D6">
    <cfRule type="cellIs" dxfId="1377" priority="30" operator="equal">
      <formula>$D$4</formula>
    </cfRule>
  </conditionalFormatting>
  <conditionalFormatting sqref="I28:I29 I4 I6">
    <cfRule type="cellIs" dxfId="1376" priority="29" operator="equal">
      <formula>$I$4</formula>
    </cfRule>
  </conditionalFormatting>
  <conditionalFormatting sqref="J28:J29 J4 J6">
    <cfRule type="cellIs" dxfId="1375" priority="28" operator="equal">
      <formula>$J$4</formula>
    </cfRule>
  </conditionalFormatting>
  <conditionalFormatting sqref="K28:K29 K4 K6">
    <cfRule type="cellIs" dxfId="1374" priority="27" operator="equal">
      <formula>$K$4</formula>
    </cfRule>
  </conditionalFormatting>
  <conditionalFormatting sqref="M4:M6">
    <cfRule type="cellIs" dxfId="1373" priority="26" operator="equal">
      <formula>$L$4</formula>
    </cfRule>
  </conditionalFormatting>
  <conditionalFormatting sqref="T7:T28">
    <cfRule type="cellIs" dxfId="1372" priority="23" operator="lessThan">
      <formula>0</formula>
    </cfRule>
    <cfRule type="cellIs" dxfId="1371" priority="24" operator="lessThan">
      <formula>0</formula>
    </cfRule>
    <cfRule type="cellIs" dxfId="1370" priority="25" operator="lessThan">
      <formula>0</formula>
    </cfRule>
  </conditionalFormatting>
  <conditionalFormatting sqref="T6:T28">
    <cfRule type="cellIs" dxfId="1369" priority="21" operator="lessThan">
      <formula>0</formula>
    </cfRule>
  </conditionalFormatting>
  <conditionalFormatting sqref="T7:T27">
    <cfRule type="cellIs" dxfId="1368" priority="18" operator="lessThan">
      <formula>0</formula>
    </cfRule>
    <cfRule type="cellIs" dxfId="1367" priority="19" operator="lessThan">
      <formula>0</formula>
    </cfRule>
    <cfRule type="cellIs" dxfId="1366" priority="20" operator="lessThan">
      <formula>0</formula>
    </cfRule>
  </conditionalFormatting>
  <conditionalFormatting sqref="T7:T28">
    <cfRule type="cellIs" dxfId="1365" priority="15" operator="lessThan">
      <formula>0</formula>
    </cfRule>
    <cfRule type="cellIs" dxfId="1364" priority="16" operator="lessThan">
      <formula>0</formula>
    </cfRule>
    <cfRule type="cellIs" dxfId="1363" priority="17" operator="lessThan">
      <formula>0</formula>
    </cfRule>
  </conditionalFormatting>
  <conditionalFormatting sqref="L4 L6 L28:L29">
    <cfRule type="cellIs" dxfId="1362" priority="13" operator="equal">
      <formula>$L$4</formula>
    </cfRule>
  </conditionalFormatting>
  <conditionalFormatting sqref="D7:S7">
    <cfRule type="cellIs" dxfId="1361" priority="12" operator="greaterThan">
      <formula>0</formula>
    </cfRule>
  </conditionalFormatting>
  <conditionalFormatting sqref="D9:S9">
    <cfRule type="cellIs" dxfId="1360" priority="11" operator="greaterThan">
      <formula>0</formula>
    </cfRule>
  </conditionalFormatting>
  <conditionalFormatting sqref="D11:S11">
    <cfRule type="cellIs" dxfId="1359" priority="10" operator="greaterThan">
      <formula>0</formula>
    </cfRule>
  </conditionalFormatting>
  <conditionalFormatting sqref="D13:S13">
    <cfRule type="cellIs" dxfId="1358" priority="9" operator="greaterThan">
      <formula>0</formula>
    </cfRule>
  </conditionalFormatting>
  <conditionalFormatting sqref="D15:S15">
    <cfRule type="cellIs" dxfId="1357" priority="8" operator="greaterThan">
      <formula>0</formula>
    </cfRule>
  </conditionalFormatting>
  <conditionalFormatting sqref="D17:S17">
    <cfRule type="cellIs" dxfId="1356" priority="7" operator="greaterThan">
      <formula>0</formula>
    </cfRule>
  </conditionalFormatting>
  <conditionalFormatting sqref="D19:S19">
    <cfRule type="cellIs" dxfId="1355" priority="6" operator="greaterThan">
      <formula>0</formula>
    </cfRule>
  </conditionalFormatting>
  <conditionalFormatting sqref="D21:S21">
    <cfRule type="cellIs" dxfId="1354" priority="5" operator="greaterThan">
      <formula>0</formula>
    </cfRule>
  </conditionalFormatting>
  <conditionalFormatting sqref="D23:S23">
    <cfRule type="cellIs" dxfId="1353" priority="4" operator="greaterThan">
      <formula>0</formula>
    </cfRule>
  </conditionalFormatting>
  <conditionalFormatting sqref="D25:S25">
    <cfRule type="cellIs" dxfId="1352" priority="3" operator="greaterThan">
      <formula>0</formula>
    </cfRule>
  </conditionalFormatting>
  <conditionalFormatting sqref="D27:S27">
    <cfRule type="cellIs" dxfId="1351" priority="2" operator="greaterThan">
      <formula>0</formula>
    </cfRule>
  </conditionalFormatting>
  <conditionalFormatting sqref="D5:L5">
    <cfRule type="cellIs" dxfId="1350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8" sqref="J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58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78" t="s">
        <v>45</v>
      </c>
      <c r="B29" s="79"/>
      <c r="C29" s="80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5" priority="43" operator="equal">
      <formula>212030016606640</formula>
    </cfRule>
  </conditionalFormatting>
  <conditionalFormatting sqref="D29 E4:E6 E28:K29">
    <cfRule type="cellIs" dxfId="1004" priority="41" operator="equal">
      <formula>$E$4</formula>
    </cfRule>
    <cfRule type="cellIs" dxfId="1003" priority="42" operator="equal">
      <formula>2120</formula>
    </cfRule>
  </conditionalFormatting>
  <conditionalFormatting sqref="D29:E29 F4:F6 F28:F29">
    <cfRule type="cellIs" dxfId="1002" priority="39" operator="equal">
      <formula>$F$4</formula>
    </cfRule>
    <cfRule type="cellIs" dxfId="1001" priority="40" operator="equal">
      <formula>300</formula>
    </cfRule>
  </conditionalFormatting>
  <conditionalFormatting sqref="G4:G6 G28:G29">
    <cfRule type="cellIs" dxfId="1000" priority="37" operator="equal">
      <formula>$G$4</formula>
    </cfRule>
    <cfRule type="cellIs" dxfId="999" priority="38" operator="equal">
      <formula>1660</formula>
    </cfRule>
  </conditionalFormatting>
  <conditionalFormatting sqref="H4:H6 H28:H29">
    <cfRule type="cellIs" dxfId="998" priority="35" operator="equal">
      <formula>$H$4</formula>
    </cfRule>
    <cfRule type="cellIs" dxfId="997" priority="36" operator="equal">
      <formula>6640</formula>
    </cfRule>
  </conditionalFormatting>
  <conditionalFormatting sqref="T6:T28">
    <cfRule type="cellIs" dxfId="996" priority="34" operator="lessThan">
      <formula>0</formula>
    </cfRule>
  </conditionalFormatting>
  <conditionalFormatting sqref="T7:T27">
    <cfRule type="cellIs" dxfId="995" priority="31" operator="lessThan">
      <formula>0</formula>
    </cfRule>
    <cfRule type="cellIs" dxfId="994" priority="32" operator="lessThan">
      <formula>0</formula>
    </cfRule>
    <cfRule type="cellIs" dxfId="993" priority="33" operator="lessThan">
      <formula>0</formula>
    </cfRule>
  </conditionalFormatting>
  <conditionalFormatting sqref="E4:E6 E28:K28">
    <cfRule type="cellIs" dxfId="992" priority="30" operator="equal">
      <formula>$E$4</formula>
    </cfRule>
  </conditionalFormatting>
  <conditionalFormatting sqref="D28:D29 D6 D4:M4">
    <cfRule type="cellIs" dxfId="991" priority="29" operator="equal">
      <formula>$D$4</formula>
    </cfRule>
  </conditionalFormatting>
  <conditionalFormatting sqref="I4:I6 I28:I29">
    <cfRule type="cellIs" dxfId="990" priority="28" operator="equal">
      <formula>$I$4</formula>
    </cfRule>
  </conditionalFormatting>
  <conditionalFormatting sqref="J4:J6 J28:J29">
    <cfRule type="cellIs" dxfId="989" priority="27" operator="equal">
      <formula>$J$4</formula>
    </cfRule>
  </conditionalFormatting>
  <conditionalFormatting sqref="K4:K6 K28:K29">
    <cfRule type="cellIs" dxfId="988" priority="26" operator="equal">
      <formula>$K$4</formula>
    </cfRule>
  </conditionalFormatting>
  <conditionalFormatting sqref="M4:M6">
    <cfRule type="cellIs" dxfId="987" priority="25" operator="equal">
      <formula>$L$4</formula>
    </cfRule>
  </conditionalFormatting>
  <conditionalFormatting sqref="T7:T28">
    <cfRule type="cellIs" dxfId="986" priority="22" operator="lessThan">
      <formula>0</formula>
    </cfRule>
    <cfRule type="cellIs" dxfId="985" priority="23" operator="lessThan">
      <formula>0</formula>
    </cfRule>
    <cfRule type="cellIs" dxfId="984" priority="24" operator="lessThan">
      <formula>0</formula>
    </cfRule>
  </conditionalFormatting>
  <conditionalFormatting sqref="D5:K5">
    <cfRule type="cellIs" dxfId="983" priority="21" operator="greaterThan">
      <formula>0</formula>
    </cfRule>
  </conditionalFormatting>
  <conditionalFormatting sqref="T6:T28">
    <cfRule type="cellIs" dxfId="982" priority="20" operator="lessThan">
      <formula>0</formula>
    </cfRule>
  </conditionalFormatting>
  <conditionalFormatting sqref="T7:T27">
    <cfRule type="cellIs" dxfId="981" priority="17" operator="lessThan">
      <formula>0</formula>
    </cfRule>
    <cfRule type="cellIs" dxfId="980" priority="18" operator="lessThan">
      <formula>0</formula>
    </cfRule>
    <cfRule type="cellIs" dxfId="979" priority="19" operator="lessThan">
      <formula>0</formula>
    </cfRule>
  </conditionalFormatting>
  <conditionalFormatting sqref="T7:T28">
    <cfRule type="cellIs" dxfId="978" priority="14" operator="lessThan">
      <formula>0</formula>
    </cfRule>
    <cfRule type="cellIs" dxfId="977" priority="15" operator="lessThan">
      <formula>0</formula>
    </cfRule>
    <cfRule type="cellIs" dxfId="976" priority="16" operator="lessThan">
      <formula>0</formula>
    </cfRule>
  </conditionalFormatting>
  <conditionalFormatting sqref="D5:K5">
    <cfRule type="cellIs" dxfId="975" priority="13" operator="greaterThan">
      <formula>0</formula>
    </cfRule>
  </conditionalFormatting>
  <conditionalFormatting sqref="L4 L6 L28:L29">
    <cfRule type="cellIs" dxfId="974" priority="12" operator="equal">
      <formula>$L$4</formula>
    </cfRule>
  </conditionalFormatting>
  <conditionalFormatting sqref="D7:S7">
    <cfRule type="cellIs" dxfId="973" priority="11" operator="greaterThan">
      <formula>0</formula>
    </cfRule>
  </conditionalFormatting>
  <conditionalFormatting sqref="D9:S9">
    <cfRule type="cellIs" dxfId="972" priority="10" operator="greaterThan">
      <formula>0</formula>
    </cfRule>
  </conditionalFormatting>
  <conditionalFormatting sqref="D11:S11">
    <cfRule type="cellIs" dxfId="971" priority="9" operator="greaterThan">
      <formula>0</formula>
    </cfRule>
  </conditionalFormatting>
  <conditionalFormatting sqref="D13:S13">
    <cfRule type="cellIs" dxfId="970" priority="8" operator="greaterThan">
      <formula>0</formula>
    </cfRule>
  </conditionalFormatting>
  <conditionalFormatting sqref="D15:S15">
    <cfRule type="cellIs" dxfId="969" priority="7" operator="greaterThan">
      <formula>0</formula>
    </cfRule>
  </conditionalFormatting>
  <conditionalFormatting sqref="D17:S17">
    <cfRule type="cellIs" dxfId="968" priority="6" operator="greaterThan">
      <formula>0</formula>
    </cfRule>
  </conditionalFormatting>
  <conditionalFormatting sqref="D19:S19">
    <cfRule type="cellIs" dxfId="967" priority="5" operator="greaterThan">
      <formula>0</formula>
    </cfRule>
  </conditionalFormatting>
  <conditionalFormatting sqref="D21:S21">
    <cfRule type="cellIs" dxfId="966" priority="4" operator="greaterThan">
      <formula>0</formula>
    </cfRule>
  </conditionalFormatting>
  <conditionalFormatting sqref="D23:S23">
    <cfRule type="cellIs" dxfId="965" priority="3" operator="greaterThan">
      <formula>0</formula>
    </cfRule>
  </conditionalFormatting>
  <conditionalFormatting sqref="D25:S25">
    <cfRule type="cellIs" dxfId="964" priority="2" operator="greaterThan">
      <formula>0</formula>
    </cfRule>
  </conditionalFormatting>
  <conditionalFormatting sqref="D27:S27">
    <cfRule type="cellIs" dxfId="96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15" sqref="R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59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78" t="s">
        <v>45</v>
      </c>
      <c r="B29" s="79"/>
      <c r="C29" s="8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2" priority="43" operator="equal">
      <formula>212030016606640</formula>
    </cfRule>
  </conditionalFormatting>
  <conditionalFormatting sqref="D29 E4:E6 E28:K29">
    <cfRule type="cellIs" dxfId="961" priority="41" operator="equal">
      <formula>$E$4</formula>
    </cfRule>
    <cfRule type="cellIs" dxfId="960" priority="42" operator="equal">
      <formula>2120</formula>
    </cfRule>
  </conditionalFormatting>
  <conditionalFormatting sqref="D29:E29 F4:F6 F28:F29">
    <cfRule type="cellIs" dxfId="959" priority="39" operator="equal">
      <formula>$F$4</formula>
    </cfRule>
    <cfRule type="cellIs" dxfId="958" priority="40" operator="equal">
      <formula>300</formula>
    </cfRule>
  </conditionalFormatting>
  <conditionalFormatting sqref="G4:G6 G28:G29">
    <cfRule type="cellIs" dxfId="957" priority="37" operator="equal">
      <formula>$G$4</formula>
    </cfRule>
    <cfRule type="cellIs" dxfId="956" priority="38" operator="equal">
      <formula>1660</formula>
    </cfRule>
  </conditionalFormatting>
  <conditionalFormatting sqref="H4:H6 H28:H29">
    <cfRule type="cellIs" dxfId="955" priority="35" operator="equal">
      <formula>$H$4</formula>
    </cfRule>
    <cfRule type="cellIs" dxfId="954" priority="36" operator="equal">
      <formula>6640</formula>
    </cfRule>
  </conditionalFormatting>
  <conditionalFormatting sqref="T6:T28">
    <cfRule type="cellIs" dxfId="953" priority="34" operator="lessThan">
      <formula>0</formula>
    </cfRule>
  </conditionalFormatting>
  <conditionalFormatting sqref="T7:T27">
    <cfRule type="cellIs" dxfId="952" priority="31" operator="lessThan">
      <formula>0</formula>
    </cfRule>
    <cfRule type="cellIs" dxfId="951" priority="32" operator="lessThan">
      <formula>0</formula>
    </cfRule>
    <cfRule type="cellIs" dxfId="950" priority="33" operator="lessThan">
      <formula>0</formula>
    </cfRule>
  </conditionalFormatting>
  <conditionalFormatting sqref="E4:E6 E28:K28">
    <cfRule type="cellIs" dxfId="949" priority="30" operator="equal">
      <formula>$E$4</formula>
    </cfRule>
  </conditionalFormatting>
  <conditionalFormatting sqref="D28:D29 D6 D4:M4">
    <cfRule type="cellIs" dxfId="948" priority="29" operator="equal">
      <formula>$D$4</formula>
    </cfRule>
  </conditionalFormatting>
  <conditionalFormatting sqref="I4:I6 I28:I29">
    <cfRule type="cellIs" dxfId="947" priority="28" operator="equal">
      <formula>$I$4</formula>
    </cfRule>
  </conditionalFormatting>
  <conditionalFormatting sqref="J4:J6 J28:J29">
    <cfRule type="cellIs" dxfId="946" priority="27" operator="equal">
      <formula>$J$4</formula>
    </cfRule>
  </conditionalFormatting>
  <conditionalFormatting sqref="K4:K6 K28:K29">
    <cfRule type="cellIs" dxfId="945" priority="26" operator="equal">
      <formula>$K$4</formula>
    </cfRule>
  </conditionalFormatting>
  <conditionalFormatting sqref="M4:M6">
    <cfRule type="cellIs" dxfId="944" priority="25" operator="equal">
      <formula>$L$4</formula>
    </cfRule>
  </conditionalFormatting>
  <conditionalFormatting sqref="T7:T28">
    <cfRule type="cellIs" dxfId="943" priority="22" operator="lessThan">
      <formula>0</formula>
    </cfRule>
    <cfRule type="cellIs" dxfId="942" priority="23" operator="lessThan">
      <formula>0</formula>
    </cfRule>
    <cfRule type="cellIs" dxfId="941" priority="24" operator="lessThan">
      <formula>0</formula>
    </cfRule>
  </conditionalFormatting>
  <conditionalFormatting sqref="D5:K5">
    <cfRule type="cellIs" dxfId="940" priority="21" operator="greaterThan">
      <formula>0</formula>
    </cfRule>
  </conditionalFormatting>
  <conditionalFormatting sqref="T6:T28">
    <cfRule type="cellIs" dxfId="939" priority="20" operator="lessThan">
      <formula>0</formula>
    </cfRule>
  </conditionalFormatting>
  <conditionalFormatting sqref="T7:T27">
    <cfRule type="cellIs" dxfId="938" priority="17" operator="lessThan">
      <formula>0</formula>
    </cfRule>
    <cfRule type="cellIs" dxfId="937" priority="18" operator="lessThan">
      <formula>0</formula>
    </cfRule>
    <cfRule type="cellIs" dxfId="936" priority="19" operator="lessThan">
      <formula>0</formula>
    </cfRule>
  </conditionalFormatting>
  <conditionalFormatting sqref="T7:T28">
    <cfRule type="cellIs" dxfId="935" priority="14" operator="lessThan">
      <formula>0</formula>
    </cfRule>
    <cfRule type="cellIs" dxfId="934" priority="15" operator="lessThan">
      <formula>0</formula>
    </cfRule>
    <cfRule type="cellIs" dxfId="933" priority="16" operator="lessThan">
      <formula>0</formula>
    </cfRule>
  </conditionalFormatting>
  <conditionalFormatting sqref="D5:K5">
    <cfRule type="cellIs" dxfId="932" priority="13" operator="greaterThan">
      <formula>0</formula>
    </cfRule>
  </conditionalFormatting>
  <conditionalFormatting sqref="L4 L6 L28:L29">
    <cfRule type="cellIs" dxfId="931" priority="12" operator="equal">
      <formula>$L$4</formula>
    </cfRule>
  </conditionalFormatting>
  <conditionalFormatting sqref="D7:S7">
    <cfRule type="cellIs" dxfId="930" priority="11" operator="greaterThan">
      <formula>0</formula>
    </cfRule>
  </conditionalFormatting>
  <conditionalFormatting sqref="D9:S9">
    <cfRule type="cellIs" dxfId="929" priority="10" operator="greaterThan">
      <formula>0</formula>
    </cfRule>
  </conditionalFormatting>
  <conditionalFormatting sqref="D11:S11">
    <cfRule type="cellIs" dxfId="928" priority="9" operator="greaterThan">
      <formula>0</formula>
    </cfRule>
  </conditionalFormatting>
  <conditionalFormatting sqref="D13:S13">
    <cfRule type="cellIs" dxfId="927" priority="8" operator="greaterThan">
      <formula>0</formula>
    </cfRule>
  </conditionalFormatting>
  <conditionalFormatting sqref="D15:S15">
    <cfRule type="cellIs" dxfId="926" priority="7" operator="greaterThan">
      <formula>0</formula>
    </cfRule>
  </conditionalFormatting>
  <conditionalFormatting sqref="D17:S17">
    <cfRule type="cellIs" dxfId="925" priority="6" operator="greaterThan">
      <formula>0</formula>
    </cfRule>
  </conditionalFormatting>
  <conditionalFormatting sqref="D19:S19">
    <cfRule type="cellIs" dxfId="924" priority="5" operator="greaterThan">
      <formula>0</formula>
    </cfRule>
  </conditionalFormatting>
  <conditionalFormatting sqref="D21:S21">
    <cfRule type="cellIs" dxfId="923" priority="4" operator="greaterThan">
      <formula>0</formula>
    </cfRule>
  </conditionalFormatting>
  <conditionalFormatting sqref="D23:S23">
    <cfRule type="cellIs" dxfId="922" priority="3" operator="greaterThan">
      <formula>0</formula>
    </cfRule>
  </conditionalFormatting>
  <conditionalFormatting sqref="D25:S25">
    <cfRule type="cellIs" dxfId="921" priority="2" operator="greaterThan">
      <formula>0</formula>
    </cfRule>
  </conditionalFormatting>
  <conditionalFormatting sqref="D27:S27">
    <cfRule type="cellIs" dxfId="92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9" priority="43" operator="equal">
      <formula>212030016606640</formula>
    </cfRule>
  </conditionalFormatting>
  <conditionalFormatting sqref="D29 E4:E6 E28:K29">
    <cfRule type="cellIs" dxfId="918" priority="41" operator="equal">
      <formula>$E$4</formula>
    </cfRule>
    <cfRule type="cellIs" dxfId="917" priority="42" operator="equal">
      <formula>2120</formula>
    </cfRule>
  </conditionalFormatting>
  <conditionalFormatting sqref="D29:E29 F4:F6 F28:F29">
    <cfRule type="cellIs" dxfId="916" priority="39" operator="equal">
      <formula>$F$4</formula>
    </cfRule>
    <cfRule type="cellIs" dxfId="915" priority="40" operator="equal">
      <formula>300</formula>
    </cfRule>
  </conditionalFormatting>
  <conditionalFormatting sqref="G4:G6 G28:G29">
    <cfRule type="cellIs" dxfId="914" priority="37" operator="equal">
      <formula>$G$4</formula>
    </cfRule>
    <cfRule type="cellIs" dxfId="913" priority="38" operator="equal">
      <formula>1660</formula>
    </cfRule>
  </conditionalFormatting>
  <conditionalFormatting sqref="H4:H6 H28:H29">
    <cfRule type="cellIs" dxfId="912" priority="35" operator="equal">
      <formula>$H$4</formula>
    </cfRule>
    <cfRule type="cellIs" dxfId="911" priority="36" operator="equal">
      <formula>6640</formula>
    </cfRule>
  </conditionalFormatting>
  <conditionalFormatting sqref="T6:T28">
    <cfRule type="cellIs" dxfId="910" priority="34" operator="lessThan">
      <formula>0</formula>
    </cfRule>
  </conditionalFormatting>
  <conditionalFormatting sqref="T7:T27">
    <cfRule type="cellIs" dxfId="909" priority="31" operator="lessThan">
      <formula>0</formula>
    </cfRule>
    <cfRule type="cellIs" dxfId="908" priority="32" operator="lessThan">
      <formula>0</formula>
    </cfRule>
    <cfRule type="cellIs" dxfId="907" priority="33" operator="lessThan">
      <formula>0</formula>
    </cfRule>
  </conditionalFormatting>
  <conditionalFormatting sqref="E4:E6 E28:K28">
    <cfRule type="cellIs" dxfId="906" priority="30" operator="equal">
      <formula>$E$4</formula>
    </cfRule>
  </conditionalFormatting>
  <conditionalFormatting sqref="D28:D29 D6 D4:M4">
    <cfRule type="cellIs" dxfId="905" priority="29" operator="equal">
      <formula>$D$4</formula>
    </cfRule>
  </conditionalFormatting>
  <conditionalFormatting sqref="I4:I6 I28:I29">
    <cfRule type="cellIs" dxfId="904" priority="28" operator="equal">
      <formula>$I$4</formula>
    </cfRule>
  </conditionalFormatting>
  <conditionalFormatting sqref="J4:J6 J28:J29">
    <cfRule type="cellIs" dxfId="903" priority="27" operator="equal">
      <formula>$J$4</formula>
    </cfRule>
  </conditionalFormatting>
  <conditionalFormatting sqref="K4:K6 K28:K29">
    <cfRule type="cellIs" dxfId="902" priority="26" operator="equal">
      <formula>$K$4</formula>
    </cfRule>
  </conditionalFormatting>
  <conditionalFormatting sqref="M4:M6">
    <cfRule type="cellIs" dxfId="901" priority="25" operator="equal">
      <formula>$L$4</formula>
    </cfRule>
  </conditionalFormatting>
  <conditionalFormatting sqref="T7:T28">
    <cfRule type="cellIs" dxfId="900" priority="22" operator="lessThan">
      <formula>0</formula>
    </cfRule>
    <cfRule type="cellIs" dxfId="899" priority="23" operator="lessThan">
      <formula>0</formula>
    </cfRule>
    <cfRule type="cellIs" dxfId="898" priority="24" operator="lessThan">
      <formula>0</formula>
    </cfRule>
  </conditionalFormatting>
  <conditionalFormatting sqref="D5:K5">
    <cfRule type="cellIs" dxfId="897" priority="21" operator="greaterThan">
      <formula>0</formula>
    </cfRule>
  </conditionalFormatting>
  <conditionalFormatting sqref="T6:T28">
    <cfRule type="cellIs" dxfId="896" priority="20" operator="lessThan">
      <formula>0</formula>
    </cfRule>
  </conditionalFormatting>
  <conditionalFormatting sqref="T7:T27">
    <cfRule type="cellIs" dxfId="895" priority="17" operator="lessThan">
      <formula>0</formula>
    </cfRule>
    <cfRule type="cellIs" dxfId="894" priority="18" operator="lessThan">
      <formula>0</formula>
    </cfRule>
    <cfRule type="cellIs" dxfId="893" priority="19" operator="lessThan">
      <formula>0</formula>
    </cfRule>
  </conditionalFormatting>
  <conditionalFormatting sqref="T7:T28">
    <cfRule type="cellIs" dxfId="892" priority="14" operator="lessThan">
      <formula>0</formula>
    </cfRule>
    <cfRule type="cellIs" dxfId="891" priority="15" operator="lessThan">
      <formula>0</formula>
    </cfRule>
    <cfRule type="cellIs" dxfId="890" priority="16" operator="lessThan">
      <formula>0</formula>
    </cfRule>
  </conditionalFormatting>
  <conditionalFormatting sqref="D5:K5">
    <cfRule type="cellIs" dxfId="889" priority="13" operator="greaterThan">
      <formula>0</formula>
    </cfRule>
  </conditionalFormatting>
  <conditionalFormatting sqref="L4 L6 L28:L29">
    <cfRule type="cellIs" dxfId="888" priority="12" operator="equal">
      <formula>$L$4</formula>
    </cfRule>
  </conditionalFormatting>
  <conditionalFormatting sqref="D7:S7">
    <cfRule type="cellIs" dxfId="887" priority="11" operator="greaterThan">
      <formula>0</formula>
    </cfRule>
  </conditionalFormatting>
  <conditionalFormatting sqref="D9:S9">
    <cfRule type="cellIs" dxfId="886" priority="10" operator="greaterThan">
      <formula>0</formula>
    </cfRule>
  </conditionalFormatting>
  <conditionalFormatting sqref="D11:S11">
    <cfRule type="cellIs" dxfId="885" priority="9" operator="greaterThan">
      <formula>0</formula>
    </cfRule>
  </conditionalFormatting>
  <conditionalFormatting sqref="D13:S13">
    <cfRule type="cellIs" dxfId="884" priority="8" operator="greaterThan">
      <formula>0</formula>
    </cfRule>
  </conditionalFormatting>
  <conditionalFormatting sqref="D15:S15">
    <cfRule type="cellIs" dxfId="883" priority="7" operator="greaterThan">
      <formula>0</formula>
    </cfRule>
  </conditionalFormatting>
  <conditionalFormatting sqref="D17:S17">
    <cfRule type="cellIs" dxfId="882" priority="6" operator="greaterThan">
      <formula>0</formula>
    </cfRule>
  </conditionalFormatting>
  <conditionalFormatting sqref="D19:S19">
    <cfRule type="cellIs" dxfId="881" priority="5" operator="greaterThan">
      <formula>0</formula>
    </cfRule>
  </conditionalFormatting>
  <conditionalFormatting sqref="D21:S21">
    <cfRule type="cellIs" dxfId="880" priority="4" operator="greaterThan">
      <formula>0</formula>
    </cfRule>
  </conditionalFormatting>
  <conditionalFormatting sqref="D23:S23">
    <cfRule type="cellIs" dxfId="879" priority="3" operator="greaterThan">
      <formula>0</formula>
    </cfRule>
  </conditionalFormatting>
  <conditionalFormatting sqref="D25:S25">
    <cfRule type="cellIs" dxfId="878" priority="2" operator="greaterThan">
      <formula>0</formula>
    </cfRule>
  </conditionalFormatting>
  <conditionalFormatting sqref="D27:S27">
    <cfRule type="cellIs" dxfId="87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60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78" t="s">
        <v>45</v>
      </c>
      <c r="B29" s="79"/>
      <c r="C29" s="80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6" priority="43" operator="equal">
      <formula>212030016606640</formula>
    </cfRule>
  </conditionalFormatting>
  <conditionalFormatting sqref="D29 E4:E6 E28:K29">
    <cfRule type="cellIs" dxfId="875" priority="41" operator="equal">
      <formula>$E$4</formula>
    </cfRule>
    <cfRule type="cellIs" dxfId="874" priority="42" operator="equal">
      <formula>2120</formula>
    </cfRule>
  </conditionalFormatting>
  <conditionalFormatting sqref="D29:E29 F4:F6 F28:F29">
    <cfRule type="cellIs" dxfId="873" priority="39" operator="equal">
      <formula>$F$4</formula>
    </cfRule>
    <cfRule type="cellIs" dxfId="872" priority="40" operator="equal">
      <formula>300</formula>
    </cfRule>
  </conditionalFormatting>
  <conditionalFormatting sqref="G4:G6 G28:G29">
    <cfRule type="cellIs" dxfId="871" priority="37" operator="equal">
      <formula>$G$4</formula>
    </cfRule>
    <cfRule type="cellIs" dxfId="870" priority="38" operator="equal">
      <formula>1660</formula>
    </cfRule>
  </conditionalFormatting>
  <conditionalFormatting sqref="H4:H6 H28:H29">
    <cfRule type="cellIs" dxfId="869" priority="35" operator="equal">
      <formula>$H$4</formula>
    </cfRule>
    <cfRule type="cellIs" dxfId="868" priority="36" operator="equal">
      <formula>6640</formula>
    </cfRule>
  </conditionalFormatting>
  <conditionalFormatting sqref="T6:T28">
    <cfRule type="cellIs" dxfId="867" priority="34" operator="lessThan">
      <formula>0</formula>
    </cfRule>
  </conditionalFormatting>
  <conditionalFormatting sqref="T7:T27">
    <cfRule type="cellIs" dxfId="866" priority="31" operator="lessThan">
      <formula>0</formula>
    </cfRule>
    <cfRule type="cellIs" dxfId="865" priority="32" operator="lessThan">
      <formula>0</formula>
    </cfRule>
    <cfRule type="cellIs" dxfId="864" priority="33" operator="lessThan">
      <formula>0</formula>
    </cfRule>
  </conditionalFormatting>
  <conditionalFormatting sqref="E4:E6 E28:K28">
    <cfRule type="cellIs" dxfId="863" priority="30" operator="equal">
      <formula>$E$4</formula>
    </cfRule>
  </conditionalFormatting>
  <conditionalFormatting sqref="D28:D29 D6 D4:M4">
    <cfRule type="cellIs" dxfId="862" priority="29" operator="equal">
      <formula>$D$4</formula>
    </cfRule>
  </conditionalFormatting>
  <conditionalFormatting sqref="I4:I6 I28:I29">
    <cfRule type="cellIs" dxfId="861" priority="28" operator="equal">
      <formula>$I$4</formula>
    </cfRule>
  </conditionalFormatting>
  <conditionalFormatting sqref="J4:J6 J28:J29">
    <cfRule type="cellIs" dxfId="860" priority="27" operator="equal">
      <formula>$J$4</formula>
    </cfRule>
  </conditionalFormatting>
  <conditionalFormatting sqref="K4:K6 K28:K29">
    <cfRule type="cellIs" dxfId="859" priority="26" operator="equal">
      <formula>$K$4</formula>
    </cfRule>
  </conditionalFormatting>
  <conditionalFormatting sqref="M4:M6">
    <cfRule type="cellIs" dxfId="858" priority="25" operator="equal">
      <formula>$L$4</formula>
    </cfRule>
  </conditionalFormatting>
  <conditionalFormatting sqref="T7:T28">
    <cfRule type="cellIs" dxfId="857" priority="22" operator="lessThan">
      <formula>0</formula>
    </cfRule>
    <cfRule type="cellIs" dxfId="856" priority="23" operator="lessThan">
      <formula>0</formula>
    </cfRule>
    <cfRule type="cellIs" dxfId="855" priority="24" operator="lessThan">
      <formula>0</formula>
    </cfRule>
  </conditionalFormatting>
  <conditionalFormatting sqref="D5:K5">
    <cfRule type="cellIs" dxfId="854" priority="21" operator="greaterThan">
      <formula>0</formula>
    </cfRule>
  </conditionalFormatting>
  <conditionalFormatting sqref="T6:T28">
    <cfRule type="cellIs" dxfId="853" priority="20" operator="lessThan">
      <formula>0</formula>
    </cfRule>
  </conditionalFormatting>
  <conditionalFormatting sqref="T7:T27">
    <cfRule type="cellIs" dxfId="852" priority="17" operator="lessThan">
      <formula>0</formula>
    </cfRule>
    <cfRule type="cellIs" dxfId="851" priority="18" operator="lessThan">
      <formula>0</formula>
    </cfRule>
    <cfRule type="cellIs" dxfId="850" priority="19" operator="lessThan">
      <formula>0</formula>
    </cfRule>
  </conditionalFormatting>
  <conditionalFormatting sqref="T7:T28">
    <cfRule type="cellIs" dxfId="849" priority="14" operator="lessThan">
      <formula>0</formula>
    </cfRule>
    <cfRule type="cellIs" dxfId="848" priority="15" operator="lessThan">
      <formula>0</formula>
    </cfRule>
    <cfRule type="cellIs" dxfId="847" priority="16" operator="lessThan">
      <formula>0</formula>
    </cfRule>
  </conditionalFormatting>
  <conditionalFormatting sqref="D5:K5">
    <cfRule type="cellIs" dxfId="846" priority="13" operator="greaterThan">
      <formula>0</formula>
    </cfRule>
  </conditionalFormatting>
  <conditionalFormatting sqref="L4 L6 L28:L29">
    <cfRule type="cellIs" dxfId="845" priority="12" operator="equal">
      <formula>$L$4</formula>
    </cfRule>
  </conditionalFormatting>
  <conditionalFormatting sqref="D7:S7">
    <cfRule type="cellIs" dxfId="844" priority="11" operator="greaterThan">
      <formula>0</formula>
    </cfRule>
  </conditionalFormatting>
  <conditionalFormatting sqref="D9:S9">
    <cfRule type="cellIs" dxfId="843" priority="10" operator="greaterThan">
      <formula>0</formula>
    </cfRule>
  </conditionalFormatting>
  <conditionalFormatting sqref="D11:S11">
    <cfRule type="cellIs" dxfId="842" priority="9" operator="greaterThan">
      <formula>0</formula>
    </cfRule>
  </conditionalFormatting>
  <conditionalFormatting sqref="D13:S13">
    <cfRule type="cellIs" dxfId="841" priority="8" operator="greaterThan">
      <formula>0</formula>
    </cfRule>
  </conditionalFormatting>
  <conditionalFormatting sqref="D15:S15">
    <cfRule type="cellIs" dxfId="840" priority="7" operator="greaterThan">
      <formula>0</formula>
    </cfRule>
  </conditionalFormatting>
  <conditionalFormatting sqref="D17:S17">
    <cfRule type="cellIs" dxfId="839" priority="6" operator="greaterThan">
      <formula>0</formula>
    </cfRule>
  </conditionalFormatting>
  <conditionalFormatting sqref="D19:S19">
    <cfRule type="cellIs" dxfId="838" priority="5" operator="greaterThan">
      <formula>0</formula>
    </cfRule>
  </conditionalFormatting>
  <conditionalFormatting sqref="D21:S21">
    <cfRule type="cellIs" dxfId="837" priority="4" operator="greaterThan">
      <formula>0</formula>
    </cfRule>
  </conditionalFormatting>
  <conditionalFormatting sqref="D23:S23">
    <cfRule type="cellIs" dxfId="836" priority="3" operator="greaterThan">
      <formula>0</formula>
    </cfRule>
  </conditionalFormatting>
  <conditionalFormatting sqref="D25:S25">
    <cfRule type="cellIs" dxfId="835" priority="2" operator="greaterThan">
      <formula>0</formula>
    </cfRule>
  </conditionalFormatting>
  <conditionalFormatting sqref="D27:S27">
    <cfRule type="cellIs" dxfId="83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2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2" ht="18.75" x14ac:dyDescent="0.25">
      <c r="A3" s="85" t="s">
        <v>61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2" x14ac:dyDescent="0.25">
      <c r="A4" s="89" t="s">
        <v>1</v>
      </c>
      <c r="B4" s="89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x14ac:dyDescent="0.25">
      <c r="A5" s="89" t="s">
        <v>2</v>
      </c>
      <c r="B5" s="89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5" t="s">
        <v>44</v>
      </c>
      <c r="B28" s="76"/>
      <c r="C28" s="77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78" t="s">
        <v>45</v>
      </c>
      <c r="B29" s="79"/>
      <c r="C29" s="80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3" priority="43" operator="equal">
      <formula>212030016606640</formula>
    </cfRule>
  </conditionalFormatting>
  <conditionalFormatting sqref="D29 E4:E6 E28:K29">
    <cfRule type="cellIs" dxfId="832" priority="41" operator="equal">
      <formula>$E$4</formula>
    </cfRule>
    <cfRule type="cellIs" dxfId="831" priority="42" operator="equal">
      <formula>2120</formula>
    </cfRule>
  </conditionalFormatting>
  <conditionalFormatting sqref="D29:E29 F4:F6 F28:F29">
    <cfRule type="cellIs" dxfId="830" priority="39" operator="equal">
      <formula>$F$4</formula>
    </cfRule>
    <cfRule type="cellIs" dxfId="829" priority="40" operator="equal">
      <formula>300</formula>
    </cfRule>
  </conditionalFormatting>
  <conditionalFormatting sqref="G4:G6 G28:G29">
    <cfRule type="cellIs" dxfId="828" priority="37" operator="equal">
      <formula>$G$4</formula>
    </cfRule>
    <cfRule type="cellIs" dxfId="827" priority="38" operator="equal">
      <formula>1660</formula>
    </cfRule>
  </conditionalFormatting>
  <conditionalFormatting sqref="H4:H6 H28:H29">
    <cfRule type="cellIs" dxfId="826" priority="35" operator="equal">
      <formula>$H$4</formula>
    </cfRule>
    <cfRule type="cellIs" dxfId="825" priority="36" operator="equal">
      <formula>6640</formula>
    </cfRule>
  </conditionalFormatting>
  <conditionalFormatting sqref="T6:T27">
    <cfRule type="cellIs" dxfId="824" priority="34" operator="lessThan">
      <formula>0</formula>
    </cfRule>
  </conditionalFormatting>
  <conditionalFormatting sqref="T7:T27">
    <cfRule type="cellIs" dxfId="823" priority="31" operator="lessThan">
      <formula>0</formula>
    </cfRule>
    <cfRule type="cellIs" dxfId="822" priority="32" operator="lessThan">
      <formula>0</formula>
    </cfRule>
    <cfRule type="cellIs" dxfId="821" priority="33" operator="lessThan">
      <formula>0</formula>
    </cfRule>
  </conditionalFormatting>
  <conditionalFormatting sqref="E4:E6 E28:K28">
    <cfRule type="cellIs" dxfId="820" priority="30" operator="equal">
      <formula>$E$4</formula>
    </cfRule>
  </conditionalFormatting>
  <conditionalFormatting sqref="D28:D29 D6 D4:M4">
    <cfRule type="cellIs" dxfId="819" priority="29" operator="equal">
      <formula>$D$4</formula>
    </cfRule>
  </conditionalFormatting>
  <conditionalFormatting sqref="I4:I6 I28:I29">
    <cfRule type="cellIs" dxfId="818" priority="28" operator="equal">
      <formula>$I$4</formula>
    </cfRule>
  </conditionalFormatting>
  <conditionalFormatting sqref="J4:J6 J28:J29">
    <cfRule type="cellIs" dxfId="817" priority="27" operator="equal">
      <formula>$J$4</formula>
    </cfRule>
  </conditionalFormatting>
  <conditionalFormatting sqref="K4:K6 K28:K29">
    <cfRule type="cellIs" dxfId="816" priority="26" operator="equal">
      <formula>$K$4</formula>
    </cfRule>
  </conditionalFormatting>
  <conditionalFormatting sqref="M4:M6">
    <cfRule type="cellIs" dxfId="815" priority="25" operator="equal">
      <formula>$L$4</formula>
    </cfRule>
  </conditionalFormatting>
  <conditionalFormatting sqref="T7:T27">
    <cfRule type="cellIs" dxfId="814" priority="22" operator="lessThan">
      <formula>0</formula>
    </cfRule>
    <cfRule type="cellIs" dxfId="813" priority="23" operator="lessThan">
      <formula>0</formula>
    </cfRule>
    <cfRule type="cellIs" dxfId="812" priority="24" operator="lessThan">
      <formula>0</formula>
    </cfRule>
  </conditionalFormatting>
  <conditionalFormatting sqref="D5:K5">
    <cfRule type="cellIs" dxfId="811" priority="21" operator="greaterThan">
      <formula>0</formula>
    </cfRule>
  </conditionalFormatting>
  <conditionalFormatting sqref="T6:T27">
    <cfRule type="cellIs" dxfId="810" priority="20" operator="lessThan">
      <formula>0</formula>
    </cfRule>
  </conditionalFormatting>
  <conditionalFormatting sqref="T7:T27">
    <cfRule type="cellIs" dxfId="809" priority="17" operator="lessThan">
      <formula>0</formula>
    </cfRule>
    <cfRule type="cellIs" dxfId="808" priority="18" operator="lessThan">
      <formula>0</formula>
    </cfRule>
    <cfRule type="cellIs" dxfId="807" priority="19" operator="lessThan">
      <formula>0</formula>
    </cfRule>
  </conditionalFormatting>
  <conditionalFormatting sqref="T7:T27">
    <cfRule type="cellIs" dxfId="806" priority="14" operator="lessThan">
      <formula>0</formula>
    </cfRule>
    <cfRule type="cellIs" dxfId="805" priority="15" operator="lessThan">
      <formula>0</formula>
    </cfRule>
    <cfRule type="cellIs" dxfId="804" priority="16" operator="lessThan">
      <formula>0</formula>
    </cfRule>
  </conditionalFormatting>
  <conditionalFormatting sqref="D5:K5">
    <cfRule type="cellIs" dxfId="803" priority="13" operator="greaterThan">
      <formula>0</formula>
    </cfRule>
  </conditionalFormatting>
  <conditionalFormatting sqref="L4 L6 L28:L29">
    <cfRule type="cellIs" dxfId="802" priority="12" operator="equal">
      <formula>$L$4</formula>
    </cfRule>
  </conditionalFormatting>
  <conditionalFormatting sqref="D7:S7">
    <cfRule type="cellIs" dxfId="801" priority="11" operator="greaterThan">
      <formula>0</formula>
    </cfRule>
  </conditionalFormatting>
  <conditionalFormatting sqref="D9:S9">
    <cfRule type="cellIs" dxfId="800" priority="10" operator="greaterThan">
      <formula>0</formula>
    </cfRule>
  </conditionalFormatting>
  <conditionalFormatting sqref="D11:S11">
    <cfRule type="cellIs" dxfId="799" priority="9" operator="greaterThan">
      <formula>0</formula>
    </cfRule>
  </conditionalFormatting>
  <conditionalFormatting sqref="D13:S13">
    <cfRule type="cellIs" dxfId="798" priority="8" operator="greaterThan">
      <formula>0</formula>
    </cfRule>
  </conditionalFormatting>
  <conditionalFormatting sqref="D15:S15">
    <cfRule type="cellIs" dxfId="797" priority="7" operator="greaterThan">
      <formula>0</formula>
    </cfRule>
  </conditionalFormatting>
  <conditionalFormatting sqref="D17:S17">
    <cfRule type="cellIs" dxfId="796" priority="6" operator="greaterThan">
      <formula>0</formula>
    </cfRule>
  </conditionalFormatting>
  <conditionalFormatting sqref="D19:S19">
    <cfRule type="cellIs" dxfId="795" priority="5" operator="greaterThan">
      <formula>0</formula>
    </cfRule>
  </conditionalFormatting>
  <conditionalFormatting sqref="D21:S21">
    <cfRule type="cellIs" dxfId="794" priority="4" operator="greaterThan">
      <formula>0</formula>
    </cfRule>
  </conditionalFormatting>
  <conditionalFormatting sqref="D23:S23">
    <cfRule type="cellIs" dxfId="793" priority="3" operator="greaterThan">
      <formula>0</formula>
    </cfRule>
  </conditionalFormatting>
  <conditionalFormatting sqref="D25:S25">
    <cfRule type="cellIs" dxfId="792" priority="2" operator="greaterThan">
      <formula>0</formula>
    </cfRule>
  </conditionalFormatting>
  <conditionalFormatting sqref="D27:S27">
    <cfRule type="cellIs" dxfId="79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3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3" ht="18.75" x14ac:dyDescent="0.25">
      <c r="A3" s="85" t="s">
        <v>64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89" t="s">
        <v>1</v>
      </c>
      <c r="B4" s="89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3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5" t="s">
        <v>44</v>
      </c>
      <c r="B28" s="76"/>
      <c r="C28" s="77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96"/>
      <c r="N29" s="97"/>
      <c r="O29" s="97"/>
      <c r="P29" s="97"/>
      <c r="Q29" s="97"/>
      <c r="R29" s="97"/>
      <c r="S29" s="97"/>
      <c r="T29" s="97"/>
      <c r="U29" s="97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0" priority="61" operator="equal">
      <formula>212030016606640</formula>
    </cfRule>
  </conditionalFormatting>
  <conditionalFormatting sqref="D29 E4:E6 E28:K29">
    <cfRule type="cellIs" dxfId="789" priority="59" operator="equal">
      <formula>$E$4</formula>
    </cfRule>
    <cfRule type="cellIs" dxfId="788" priority="60" operator="equal">
      <formula>2120</formula>
    </cfRule>
  </conditionalFormatting>
  <conditionalFormatting sqref="D29:E29 F4:F6 F28:F29">
    <cfRule type="cellIs" dxfId="787" priority="57" operator="equal">
      <formula>$F$4</formula>
    </cfRule>
    <cfRule type="cellIs" dxfId="786" priority="58" operator="equal">
      <formula>300</formula>
    </cfRule>
  </conditionalFormatting>
  <conditionalFormatting sqref="G4:G6 G28:G29">
    <cfRule type="cellIs" dxfId="785" priority="55" operator="equal">
      <formula>$G$4</formula>
    </cfRule>
    <cfRule type="cellIs" dxfId="784" priority="56" operator="equal">
      <formula>1660</formula>
    </cfRule>
  </conditionalFormatting>
  <conditionalFormatting sqref="H4:H6 H28:H29">
    <cfRule type="cellIs" dxfId="783" priority="53" operator="equal">
      <formula>$H$4</formula>
    </cfRule>
    <cfRule type="cellIs" dxfId="782" priority="54" operator="equal">
      <formula>6640</formula>
    </cfRule>
  </conditionalFormatting>
  <conditionalFormatting sqref="T6:T28">
    <cfRule type="cellIs" dxfId="781" priority="52" operator="lessThan">
      <formula>0</formula>
    </cfRule>
  </conditionalFormatting>
  <conditionalFormatting sqref="T7:T27">
    <cfRule type="cellIs" dxfId="780" priority="49" operator="lessThan">
      <formula>0</formula>
    </cfRule>
    <cfRule type="cellIs" dxfId="779" priority="50" operator="lessThan">
      <formula>0</formula>
    </cfRule>
    <cfRule type="cellIs" dxfId="778" priority="51" operator="lessThan">
      <formula>0</formula>
    </cfRule>
  </conditionalFormatting>
  <conditionalFormatting sqref="E4:E6 E28:K28">
    <cfRule type="cellIs" dxfId="777" priority="48" operator="equal">
      <formula>$E$4</formula>
    </cfRule>
  </conditionalFormatting>
  <conditionalFormatting sqref="D28:D29 D6 D4:M4">
    <cfRule type="cellIs" dxfId="776" priority="47" operator="equal">
      <formula>$D$4</formula>
    </cfRule>
  </conditionalFormatting>
  <conditionalFormatting sqref="I4:I6 I28:I29">
    <cfRule type="cellIs" dxfId="775" priority="46" operator="equal">
      <formula>$I$4</formula>
    </cfRule>
  </conditionalFormatting>
  <conditionalFormatting sqref="J4:J6 J28:J29">
    <cfRule type="cellIs" dxfId="774" priority="45" operator="equal">
      <formula>$J$4</formula>
    </cfRule>
  </conditionalFormatting>
  <conditionalFormatting sqref="K4:K6 K28:K29">
    <cfRule type="cellIs" dxfId="773" priority="44" operator="equal">
      <formula>$K$4</formula>
    </cfRule>
  </conditionalFormatting>
  <conditionalFormatting sqref="M4:M6">
    <cfRule type="cellIs" dxfId="772" priority="43" operator="equal">
      <formula>$L$4</formula>
    </cfRule>
  </conditionalFormatting>
  <conditionalFormatting sqref="T7:T28">
    <cfRule type="cellIs" dxfId="771" priority="40" operator="lessThan">
      <formula>0</formula>
    </cfRule>
    <cfRule type="cellIs" dxfId="770" priority="41" operator="lessThan">
      <formula>0</formula>
    </cfRule>
    <cfRule type="cellIs" dxfId="769" priority="42" operator="lessThan">
      <formula>0</formula>
    </cfRule>
  </conditionalFormatting>
  <conditionalFormatting sqref="D5:K5">
    <cfRule type="cellIs" dxfId="768" priority="39" operator="greaterThan">
      <formula>0</formula>
    </cfRule>
  </conditionalFormatting>
  <conditionalFormatting sqref="T6:T28 U6:V6">
    <cfRule type="cellIs" dxfId="767" priority="38" operator="lessThan">
      <formula>0</formula>
    </cfRule>
  </conditionalFormatting>
  <conditionalFormatting sqref="T7:T27">
    <cfRule type="cellIs" dxfId="766" priority="35" operator="lessThan">
      <formula>0</formula>
    </cfRule>
    <cfRule type="cellIs" dxfId="765" priority="36" operator="lessThan">
      <formula>0</formula>
    </cfRule>
    <cfRule type="cellIs" dxfId="764" priority="37" operator="lessThan">
      <formula>0</formula>
    </cfRule>
  </conditionalFormatting>
  <conditionalFormatting sqref="T7:T28">
    <cfRule type="cellIs" dxfId="763" priority="32" operator="lessThan">
      <formula>0</formula>
    </cfRule>
    <cfRule type="cellIs" dxfId="762" priority="33" operator="lessThan">
      <formula>0</formula>
    </cfRule>
    <cfRule type="cellIs" dxfId="761" priority="34" operator="lessThan">
      <formula>0</formula>
    </cfRule>
  </conditionalFormatting>
  <conditionalFormatting sqref="D5:K5">
    <cfRule type="cellIs" dxfId="760" priority="31" operator="greaterThan">
      <formula>0</formula>
    </cfRule>
  </conditionalFormatting>
  <conditionalFormatting sqref="L4 L6 L28:L29">
    <cfRule type="cellIs" dxfId="759" priority="30" operator="equal">
      <formula>$L$4</formula>
    </cfRule>
  </conditionalFormatting>
  <conditionalFormatting sqref="D7:S7">
    <cfRule type="cellIs" dxfId="758" priority="29" operator="greaterThan">
      <formula>0</formula>
    </cfRule>
  </conditionalFormatting>
  <conditionalFormatting sqref="D9:S9">
    <cfRule type="cellIs" dxfId="757" priority="28" operator="greaterThan">
      <formula>0</formula>
    </cfRule>
  </conditionalFormatting>
  <conditionalFormatting sqref="D11:S11">
    <cfRule type="cellIs" dxfId="756" priority="27" operator="greaterThan">
      <formula>0</formula>
    </cfRule>
  </conditionalFormatting>
  <conditionalFormatting sqref="D13:S13">
    <cfRule type="cellIs" dxfId="755" priority="26" operator="greaterThan">
      <formula>0</formula>
    </cfRule>
  </conditionalFormatting>
  <conditionalFormatting sqref="D15:S15">
    <cfRule type="cellIs" dxfId="754" priority="25" operator="greaterThan">
      <formula>0</formula>
    </cfRule>
  </conditionalFormatting>
  <conditionalFormatting sqref="D17:S17">
    <cfRule type="cellIs" dxfId="753" priority="24" operator="greaterThan">
      <formula>0</formula>
    </cfRule>
  </conditionalFormatting>
  <conditionalFormatting sqref="D19:S19">
    <cfRule type="cellIs" dxfId="752" priority="23" operator="greaterThan">
      <formula>0</formula>
    </cfRule>
  </conditionalFormatting>
  <conditionalFormatting sqref="D21:S21">
    <cfRule type="cellIs" dxfId="751" priority="22" operator="greaterThan">
      <formula>0</formula>
    </cfRule>
  </conditionalFormatting>
  <conditionalFormatting sqref="D23:S23">
    <cfRule type="cellIs" dxfId="750" priority="21" operator="greaterThan">
      <formula>0</formula>
    </cfRule>
  </conditionalFormatting>
  <conditionalFormatting sqref="D25:S25">
    <cfRule type="cellIs" dxfId="749" priority="20" operator="greaterThan">
      <formula>0</formula>
    </cfRule>
  </conditionalFormatting>
  <conditionalFormatting sqref="D27:S27">
    <cfRule type="cellIs" dxfId="748" priority="19" operator="greaterThan">
      <formula>0</formula>
    </cfRule>
  </conditionalFormatting>
  <conditionalFormatting sqref="U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conditionalFormatting sqref="U28">
    <cfRule type="cellIs" dxfId="745" priority="16" operator="lessThan">
      <formula>0</formula>
    </cfRule>
  </conditionalFormatting>
  <conditionalFormatting sqref="U28">
    <cfRule type="cellIs" dxfId="744" priority="13" operator="lessThan">
      <formula>0</formula>
    </cfRule>
    <cfRule type="cellIs" dxfId="743" priority="14" operator="lessThan">
      <formula>0</formula>
    </cfRule>
    <cfRule type="cellIs" dxfId="742" priority="15" operator="lessThan">
      <formula>0</formula>
    </cfRule>
  </conditionalFormatting>
  <conditionalFormatting sqref="U28">
    <cfRule type="cellIs" dxfId="741" priority="12" operator="lessThan">
      <formula>0</formula>
    </cfRule>
  </conditionalFormatting>
  <conditionalFormatting sqref="U28">
    <cfRule type="cellIs" dxfId="740" priority="9" operator="lessThan">
      <formula>0</formula>
    </cfRule>
    <cfRule type="cellIs" dxfId="739" priority="10" operator="lessThan">
      <formula>0</formula>
    </cfRule>
    <cfRule type="cellIs" dxfId="738" priority="11" operator="lessThan">
      <formula>0</formula>
    </cfRule>
  </conditionalFormatting>
  <conditionalFormatting sqref="V28">
    <cfRule type="cellIs" dxfId="737" priority="8" operator="lessThan">
      <formula>0</formula>
    </cfRule>
  </conditionalFormatting>
  <conditionalFormatting sqref="V28">
    <cfRule type="cellIs" dxfId="736" priority="5" operator="lessThan">
      <formula>0</formula>
    </cfRule>
    <cfRule type="cellIs" dxfId="735" priority="6" operator="lessThan">
      <formula>0</formula>
    </cfRule>
    <cfRule type="cellIs" dxfId="734" priority="7" operator="lessThan">
      <formula>0</formula>
    </cfRule>
  </conditionalFormatting>
  <conditionalFormatting sqref="V28">
    <cfRule type="cellIs" dxfId="733" priority="4" operator="lessThan">
      <formula>0</formula>
    </cfRule>
  </conditionalFormatting>
  <conditionalFormatting sqref="V28">
    <cfRule type="cellIs" dxfId="732" priority="1" operator="lessThan">
      <formula>0</formula>
    </cfRule>
    <cfRule type="cellIs" dxfId="731" priority="2" operator="lessThan">
      <formula>0</formula>
    </cfRule>
    <cfRule type="cellIs" dxfId="73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'16'!D29</f>
        <v>457876</v>
      </c>
      <c r="E4" s="2">
        <f>'16'!E29</f>
        <v>7470</v>
      </c>
      <c r="F4" s="2">
        <f>'16'!F29</f>
        <v>9950</v>
      </c>
      <c r="G4" s="2">
        <f>'16'!G29</f>
        <v>400</v>
      </c>
      <c r="H4" s="2">
        <f>'16'!H29</f>
        <v>13970</v>
      </c>
      <c r="I4" s="2">
        <f>'16'!I29</f>
        <v>980</v>
      </c>
      <c r="J4" s="2">
        <f>'16'!J29</f>
        <v>199</v>
      </c>
      <c r="K4" s="2">
        <f>'16'!K29</f>
        <v>124</v>
      </c>
      <c r="L4" s="2">
        <f>'16'!L29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'17'!D29</f>
        <v>457876</v>
      </c>
      <c r="E4" s="2">
        <f>'17'!E29</f>
        <v>7470</v>
      </c>
      <c r="F4" s="2">
        <f>'17'!F29</f>
        <v>9950</v>
      </c>
      <c r="G4" s="2">
        <f>'17'!G29</f>
        <v>400</v>
      </c>
      <c r="H4" s="2">
        <f>'17'!H29</f>
        <v>13970</v>
      </c>
      <c r="I4" s="2">
        <f>'17'!I29</f>
        <v>980</v>
      </c>
      <c r="J4" s="2">
        <f>'17'!J29</f>
        <v>199</v>
      </c>
      <c r="K4" s="2">
        <f>'17'!K29</f>
        <v>124</v>
      </c>
      <c r="L4" s="2">
        <f>'17'!L29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'18'!D29</f>
        <v>457876</v>
      </c>
      <c r="E4" s="2">
        <f>'18'!E29</f>
        <v>7470</v>
      </c>
      <c r="F4" s="2">
        <f>'18'!F29</f>
        <v>9950</v>
      </c>
      <c r="G4" s="2">
        <f>'18'!G29</f>
        <v>400</v>
      </c>
      <c r="H4" s="2">
        <f>'18'!H29</f>
        <v>13970</v>
      </c>
      <c r="I4" s="2">
        <f>'18'!I29</f>
        <v>980</v>
      </c>
      <c r="J4" s="2">
        <f>'18'!J29</f>
        <v>199</v>
      </c>
      <c r="K4" s="2">
        <f>'18'!K29</f>
        <v>124</v>
      </c>
      <c r="L4" s="2">
        <f>'18'!L29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49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78" t="s">
        <v>45</v>
      </c>
      <c r="B29" s="79"/>
      <c r="C29" s="8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9" priority="43" operator="equal">
      <formula>212030016606640</formula>
    </cfRule>
  </conditionalFormatting>
  <conditionalFormatting sqref="D29 E4:E6 E28:K29">
    <cfRule type="cellIs" dxfId="1348" priority="41" operator="equal">
      <formula>$E$4</formula>
    </cfRule>
    <cfRule type="cellIs" dxfId="1347" priority="42" operator="equal">
      <formula>2120</formula>
    </cfRule>
  </conditionalFormatting>
  <conditionalFormatting sqref="D29:E29 F4:F6 F28:F29">
    <cfRule type="cellIs" dxfId="1346" priority="39" operator="equal">
      <formula>$F$4</formula>
    </cfRule>
    <cfRule type="cellIs" dxfId="1345" priority="40" operator="equal">
      <formula>300</formula>
    </cfRule>
  </conditionalFormatting>
  <conditionalFormatting sqref="G4:G6 G28:G29">
    <cfRule type="cellIs" dxfId="1344" priority="37" operator="equal">
      <formula>$G$4</formula>
    </cfRule>
    <cfRule type="cellIs" dxfId="1343" priority="38" operator="equal">
      <formula>1660</formula>
    </cfRule>
  </conditionalFormatting>
  <conditionalFormatting sqref="H4:H6 H28:H29">
    <cfRule type="cellIs" dxfId="1342" priority="35" operator="equal">
      <formula>$H$4</formula>
    </cfRule>
    <cfRule type="cellIs" dxfId="1341" priority="36" operator="equal">
      <formula>6640</formula>
    </cfRule>
  </conditionalFormatting>
  <conditionalFormatting sqref="T6:T28">
    <cfRule type="cellIs" dxfId="1340" priority="34" operator="lessThan">
      <formula>0</formula>
    </cfRule>
  </conditionalFormatting>
  <conditionalFormatting sqref="T7:T27">
    <cfRule type="cellIs" dxfId="1339" priority="31" operator="lessThan">
      <formula>0</formula>
    </cfRule>
    <cfRule type="cellIs" dxfId="1338" priority="32" operator="lessThan">
      <formula>0</formula>
    </cfRule>
    <cfRule type="cellIs" dxfId="1337" priority="33" operator="lessThan">
      <formula>0</formula>
    </cfRule>
  </conditionalFormatting>
  <conditionalFormatting sqref="E4:E6 E28:K28">
    <cfRule type="cellIs" dxfId="1336" priority="30" operator="equal">
      <formula>$E$4</formula>
    </cfRule>
  </conditionalFormatting>
  <conditionalFormatting sqref="D28:D29 D6 D4:M4">
    <cfRule type="cellIs" dxfId="1335" priority="29" operator="equal">
      <formula>$D$4</formula>
    </cfRule>
  </conditionalFormatting>
  <conditionalFormatting sqref="I4:I6 I28:I29">
    <cfRule type="cellIs" dxfId="1334" priority="28" operator="equal">
      <formula>$I$4</formula>
    </cfRule>
  </conditionalFormatting>
  <conditionalFormatting sqref="J4:J6 J28:J29">
    <cfRule type="cellIs" dxfId="1333" priority="27" operator="equal">
      <formula>$J$4</formula>
    </cfRule>
  </conditionalFormatting>
  <conditionalFormatting sqref="K4:K6 K28:K29">
    <cfRule type="cellIs" dxfId="1332" priority="26" operator="equal">
      <formula>$K$4</formula>
    </cfRule>
  </conditionalFormatting>
  <conditionalFormatting sqref="M4:M6">
    <cfRule type="cellIs" dxfId="1331" priority="25" operator="equal">
      <formula>$L$4</formula>
    </cfRule>
  </conditionalFormatting>
  <conditionalFormatting sqref="T7:T28">
    <cfRule type="cellIs" dxfId="1330" priority="22" operator="lessThan">
      <formula>0</formula>
    </cfRule>
    <cfRule type="cellIs" dxfId="1329" priority="23" operator="lessThan">
      <formula>0</formula>
    </cfRule>
    <cfRule type="cellIs" dxfId="1328" priority="24" operator="lessThan">
      <formula>0</formula>
    </cfRule>
  </conditionalFormatting>
  <conditionalFormatting sqref="D5:K5">
    <cfRule type="cellIs" dxfId="1327" priority="21" operator="greaterThan">
      <formula>0</formula>
    </cfRule>
  </conditionalFormatting>
  <conditionalFormatting sqref="T6:T28">
    <cfRule type="cellIs" dxfId="1326" priority="20" operator="lessThan">
      <formula>0</formula>
    </cfRule>
  </conditionalFormatting>
  <conditionalFormatting sqref="T7:T27">
    <cfRule type="cellIs" dxfId="1325" priority="17" operator="lessThan">
      <formula>0</formula>
    </cfRule>
    <cfRule type="cellIs" dxfId="1324" priority="18" operator="lessThan">
      <formula>0</formula>
    </cfRule>
    <cfRule type="cellIs" dxfId="1323" priority="19" operator="lessThan">
      <formula>0</formula>
    </cfRule>
  </conditionalFormatting>
  <conditionalFormatting sqref="T7:T28">
    <cfRule type="cellIs" dxfId="1322" priority="14" operator="lessThan">
      <formula>0</formula>
    </cfRule>
    <cfRule type="cellIs" dxfId="1321" priority="15" operator="lessThan">
      <formula>0</formula>
    </cfRule>
    <cfRule type="cellIs" dxfId="1320" priority="16" operator="lessThan">
      <formula>0</formula>
    </cfRule>
  </conditionalFormatting>
  <conditionalFormatting sqref="D5:K5">
    <cfRule type="cellIs" dxfId="1319" priority="13" operator="greaterThan">
      <formula>0</formula>
    </cfRule>
  </conditionalFormatting>
  <conditionalFormatting sqref="L4 L6 L28:L29">
    <cfRule type="cellIs" dxfId="1318" priority="12" operator="equal">
      <formula>$L$4</formula>
    </cfRule>
  </conditionalFormatting>
  <conditionalFormatting sqref="D7:S7">
    <cfRule type="cellIs" dxfId="1317" priority="11" operator="greaterThan">
      <formula>0</formula>
    </cfRule>
  </conditionalFormatting>
  <conditionalFormatting sqref="D9:S9">
    <cfRule type="cellIs" dxfId="1316" priority="10" operator="greaterThan">
      <formula>0</formula>
    </cfRule>
  </conditionalFormatting>
  <conditionalFormatting sqref="D11:S11">
    <cfRule type="cellIs" dxfId="1315" priority="9" operator="greaterThan">
      <formula>0</formula>
    </cfRule>
  </conditionalFormatting>
  <conditionalFormatting sqref="D13:S13">
    <cfRule type="cellIs" dxfId="1314" priority="8" operator="greaterThan">
      <formula>0</formula>
    </cfRule>
  </conditionalFormatting>
  <conditionalFormatting sqref="D15:S15">
    <cfRule type="cellIs" dxfId="1313" priority="7" operator="greaterThan">
      <formula>0</formula>
    </cfRule>
  </conditionalFormatting>
  <conditionalFormatting sqref="D17:S17">
    <cfRule type="cellIs" dxfId="1312" priority="6" operator="greaterThan">
      <formula>0</formula>
    </cfRule>
  </conditionalFormatting>
  <conditionalFormatting sqref="D19:S19">
    <cfRule type="cellIs" dxfId="1311" priority="5" operator="greaterThan">
      <formula>0</formula>
    </cfRule>
  </conditionalFormatting>
  <conditionalFormatting sqref="D21:S21">
    <cfRule type="cellIs" dxfId="1310" priority="4" operator="greaterThan">
      <formula>0</formula>
    </cfRule>
  </conditionalFormatting>
  <conditionalFormatting sqref="D23:S23">
    <cfRule type="cellIs" dxfId="1309" priority="3" operator="greaterThan">
      <formula>0</formula>
    </cfRule>
  </conditionalFormatting>
  <conditionalFormatting sqref="D25:S25">
    <cfRule type="cellIs" dxfId="1308" priority="2" operator="greaterThan">
      <formula>0</formula>
    </cfRule>
  </conditionalFormatting>
  <conditionalFormatting sqref="D27:S27">
    <cfRule type="cellIs" dxfId="1307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'19'!D29</f>
        <v>457876</v>
      </c>
      <c r="E4" s="2">
        <f>'19'!E29</f>
        <v>7470</v>
      </c>
      <c r="F4" s="2">
        <f>'19'!F29</f>
        <v>9950</v>
      </c>
      <c r="G4" s="2">
        <f>'19'!G29</f>
        <v>400</v>
      </c>
      <c r="H4" s="2">
        <f>'19'!H29</f>
        <v>13970</v>
      </c>
      <c r="I4" s="2">
        <f>'19'!I29</f>
        <v>980</v>
      </c>
      <c r="J4" s="2">
        <f>'19'!J29</f>
        <v>199</v>
      </c>
      <c r="K4" s="2">
        <f>'19'!K29</f>
        <v>124</v>
      </c>
      <c r="L4" s="2">
        <f>'19'!L29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'20'!D29</f>
        <v>457876</v>
      </c>
      <c r="E4" s="2">
        <f>'20'!E29</f>
        <v>7470</v>
      </c>
      <c r="F4" s="2">
        <f>'20'!F29</f>
        <v>9950</v>
      </c>
      <c r="G4" s="2">
        <f>'20'!G29</f>
        <v>400</v>
      </c>
      <c r="H4" s="2">
        <f>'20'!H29</f>
        <v>13970</v>
      </c>
      <c r="I4" s="2">
        <f>'20'!I29</f>
        <v>980</v>
      </c>
      <c r="J4" s="2">
        <f>'20'!J29</f>
        <v>199</v>
      </c>
      <c r="K4" s="2">
        <f>'20'!K29</f>
        <v>124</v>
      </c>
      <c r="L4" s="2">
        <f>'20'!L29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'21'!D29</f>
        <v>457876</v>
      </c>
      <c r="E4" s="2">
        <f>'21'!E29</f>
        <v>7470</v>
      </c>
      <c r="F4" s="2">
        <f>'21'!F29</f>
        <v>9950</v>
      </c>
      <c r="G4" s="2">
        <f>'21'!G29</f>
        <v>400</v>
      </c>
      <c r="H4" s="2">
        <f>'21'!H29</f>
        <v>13970</v>
      </c>
      <c r="I4" s="2">
        <f>'21'!I29</f>
        <v>980</v>
      </c>
      <c r="J4" s="2">
        <f>'21'!J29</f>
        <v>199</v>
      </c>
      <c r="K4" s="2">
        <f>'21'!K29</f>
        <v>124</v>
      </c>
      <c r="L4" s="2">
        <f>'21'!L29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'22'!D29</f>
        <v>457876</v>
      </c>
      <c r="E4" s="2">
        <f>'22'!E29</f>
        <v>7470</v>
      </c>
      <c r="F4" s="2">
        <f>'22'!F29</f>
        <v>9950</v>
      </c>
      <c r="G4" s="2">
        <f>'22'!G29</f>
        <v>400</v>
      </c>
      <c r="H4" s="2">
        <f>'22'!H29</f>
        <v>13970</v>
      </c>
      <c r="I4" s="2">
        <f>'22'!I29</f>
        <v>980</v>
      </c>
      <c r="J4" s="2">
        <f>'22'!J29</f>
        <v>199</v>
      </c>
      <c r="K4" s="2">
        <f>'22'!K29</f>
        <v>124</v>
      </c>
      <c r="L4" s="2">
        <f>'22'!L29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'23'!D29</f>
        <v>457876</v>
      </c>
      <c r="E4" s="2">
        <f>'23'!E29</f>
        <v>7470</v>
      </c>
      <c r="F4" s="2">
        <f>'23'!F29</f>
        <v>9950</v>
      </c>
      <c r="G4" s="2">
        <f>'23'!G29</f>
        <v>400</v>
      </c>
      <c r="H4" s="2">
        <f>'23'!H29</f>
        <v>13970</v>
      </c>
      <c r="I4" s="2">
        <f>'23'!I29</f>
        <v>980</v>
      </c>
      <c r="J4" s="2">
        <f>'23'!J29</f>
        <v>199</v>
      </c>
      <c r="K4" s="2">
        <f>'23'!K29</f>
        <v>124</v>
      </c>
      <c r="L4" s="2">
        <f>'23'!L29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'24'!D29</f>
        <v>457876</v>
      </c>
      <c r="E4" s="2">
        <f>'24'!E29</f>
        <v>7470</v>
      </c>
      <c r="F4" s="2">
        <f>'24'!F29</f>
        <v>9950</v>
      </c>
      <c r="G4" s="2">
        <f>'24'!G29</f>
        <v>400</v>
      </c>
      <c r="H4" s="2">
        <f>'24'!H29</f>
        <v>13970</v>
      </c>
      <c r="I4" s="2">
        <f>'24'!I29</f>
        <v>980</v>
      </c>
      <c r="J4" s="2">
        <f>'24'!J29</f>
        <v>199</v>
      </c>
      <c r="K4" s="2">
        <f>'24'!K29</f>
        <v>124</v>
      </c>
      <c r="L4" s="2">
        <f>'24'!L29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'25'!D29</f>
        <v>457876</v>
      </c>
      <c r="E4" s="2">
        <f>'25'!E29</f>
        <v>7470</v>
      </c>
      <c r="F4" s="2">
        <f>'25'!F29</f>
        <v>9950</v>
      </c>
      <c r="G4" s="2">
        <f>'25'!G29</f>
        <v>400</v>
      </c>
      <c r="H4" s="2">
        <f>'25'!H29</f>
        <v>13970</v>
      </c>
      <c r="I4" s="2">
        <f>'25'!I29</f>
        <v>980</v>
      </c>
      <c r="J4" s="2">
        <f>'25'!J29</f>
        <v>199</v>
      </c>
      <c r="K4" s="2">
        <f>'25'!K29</f>
        <v>124</v>
      </c>
      <c r="L4" s="2">
        <f>'25'!L29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'26'!D29</f>
        <v>457876</v>
      </c>
      <c r="E4" s="2">
        <f>'26'!E29</f>
        <v>7470</v>
      </c>
      <c r="F4" s="2">
        <f>'26'!F29</f>
        <v>9950</v>
      </c>
      <c r="G4" s="2">
        <f>'26'!G29</f>
        <v>400</v>
      </c>
      <c r="H4" s="2">
        <f>'26'!H29</f>
        <v>13970</v>
      </c>
      <c r="I4" s="2">
        <f>'26'!I29</f>
        <v>980</v>
      </c>
      <c r="J4" s="2">
        <f>'26'!J29</f>
        <v>199</v>
      </c>
      <c r="K4" s="2">
        <f>'26'!K29</f>
        <v>124</v>
      </c>
      <c r="L4" s="2">
        <f>'26'!L29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'27'!D29</f>
        <v>457876</v>
      </c>
      <c r="E4" s="2">
        <f>'27'!E29</f>
        <v>7470</v>
      </c>
      <c r="F4" s="2">
        <f>'27'!F29</f>
        <v>9950</v>
      </c>
      <c r="G4" s="2">
        <f>'27'!G29</f>
        <v>400</v>
      </c>
      <c r="H4" s="2">
        <f>'27'!H29</f>
        <v>13970</v>
      </c>
      <c r="I4" s="2">
        <f>'27'!I29</f>
        <v>980</v>
      </c>
      <c r="J4" s="2">
        <f>'27'!J29</f>
        <v>199</v>
      </c>
      <c r="K4" s="2">
        <f>'27'!K29</f>
        <v>124</v>
      </c>
      <c r="L4" s="2">
        <f>'27'!L29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'28'!D29</f>
        <v>457876</v>
      </c>
      <c r="E4" s="2">
        <f>'28'!E29</f>
        <v>7470</v>
      </c>
      <c r="F4" s="2">
        <f>'28'!F29</f>
        <v>9950</v>
      </c>
      <c r="G4" s="2">
        <f>'28'!G29</f>
        <v>400</v>
      </c>
      <c r="H4" s="2">
        <f>'28'!H29</f>
        <v>13970</v>
      </c>
      <c r="I4" s="2">
        <f>'28'!I29</f>
        <v>980</v>
      </c>
      <c r="J4" s="2">
        <f>'28'!J29</f>
        <v>199</v>
      </c>
      <c r="K4" s="2">
        <f>'28'!K29</f>
        <v>124</v>
      </c>
      <c r="L4" s="2">
        <f>'28'!L29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50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78" t="s">
        <v>45</v>
      </c>
      <c r="B29" s="79"/>
      <c r="C29" s="8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6" priority="43" operator="equal">
      <formula>212030016606640</formula>
    </cfRule>
  </conditionalFormatting>
  <conditionalFormatting sqref="D29 E4:E6 E28:K29">
    <cfRule type="cellIs" dxfId="1305" priority="41" operator="equal">
      <formula>$E$4</formula>
    </cfRule>
    <cfRule type="cellIs" dxfId="1304" priority="42" operator="equal">
      <formula>2120</formula>
    </cfRule>
  </conditionalFormatting>
  <conditionalFormatting sqref="D29:E29 F4:F6 F28:F29">
    <cfRule type="cellIs" dxfId="1303" priority="39" operator="equal">
      <formula>$F$4</formula>
    </cfRule>
    <cfRule type="cellIs" dxfId="1302" priority="40" operator="equal">
      <formula>300</formula>
    </cfRule>
  </conditionalFormatting>
  <conditionalFormatting sqref="G4:G6 G28:G29">
    <cfRule type="cellIs" dxfId="1301" priority="37" operator="equal">
      <formula>$G$4</formula>
    </cfRule>
    <cfRule type="cellIs" dxfId="1300" priority="38" operator="equal">
      <formula>1660</formula>
    </cfRule>
  </conditionalFormatting>
  <conditionalFormatting sqref="H4:H6 H28:H29">
    <cfRule type="cellIs" dxfId="1299" priority="35" operator="equal">
      <formula>$H$4</formula>
    </cfRule>
    <cfRule type="cellIs" dxfId="1298" priority="36" operator="equal">
      <formula>6640</formula>
    </cfRule>
  </conditionalFormatting>
  <conditionalFormatting sqref="T6:T28">
    <cfRule type="cellIs" dxfId="1297" priority="34" operator="lessThan">
      <formula>0</formula>
    </cfRule>
  </conditionalFormatting>
  <conditionalFormatting sqref="T7:T27">
    <cfRule type="cellIs" dxfId="1296" priority="31" operator="lessThan">
      <formula>0</formula>
    </cfRule>
    <cfRule type="cellIs" dxfId="1295" priority="32" operator="lessThan">
      <formula>0</formula>
    </cfRule>
    <cfRule type="cellIs" dxfId="1294" priority="33" operator="lessThan">
      <formula>0</formula>
    </cfRule>
  </conditionalFormatting>
  <conditionalFormatting sqref="E4:E6 E28:K28">
    <cfRule type="cellIs" dxfId="1293" priority="30" operator="equal">
      <formula>$E$4</formula>
    </cfRule>
  </conditionalFormatting>
  <conditionalFormatting sqref="D28:D29 D6 D4:M4">
    <cfRule type="cellIs" dxfId="1292" priority="29" operator="equal">
      <formula>$D$4</formula>
    </cfRule>
  </conditionalFormatting>
  <conditionalFormatting sqref="I4:I6 I28:I29">
    <cfRule type="cellIs" dxfId="1291" priority="28" operator="equal">
      <formula>$I$4</formula>
    </cfRule>
  </conditionalFormatting>
  <conditionalFormatting sqref="J4:J6 J28:J29">
    <cfRule type="cellIs" dxfId="1290" priority="27" operator="equal">
      <formula>$J$4</formula>
    </cfRule>
  </conditionalFormatting>
  <conditionalFormatting sqref="K4:K6 K28:K29">
    <cfRule type="cellIs" dxfId="1289" priority="26" operator="equal">
      <formula>$K$4</formula>
    </cfRule>
  </conditionalFormatting>
  <conditionalFormatting sqref="M4:M6">
    <cfRule type="cellIs" dxfId="1288" priority="25" operator="equal">
      <formula>$L$4</formula>
    </cfRule>
  </conditionalFormatting>
  <conditionalFormatting sqref="T7:T28">
    <cfRule type="cellIs" dxfId="1287" priority="22" operator="lessThan">
      <formula>0</formula>
    </cfRule>
    <cfRule type="cellIs" dxfId="1286" priority="23" operator="lessThan">
      <formula>0</formula>
    </cfRule>
    <cfRule type="cellIs" dxfId="1285" priority="24" operator="lessThan">
      <formula>0</formula>
    </cfRule>
  </conditionalFormatting>
  <conditionalFormatting sqref="D5:K5">
    <cfRule type="cellIs" dxfId="1284" priority="21" operator="greaterThan">
      <formula>0</formula>
    </cfRule>
  </conditionalFormatting>
  <conditionalFormatting sqref="T6:T28">
    <cfRule type="cellIs" dxfId="1283" priority="20" operator="lessThan">
      <formula>0</formula>
    </cfRule>
  </conditionalFormatting>
  <conditionalFormatting sqref="T7:T27">
    <cfRule type="cellIs" dxfId="1282" priority="17" operator="lessThan">
      <formula>0</formula>
    </cfRule>
    <cfRule type="cellIs" dxfId="1281" priority="18" operator="lessThan">
      <formula>0</formula>
    </cfRule>
    <cfRule type="cellIs" dxfId="1280" priority="19" operator="lessThan">
      <formula>0</formula>
    </cfRule>
  </conditionalFormatting>
  <conditionalFormatting sqref="T7:T28">
    <cfRule type="cellIs" dxfId="1279" priority="14" operator="lessThan">
      <formula>0</formula>
    </cfRule>
    <cfRule type="cellIs" dxfId="1278" priority="15" operator="lessThan">
      <formula>0</formula>
    </cfRule>
    <cfRule type="cellIs" dxfId="1277" priority="16" operator="lessThan">
      <formula>0</formula>
    </cfRule>
  </conditionalFormatting>
  <conditionalFormatting sqref="D5:K5">
    <cfRule type="cellIs" dxfId="1276" priority="13" operator="greaterThan">
      <formula>0</formula>
    </cfRule>
  </conditionalFormatting>
  <conditionalFormatting sqref="L4 L6 L28:L29">
    <cfRule type="cellIs" dxfId="1275" priority="12" operator="equal">
      <formula>$L$4</formula>
    </cfRule>
  </conditionalFormatting>
  <conditionalFormatting sqref="D7:S7">
    <cfRule type="cellIs" dxfId="1274" priority="11" operator="greaterThan">
      <formula>0</formula>
    </cfRule>
  </conditionalFormatting>
  <conditionalFormatting sqref="D9:S9">
    <cfRule type="cellIs" dxfId="1273" priority="10" operator="greaterThan">
      <formula>0</formula>
    </cfRule>
  </conditionalFormatting>
  <conditionalFormatting sqref="D11:S11">
    <cfRule type="cellIs" dxfId="1272" priority="9" operator="greaterThan">
      <formula>0</formula>
    </cfRule>
  </conditionalFormatting>
  <conditionalFormatting sqref="D13:S13">
    <cfRule type="cellIs" dxfId="1271" priority="8" operator="greaterThan">
      <formula>0</formula>
    </cfRule>
  </conditionalFormatting>
  <conditionalFormatting sqref="D15:S15">
    <cfRule type="cellIs" dxfId="1270" priority="7" operator="greaterThan">
      <formula>0</formula>
    </cfRule>
  </conditionalFormatting>
  <conditionalFormatting sqref="D17:S17">
    <cfRule type="cellIs" dxfId="1269" priority="6" operator="greaterThan">
      <formula>0</formula>
    </cfRule>
  </conditionalFormatting>
  <conditionalFormatting sqref="D19:S19">
    <cfRule type="cellIs" dxfId="1268" priority="5" operator="greaterThan">
      <formula>0</formula>
    </cfRule>
  </conditionalFormatting>
  <conditionalFormatting sqref="D21:S21">
    <cfRule type="cellIs" dxfId="1267" priority="4" operator="greaterThan">
      <formula>0</formula>
    </cfRule>
  </conditionalFormatting>
  <conditionalFormatting sqref="D23:S23">
    <cfRule type="cellIs" dxfId="1266" priority="3" operator="greaterThan">
      <formula>0</formula>
    </cfRule>
  </conditionalFormatting>
  <conditionalFormatting sqref="D25:S25">
    <cfRule type="cellIs" dxfId="1265" priority="2" operator="greaterThan">
      <formula>0</formula>
    </cfRule>
  </conditionalFormatting>
  <conditionalFormatting sqref="D27:S27">
    <cfRule type="cellIs" dxfId="126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'29'!D29</f>
        <v>457876</v>
      </c>
      <c r="E4" s="2">
        <f>'29'!E29</f>
        <v>7470</v>
      </c>
      <c r="F4" s="2">
        <f>'29'!F29</f>
        <v>9950</v>
      </c>
      <c r="G4" s="2">
        <f>'29'!G29</f>
        <v>400</v>
      </c>
      <c r="H4" s="2">
        <f>'29'!H29</f>
        <v>13970</v>
      </c>
      <c r="I4" s="2">
        <f>'29'!I29</f>
        <v>980</v>
      </c>
      <c r="J4" s="2">
        <f>'29'!J29</f>
        <v>199</v>
      </c>
      <c r="K4" s="2">
        <f>'29'!K29</f>
        <v>124</v>
      </c>
      <c r="L4" s="2">
        <f>'29'!L29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'30'!D29</f>
        <v>457876</v>
      </c>
      <c r="E4" s="2">
        <f>'30'!E29</f>
        <v>7470</v>
      </c>
      <c r="F4" s="2">
        <f>'30'!F29</f>
        <v>9950</v>
      </c>
      <c r="G4" s="2">
        <f>'30'!G29</f>
        <v>400</v>
      </c>
      <c r="H4" s="2">
        <f>'30'!H29</f>
        <v>13970</v>
      </c>
      <c r="I4" s="2">
        <f>'30'!I29</f>
        <v>980</v>
      </c>
      <c r="J4" s="2">
        <f>'30'!J29</f>
        <v>199</v>
      </c>
      <c r="K4" s="2">
        <f>'30'!K29</f>
        <v>124</v>
      </c>
      <c r="L4" s="2">
        <f>'30'!L29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28" sqref="G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/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2332343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138282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146062</v>
      </c>
      <c r="N7" s="24">
        <f>D7+E7*20+F7*10+G7*9+H7*9+I7*191+J7*191+K7*182+L7*100</f>
        <v>175750</v>
      </c>
      <c r="O7" s="25">
        <f>M7*2.75%</f>
        <v>4016.7049999999999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804</v>
      </c>
      <c r="R7" s="24">
        <f>M7-(M7*2.75%)+I7*191+J7*191+K7*182+L7*100-Q7</f>
        <v>170929.29500000001</v>
      </c>
      <c r="S7" s="25">
        <f>M7*0.95%</f>
        <v>1387.5889999999999</v>
      </c>
      <c r="T7" s="27">
        <f>S7-Q7</f>
        <v>583.58899999999994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65287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76617</v>
      </c>
      <c r="N8" s="24">
        <f t="shared" ref="N8:N27" si="1">D8+E8*20+F8*10+G8*9+H8*9+I8*191+J8*191+K8*182+L8*100</f>
        <v>91879</v>
      </c>
      <c r="O8" s="25">
        <f t="shared" ref="O8:O27" si="2">M8*2.75%</f>
        <v>2106.9675000000002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808</v>
      </c>
      <c r="R8" s="24">
        <f t="shared" ref="R8:R27" si="3">M8-(M8*2.75%)+I8*191+J8*191+K8*182+L8*100-Q8</f>
        <v>88964.032500000001</v>
      </c>
      <c r="S8" s="25">
        <f t="shared" ref="S8:S27" si="4">M8*0.95%</f>
        <v>727.86149999999998</v>
      </c>
      <c r="T8" s="27">
        <f t="shared" ref="T8:T27" si="5">S8-Q8</f>
        <v>-80.138500000000022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203932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86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224822</v>
      </c>
      <c r="N9" s="24">
        <f t="shared" si="1"/>
        <v>241821</v>
      </c>
      <c r="O9" s="25">
        <f t="shared" si="2"/>
        <v>6182.6050000000005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1703</v>
      </c>
      <c r="R9" s="24">
        <f t="shared" si="3"/>
        <v>233935.39499999999</v>
      </c>
      <c r="S9" s="25">
        <f t="shared" si="4"/>
        <v>2135.8089999999997</v>
      </c>
      <c r="T9" s="27">
        <f t="shared" si="5"/>
        <v>432.80899999999974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68200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70110</v>
      </c>
      <c r="N10" s="24">
        <f t="shared" si="1"/>
        <v>81725</v>
      </c>
      <c r="O10" s="25">
        <f t="shared" si="2"/>
        <v>1928.0250000000001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334</v>
      </c>
      <c r="R10" s="24">
        <f t="shared" si="3"/>
        <v>79462.975000000006</v>
      </c>
      <c r="S10" s="25">
        <f t="shared" si="4"/>
        <v>666.04499999999996</v>
      </c>
      <c r="T10" s="27">
        <f t="shared" si="5"/>
        <v>332.04499999999996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66010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240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75268</v>
      </c>
      <c r="N11" s="24">
        <f t="shared" si="1"/>
        <v>142701</v>
      </c>
      <c r="O11" s="25">
        <f t="shared" si="2"/>
        <v>2069.87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457</v>
      </c>
      <c r="R11" s="24">
        <f t="shared" si="3"/>
        <v>140174.13</v>
      </c>
      <c r="S11" s="25">
        <f t="shared" si="4"/>
        <v>715.04599999999994</v>
      </c>
      <c r="T11" s="27">
        <f t="shared" si="5"/>
        <v>258.04599999999994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84534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86874</v>
      </c>
      <c r="N12" s="24">
        <f t="shared" si="1"/>
        <v>214430</v>
      </c>
      <c r="O12" s="25">
        <f t="shared" si="2"/>
        <v>2389.0349999999999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389</v>
      </c>
      <c r="R12" s="24">
        <f t="shared" si="3"/>
        <v>211651.965</v>
      </c>
      <c r="S12" s="25">
        <f t="shared" si="4"/>
        <v>825.303</v>
      </c>
      <c r="T12" s="27">
        <f t="shared" si="5"/>
        <v>436.303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70362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73722</v>
      </c>
      <c r="N13" s="24">
        <f t="shared" si="1"/>
        <v>77351</v>
      </c>
      <c r="O13" s="25">
        <f t="shared" si="2"/>
        <v>2027.355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671</v>
      </c>
      <c r="R13" s="24">
        <f t="shared" si="3"/>
        <v>74652.645000000004</v>
      </c>
      <c r="S13" s="25">
        <f t="shared" si="4"/>
        <v>700.35900000000004</v>
      </c>
      <c r="T13" s="27">
        <f t="shared" si="5"/>
        <v>29.359000000000037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176229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200069</v>
      </c>
      <c r="N14" s="24">
        <f t="shared" si="1"/>
        <v>210338</v>
      </c>
      <c r="O14" s="25">
        <f t="shared" si="2"/>
        <v>5501.8975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1067</v>
      </c>
      <c r="R14" s="24">
        <f t="shared" si="3"/>
        <v>203769.10250000001</v>
      </c>
      <c r="S14" s="25">
        <f t="shared" si="4"/>
        <v>1900.6554999999998</v>
      </c>
      <c r="T14" s="27">
        <f t="shared" si="5"/>
        <v>833.65549999999985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224837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232217</v>
      </c>
      <c r="N15" s="24">
        <f t="shared" si="1"/>
        <v>255148</v>
      </c>
      <c r="O15" s="25">
        <f t="shared" si="2"/>
        <v>6385.9674999999997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1640</v>
      </c>
      <c r="R15" s="24">
        <f t="shared" si="3"/>
        <v>247122.0325</v>
      </c>
      <c r="S15" s="25">
        <f t="shared" si="4"/>
        <v>2206.0614999999998</v>
      </c>
      <c r="T15" s="27">
        <f t="shared" si="5"/>
        <v>566.0614999999998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186406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1218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206048</v>
      </c>
      <c r="N16" s="24">
        <f t="shared" si="1"/>
        <v>218456</v>
      </c>
      <c r="O16" s="25">
        <f t="shared" si="2"/>
        <v>5666.32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1747</v>
      </c>
      <c r="R16" s="24">
        <f t="shared" si="3"/>
        <v>211042.68</v>
      </c>
      <c r="S16" s="25">
        <f t="shared" si="4"/>
        <v>1957.4559999999999</v>
      </c>
      <c r="T16" s="27">
        <f t="shared" si="5"/>
        <v>210.4559999999999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92441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111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100691</v>
      </c>
      <c r="N17" s="24">
        <f t="shared" si="1"/>
        <v>123166</v>
      </c>
      <c r="O17" s="25">
        <f t="shared" si="2"/>
        <v>2769.0025000000001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921</v>
      </c>
      <c r="R17" s="24">
        <f t="shared" si="3"/>
        <v>119475.9975</v>
      </c>
      <c r="S17" s="25">
        <f t="shared" si="4"/>
        <v>956.56449999999995</v>
      </c>
      <c r="T17" s="27">
        <f t="shared" si="5"/>
        <v>35.564499999999953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104324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53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112484</v>
      </c>
      <c r="N18" s="24">
        <f t="shared" si="1"/>
        <v>123335</v>
      </c>
      <c r="O18" s="25">
        <f t="shared" si="2"/>
        <v>3093.31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2044</v>
      </c>
      <c r="R18" s="24">
        <f t="shared" si="3"/>
        <v>118197.69</v>
      </c>
      <c r="S18" s="25">
        <f t="shared" si="4"/>
        <v>1068.598</v>
      </c>
      <c r="T18" s="27">
        <f t="shared" si="5"/>
        <v>-975.40200000000004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134053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144373</v>
      </c>
      <c r="N19" s="24">
        <f t="shared" si="1"/>
        <v>165383</v>
      </c>
      <c r="O19" s="25">
        <f t="shared" si="2"/>
        <v>3970.2575000000002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2104</v>
      </c>
      <c r="R19" s="24">
        <f t="shared" si="3"/>
        <v>159308.74249999999</v>
      </c>
      <c r="S19" s="25">
        <f t="shared" si="4"/>
        <v>1371.5435</v>
      </c>
      <c r="T19" s="27">
        <f t="shared" si="5"/>
        <v>-732.45650000000001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82254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85604</v>
      </c>
      <c r="N20" s="24">
        <f t="shared" si="1"/>
        <v>107052</v>
      </c>
      <c r="O20" s="25">
        <f t="shared" si="2"/>
        <v>2354.11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1350</v>
      </c>
      <c r="R20" s="24">
        <f t="shared" si="3"/>
        <v>103347.89</v>
      </c>
      <c r="S20" s="25">
        <f t="shared" si="4"/>
        <v>813.23799999999994</v>
      </c>
      <c r="T20" s="27">
        <f t="shared" si="5"/>
        <v>-536.76200000000006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59895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66905</v>
      </c>
      <c r="N21" s="24">
        <f t="shared" si="1"/>
        <v>84906</v>
      </c>
      <c r="O21" s="25">
        <f t="shared" si="2"/>
        <v>1839.8875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180</v>
      </c>
      <c r="R21" s="24">
        <f t="shared" si="3"/>
        <v>82886.112500000003</v>
      </c>
      <c r="S21" s="25">
        <f t="shared" si="4"/>
        <v>635.59749999999997</v>
      </c>
      <c r="T21" s="27">
        <f t="shared" si="5"/>
        <v>455.59749999999997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180379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192309</v>
      </c>
      <c r="N22" s="24">
        <f t="shared" si="1"/>
        <v>217759</v>
      </c>
      <c r="O22" s="25">
        <f t="shared" si="2"/>
        <v>5288.4975000000004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1832</v>
      </c>
      <c r="R22" s="24">
        <f t="shared" si="3"/>
        <v>210638.5025</v>
      </c>
      <c r="S22" s="25">
        <f t="shared" si="4"/>
        <v>1826.9355</v>
      </c>
      <c r="T22" s="27">
        <f t="shared" si="5"/>
        <v>-5.0644999999999527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91563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95363</v>
      </c>
      <c r="N23" s="24">
        <f t="shared" si="1"/>
        <v>106187</v>
      </c>
      <c r="O23" s="25">
        <f t="shared" si="2"/>
        <v>2622.4825000000001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830</v>
      </c>
      <c r="R23" s="24">
        <f t="shared" si="3"/>
        <v>102734.5175</v>
      </c>
      <c r="S23" s="25">
        <f t="shared" si="4"/>
        <v>905.94849999999997</v>
      </c>
      <c r="T23" s="27">
        <f t="shared" si="5"/>
        <v>75.948499999999967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196964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159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217414</v>
      </c>
      <c r="N24" s="24">
        <f t="shared" si="1"/>
        <v>249603</v>
      </c>
      <c r="O24" s="25">
        <f t="shared" si="2"/>
        <v>5978.8850000000002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1398</v>
      </c>
      <c r="R24" s="24">
        <f t="shared" si="3"/>
        <v>242226.11499999999</v>
      </c>
      <c r="S24" s="25">
        <f t="shared" si="4"/>
        <v>2065.433</v>
      </c>
      <c r="T24" s="27">
        <f t="shared" si="5"/>
        <v>667.43299999999999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79084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88184</v>
      </c>
      <c r="N25" s="24">
        <f t="shared" si="1"/>
        <v>98435</v>
      </c>
      <c r="O25" s="25">
        <f t="shared" si="2"/>
        <v>2425.06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635</v>
      </c>
      <c r="R25" s="24">
        <f t="shared" si="3"/>
        <v>95374.94</v>
      </c>
      <c r="S25" s="25">
        <f t="shared" si="4"/>
        <v>837.74799999999993</v>
      </c>
      <c r="T25" s="27">
        <f t="shared" si="5"/>
        <v>202.74799999999993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105881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113891</v>
      </c>
      <c r="N26" s="24">
        <f t="shared" si="1"/>
        <v>124378</v>
      </c>
      <c r="O26" s="25">
        <f t="shared" si="2"/>
        <v>3132.0025000000001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1145</v>
      </c>
      <c r="R26" s="24">
        <f t="shared" si="3"/>
        <v>120100.9975</v>
      </c>
      <c r="S26" s="25">
        <f t="shared" si="4"/>
        <v>1081.9645</v>
      </c>
      <c r="T26" s="27">
        <f t="shared" si="5"/>
        <v>-63.035499999999956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100527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19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110877</v>
      </c>
      <c r="N27" s="40">
        <f t="shared" si="1"/>
        <v>128660</v>
      </c>
      <c r="O27" s="25">
        <f t="shared" si="2"/>
        <v>3049.1174999999998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1220</v>
      </c>
      <c r="R27" s="24">
        <f t="shared" si="3"/>
        <v>124390.88250000001</v>
      </c>
      <c r="S27" s="42">
        <f t="shared" si="4"/>
        <v>1053.3315</v>
      </c>
      <c r="T27" s="43">
        <f t="shared" si="5"/>
        <v>-166.66849999999999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2511444</v>
      </c>
      <c r="E28" s="45">
        <f t="shared" si="6"/>
        <v>2650</v>
      </c>
      <c r="F28" s="45">
        <f t="shared" ref="F28:T28" si="7">SUM(F7:F27)</f>
        <v>4710</v>
      </c>
      <c r="G28" s="45">
        <f t="shared" si="7"/>
        <v>140</v>
      </c>
      <c r="H28" s="45">
        <f t="shared" si="7"/>
        <v>11900</v>
      </c>
      <c r="I28" s="45">
        <f t="shared" si="7"/>
        <v>1998</v>
      </c>
      <c r="J28" s="45">
        <f t="shared" si="7"/>
        <v>459</v>
      </c>
      <c r="K28" s="45">
        <f t="shared" si="7"/>
        <v>246</v>
      </c>
      <c r="L28" s="45">
        <f t="shared" si="7"/>
        <v>45</v>
      </c>
      <c r="M28" s="45">
        <f t="shared" si="7"/>
        <v>2719904</v>
      </c>
      <c r="N28" s="45">
        <f t="shared" si="7"/>
        <v>3238463</v>
      </c>
      <c r="O28" s="46">
        <f t="shared" si="7"/>
        <v>74797.359999999986</v>
      </c>
      <c r="P28" s="45">
        <f t="shared" si="7"/>
        <v>0</v>
      </c>
      <c r="Q28" s="45">
        <f t="shared" si="7"/>
        <v>23279</v>
      </c>
      <c r="R28" s="45">
        <f t="shared" si="7"/>
        <v>3140386.6399999992</v>
      </c>
      <c r="S28" s="45">
        <f t="shared" si="7"/>
        <v>25839.088000000003</v>
      </c>
      <c r="T28" s="47">
        <f t="shared" si="7"/>
        <v>2560.0879999999988</v>
      </c>
    </row>
    <row r="29" spans="1:20" ht="15.75" thickBot="1" x14ac:dyDescent="0.3">
      <c r="A29" s="78" t="s">
        <v>45</v>
      </c>
      <c r="B29" s="79"/>
      <c r="C29" s="80"/>
      <c r="D29" s="48">
        <f>D4+D5-D28</f>
        <v>457876</v>
      </c>
      <c r="E29" s="48">
        <f t="shared" ref="E29:L29" si="8">E4+E5-E28</f>
        <v>7470</v>
      </c>
      <c r="F29" s="48">
        <f t="shared" si="8"/>
        <v>9950</v>
      </c>
      <c r="G29" s="48">
        <f t="shared" si="8"/>
        <v>400</v>
      </c>
      <c r="H29" s="48">
        <f t="shared" si="8"/>
        <v>13970</v>
      </c>
      <c r="I29" s="48">
        <f t="shared" si="8"/>
        <v>980</v>
      </c>
      <c r="J29" s="48">
        <f t="shared" si="8"/>
        <v>199</v>
      </c>
      <c r="K29" s="48">
        <f t="shared" si="8"/>
        <v>124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53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78" t="s">
        <v>45</v>
      </c>
      <c r="B29" s="79"/>
      <c r="C29" s="8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3" priority="43" operator="equal">
      <formula>212030016606640</formula>
    </cfRule>
  </conditionalFormatting>
  <conditionalFormatting sqref="D29 E4:E6 E28:K29">
    <cfRule type="cellIs" dxfId="1262" priority="41" operator="equal">
      <formula>$E$4</formula>
    </cfRule>
    <cfRule type="cellIs" dxfId="1261" priority="42" operator="equal">
      <formula>2120</formula>
    </cfRule>
  </conditionalFormatting>
  <conditionalFormatting sqref="D29:E29 F4:F6 F28:F29">
    <cfRule type="cellIs" dxfId="1260" priority="39" operator="equal">
      <formula>$F$4</formula>
    </cfRule>
    <cfRule type="cellIs" dxfId="1259" priority="40" operator="equal">
      <formula>300</formula>
    </cfRule>
  </conditionalFormatting>
  <conditionalFormatting sqref="G4:G6 G28:G29">
    <cfRule type="cellIs" dxfId="1258" priority="37" operator="equal">
      <formula>$G$4</formula>
    </cfRule>
    <cfRule type="cellIs" dxfId="1257" priority="38" operator="equal">
      <formula>1660</formula>
    </cfRule>
  </conditionalFormatting>
  <conditionalFormatting sqref="H4:H6 H28:H29">
    <cfRule type="cellIs" dxfId="1256" priority="35" operator="equal">
      <formula>$H$4</formula>
    </cfRule>
    <cfRule type="cellIs" dxfId="1255" priority="36" operator="equal">
      <formula>6640</formula>
    </cfRule>
  </conditionalFormatting>
  <conditionalFormatting sqref="T6:T28">
    <cfRule type="cellIs" dxfId="1254" priority="34" operator="lessThan">
      <formula>0</formula>
    </cfRule>
  </conditionalFormatting>
  <conditionalFormatting sqref="T7:T27">
    <cfRule type="cellIs" dxfId="1253" priority="31" operator="lessThan">
      <formula>0</formula>
    </cfRule>
    <cfRule type="cellIs" dxfId="1252" priority="32" operator="lessThan">
      <formula>0</formula>
    </cfRule>
    <cfRule type="cellIs" dxfId="1251" priority="33" operator="lessThan">
      <formula>0</formula>
    </cfRule>
  </conditionalFormatting>
  <conditionalFormatting sqref="E4:E6 E28:K28">
    <cfRule type="cellIs" dxfId="1250" priority="30" operator="equal">
      <formula>$E$4</formula>
    </cfRule>
  </conditionalFormatting>
  <conditionalFormatting sqref="D28:D29 D6 D4:M4">
    <cfRule type="cellIs" dxfId="1249" priority="29" operator="equal">
      <formula>$D$4</formula>
    </cfRule>
  </conditionalFormatting>
  <conditionalFormatting sqref="I4:I6 I28:I29">
    <cfRule type="cellIs" dxfId="1248" priority="28" operator="equal">
      <formula>$I$4</formula>
    </cfRule>
  </conditionalFormatting>
  <conditionalFormatting sqref="J4:J6 J28:J29">
    <cfRule type="cellIs" dxfId="1247" priority="27" operator="equal">
      <formula>$J$4</formula>
    </cfRule>
  </conditionalFormatting>
  <conditionalFormatting sqref="K4:K6 K28:K29">
    <cfRule type="cellIs" dxfId="1246" priority="26" operator="equal">
      <formula>$K$4</formula>
    </cfRule>
  </conditionalFormatting>
  <conditionalFormatting sqref="M4:M6">
    <cfRule type="cellIs" dxfId="1245" priority="25" operator="equal">
      <formula>$L$4</formula>
    </cfRule>
  </conditionalFormatting>
  <conditionalFormatting sqref="T7:T28">
    <cfRule type="cellIs" dxfId="1244" priority="22" operator="lessThan">
      <formula>0</formula>
    </cfRule>
    <cfRule type="cellIs" dxfId="1243" priority="23" operator="lessThan">
      <formula>0</formula>
    </cfRule>
    <cfRule type="cellIs" dxfId="1242" priority="24" operator="lessThan">
      <formula>0</formula>
    </cfRule>
  </conditionalFormatting>
  <conditionalFormatting sqref="D5:K5">
    <cfRule type="cellIs" dxfId="1241" priority="21" operator="greaterThan">
      <formula>0</formula>
    </cfRule>
  </conditionalFormatting>
  <conditionalFormatting sqref="T6:T28">
    <cfRule type="cellIs" dxfId="1240" priority="20" operator="lessThan">
      <formula>0</formula>
    </cfRule>
  </conditionalFormatting>
  <conditionalFormatting sqref="T7:T27">
    <cfRule type="cellIs" dxfId="1239" priority="17" operator="lessThan">
      <formula>0</formula>
    </cfRule>
    <cfRule type="cellIs" dxfId="1238" priority="18" operator="lessThan">
      <formula>0</formula>
    </cfRule>
    <cfRule type="cellIs" dxfId="1237" priority="19" operator="lessThan">
      <formula>0</formula>
    </cfRule>
  </conditionalFormatting>
  <conditionalFormatting sqref="T7:T28">
    <cfRule type="cellIs" dxfId="1236" priority="14" operator="lessThan">
      <formula>0</formula>
    </cfRule>
    <cfRule type="cellIs" dxfId="1235" priority="15" operator="lessThan">
      <formula>0</formula>
    </cfRule>
    <cfRule type="cellIs" dxfId="1234" priority="16" operator="lessThan">
      <formula>0</formula>
    </cfRule>
  </conditionalFormatting>
  <conditionalFormatting sqref="D5:K5">
    <cfRule type="cellIs" dxfId="1233" priority="13" operator="greaterThan">
      <formula>0</formula>
    </cfRule>
  </conditionalFormatting>
  <conditionalFormatting sqref="L4 L6 L28:L29">
    <cfRule type="cellIs" dxfId="1232" priority="12" operator="equal">
      <formula>$L$4</formula>
    </cfRule>
  </conditionalFormatting>
  <conditionalFormatting sqref="D7:S7">
    <cfRule type="cellIs" dxfId="1231" priority="11" operator="greaterThan">
      <formula>0</formula>
    </cfRule>
  </conditionalFormatting>
  <conditionalFormatting sqref="D9:S9">
    <cfRule type="cellIs" dxfId="1230" priority="10" operator="greaterThan">
      <formula>0</formula>
    </cfRule>
  </conditionalFormatting>
  <conditionalFormatting sqref="D11:S11">
    <cfRule type="cellIs" dxfId="1229" priority="9" operator="greaterThan">
      <formula>0</formula>
    </cfRule>
  </conditionalFormatting>
  <conditionalFormatting sqref="D13:S13">
    <cfRule type="cellIs" dxfId="1228" priority="8" operator="greaterThan">
      <formula>0</formula>
    </cfRule>
  </conditionalFormatting>
  <conditionalFormatting sqref="D15:S15">
    <cfRule type="cellIs" dxfId="1227" priority="7" operator="greaterThan">
      <formula>0</formula>
    </cfRule>
  </conditionalFormatting>
  <conditionalFormatting sqref="D17:S17">
    <cfRule type="cellIs" dxfId="1226" priority="6" operator="greaterThan">
      <formula>0</formula>
    </cfRule>
  </conditionalFormatting>
  <conditionalFormatting sqref="D19:S19">
    <cfRule type="cellIs" dxfId="1225" priority="5" operator="greaterThan">
      <formula>0</formula>
    </cfRule>
  </conditionalFormatting>
  <conditionalFormatting sqref="D21:S21">
    <cfRule type="cellIs" dxfId="1224" priority="4" operator="greaterThan">
      <formula>0</formula>
    </cfRule>
  </conditionalFormatting>
  <conditionalFormatting sqref="D23:S23">
    <cfRule type="cellIs" dxfId="1223" priority="3" operator="greaterThan">
      <formula>0</formula>
    </cfRule>
  </conditionalFormatting>
  <conditionalFormatting sqref="D25:S25">
    <cfRule type="cellIs" dxfId="1222" priority="2" operator="greaterThan">
      <formula>0</formula>
    </cfRule>
  </conditionalFormatting>
  <conditionalFormatting sqref="D27:S27">
    <cfRule type="cellIs" dxfId="122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46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8" t="s">
        <v>45</v>
      </c>
      <c r="B29" s="79"/>
      <c r="C29" s="8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0" priority="43" operator="equal">
      <formula>212030016606640</formula>
    </cfRule>
  </conditionalFormatting>
  <conditionalFormatting sqref="D29 E4:E6 E28:K29">
    <cfRule type="cellIs" dxfId="1219" priority="41" operator="equal">
      <formula>$E$4</formula>
    </cfRule>
    <cfRule type="cellIs" dxfId="1218" priority="42" operator="equal">
      <formula>2120</formula>
    </cfRule>
  </conditionalFormatting>
  <conditionalFormatting sqref="D29:E29 F4:F6 F28:F29">
    <cfRule type="cellIs" dxfId="1217" priority="39" operator="equal">
      <formula>$F$4</formula>
    </cfRule>
    <cfRule type="cellIs" dxfId="1216" priority="40" operator="equal">
      <formula>300</formula>
    </cfRule>
  </conditionalFormatting>
  <conditionalFormatting sqref="G4:G6 G28:G29">
    <cfRule type="cellIs" dxfId="1215" priority="37" operator="equal">
      <formula>$G$4</formula>
    </cfRule>
    <cfRule type="cellIs" dxfId="1214" priority="38" operator="equal">
      <formula>1660</formula>
    </cfRule>
  </conditionalFormatting>
  <conditionalFormatting sqref="H4:H6 H28:H29">
    <cfRule type="cellIs" dxfId="1213" priority="35" operator="equal">
      <formula>$H$4</formula>
    </cfRule>
    <cfRule type="cellIs" dxfId="1212" priority="36" operator="equal">
      <formula>6640</formula>
    </cfRule>
  </conditionalFormatting>
  <conditionalFormatting sqref="T6:T28">
    <cfRule type="cellIs" dxfId="1211" priority="34" operator="lessThan">
      <formula>0</formula>
    </cfRule>
  </conditionalFormatting>
  <conditionalFormatting sqref="T7:T27">
    <cfRule type="cellIs" dxfId="1210" priority="31" operator="lessThan">
      <formula>0</formula>
    </cfRule>
    <cfRule type="cellIs" dxfId="1209" priority="32" operator="lessThan">
      <formula>0</formula>
    </cfRule>
    <cfRule type="cellIs" dxfId="1208" priority="33" operator="lessThan">
      <formula>0</formula>
    </cfRule>
  </conditionalFormatting>
  <conditionalFormatting sqref="E4:E6 E28:K28">
    <cfRule type="cellIs" dxfId="1207" priority="30" operator="equal">
      <formula>$E$4</formula>
    </cfRule>
  </conditionalFormatting>
  <conditionalFormatting sqref="D28:D29 D6 D4:M4">
    <cfRule type="cellIs" dxfId="1206" priority="29" operator="equal">
      <formula>$D$4</formula>
    </cfRule>
  </conditionalFormatting>
  <conditionalFormatting sqref="I4:I6 I28:I29">
    <cfRule type="cellIs" dxfId="1205" priority="28" operator="equal">
      <formula>$I$4</formula>
    </cfRule>
  </conditionalFormatting>
  <conditionalFormatting sqref="J4:J6 J28:J29">
    <cfRule type="cellIs" dxfId="1204" priority="27" operator="equal">
      <formula>$J$4</formula>
    </cfRule>
  </conditionalFormatting>
  <conditionalFormatting sqref="K4:K6 K28:K29">
    <cfRule type="cellIs" dxfId="1203" priority="26" operator="equal">
      <formula>$K$4</formula>
    </cfRule>
  </conditionalFormatting>
  <conditionalFormatting sqref="M4:M6">
    <cfRule type="cellIs" dxfId="1202" priority="25" operator="equal">
      <formula>$L$4</formula>
    </cfRule>
  </conditionalFormatting>
  <conditionalFormatting sqref="T7:T28">
    <cfRule type="cellIs" dxfId="1201" priority="22" operator="lessThan">
      <formula>0</formula>
    </cfRule>
    <cfRule type="cellIs" dxfId="1200" priority="23" operator="lessThan">
      <formula>0</formula>
    </cfRule>
    <cfRule type="cellIs" dxfId="1199" priority="24" operator="lessThan">
      <formula>0</formula>
    </cfRule>
  </conditionalFormatting>
  <conditionalFormatting sqref="D5:K5">
    <cfRule type="cellIs" dxfId="1198" priority="21" operator="greaterThan">
      <formula>0</formula>
    </cfRule>
  </conditionalFormatting>
  <conditionalFormatting sqref="T6:T28">
    <cfRule type="cellIs" dxfId="1197" priority="20" operator="lessThan">
      <formula>0</formula>
    </cfRule>
  </conditionalFormatting>
  <conditionalFormatting sqref="T7:T27">
    <cfRule type="cellIs" dxfId="1196" priority="17" operator="lessThan">
      <formula>0</formula>
    </cfRule>
    <cfRule type="cellIs" dxfId="1195" priority="18" operator="lessThan">
      <formula>0</formula>
    </cfRule>
    <cfRule type="cellIs" dxfId="1194" priority="19" operator="lessThan">
      <formula>0</formula>
    </cfRule>
  </conditionalFormatting>
  <conditionalFormatting sqref="T7:T28">
    <cfRule type="cellIs" dxfId="1193" priority="14" operator="lessThan">
      <formula>0</formula>
    </cfRule>
    <cfRule type="cellIs" dxfId="1192" priority="15" operator="lessThan">
      <formula>0</formula>
    </cfRule>
    <cfRule type="cellIs" dxfId="1191" priority="16" operator="lessThan">
      <formula>0</formula>
    </cfRule>
  </conditionalFormatting>
  <conditionalFormatting sqref="D5:K5">
    <cfRule type="cellIs" dxfId="1190" priority="13" operator="greaterThan">
      <formula>0</formula>
    </cfRule>
  </conditionalFormatting>
  <conditionalFormatting sqref="L4 L6 L28:L29">
    <cfRule type="cellIs" dxfId="1189" priority="12" operator="equal">
      <formula>$L$4</formula>
    </cfRule>
  </conditionalFormatting>
  <conditionalFormatting sqref="D7:S7">
    <cfRule type="cellIs" dxfId="1188" priority="11" operator="greaterThan">
      <formula>0</formula>
    </cfRule>
  </conditionalFormatting>
  <conditionalFormatting sqref="D9:S9">
    <cfRule type="cellIs" dxfId="1187" priority="10" operator="greaterThan">
      <formula>0</formula>
    </cfRule>
  </conditionalFormatting>
  <conditionalFormatting sqref="D11:S11">
    <cfRule type="cellIs" dxfId="1186" priority="9" operator="greaterThan">
      <formula>0</formula>
    </cfRule>
  </conditionalFormatting>
  <conditionalFormatting sqref="D13:S13">
    <cfRule type="cellIs" dxfId="1185" priority="8" operator="greaterThan">
      <formula>0</formula>
    </cfRule>
  </conditionalFormatting>
  <conditionalFormatting sqref="D15:S15">
    <cfRule type="cellIs" dxfId="1184" priority="7" operator="greaterThan">
      <formula>0</formula>
    </cfRule>
  </conditionalFormatting>
  <conditionalFormatting sqref="D17:S17">
    <cfRule type="cellIs" dxfId="1183" priority="6" operator="greaterThan">
      <formula>0</formula>
    </cfRule>
  </conditionalFormatting>
  <conditionalFormatting sqref="D19:S19">
    <cfRule type="cellIs" dxfId="1182" priority="5" operator="greaterThan">
      <formula>0</formula>
    </cfRule>
  </conditionalFormatting>
  <conditionalFormatting sqref="D21:S21">
    <cfRule type="cellIs" dxfId="1181" priority="4" operator="greaterThan">
      <formula>0</formula>
    </cfRule>
  </conditionalFormatting>
  <conditionalFormatting sqref="D23:S23">
    <cfRule type="cellIs" dxfId="1180" priority="3" operator="greaterThan">
      <formula>0</formula>
    </cfRule>
  </conditionalFormatting>
  <conditionalFormatting sqref="D25:S25">
    <cfRule type="cellIs" dxfId="1179" priority="2" operator="greaterThan">
      <formula>0</formula>
    </cfRule>
  </conditionalFormatting>
  <conditionalFormatting sqref="D27:S27">
    <cfRule type="cellIs" dxfId="117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54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78" t="s">
        <v>45</v>
      </c>
      <c r="B29" s="79"/>
      <c r="C29" s="80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7" priority="43" operator="equal">
      <formula>212030016606640</formula>
    </cfRule>
  </conditionalFormatting>
  <conditionalFormatting sqref="D29 E4:E6 E28:K29">
    <cfRule type="cellIs" dxfId="1176" priority="41" operator="equal">
      <formula>$E$4</formula>
    </cfRule>
    <cfRule type="cellIs" dxfId="1175" priority="42" operator="equal">
      <formula>2120</formula>
    </cfRule>
  </conditionalFormatting>
  <conditionalFormatting sqref="D29:E29 F4:F6 F28:F29">
    <cfRule type="cellIs" dxfId="1174" priority="39" operator="equal">
      <formula>$F$4</formula>
    </cfRule>
    <cfRule type="cellIs" dxfId="1173" priority="40" operator="equal">
      <formula>300</formula>
    </cfRule>
  </conditionalFormatting>
  <conditionalFormatting sqref="G4:G6 G28:G29">
    <cfRule type="cellIs" dxfId="1172" priority="37" operator="equal">
      <formula>$G$4</formula>
    </cfRule>
    <cfRule type="cellIs" dxfId="1171" priority="38" operator="equal">
      <formula>1660</formula>
    </cfRule>
  </conditionalFormatting>
  <conditionalFormatting sqref="H4:H6 H28:H29">
    <cfRule type="cellIs" dxfId="1170" priority="35" operator="equal">
      <formula>$H$4</formula>
    </cfRule>
    <cfRule type="cellIs" dxfId="1169" priority="36" operator="equal">
      <formula>6640</formula>
    </cfRule>
  </conditionalFormatting>
  <conditionalFormatting sqref="T6:T28">
    <cfRule type="cellIs" dxfId="1168" priority="34" operator="lessThan">
      <formula>0</formula>
    </cfRule>
  </conditionalFormatting>
  <conditionalFormatting sqref="T7:T27">
    <cfRule type="cellIs" dxfId="1167" priority="31" operator="lessThan">
      <formula>0</formula>
    </cfRule>
    <cfRule type="cellIs" dxfId="1166" priority="32" operator="lessThan">
      <formula>0</formula>
    </cfRule>
    <cfRule type="cellIs" dxfId="1165" priority="33" operator="lessThan">
      <formula>0</formula>
    </cfRule>
  </conditionalFormatting>
  <conditionalFormatting sqref="E4:E6 E28:K28">
    <cfRule type="cellIs" dxfId="1164" priority="30" operator="equal">
      <formula>$E$4</formula>
    </cfRule>
  </conditionalFormatting>
  <conditionalFormatting sqref="D28:D29 D6 D4:M4">
    <cfRule type="cellIs" dxfId="1163" priority="29" operator="equal">
      <formula>$D$4</formula>
    </cfRule>
  </conditionalFormatting>
  <conditionalFormatting sqref="I4:I6 I28:I29">
    <cfRule type="cellIs" dxfId="1162" priority="28" operator="equal">
      <formula>$I$4</formula>
    </cfRule>
  </conditionalFormatting>
  <conditionalFormatting sqref="J4:J6 J28:J29">
    <cfRule type="cellIs" dxfId="1161" priority="27" operator="equal">
      <formula>$J$4</formula>
    </cfRule>
  </conditionalFormatting>
  <conditionalFormatting sqref="K4:K6 K28:K29">
    <cfRule type="cellIs" dxfId="1160" priority="26" operator="equal">
      <formula>$K$4</formula>
    </cfRule>
  </conditionalFormatting>
  <conditionalFormatting sqref="M4:M6">
    <cfRule type="cellIs" dxfId="1159" priority="25" operator="equal">
      <formula>$L$4</formula>
    </cfRule>
  </conditionalFormatting>
  <conditionalFormatting sqref="T7:T28">
    <cfRule type="cellIs" dxfId="1158" priority="22" operator="lessThan">
      <formula>0</formula>
    </cfRule>
    <cfRule type="cellIs" dxfId="1157" priority="23" operator="lessThan">
      <formula>0</formula>
    </cfRule>
    <cfRule type="cellIs" dxfId="1156" priority="24" operator="lessThan">
      <formula>0</formula>
    </cfRule>
  </conditionalFormatting>
  <conditionalFormatting sqref="D5:K5">
    <cfRule type="cellIs" dxfId="1155" priority="21" operator="greaterThan">
      <formula>0</formula>
    </cfRule>
  </conditionalFormatting>
  <conditionalFormatting sqref="T6:T28">
    <cfRule type="cellIs" dxfId="1154" priority="20" operator="lessThan">
      <formula>0</formula>
    </cfRule>
  </conditionalFormatting>
  <conditionalFormatting sqref="T7:T27">
    <cfRule type="cellIs" dxfId="1153" priority="17" operator="lessThan">
      <formula>0</formula>
    </cfRule>
    <cfRule type="cellIs" dxfId="1152" priority="18" operator="lessThan">
      <formula>0</formula>
    </cfRule>
    <cfRule type="cellIs" dxfId="1151" priority="19" operator="lessThan">
      <formula>0</formula>
    </cfRule>
  </conditionalFormatting>
  <conditionalFormatting sqref="T7:T28">
    <cfRule type="cellIs" dxfId="1150" priority="14" operator="lessThan">
      <formula>0</formula>
    </cfRule>
    <cfRule type="cellIs" dxfId="1149" priority="15" operator="lessThan">
      <formula>0</formula>
    </cfRule>
    <cfRule type="cellIs" dxfId="1148" priority="16" operator="lessThan">
      <formula>0</formula>
    </cfRule>
  </conditionalFormatting>
  <conditionalFormatting sqref="D5:K5">
    <cfRule type="cellIs" dxfId="1147" priority="13" operator="greaterThan">
      <formula>0</formula>
    </cfRule>
  </conditionalFormatting>
  <conditionalFormatting sqref="L4 L6 L28:L29">
    <cfRule type="cellIs" dxfId="1146" priority="12" operator="equal">
      <formula>$L$4</formula>
    </cfRule>
  </conditionalFormatting>
  <conditionalFormatting sqref="D7:S7">
    <cfRule type="cellIs" dxfId="1145" priority="11" operator="greaterThan">
      <formula>0</formula>
    </cfRule>
  </conditionalFormatting>
  <conditionalFormatting sqref="D9:S9">
    <cfRule type="cellIs" dxfId="1144" priority="10" operator="greaterThan">
      <formula>0</formula>
    </cfRule>
  </conditionalFormatting>
  <conditionalFormatting sqref="D11:S11">
    <cfRule type="cellIs" dxfId="1143" priority="9" operator="greaterThan">
      <formula>0</formula>
    </cfRule>
  </conditionalFormatting>
  <conditionalFormatting sqref="D13:S13">
    <cfRule type="cellIs" dxfId="1142" priority="8" operator="greaterThan">
      <formula>0</formula>
    </cfRule>
  </conditionalFormatting>
  <conditionalFormatting sqref="D15:S15">
    <cfRule type="cellIs" dxfId="1141" priority="7" operator="greaterThan">
      <formula>0</formula>
    </cfRule>
  </conditionalFormatting>
  <conditionalFormatting sqref="D17:S17">
    <cfRule type="cellIs" dxfId="1140" priority="6" operator="greaterThan">
      <formula>0</formula>
    </cfRule>
  </conditionalFormatting>
  <conditionalFormatting sqref="D19:S19">
    <cfRule type="cellIs" dxfId="1139" priority="5" operator="greaterThan">
      <formula>0</formula>
    </cfRule>
  </conditionalFormatting>
  <conditionalFormatting sqref="D21:S21">
    <cfRule type="cellIs" dxfId="1138" priority="4" operator="greaterThan">
      <formula>0</formula>
    </cfRule>
  </conditionalFormatting>
  <conditionalFormatting sqref="D23:S23">
    <cfRule type="cellIs" dxfId="1137" priority="3" operator="greaterThan">
      <formula>0</formula>
    </cfRule>
  </conditionalFormatting>
  <conditionalFormatting sqref="D25:S25">
    <cfRule type="cellIs" dxfId="1136" priority="2" operator="greaterThan">
      <formula>0</formula>
    </cfRule>
  </conditionalFormatting>
  <conditionalFormatting sqref="D27:S27">
    <cfRule type="cellIs" dxfId="113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55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78" t="s">
        <v>45</v>
      </c>
      <c r="B29" s="79"/>
      <c r="C29" s="80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4" priority="43" operator="equal">
      <formula>212030016606640</formula>
    </cfRule>
  </conditionalFormatting>
  <conditionalFormatting sqref="D29 E4:E6 E28:K29">
    <cfRule type="cellIs" dxfId="1133" priority="41" operator="equal">
      <formula>$E$4</formula>
    </cfRule>
    <cfRule type="cellIs" dxfId="1132" priority="42" operator="equal">
      <formula>2120</formula>
    </cfRule>
  </conditionalFormatting>
  <conditionalFormatting sqref="D29:E29 F4:F6 F28:F29">
    <cfRule type="cellIs" dxfId="1131" priority="39" operator="equal">
      <formula>$F$4</formula>
    </cfRule>
    <cfRule type="cellIs" dxfId="1130" priority="40" operator="equal">
      <formula>300</formula>
    </cfRule>
  </conditionalFormatting>
  <conditionalFormatting sqref="G4:G6 G28:G29">
    <cfRule type="cellIs" dxfId="1129" priority="37" operator="equal">
      <formula>$G$4</formula>
    </cfRule>
    <cfRule type="cellIs" dxfId="1128" priority="38" operator="equal">
      <formula>1660</formula>
    </cfRule>
  </conditionalFormatting>
  <conditionalFormatting sqref="H4:H6 H28:H29">
    <cfRule type="cellIs" dxfId="1127" priority="35" operator="equal">
      <formula>$H$4</formula>
    </cfRule>
    <cfRule type="cellIs" dxfId="1126" priority="36" operator="equal">
      <formula>6640</formula>
    </cfRule>
  </conditionalFormatting>
  <conditionalFormatting sqref="T6:T28">
    <cfRule type="cellIs" dxfId="1125" priority="34" operator="lessThan">
      <formula>0</formula>
    </cfRule>
  </conditionalFormatting>
  <conditionalFormatting sqref="T7:T27">
    <cfRule type="cellIs" dxfId="1124" priority="31" operator="lessThan">
      <formula>0</formula>
    </cfRule>
    <cfRule type="cellIs" dxfId="1123" priority="32" operator="lessThan">
      <formula>0</formula>
    </cfRule>
    <cfRule type="cellIs" dxfId="1122" priority="33" operator="lessThan">
      <formula>0</formula>
    </cfRule>
  </conditionalFormatting>
  <conditionalFormatting sqref="E4:E6 E28:K28">
    <cfRule type="cellIs" dxfId="1121" priority="30" operator="equal">
      <formula>$E$4</formula>
    </cfRule>
  </conditionalFormatting>
  <conditionalFormatting sqref="D28:D29 D6 D4:M4">
    <cfRule type="cellIs" dxfId="1120" priority="29" operator="equal">
      <formula>$D$4</formula>
    </cfRule>
  </conditionalFormatting>
  <conditionalFormatting sqref="I4:I6 I28:I29">
    <cfRule type="cellIs" dxfId="1119" priority="28" operator="equal">
      <formula>$I$4</formula>
    </cfRule>
  </conditionalFormatting>
  <conditionalFormatting sqref="J4:J6 J28:J29">
    <cfRule type="cellIs" dxfId="1118" priority="27" operator="equal">
      <formula>$J$4</formula>
    </cfRule>
  </conditionalFormatting>
  <conditionalFormatting sqref="K4:K6 K28:K29">
    <cfRule type="cellIs" dxfId="1117" priority="26" operator="equal">
      <formula>$K$4</formula>
    </cfRule>
  </conditionalFormatting>
  <conditionalFormatting sqref="M4:M6">
    <cfRule type="cellIs" dxfId="1116" priority="25" operator="equal">
      <formula>$L$4</formula>
    </cfRule>
  </conditionalFormatting>
  <conditionalFormatting sqref="T7:T28">
    <cfRule type="cellIs" dxfId="1115" priority="22" operator="lessThan">
      <formula>0</formula>
    </cfRule>
    <cfRule type="cellIs" dxfId="1114" priority="23" operator="lessThan">
      <formula>0</formula>
    </cfRule>
    <cfRule type="cellIs" dxfId="1113" priority="24" operator="lessThan">
      <formula>0</formula>
    </cfRule>
  </conditionalFormatting>
  <conditionalFormatting sqref="D5:K5">
    <cfRule type="cellIs" dxfId="1112" priority="21" operator="greaterThan">
      <formula>0</formula>
    </cfRule>
  </conditionalFormatting>
  <conditionalFormatting sqref="T6:T28">
    <cfRule type="cellIs" dxfId="1111" priority="20" operator="lessThan">
      <formula>0</formula>
    </cfRule>
  </conditionalFormatting>
  <conditionalFormatting sqref="T7:T27">
    <cfRule type="cellIs" dxfId="1110" priority="17" operator="lessThan">
      <formula>0</formula>
    </cfRule>
    <cfRule type="cellIs" dxfId="1109" priority="18" operator="lessThan">
      <formula>0</formula>
    </cfRule>
    <cfRule type="cellIs" dxfId="1108" priority="19" operator="lessThan">
      <formula>0</formula>
    </cfRule>
  </conditionalFormatting>
  <conditionalFormatting sqref="T7:T28">
    <cfRule type="cellIs" dxfId="1107" priority="14" operator="lessThan">
      <formula>0</formula>
    </cfRule>
    <cfRule type="cellIs" dxfId="1106" priority="15" operator="lessThan">
      <formula>0</formula>
    </cfRule>
    <cfRule type="cellIs" dxfId="1105" priority="16" operator="lessThan">
      <formula>0</formula>
    </cfRule>
  </conditionalFormatting>
  <conditionalFormatting sqref="D5:K5">
    <cfRule type="cellIs" dxfId="1104" priority="13" operator="greaterThan">
      <formula>0</formula>
    </cfRule>
  </conditionalFormatting>
  <conditionalFormatting sqref="L4 L6 L28:L29">
    <cfRule type="cellIs" dxfId="1103" priority="12" operator="equal">
      <formula>$L$4</formula>
    </cfRule>
  </conditionalFormatting>
  <conditionalFormatting sqref="D7:S7">
    <cfRule type="cellIs" dxfId="1102" priority="11" operator="greaterThan">
      <formula>0</formula>
    </cfRule>
  </conditionalFormatting>
  <conditionalFormatting sqref="D9:S9">
    <cfRule type="cellIs" dxfId="1101" priority="10" operator="greaterThan">
      <formula>0</formula>
    </cfRule>
  </conditionalFormatting>
  <conditionalFormatting sqref="D11:S11">
    <cfRule type="cellIs" dxfId="1100" priority="9" operator="greaterThan">
      <formula>0</formula>
    </cfRule>
  </conditionalFormatting>
  <conditionalFormatting sqref="D13:S13">
    <cfRule type="cellIs" dxfId="1099" priority="8" operator="greaterThan">
      <formula>0</formula>
    </cfRule>
  </conditionalFormatting>
  <conditionalFormatting sqref="D15:S15">
    <cfRule type="cellIs" dxfId="1098" priority="7" operator="greaterThan">
      <formula>0</formula>
    </cfRule>
  </conditionalFormatting>
  <conditionalFormatting sqref="D17:S17">
    <cfRule type="cellIs" dxfId="1097" priority="6" operator="greaterThan">
      <formula>0</formula>
    </cfRule>
  </conditionalFormatting>
  <conditionalFormatting sqref="D19:S19">
    <cfRule type="cellIs" dxfId="1096" priority="5" operator="greaterThan">
      <formula>0</formula>
    </cfRule>
  </conditionalFormatting>
  <conditionalFormatting sqref="D21:S21">
    <cfRule type="cellIs" dxfId="1095" priority="4" operator="greaterThan">
      <formula>0</formula>
    </cfRule>
  </conditionalFormatting>
  <conditionalFormatting sqref="D23:S23">
    <cfRule type="cellIs" dxfId="1094" priority="3" operator="greaterThan">
      <formula>0</formula>
    </cfRule>
  </conditionalFormatting>
  <conditionalFormatting sqref="D25:S25">
    <cfRule type="cellIs" dxfId="1093" priority="2" operator="greaterThan">
      <formula>0</formula>
    </cfRule>
  </conditionalFormatting>
  <conditionalFormatting sqref="D27:S27">
    <cfRule type="cellIs" dxfId="109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56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78" t="s">
        <v>45</v>
      </c>
      <c r="B29" s="79"/>
      <c r="C29" s="80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1" priority="43" operator="equal">
      <formula>212030016606640</formula>
    </cfRule>
  </conditionalFormatting>
  <conditionalFormatting sqref="D29 E4:E6 E28:K29">
    <cfRule type="cellIs" dxfId="1090" priority="41" operator="equal">
      <formula>$E$4</formula>
    </cfRule>
    <cfRule type="cellIs" dxfId="1089" priority="42" operator="equal">
      <formula>2120</formula>
    </cfRule>
  </conditionalFormatting>
  <conditionalFormatting sqref="D29:E29 F4:F6 F28:F29">
    <cfRule type="cellIs" dxfId="1088" priority="39" operator="equal">
      <formula>$F$4</formula>
    </cfRule>
    <cfRule type="cellIs" dxfId="1087" priority="40" operator="equal">
      <formula>300</formula>
    </cfRule>
  </conditionalFormatting>
  <conditionalFormatting sqref="G4:G6 G28:G29">
    <cfRule type="cellIs" dxfId="1086" priority="37" operator="equal">
      <formula>$G$4</formula>
    </cfRule>
    <cfRule type="cellIs" dxfId="1085" priority="38" operator="equal">
      <formula>1660</formula>
    </cfRule>
  </conditionalFormatting>
  <conditionalFormatting sqref="H4:H6 H28:H29">
    <cfRule type="cellIs" dxfId="1084" priority="35" operator="equal">
      <formula>$H$4</formula>
    </cfRule>
    <cfRule type="cellIs" dxfId="1083" priority="36" operator="equal">
      <formula>6640</formula>
    </cfRule>
  </conditionalFormatting>
  <conditionalFormatting sqref="T6:T28">
    <cfRule type="cellIs" dxfId="1082" priority="34" operator="lessThan">
      <formula>0</formula>
    </cfRule>
  </conditionalFormatting>
  <conditionalFormatting sqref="T7:T27">
    <cfRule type="cellIs" dxfId="1081" priority="31" operator="lessThan">
      <formula>0</formula>
    </cfRule>
    <cfRule type="cellIs" dxfId="1080" priority="32" operator="lessThan">
      <formula>0</formula>
    </cfRule>
    <cfRule type="cellIs" dxfId="1079" priority="33" operator="lessThan">
      <formula>0</formula>
    </cfRule>
  </conditionalFormatting>
  <conditionalFormatting sqref="E4:E6 E28:K28">
    <cfRule type="cellIs" dxfId="1078" priority="30" operator="equal">
      <formula>$E$4</formula>
    </cfRule>
  </conditionalFormatting>
  <conditionalFormatting sqref="D28:D29 D6 D4:M4">
    <cfRule type="cellIs" dxfId="1077" priority="29" operator="equal">
      <formula>$D$4</formula>
    </cfRule>
  </conditionalFormatting>
  <conditionalFormatting sqref="I4:I6 I28:I29">
    <cfRule type="cellIs" dxfId="1076" priority="28" operator="equal">
      <formula>$I$4</formula>
    </cfRule>
  </conditionalFormatting>
  <conditionalFormatting sqref="J4:J6 J28:J29">
    <cfRule type="cellIs" dxfId="1075" priority="27" operator="equal">
      <formula>$J$4</formula>
    </cfRule>
  </conditionalFormatting>
  <conditionalFormatting sqref="K4:K6 K28:K29">
    <cfRule type="cellIs" dxfId="1074" priority="26" operator="equal">
      <formula>$K$4</formula>
    </cfRule>
  </conditionalFormatting>
  <conditionalFormatting sqref="M4:M6">
    <cfRule type="cellIs" dxfId="1073" priority="25" operator="equal">
      <formula>$L$4</formula>
    </cfRule>
  </conditionalFormatting>
  <conditionalFormatting sqref="T7:T28">
    <cfRule type="cellIs" dxfId="1072" priority="22" operator="lessThan">
      <formula>0</formula>
    </cfRule>
    <cfRule type="cellIs" dxfId="1071" priority="23" operator="lessThan">
      <formula>0</formula>
    </cfRule>
    <cfRule type="cellIs" dxfId="1070" priority="24" operator="lessThan">
      <formula>0</formula>
    </cfRule>
  </conditionalFormatting>
  <conditionalFormatting sqref="D5:K5">
    <cfRule type="cellIs" dxfId="1069" priority="21" operator="greaterThan">
      <formula>0</formula>
    </cfRule>
  </conditionalFormatting>
  <conditionalFormatting sqref="T6:T28">
    <cfRule type="cellIs" dxfId="1068" priority="20" operator="lessThan">
      <formula>0</formula>
    </cfRule>
  </conditionalFormatting>
  <conditionalFormatting sqref="T7:T27">
    <cfRule type="cellIs" dxfId="1067" priority="17" operator="lessThan">
      <formula>0</formula>
    </cfRule>
    <cfRule type="cellIs" dxfId="1066" priority="18" operator="lessThan">
      <formula>0</formula>
    </cfRule>
    <cfRule type="cellIs" dxfId="1065" priority="19" operator="lessThan">
      <formula>0</formula>
    </cfRule>
  </conditionalFormatting>
  <conditionalFormatting sqref="T7:T28">
    <cfRule type="cellIs" dxfId="1064" priority="14" operator="lessThan">
      <formula>0</formula>
    </cfRule>
    <cfRule type="cellIs" dxfId="1063" priority="15" operator="lessThan">
      <formula>0</formula>
    </cfRule>
    <cfRule type="cellIs" dxfId="1062" priority="16" operator="lessThan">
      <formula>0</formula>
    </cfRule>
  </conditionalFormatting>
  <conditionalFormatting sqref="D5:K5">
    <cfRule type="cellIs" dxfId="1061" priority="13" operator="greaterThan">
      <formula>0</formula>
    </cfRule>
  </conditionalFormatting>
  <conditionalFormatting sqref="L4 L6 L28:L29">
    <cfRule type="cellIs" dxfId="1060" priority="12" operator="equal">
      <formula>$L$4</formula>
    </cfRule>
  </conditionalFormatting>
  <conditionalFormatting sqref="D7:S7">
    <cfRule type="cellIs" dxfId="1059" priority="11" operator="greaterThan">
      <formula>0</formula>
    </cfRule>
  </conditionalFormatting>
  <conditionalFormatting sqref="D9:S9">
    <cfRule type="cellIs" dxfId="1058" priority="10" operator="greaterThan">
      <formula>0</formula>
    </cfRule>
  </conditionalFormatting>
  <conditionalFormatting sqref="D11:S11">
    <cfRule type="cellIs" dxfId="1057" priority="9" operator="greaterThan">
      <formula>0</formula>
    </cfRule>
  </conditionalFormatting>
  <conditionalFormatting sqref="D13:S13">
    <cfRule type="cellIs" dxfId="1056" priority="8" operator="greaterThan">
      <formula>0</formula>
    </cfRule>
  </conditionalFormatting>
  <conditionalFormatting sqref="D15:S15">
    <cfRule type="cellIs" dxfId="1055" priority="7" operator="greaterThan">
      <formula>0</formula>
    </cfRule>
  </conditionalFormatting>
  <conditionalFormatting sqref="D17:S17">
    <cfRule type="cellIs" dxfId="1054" priority="6" operator="greaterThan">
      <formula>0</formula>
    </cfRule>
  </conditionalFormatting>
  <conditionalFormatting sqref="D19:S19">
    <cfRule type="cellIs" dxfId="1053" priority="5" operator="greaterThan">
      <formula>0</formula>
    </cfRule>
  </conditionalFormatting>
  <conditionalFormatting sqref="D21:S21">
    <cfRule type="cellIs" dxfId="1052" priority="4" operator="greaterThan">
      <formula>0</formula>
    </cfRule>
  </conditionalFormatting>
  <conditionalFormatting sqref="D23:S23">
    <cfRule type="cellIs" dxfId="1051" priority="3" operator="greaterThan">
      <formula>0</formula>
    </cfRule>
  </conditionalFormatting>
  <conditionalFormatting sqref="D25:S25">
    <cfRule type="cellIs" dxfId="1050" priority="2" operator="greaterThan">
      <formula>0</formula>
    </cfRule>
  </conditionalFormatting>
  <conditionalFormatting sqref="D27:S27">
    <cfRule type="cellIs" dxfId="104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.75" thickBo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8.75" x14ac:dyDescent="0.25">
      <c r="A3" s="85" t="s">
        <v>57</v>
      </c>
      <c r="B3" s="86"/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x14ac:dyDescent="0.25">
      <c r="A4" s="89" t="s">
        <v>1</v>
      </c>
      <c r="B4" s="89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0"/>
      <c r="O4" s="90"/>
      <c r="P4" s="90"/>
      <c r="Q4" s="90"/>
      <c r="R4" s="90"/>
      <c r="S4" s="90"/>
      <c r="T4" s="90"/>
    </row>
    <row r="5" spans="1:20" x14ac:dyDescent="0.25">
      <c r="A5" s="89" t="s">
        <v>2</v>
      </c>
      <c r="B5" s="8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0"/>
      <c r="O5" s="90"/>
      <c r="P5" s="90"/>
      <c r="Q5" s="90"/>
      <c r="R5" s="90"/>
      <c r="S5" s="90"/>
      <c r="T5" s="9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5" t="s">
        <v>44</v>
      </c>
      <c r="B28" s="76"/>
      <c r="C28" s="77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78" t="s">
        <v>45</v>
      </c>
      <c r="B29" s="79"/>
      <c r="C29" s="80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1"/>
      <c r="N29" s="82"/>
      <c r="O29" s="82"/>
      <c r="P29" s="82"/>
      <c r="Q29" s="82"/>
      <c r="R29" s="82"/>
      <c r="S29" s="82"/>
      <c r="T29" s="8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8" priority="43" operator="equal">
      <formula>212030016606640</formula>
    </cfRule>
  </conditionalFormatting>
  <conditionalFormatting sqref="D29 E4:E6 E28:K29">
    <cfRule type="cellIs" dxfId="1047" priority="41" operator="equal">
      <formula>$E$4</formula>
    </cfRule>
    <cfRule type="cellIs" dxfId="1046" priority="42" operator="equal">
      <formula>2120</formula>
    </cfRule>
  </conditionalFormatting>
  <conditionalFormatting sqref="D29:E29 F4:F6 F28:F29">
    <cfRule type="cellIs" dxfId="1045" priority="39" operator="equal">
      <formula>$F$4</formula>
    </cfRule>
    <cfRule type="cellIs" dxfId="1044" priority="40" operator="equal">
      <formula>300</formula>
    </cfRule>
  </conditionalFormatting>
  <conditionalFormatting sqref="G4:G6 G28:G29">
    <cfRule type="cellIs" dxfId="1043" priority="37" operator="equal">
      <formula>$G$4</formula>
    </cfRule>
    <cfRule type="cellIs" dxfId="1042" priority="38" operator="equal">
      <formula>1660</formula>
    </cfRule>
  </conditionalFormatting>
  <conditionalFormatting sqref="H4:H6 H28:H29">
    <cfRule type="cellIs" dxfId="1041" priority="35" operator="equal">
      <formula>$H$4</formula>
    </cfRule>
    <cfRule type="cellIs" dxfId="1040" priority="36" operator="equal">
      <formula>6640</formula>
    </cfRule>
  </conditionalFormatting>
  <conditionalFormatting sqref="T6:T28">
    <cfRule type="cellIs" dxfId="1039" priority="34" operator="lessThan">
      <formula>0</formula>
    </cfRule>
  </conditionalFormatting>
  <conditionalFormatting sqref="T7:T27">
    <cfRule type="cellIs" dxfId="1038" priority="31" operator="lessThan">
      <formula>0</formula>
    </cfRule>
    <cfRule type="cellIs" dxfId="1037" priority="32" operator="lessThan">
      <formula>0</formula>
    </cfRule>
    <cfRule type="cellIs" dxfId="1036" priority="33" operator="lessThan">
      <formula>0</formula>
    </cfRule>
  </conditionalFormatting>
  <conditionalFormatting sqref="E4:E6 E28:K28">
    <cfRule type="cellIs" dxfId="1035" priority="30" operator="equal">
      <formula>$E$4</formula>
    </cfRule>
  </conditionalFormatting>
  <conditionalFormatting sqref="D28:D29 D6 D4:M4">
    <cfRule type="cellIs" dxfId="1034" priority="29" operator="equal">
      <formula>$D$4</formula>
    </cfRule>
  </conditionalFormatting>
  <conditionalFormatting sqref="I4:I6 I28:I29">
    <cfRule type="cellIs" dxfId="1033" priority="28" operator="equal">
      <formula>$I$4</formula>
    </cfRule>
  </conditionalFormatting>
  <conditionalFormatting sqref="J4:J6 J28:J29">
    <cfRule type="cellIs" dxfId="1032" priority="27" operator="equal">
      <formula>$J$4</formula>
    </cfRule>
  </conditionalFormatting>
  <conditionalFormatting sqref="K4:K6 K28:K29">
    <cfRule type="cellIs" dxfId="1031" priority="26" operator="equal">
      <formula>$K$4</formula>
    </cfRule>
  </conditionalFormatting>
  <conditionalFormatting sqref="M4:M6">
    <cfRule type="cellIs" dxfId="1030" priority="25" operator="equal">
      <formula>$L$4</formula>
    </cfRule>
  </conditionalFormatting>
  <conditionalFormatting sqref="T7:T28">
    <cfRule type="cellIs" dxfId="1029" priority="22" operator="lessThan">
      <formula>0</formula>
    </cfRule>
    <cfRule type="cellIs" dxfId="1028" priority="23" operator="lessThan">
      <formula>0</formula>
    </cfRule>
    <cfRule type="cellIs" dxfId="1027" priority="24" operator="lessThan">
      <formula>0</formula>
    </cfRule>
  </conditionalFormatting>
  <conditionalFormatting sqref="D5:K5">
    <cfRule type="cellIs" dxfId="1026" priority="21" operator="greaterThan">
      <formula>0</formula>
    </cfRule>
  </conditionalFormatting>
  <conditionalFormatting sqref="T6:T28">
    <cfRule type="cellIs" dxfId="1025" priority="20" operator="lessThan">
      <formula>0</formula>
    </cfRule>
  </conditionalFormatting>
  <conditionalFormatting sqref="T7:T27">
    <cfRule type="cellIs" dxfId="1024" priority="17" operator="lessThan">
      <formula>0</formula>
    </cfRule>
    <cfRule type="cellIs" dxfId="1023" priority="18" operator="lessThan">
      <formula>0</formula>
    </cfRule>
    <cfRule type="cellIs" dxfId="1022" priority="19" operator="lessThan">
      <formula>0</formula>
    </cfRule>
  </conditionalFormatting>
  <conditionalFormatting sqref="T7:T28">
    <cfRule type="cellIs" dxfId="1021" priority="14" operator="lessThan">
      <formula>0</formula>
    </cfRule>
    <cfRule type="cellIs" dxfId="1020" priority="15" operator="lessThan">
      <formula>0</formula>
    </cfRule>
    <cfRule type="cellIs" dxfId="1019" priority="16" operator="lessThan">
      <formula>0</formula>
    </cfRule>
  </conditionalFormatting>
  <conditionalFormatting sqref="D5:K5">
    <cfRule type="cellIs" dxfId="1018" priority="13" operator="greaterThan">
      <formula>0</formula>
    </cfRule>
  </conditionalFormatting>
  <conditionalFormatting sqref="L4 L6 L28:L29">
    <cfRule type="cellIs" dxfId="1017" priority="12" operator="equal">
      <formula>$L$4</formula>
    </cfRule>
  </conditionalFormatting>
  <conditionalFormatting sqref="D7:S7">
    <cfRule type="cellIs" dxfId="1016" priority="11" operator="greaterThan">
      <formula>0</formula>
    </cfRule>
  </conditionalFormatting>
  <conditionalFormatting sqref="D9:S9">
    <cfRule type="cellIs" dxfId="1015" priority="10" operator="greaterThan">
      <formula>0</formula>
    </cfRule>
  </conditionalFormatting>
  <conditionalFormatting sqref="D11:S11">
    <cfRule type="cellIs" dxfId="1014" priority="9" operator="greaterThan">
      <formula>0</formula>
    </cfRule>
  </conditionalFormatting>
  <conditionalFormatting sqref="D13:S13">
    <cfRule type="cellIs" dxfId="1013" priority="8" operator="greaterThan">
      <formula>0</formula>
    </cfRule>
  </conditionalFormatting>
  <conditionalFormatting sqref="D15:S15">
    <cfRule type="cellIs" dxfId="1012" priority="7" operator="greaterThan">
      <formula>0</formula>
    </cfRule>
  </conditionalFormatting>
  <conditionalFormatting sqref="D17:S17">
    <cfRule type="cellIs" dxfId="1011" priority="6" operator="greaterThan">
      <formula>0</formula>
    </cfRule>
  </conditionalFormatting>
  <conditionalFormatting sqref="D19:S19">
    <cfRule type="cellIs" dxfId="1010" priority="5" operator="greaterThan">
      <formula>0</formula>
    </cfRule>
  </conditionalFormatting>
  <conditionalFormatting sqref="D21:Q21 S21">
    <cfRule type="cellIs" dxfId="1009" priority="4" operator="greaterThan">
      <formula>0</formula>
    </cfRule>
  </conditionalFormatting>
  <conditionalFormatting sqref="D23:Q23 S23">
    <cfRule type="cellIs" dxfId="1008" priority="3" operator="greaterThan">
      <formula>0</formula>
    </cfRule>
  </conditionalFormatting>
  <conditionalFormatting sqref="D25:Q25 S25">
    <cfRule type="cellIs" dxfId="1007" priority="2" operator="greaterThan">
      <formula>0</formula>
    </cfRule>
  </conditionalFormatting>
  <conditionalFormatting sqref="D27:S27">
    <cfRule type="cellIs" dxfId="100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2021-03-15T17:40:09Z</dcterms:modified>
</cp:coreProperties>
</file>