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  <sheet name="Sheet2" sheetId="59" r:id="rId9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M25" i="59" l="1"/>
  <c r="F17" i="59"/>
  <c r="C14" i="59"/>
  <c r="C11" i="59"/>
  <c r="C17" i="59" s="1"/>
  <c r="I14" i="59" l="1"/>
  <c r="C15" i="59"/>
  <c r="D27" i="49" l="1"/>
  <c r="F27" i="49"/>
  <c r="G27" i="49"/>
  <c r="I27" i="49"/>
  <c r="J27" i="49"/>
  <c r="L27" i="49"/>
  <c r="N27" i="49" s="1"/>
  <c r="M27" i="49"/>
  <c r="O27" i="49"/>
  <c r="P27" i="49"/>
  <c r="Q27" i="49"/>
  <c r="R27" i="49"/>
  <c r="S27" i="49"/>
  <c r="T27" i="49"/>
  <c r="U27" i="49"/>
  <c r="V27" i="49"/>
  <c r="W27" i="49"/>
  <c r="C27" i="49"/>
  <c r="H27" i="49" l="1"/>
  <c r="K27" i="49"/>
  <c r="E27" i="49"/>
  <c r="M20" i="55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Rockir garir lic sara @gatise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<sst xmlns="http://schemas.openxmlformats.org/spreadsheetml/2006/main" count="464" uniqueCount="245">
  <si>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</si>
  <si>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</si>
  <si>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</si>
  <si>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</si>
  <si>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</si>
  <si>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</si>
  <si>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</si>
  <si>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</si>
  <si>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</si>
  <si>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</si>
  <si>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</si>
  <si>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</si>
  <si>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</si>
  <si>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</si>
  <si>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</si>
  <si>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</si>
  <si>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</si>
  <si>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</si>
  <si>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</si>
  <si>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</si>
  <si>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</si>
  <si>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</si>
  <si>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</si>
  <si>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</si>
  <si>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</si>
  <si>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</si>
  <si>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</si>
  <si>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</si>
  <si>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</si>
  <si>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</si>
  <si>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</si>
  <si>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</si>
  <si>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</si>
  <si>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</si>
  <si>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</si>
  <si>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</si>
  <si>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</si>
  <si>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</si>
  <si>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</si>
  <si>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</si>
  <si>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</si>
  <si>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</si>
  <si>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</si>
  <si>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</si>
  <si>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</si>
  <si>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</si>
  <si>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</si>
  <si>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</si>
  <si>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</si>
  <si>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</si>
  <si>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</si>
  <si>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</si>
  <si>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</si>
  <si>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</si>
  <si>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</si>
  <si>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</si>
  <si>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</si>
  <si>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</si>
  <si>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</si>
  <si>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</si>
  <si>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</si>
  <si>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</si>
  <si>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</si>
  <si>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</si>
  <si>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</si>
  <si>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</si>
  <si>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</si>
  <si>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</si>
  <si>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</si>
  <si>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</si>
  <si>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</si>
  <si>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</si>
  <si>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</si>
  <si>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</si>
  <si>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</si>
  <si>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</si>
  <si>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</si>
  <si>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</si>
  <si>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</si>
  <si>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</si>
  <si>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</si>
  <si>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</si>
  <si>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</si>
  <si>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</si>
  <si>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</si>
  <si>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</si>
  <si>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</si>
  <si>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</si>
  <si>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</si>
  <si>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</si>
  <si>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</si>
  <si>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</si>
  <si>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</si>
  <si>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</si>
  <si>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</si>
  <si>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</si>
  <si>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</si>
  <si>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</si>
  <si>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</si>
  <si>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</si>
  <si>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</si>
  <si>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</si>
  <si>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</si>
  <si>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</si>
  <si>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</si>
  <si>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</si>
  <si>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</si>
  <si>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</si>
  <si>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</si>
  <si>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</si>
  <si>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</si>
  <si>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</si>
  <si>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</si>
  <si>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</si>
  <si>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</si>
  <si>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</si>
  <si>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</si>
  <si>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</si>
  <si>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</si>
  <si>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</si>
  <si>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</si>
  <si>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</si>
  <si>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</si>
  <si>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</si>
  <si>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</si>
  <si>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</si>
  <si>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</si>
  <si>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</si>
  <si>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</si>
  <si>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</si>
  <si>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</si>
  <si>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</si>
  <si>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</si>
  <si>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</si>
  <si>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</si>
  <si>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</si>
  <si>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</si>
  <si>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</si>
  <si>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</si>
  <si>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</si>
  <si>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</si>
  <si>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</si>
  <si>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</si>
  <si>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</si>
  <si>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</si>
  <si>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</si>
  <si>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</si>
  <si>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</si>
  <si>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</si>
  <si>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</si>
  <si>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</si>
  <si>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</si>
  <si>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</si>
  <si>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</si>
  <si>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</si>
  <si>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</si>
  <si>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</si>
  <si>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</si>
  <si>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</si>
  <si>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</si>
  <si>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</si>
  <si>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</si>
  <si>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</si>
  <si>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</si>
  <si>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</si>
  <si>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</si>
  <si>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</si>
  <si>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</si>
  <si>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</si>
  <si>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</si>
  <si>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</si>
  <si>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</si>
  <si>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</si>
  <si>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</si>
  <si>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</si>
  <si>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</si>
  <si>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</si>
  <si>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</si>
  <si>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</si>
  <si>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</si>
  <si>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</si>
  <si>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</si>
  <si>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</si>
  <si>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</si>
  <si>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</si>
  <si>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</si>
  <si>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</si>
  <si>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</si>
  <si>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</si>
  <si>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</si>
  <si>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</si>
  <si>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</si>
  <si>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</si>
  <si>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</si>
  <si>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</si>
  <si>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</si>
  <si>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</si>
  <si>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</si>
  <si>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</si>
  <si>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</si>
  <si>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</si>
  <si>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</si>
  <si>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</si>
  <si>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</si>
  <si>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</si>
  <si>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</si>
  <si>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</si>
  <si>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</si>
  <si>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</si>
  <si>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</si>
  <si>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</si>
  <si>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</si>
  <si>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</si>
  <si>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</si>
  <si>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</si>
  <si>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</si>
  <si>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</si>
  <si>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</si>
  <si>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</si>
  <si>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</si>
  <si>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</si>
  <si>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</si>
  <si>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</si>
  <si>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</si>
  <si>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</si>
  <si>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</si>
  <si>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</si>
  <si>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</si>
  <si>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</si>
  <si>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</si>
  <si>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</si>
  <si>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</si>
  <si>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</si>
  <si>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</si>
  <si>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21.11.2021</t>
  </si>
  <si>
    <t>22.11.2021</t>
  </si>
  <si>
    <t>23.11.2021</t>
  </si>
  <si>
    <t>24.11.2021</t>
  </si>
  <si>
    <t>25.11.2021</t>
  </si>
  <si>
    <t>27.11.2021</t>
  </si>
  <si>
    <t>Date:28.11.2021</t>
  </si>
  <si>
    <t>28.11.2021</t>
  </si>
  <si>
    <t>29.11.2021</t>
  </si>
  <si>
    <t>Date:30.11.2021</t>
  </si>
  <si>
    <t>30.11.2021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</si>
</sst>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46" t="s">
        <v>9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</row>
    <row r="2" spans="1:25" ht="18" x14ac:dyDescent="0.25">
      <c r="A2" s="347" t="s">
        <v>14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</row>
    <row r="3" spans="1:25" s="67" customFormat="1" ht="16.5" thickBot="1" x14ac:dyDescent="0.3">
      <c r="A3" s="356" t="s">
        <v>180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8"/>
      <c r="T3" s="68"/>
      <c r="U3" s="69"/>
      <c r="V3" s="69"/>
      <c r="W3" s="69"/>
      <c r="X3" s="69"/>
      <c r="Y3" s="70"/>
    </row>
    <row r="4" spans="1:25" s="70" customFormat="1" x14ac:dyDescent="0.25">
      <c r="A4" s="348" t="s">
        <v>15</v>
      </c>
      <c r="B4" s="350" t="s">
        <v>16</v>
      </c>
      <c r="C4" s="350" t="s">
        <v>17</v>
      </c>
      <c r="D4" s="344" t="s">
        <v>18</v>
      </c>
      <c r="E4" s="344" t="s">
        <v>104</v>
      </c>
      <c r="F4" s="344" t="s">
        <v>19</v>
      </c>
      <c r="G4" s="344" t="s">
        <v>20</v>
      </c>
      <c r="H4" s="344" t="s">
        <v>21</v>
      </c>
      <c r="I4" s="344" t="s">
        <v>22</v>
      </c>
      <c r="J4" s="344" t="s">
        <v>23</v>
      </c>
      <c r="K4" s="359" t="s">
        <v>24</v>
      </c>
      <c r="L4" s="352" t="s">
        <v>25</v>
      </c>
      <c r="M4" s="361" t="s">
        <v>26</v>
      </c>
      <c r="N4" s="363" t="s">
        <v>8</v>
      </c>
      <c r="O4" s="365" t="s">
        <v>27</v>
      </c>
      <c r="P4" s="352" t="s">
        <v>121</v>
      </c>
      <c r="Q4" s="354" t="s">
        <v>175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49"/>
      <c r="B5" s="351"/>
      <c r="C5" s="351"/>
      <c r="D5" s="345"/>
      <c r="E5" s="345"/>
      <c r="F5" s="345"/>
      <c r="G5" s="345"/>
      <c r="H5" s="345"/>
      <c r="I5" s="345"/>
      <c r="J5" s="345"/>
      <c r="K5" s="360"/>
      <c r="L5" s="353"/>
      <c r="M5" s="362"/>
      <c r="N5" s="364"/>
      <c r="O5" s="366"/>
      <c r="P5" s="353"/>
      <c r="Q5" s="355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211</v>
      </c>
      <c r="B6" s="158"/>
      <c r="C6" s="159"/>
      <c r="D6" s="159"/>
      <c r="E6" s="159"/>
      <c r="F6" s="159"/>
      <c r="G6" s="250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212</v>
      </c>
      <c r="B7" s="158"/>
      <c r="C7" s="159"/>
      <c r="D7" s="159"/>
      <c r="E7" s="159"/>
      <c r="F7" s="159"/>
      <c r="G7" s="250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214</v>
      </c>
      <c r="B8" s="161"/>
      <c r="C8" s="162"/>
      <c r="D8" s="162"/>
      <c r="E8" s="162"/>
      <c r="F8" s="162"/>
      <c r="G8" s="251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217</v>
      </c>
      <c r="B9" s="161"/>
      <c r="C9" s="162">
        <v>400</v>
      </c>
      <c r="D9" s="162"/>
      <c r="E9" s="162"/>
      <c r="F9" s="162"/>
      <c r="G9" s="251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218</v>
      </c>
      <c r="B10" s="161"/>
      <c r="C10" s="162">
        <v>400</v>
      </c>
      <c r="D10" s="162"/>
      <c r="E10" s="162"/>
      <c r="F10" s="162"/>
      <c r="G10" s="251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219</v>
      </c>
      <c r="B11" s="161"/>
      <c r="C11" s="162"/>
      <c r="D11" s="162"/>
      <c r="E11" s="162"/>
      <c r="F11" s="162"/>
      <c r="G11" s="251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220</v>
      </c>
      <c r="B12" s="161"/>
      <c r="C12" s="162"/>
      <c r="D12" s="162"/>
      <c r="E12" s="162"/>
      <c r="F12" s="162"/>
      <c r="G12" s="251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221</v>
      </c>
      <c r="B13" s="161"/>
      <c r="C13" s="162"/>
      <c r="D13" s="162"/>
      <c r="E13" s="162"/>
      <c r="F13" s="162"/>
      <c r="G13" s="251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226</v>
      </c>
      <c r="B14" s="161"/>
      <c r="C14" s="162"/>
      <c r="D14" s="162"/>
      <c r="E14" s="162"/>
      <c r="F14" s="162"/>
      <c r="G14" s="251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227</v>
      </c>
      <c r="B15" s="161"/>
      <c r="C15" s="162"/>
      <c r="D15" s="162"/>
      <c r="E15" s="162"/>
      <c r="F15" s="162"/>
      <c r="G15" s="251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228</v>
      </c>
      <c r="B16" s="161"/>
      <c r="C16" s="162"/>
      <c r="D16" s="162"/>
      <c r="E16" s="162"/>
      <c r="F16" s="162"/>
      <c r="G16" s="251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229</v>
      </c>
      <c r="B17" s="161"/>
      <c r="C17" s="162"/>
      <c r="D17" s="162"/>
      <c r="E17" s="162"/>
      <c r="F17" s="162"/>
      <c r="G17" s="251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230</v>
      </c>
      <c r="B18" s="161"/>
      <c r="C18" s="162"/>
      <c r="D18" s="162"/>
      <c r="E18" s="162"/>
      <c r="F18" s="162"/>
      <c r="G18" s="251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231</v>
      </c>
      <c r="B19" s="161"/>
      <c r="C19" s="162">
        <v>400</v>
      </c>
      <c r="D19" s="162"/>
      <c r="E19" s="162"/>
      <c r="F19" s="162"/>
      <c r="G19" s="251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232</v>
      </c>
      <c r="B20" s="161"/>
      <c r="C20" s="162"/>
      <c r="D20" s="162"/>
      <c r="E20" s="162"/>
      <c r="F20" s="162"/>
      <c r="G20" s="251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233</v>
      </c>
      <c r="B21" s="161"/>
      <c r="C21" s="162"/>
      <c r="D21" s="162"/>
      <c r="E21" s="162"/>
      <c r="F21" s="162"/>
      <c r="G21" s="251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234</v>
      </c>
      <c r="B22" s="161"/>
      <c r="C22" s="162"/>
      <c r="D22" s="162"/>
      <c r="E22" s="162"/>
      <c r="F22" s="162"/>
      <c r="G22" s="251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235</v>
      </c>
      <c r="B23" s="161"/>
      <c r="C23" s="162"/>
      <c r="D23" s="162"/>
      <c r="E23" s="162"/>
      <c r="F23" s="162"/>
      <c r="G23" s="251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236</v>
      </c>
      <c r="B24" s="161"/>
      <c r="C24" s="162">
        <v>400</v>
      </c>
      <c r="D24" s="162"/>
      <c r="E24" s="162"/>
      <c r="F24" s="162"/>
      <c r="G24" s="251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237</v>
      </c>
      <c r="B25" s="161"/>
      <c r="C25" s="162"/>
      <c r="D25" s="162"/>
      <c r="E25" s="162">
        <v>90</v>
      </c>
      <c r="F25" s="162"/>
      <c r="G25" s="251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238</v>
      </c>
      <c r="B26" s="161"/>
      <c r="C26" s="162"/>
      <c r="D26" s="162"/>
      <c r="E26" s="162"/>
      <c r="F26" s="162"/>
      <c r="G26" s="251">
        <v>719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719</v>
      </c>
      <c r="S26" s="75"/>
      <c r="T26" s="52"/>
    </row>
    <row r="27" spans="1:24" s="74" customFormat="1" x14ac:dyDescent="0.25">
      <c r="A27" s="157" t="s">
        <v>239</v>
      </c>
      <c r="B27" s="161"/>
      <c r="C27" s="162"/>
      <c r="D27" s="162"/>
      <c r="E27" s="162"/>
      <c r="F27" s="162"/>
      <c r="G27" s="251">
        <v>1343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1343</v>
      </c>
      <c r="S27" s="75"/>
      <c r="T27" s="52"/>
    </row>
    <row r="28" spans="1:24" s="74" customFormat="1" x14ac:dyDescent="0.25">
      <c r="A28" s="162" t="s">
        <v>241</v>
      </c>
      <c r="B28" s="161"/>
      <c r="C28" s="162">
        <v>400</v>
      </c>
      <c r="D28" s="162"/>
      <c r="E28" s="162"/>
      <c r="F28" s="162"/>
      <c r="G28" s="251">
        <v>1077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1477</v>
      </c>
      <c r="S28" s="75"/>
      <c r="T28" s="52"/>
      <c r="U28" s="81"/>
      <c r="V28" s="81"/>
    </row>
    <row r="29" spans="1:24" s="74" customFormat="1" x14ac:dyDescent="0.25">
      <c r="A29" s="162" t="s">
        <v>242</v>
      </c>
      <c r="B29" s="161"/>
      <c r="C29" s="162"/>
      <c r="D29" s="162"/>
      <c r="E29" s="162"/>
      <c r="F29" s="162"/>
      <c r="G29" s="251">
        <v>219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219</v>
      </c>
      <c r="S29" s="75"/>
      <c r="T29" s="81"/>
      <c r="U29" s="82"/>
      <c r="V29" s="82"/>
    </row>
    <row r="30" spans="1:24" s="74" customFormat="1" x14ac:dyDescent="0.25">
      <c r="A30" s="162" t="s">
        <v>244</v>
      </c>
      <c r="B30" s="161"/>
      <c r="C30" s="162"/>
      <c r="D30" s="162"/>
      <c r="E30" s="162"/>
      <c r="F30" s="162"/>
      <c r="G30" s="251">
        <v>1102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1102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1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1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1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1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1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2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2000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21693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23883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1" activePane="bottomLeft" state="frozen"/>
      <selection pane="bottomLeft" activeCell="D32" sqref="D3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7" t="s">
        <v>9</v>
      </c>
      <c r="B1" s="368"/>
      <c r="C1" s="368"/>
      <c r="D1" s="369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70" t="s">
        <v>181</v>
      </c>
      <c r="B2" s="370"/>
      <c r="C2" s="370"/>
      <c r="D2" s="370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219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229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232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233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234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235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236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237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238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 t="s">
        <v>239</v>
      </c>
      <c r="B29" s="33">
        <v>0</v>
      </c>
      <c r="C29" s="42">
        <v>0</v>
      </c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 t="s">
        <v>241</v>
      </c>
      <c r="B30" s="33">
        <v>370000</v>
      </c>
      <c r="C30" s="29">
        <v>300000</v>
      </c>
      <c r="D30" s="33">
        <f t="shared" si="0"/>
        <v>93331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 t="s">
        <v>242</v>
      </c>
      <c r="B31" s="55">
        <v>125000</v>
      </c>
      <c r="C31" s="29">
        <v>200000</v>
      </c>
      <c r="D31" s="33">
        <f t="shared" si="0"/>
        <v>18331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 t="s">
        <v>244</v>
      </c>
      <c r="B32" s="55">
        <v>97000</v>
      </c>
      <c r="C32" s="42">
        <v>100000</v>
      </c>
      <c r="D32" s="33">
        <f>D31+B32-C32</f>
        <v>15331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15331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15331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15331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15331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15331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15331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15331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15331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15331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15331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15331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15331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15331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15331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15331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15331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15331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15331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15331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15331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15331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15331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15331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15331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15331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15331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15331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15331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15331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15331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15331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15331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15331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15331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15331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15331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15331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15331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15331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15331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15331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15331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15331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15331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15331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15331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15331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15331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15331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15331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5915331</v>
      </c>
      <c r="C83" s="29">
        <f>SUM(C4:C77)</f>
        <v>5900000</v>
      </c>
      <c r="D83" s="33">
        <f>D82</f>
        <v>15331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1"/>
  <sheetViews>
    <sheetView tabSelected="1" zoomScaleNormal="100" workbookViewId="0">
      <selection activeCell="J7" sqref="J7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6" t="s">
        <v>6</v>
      </c>
      <c r="C2" s="377"/>
      <c r="D2" s="377"/>
      <c r="E2" s="377"/>
      <c r="F2" s="378"/>
      <c r="H2" s="90"/>
      <c r="I2" s="90"/>
      <c r="J2" s="90"/>
      <c r="K2" s="371" t="s">
        <v>224</v>
      </c>
      <c r="L2" s="372"/>
      <c r="M2" s="373"/>
    </row>
    <row r="3" spans="2:13" ht="16.5" customHeight="1" x14ac:dyDescent="0.25">
      <c r="B3" s="379" t="s">
        <v>103</v>
      </c>
      <c r="C3" s="380"/>
      <c r="D3" s="380"/>
      <c r="E3" s="380"/>
      <c r="F3" s="381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2" t="s">
        <v>243</v>
      </c>
      <c r="C4" s="383"/>
      <c r="D4" s="383"/>
      <c r="E4" s="383"/>
      <c r="F4" s="384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9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8585</v>
      </c>
    </row>
    <row r="6" spans="2:13" ht="21" x14ac:dyDescent="0.25">
      <c r="B6" s="391"/>
      <c r="C6" s="392"/>
      <c r="D6" s="389"/>
      <c r="E6" s="393"/>
      <c r="F6" s="394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9"/>
      <c r="E7" s="225" t="s">
        <v>1</v>
      </c>
      <c r="F7" s="284">
        <v>73782.587499999994</v>
      </c>
      <c r="G7" s="21"/>
      <c r="K7" s="295" t="s">
        <v>117</v>
      </c>
      <c r="L7" s="296" t="s">
        <v>119</v>
      </c>
      <c r="M7" s="297">
        <v>4546</v>
      </c>
    </row>
    <row r="8" spans="2:13" ht="44.25" customHeight="1" x14ac:dyDescent="0.25">
      <c r="B8" s="219" t="s">
        <v>204</v>
      </c>
      <c r="C8" s="230">
        <v>500000</v>
      </c>
      <c r="D8" s="389"/>
      <c r="E8" s="226" t="s">
        <v>4</v>
      </c>
      <c r="F8" s="237">
        <v>15331</v>
      </c>
      <c r="G8" s="4"/>
      <c r="K8" s="295" t="s">
        <v>124</v>
      </c>
      <c r="L8" s="296" t="s">
        <v>75</v>
      </c>
      <c r="M8" s="297">
        <v>3152</v>
      </c>
    </row>
    <row r="9" spans="2:13" ht="28.5" customHeight="1" x14ac:dyDescent="0.25">
      <c r="B9" s="219" t="s">
        <v>32</v>
      </c>
      <c r="C9" s="231">
        <v>23883</v>
      </c>
      <c r="D9" s="389"/>
      <c r="E9" s="226" t="s">
        <v>2</v>
      </c>
      <c r="F9" s="237">
        <v>153549</v>
      </c>
      <c r="G9" s="3"/>
      <c r="K9" s="295" t="s">
        <v>125</v>
      </c>
      <c r="L9" s="296" t="s">
        <v>75</v>
      </c>
      <c r="M9" s="297">
        <v>5023</v>
      </c>
    </row>
    <row r="10" spans="2:13" ht="27.75" customHeight="1" x14ac:dyDescent="0.25">
      <c r="B10" s="285" t="s">
        <v>207</v>
      </c>
      <c r="C10" s="231"/>
      <c r="D10" s="389"/>
      <c r="E10" s="228" t="s">
        <v>167</v>
      </c>
      <c r="F10" s="238">
        <v>49498</v>
      </c>
      <c r="G10" s="3"/>
      <c r="K10" s="295" t="s">
        <v>166</v>
      </c>
      <c r="L10" s="296" t="s">
        <v>170</v>
      </c>
      <c r="M10" s="297">
        <v>2917</v>
      </c>
    </row>
    <row r="11" spans="2:13" ht="40.5" x14ac:dyDescent="0.25">
      <c r="B11" s="224" t="s">
        <v>215</v>
      </c>
      <c r="C11" s="232">
        <f>C9+C10</f>
        <v>23883</v>
      </c>
      <c r="D11" s="389"/>
      <c r="E11" s="227" t="s">
        <v>7</v>
      </c>
      <c r="F11" s="239">
        <v>271963.08750000002</v>
      </c>
      <c r="G11" s="3"/>
      <c r="K11" s="295" t="s">
        <v>174</v>
      </c>
      <c r="L11" s="292" t="s">
        <v>75</v>
      </c>
      <c r="M11" s="297">
        <v>2295</v>
      </c>
    </row>
    <row r="12" spans="2:13" ht="43.5" customHeight="1" x14ac:dyDescent="0.25">
      <c r="B12" s="219" t="s">
        <v>216</v>
      </c>
      <c r="C12" s="231">
        <v>53426.675000000003</v>
      </c>
      <c r="D12" s="389"/>
      <c r="E12" s="227" t="s">
        <v>168</v>
      </c>
      <c r="F12" s="245">
        <v>34580</v>
      </c>
      <c r="G12" s="18"/>
      <c r="K12" s="298" t="s">
        <v>176</v>
      </c>
      <c r="L12" s="296" t="s">
        <v>75</v>
      </c>
      <c r="M12" s="297">
        <v>2546</v>
      </c>
    </row>
    <row r="13" spans="2:13" ht="36.75" thickBot="1" x14ac:dyDescent="0.3">
      <c r="B13" s="256" t="s">
        <v>184</v>
      </c>
      <c r="C13" s="233"/>
      <c r="D13" s="389"/>
      <c r="E13" s="226" t="s">
        <v>5</v>
      </c>
      <c r="F13" s="239"/>
      <c r="G13" s="18"/>
      <c r="K13" s="298" t="s">
        <v>179</v>
      </c>
      <c r="L13" s="296" t="s">
        <v>75</v>
      </c>
      <c r="M13" s="297">
        <v>2673</v>
      </c>
    </row>
    <row r="14" spans="2:13" ht="37.5" customHeight="1" thickBot="1" x14ac:dyDescent="0.3">
      <c r="B14" s="220" t="s">
        <v>206</v>
      </c>
      <c r="C14" s="234">
        <f>C12+C13</f>
        <v>53426.675000000003</v>
      </c>
      <c r="D14" s="389"/>
      <c r="E14" s="226" t="s">
        <v>169</v>
      </c>
      <c r="F14" s="238"/>
      <c r="G14" s="91"/>
      <c r="H14" s="92"/>
      <c r="I14" s="199">
        <f>C17-F17</f>
        <v>0</v>
      </c>
      <c r="J14" s="92"/>
      <c r="K14" s="298" t="s">
        <v>225</v>
      </c>
      <c r="L14" s="296" t="s">
        <v>170</v>
      </c>
      <c r="M14" s="297">
        <v>1899</v>
      </c>
    </row>
    <row r="15" spans="2:13" ht="36" x14ac:dyDescent="0.25">
      <c r="B15" s="286" t="s">
        <v>208</v>
      </c>
      <c r="C15" s="235">
        <f>C14-C11</f>
        <v>29543.675000000003</v>
      </c>
      <c r="D15" s="389"/>
      <c r="E15" s="228" t="s">
        <v>171</v>
      </c>
      <c r="F15" s="238"/>
      <c r="G15" s="18"/>
      <c r="K15" s="298" t="s">
        <v>186</v>
      </c>
      <c r="L15" s="296" t="s">
        <v>75</v>
      </c>
      <c r="M15" s="297">
        <v>5706</v>
      </c>
    </row>
    <row r="16" spans="2:13" ht="40.5" x14ac:dyDescent="0.3">
      <c r="B16" s="221" t="s">
        <v>209</v>
      </c>
      <c r="C16" s="236">
        <v>0</v>
      </c>
      <c r="D16" s="389"/>
      <c r="E16" s="229"/>
      <c r="F16" s="240"/>
      <c r="G16" s="18"/>
      <c r="I16" s="17" t="s">
        <v>106</v>
      </c>
      <c r="K16" s="298" t="s">
        <v>189</v>
      </c>
      <c r="L16" s="296" t="s">
        <v>190</v>
      </c>
      <c r="M16" s="297">
        <v>2437</v>
      </c>
    </row>
    <row r="17" spans="2:13" ht="41.25" thickBot="1" x14ac:dyDescent="0.3">
      <c r="B17" s="246" t="s">
        <v>210</v>
      </c>
      <c r="C17" s="247">
        <f>C8+C12-C11+C16</f>
        <v>529543.67500000005</v>
      </c>
      <c r="D17" s="390"/>
      <c r="E17" s="248" t="s">
        <v>3</v>
      </c>
      <c r="F17" s="249">
        <f>F7+F8+F9+F10+F11-F14+F15-F12</f>
        <v>529543.67500000005</v>
      </c>
      <c r="G17" s="18"/>
      <c r="K17" s="299" t="s">
        <v>191</v>
      </c>
      <c r="L17" s="296" t="s">
        <v>190</v>
      </c>
      <c r="M17" s="297">
        <v>1167</v>
      </c>
    </row>
    <row r="18" spans="2:13" ht="21.75" customHeight="1" thickBot="1" x14ac:dyDescent="0.3">
      <c r="B18" s="386" t="s">
        <v>222</v>
      </c>
      <c r="C18" s="387"/>
      <c r="D18" s="387"/>
      <c r="E18" s="387"/>
      <c r="F18" s="388"/>
      <c r="G18" s="18"/>
      <c r="K18" s="300" t="s">
        <v>196</v>
      </c>
      <c r="L18" s="296" t="s">
        <v>75</v>
      </c>
      <c r="M18" s="297">
        <v>252</v>
      </c>
    </row>
    <row r="19" spans="2:13" x14ac:dyDescent="0.25">
      <c r="C19" s="304"/>
      <c r="D19" s="20"/>
      <c r="E19" s="13"/>
      <c r="G19" s="19"/>
      <c r="K19" s="305"/>
      <c r="L19" s="307"/>
      <c r="M19" s="306"/>
    </row>
    <row r="20" spans="2:13" ht="15.75" thickBot="1" x14ac:dyDescent="0.3">
      <c r="C20" s="8"/>
      <c r="D20" s="20"/>
      <c r="G20" s="19"/>
      <c r="K20" s="374" t="s">
        <v>28</v>
      </c>
      <c r="L20" s="375"/>
      <c r="M20" s="302">
        <f>SUM(M4:M19)</f>
        <v>49498</v>
      </c>
    </row>
    <row r="21" spans="2:13" x14ac:dyDescent="0.25">
      <c r="C21" s="8"/>
      <c r="D21" s="20"/>
      <c r="G21" s="19"/>
      <c r="K21" s="303"/>
      <c r="L21" s="303"/>
      <c r="M21" s="303"/>
    </row>
    <row r="22" spans="2:13" x14ac:dyDescent="0.25">
      <c r="C22" s="8"/>
      <c r="D22" s="20"/>
      <c r="G22" s="19"/>
      <c r="K22" s="303"/>
      <c r="L22" s="303"/>
      <c r="M22" s="303"/>
    </row>
    <row r="23" spans="2:13" x14ac:dyDescent="0.25">
      <c r="D23" s="20"/>
      <c r="E23" s="5"/>
      <c r="F23" s="6"/>
      <c r="G23" s="19"/>
      <c r="K23" s="303"/>
      <c r="L23" s="303"/>
      <c r="M23" s="303"/>
    </row>
    <row r="24" spans="2:13" x14ac:dyDescent="0.25">
      <c r="D24" s="14"/>
      <c r="E24" s="15"/>
      <c r="F24" s="16" t="s">
        <v>105</v>
      </c>
      <c r="G24" s="2"/>
      <c r="K24" s="303"/>
      <c r="L24" s="303"/>
      <c r="M24" s="303"/>
    </row>
    <row r="25" spans="2:13" x14ac:dyDescent="0.25">
      <c r="D25" s="14"/>
      <c r="E25" s="15"/>
      <c r="F25" s="16"/>
      <c r="K25" s="82"/>
      <c r="L25" s="82"/>
      <c r="M25" s="46"/>
    </row>
    <row r="26" spans="2:13" ht="15.75" x14ac:dyDescent="0.25">
      <c r="D26" s="14"/>
      <c r="E26" s="15"/>
      <c r="F26" s="16"/>
      <c r="K26" s="294"/>
      <c r="L26" s="287"/>
      <c r="M26" s="287"/>
    </row>
    <row r="27" spans="2:13" ht="15.75" x14ac:dyDescent="0.25">
      <c r="B27" s="93"/>
      <c r="C27" s="8"/>
      <c r="D27" s="20"/>
      <c r="E27" s="11"/>
      <c r="F27" s="7"/>
      <c r="H27" s="1"/>
      <c r="I27" s="1"/>
      <c r="J27" s="1"/>
      <c r="K27" s="287"/>
      <c r="L27" s="287"/>
      <c r="M27" s="287"/>
    </row>
    <row r="28" spans="2:13" ht="15.75" x14ac:dyDescent="0.25">
      <c r="B28" s="93"/>
      <c r="C28" s="8"/>
      <c r="D28" s="20"/>
      <c r="E28" s="7"/>
      <c r="F28" s="10"/>
      <c r="K28" s="287"/>
      <c r="L28" s="287"/>
      <c r="M28" s="287"/>
    </row>
    <row r="29" spans="2:13" ht="15.75" x14ac:dyDescent="0.25">
      <c r="C29" s="8"/>
      <c r="D29" s="20"/>
      <c r="E29" s="12"/>
      <c r="F29" s="8"/>
      <c r="K29" s="287"/>
      <c r="L29" s="287"/>
      <c r="M29" s="287"/>
    </row>
    <row r="30" spans="2:13" ht="15.75" x14ac:dyDescent="0.25">
      <c r="C30" s="8"/>
      <c r="D30" s="20"/>
      <c r="E30" s="7"/>
      <c r="F30" s="10"/>
      <c r="K30" s="287"/>
      <c r="L30" s="287"/>
      <c r="M30" s="287"/>
    </row>
    <row r="31" spans="2:13" ht="15.75" x14ac:dyDescent="0.25">
      <c r="C31" s="8"/>
      <c r="D31" s="20"/>
      <c r="E31" s="8"/>
      <c r="F31" s="8"/>
      <c r="K31" s="287"/>
      <c r="L31" s="287"/>
      <c r="M31" s="287"/>
    </row>
    <row r="32" spans="2:13" ht="15.75" x14ac:dyDescent="0.25">
      <c r="C32" s="8"/>
      <c r="D32" s="20"/>
      <c r="E32" s="7"/>
      <c r="F32" s="10"/>
      <c r="K32" s="287"/>
      <c r="L32" s="287"/>
      <c r="M32" s="287"/>
    </row>
    <row r="33" spans="2:13" ht="15.75" x14ac:dyDescent="0.25">
      <c r="K33" s="293"/>
      <c r="L33" s="293"/>
      <c r="M33" s="287"/>
    </row>
    <row r="34" spans="2:13" ht="15.75" x14ac:dyDescent="0.25">
      <c r="K34" s="276"/>
      <c r="L34" s="277"/>
      <c r="M34" s="276"/>
    </row>
    <row r="35" spans="2:13" ht="15.75" x14ac:dyDescent="0.25">
      <c r="K35" s="287"/>
      <c r="L35" s="287"/>
      <c r="M35" s="287"/>
    </row>
    <row r="36" spans="2:13" ht="15.75" x14ac:dyDescent="0.25">
      <c r="K36" s="287"/>
      <c r="L36" s="287"/>
      <c r="M36" s="287"/>
    </row>
    <row r="37" spans="2:13" ht="15.75" x14ac:dyDescent="0.25">
      <c r="K37" s="287"/>
      <c r="L37" s="287"/>
      <c r="M37" s="287"/>
    </row>
    <row r="38" spans="2:13" ht="15.75" x14ac:dyDescent="0.25">
      <c r="K38" s="287"/>
      <c r="L38" s="287"/>
      <c r="M38" s="287"/>
    </row>
    <row r="39" spans="2:13" ht="15.75" x14ac:dyDescent="0.25">
      <c r="K39" s="287"/>
      <c r="L39" s="287"/>
      <c r="M39" s="287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93"/>
      <c r="L43" s="293"/>
      <c r="M43" s="287"/>
    </row>
    <row r="44" spans="2:13" x14ac:dyDescent="0.25">
      <c r="B44" s="17"/>
      <c r="C44" s="17"/>
      <c r="E44" s="17"/>
      <c r="F44" s="17"/>
      <c r="K44" s="20"/>
      <c r="L44" s="20"/>
      <c r="M44" s="20"/>
    </row>
    <row r="45" spans="2:13" x14ac:dyDescent="0.25">
      <c r="B45" s="17"/>
      <c r="C45" s="17"/>
      <c r="E45" s="17"/>
      <c r="F45" s="17"/>
      <c r="K45" s="20"/>
      <c r="L45" s="20"/>
      <c r="M45" s="20"/>
    </row>
    <row r="46" spans="2:13" x14ac:dyDescent="0.25">
      <c r="B46" s="17"/>
      <c r="C46" s="17"/>
      <c r="E46" s="17"/>
      <c r="F46" s="17"/>
      <c r="K46" s="20"/>
      <c r="L46" s="20"/>
      <c r="M46" s="20"/>
    </row>
    <row r="47" spans="2:13" x14ac:dyDescent="0.25">
      <c r="B47" s="17"/>
      <c r="C47" s="17"/>
      <c r="E47" s="17"/>
      <c r="F47" s="17"/>
      <c r="K47" s="20"/>
      <c r="L47" s="20"/>
      <c r="M47" s="20"/>
    </row>
    <row r="48" spans="2:13" x14ac:dyDescent="0.25">
      <c r="B48" s="17"/>
      <c r="C48" s="17"/>
      <c r="E48" s="17"/>
      <c r="F48" s="17"/>
      <c r="K48" s="20"/>
      <c r="L48" s="20"/>
      <c r="M48" s="20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K51" s="20"/>
      <c r="L51" s="20"/>
      <c r="M51" s="20"/>
    </row>
    <row r="52" spans="2:13" x14ac:dyDescent="0.25">
      <c r="K52" s="20"/>
      <c r="L52" s="20"/>
      <c r="M52" s="20"/>
    </row>
    <row r="53" spans="2:13" x14ac:dyDescent="0.25">
      <c r="K53" s="20"/>
      <c r="L53" s="20"/>
      <c r="M53" s="20"/>
    </row>
    <row r="54" spans="2:13" x14ac:dyDescent="0.25">
      <c r="K54" s="20"/>
      <c r="L54" s="20"/>
      <c r="M54" s="20"/>
    </row>
    <row r="55" spans="2:13" x14ac:dyDescent="0.25"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B59" s="17"/>
      <c r="C59" s="17"/>
      <c r="E59" s="17"/>
      <c r="F59" s="17"/>
      <c r="K59" s="20"/>
      <c r="L59" s="20"/>
      <c r="M59" s="20"/>
    </row>
    <row r="60" spans="2:13" x14ac:dyDescent="0.25">
      <c r="B60" s="17"/>
      <c r="C60" s="17"/>
      <c r="E60" s="17"/>
      <c r="F60" s="17"/>
      <c r="K60" s="20"/>
      <c r="L60" s="20"/>
      <c r="M60" s="20"/>
    </row>
    <row r="61" spans="2:13" x14ac:dyDescent="0.25">
      <c r="B61" s="17"/>
      <c r="C61" s="17"/>
      <c r="E61" s="17"/>
      <c r="F61" s="17"/>
      <c r="K61" s="20"/>
      <c r="L61" s="20"/>
      <c r="M61" s="20"/>
    </row>
    <row r="62" spans="2:13" x14ac:dyDescent="0.25">
      <c r="B62" s="17"/>
      <c r="C62" s="17"/>
      <c r="E62" s="17"/>
      <c r="F62" s="17"/>
      <c r="K62" s="20"/>
      <c r="L62" s="20"/>
      <c r="M62" s="20"/>
    </row>
    <row r="63" spans="2:13" x14ac:dyDescent="0.25">
      <c r="B63" s="17"/>
      <c r="C63" s="17"/>
      <c r="E63" s="17"/>
      <c r="F63" s="17"/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</row>
    <row r="155" spans="2:13" x14ac:dyDescent="0.25">
      <c r="B155" s="17"/>
      <c r="C155" s="17"/>
      <c r="E155" s="17"/>
      <c r="F155" s="17"/>
    </row>
    <row r="156" spans="2:13" x14ac:dyDescent="0.25">
      <c r="B156" s="17"/>
      <c r="C156" s="17"/>
      <c r="E156" s="17"/>
      <c r="F156" s="17"/>
    </row>
    <row r="157" spans="2:13" x14ac:dyDescent="0.25">
      <c r="B157" s="17"/>
      <c r="C157" s="17"/>
      <c r="E157" s="17"/>
      <c r="F157" s="17"/>
    </row>
    <row r="158" spans="2:13" x14ac:dyDescent="0.25">
      <c r="B158" s="17"/>
      <c r="C158" s="17"/>
      <c r="E158" s="17"/>
      <c r="F158" s="17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</sheetData>
  <sortState ref="K6:M36">
    <sortCondition ref="K6"/>
  </sortState>
  <mergeCells count="9">
    <mergeCell ref="K2:M2"/>
    <mergeCell ref="K20:L20"/>
    <mergeCell ref="B2:F2"/>
    <mergeCell ref="B3:F3"/>
    <mergeCell ref="B4:F4"/>
    <mergeCell ref="B18:F18"/>
    <mergeCell ref="D5:D17"/>
    <mergeCell ref="B6:C6"/>
    <mergeCell ref="E6:F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1" t="s">
        <v>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2" ht="1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2" s="96" customFormat="1" ht="18" customHeight="1" x14ac:dyDescent="0.25">
      <c r="A3" s="402" t="s">
        <v>35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2" s="96" customFormat="1" ht="18" customHeight="1" thickBot="1" x14ac:dyDescent="0.3">
      <c r="A4" s="403" t="s">
        <v>14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U4" s="96">
        <v>2455</v>
      </c>
    </row>
    <row r="5" spans="1:22" s="96" customFormat="1" ht="18" customHeight="1" thickBot="1" x14ac:dyDescent="0.3">
      <c r="A5" s="408" t="s">
        <v>194</v>
      </c>
      <c r="B5" s="409"/>
      <c r="C5" s="410"/>
      <c r="D5" s="182" t="s">
        <v>36</v>
      </c>
      <c r="E5" s="182"/>
      <c r="F5" s="404" t="s">
        <v>55</v>
      </c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6"/>
      <c r="T5" s="398" t="s">
        <v>78</v>
      </c>
      <c r="U5" s="399"/>
      <c r="V5" s="400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173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185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165</v>
      </c>
      <c r="C19" s="130" t="s">
        <v>164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7" t="s">
        <v>93</v>
      </c>
      <c r="U19" s="407"/>
      <c r="V19" s="407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193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185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192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5" t="s">
        <v>31</v>
      </c>
      <c r="B29" s="396"/>
      <c r="C29" s="397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pane ySplit="4" topLeftCell="A5" activePane="bottomLeft" state="frozen"/>
      <selection pane="bottomLeft" activeCell="R12" sqref="R12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2" t="s">
        <v>35</v>
      </c>
      <c r="C2" s="413"/>
      <c r="D2" s="413"/>
      <c r="E2" s="413"/>
      <c r="F2" s="413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4"/>
      <c r="U2" s="414"/>
      <c r="V2" s="414"/>
      <c r="W2" s="414"/>
      <c r="X2" s="415"/>
      <c r="Y2" s="137"/>
    </row>
    <row r="3" spans="2:31" ht="24" customHeight="1" x14ac:dyDescent="0.25">
      <c r="B3" s="418" t="s">
        <v>240</v>
      </c>
      <c r="C3" s="419"/>
      <c r="D3" s="419"/>
      <c r="E3" s="419"/>
      <c r="F3" s="420"/>
      <c r="G3" s="422"/>
      <c r="H3" s="422"/>
      <c r="I3" s="422"/>
      <c r="J3" s="422"/>
      <c r="K3" s="422"/>
      <c r="L3" s="416" t="s">
        <v>14</v>
      </c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7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11" t="s">
        <v>79</v>
      </c>
      <c r="D4" s="411"/>
      <c r="E4" s="411"/>
      <c r="F4" s="411" t="s">
        <v>83</v>
      </c>
      <c r="G4" s="411"/>
      <c r="H4" s="411"/>
      <c r="I4" s="411" t="s">
        <v>42</v>
      </c>
      <c r="J4" s="411"/>
      <c r="K4" s="411"/>
      <c r="L4" s="411" t="s">
        <v>43</v>
      </c>
      <c r="M4" s="411"/>
      <c r="N4" s="411"/>
      <c r="O4" s="411" t="s">
        <v>84</v>
      </c>
      <c r="P4" s="411"/>
      <c r="Q4" s="411"/>
      <c r="R4" s="411" t="s">
        <v>86</v>
      </c>
      <c r="S4" s="411"/>
      <c r="T4" s="411"/>
      <c r="U4" s="411" t="s">
        <v>85</v>
      </c>
      <c r="V4" s="411"/>
      <c r="W4" s="411"/>
      <c r="X4" s="421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21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2"/>
      <c r="D6" s="323"/>
      <c r="E6" s="324"/>
      <c r="F6" s="322"/>
      <c r="G6" s="323"/>
      <c r="H6" s="325"/>
      <c r="I6" s="326"/>
      <c r="J6" s="327"/>
      <c r="K6" s="328"/>
      <c r="L6" s="308"/>
      <c r="M6" s="309"/>
      <c r="N6" s="310"/>
      <c r="O6" s="308"/>
      <c r="P6" s="309"/>
      <c r="Q6" s="310"/>
      <c r="R6" s="308"/>
      <c r="S6" s="309"/>
      <c r="T6" s="310"/>
      <c r="U6" s="308"/>
      <c r="V6" s="309"/>
      <c r="W6" s="311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2"/>
      <c r="D7" s="323"/>
      <c r="E7" s="324"/>
      <c r="F7" s="322"/>
      <c r="G7" s="323"/>
      <c r="H7" s="325"/>
      <c r="I7" s="326"/>
      <c r="J7" s="327"/>
      <c r="K7" s="328"/>
      <c r="L7" s="312"/>
      <c r="M7" s="313"/>
      <c r="N7" s="314"/>
      <c r="O7" s="312"/>
      <c r="P7" s="313"/>
      <c r="Q7" s="314"/>
      <c r="R7" s="312"/>
      <c r="S7" s="313"/>
      <c r="T7" s="314"/>
      <c r="U7" s="312"/>
      <c r="V7" s="313"/>
      <c r="W7" s="315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2"/>
      <c r="D8" s="323"/>
      <c r="E8" s="324"/>
      <c r="F8" s="322"/>
      <c r="G8" s="323"/>
      <c r="H8" s="325"/>
      <c r="I8" s="326"/>
      <c r="J8" s="327"/>
      <c r="K8" s="328"/>
      <c r="L8" s="298"/>
      <c r="M8" s="316"/>
      <c r="N8" s="297"/>
      <c r="O8" s="298"/>
      <c r="P8" s="316"/>
      <c r="Q8" s="297"/>
      <c r="R8" s="298"/>
      <c r="S8" s="316"/>
      <c r="T8" s="297"/>
      <c r="U8" s="298"/>
      <c r="V8" s="316"/>
      <c r="W8" s="317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2"/>
      <c r="D9" s="323"/>
      <c r="E9" s="324"/>
      <c r="F9" s="322"/>
      <c r="G9" s="323"/>
      <c r="H9" s="325"/>
      <c r="I9" s="326"/>
      <c r="J9" s="327"/>
      <c r="K9" s="329"/>
      <c r="L9" s="298"/>
      <c r="M9" s="316"/>
      <c r="N9" s="297"/>
      <c r="O9" s="298"/>
      <c r="P9" s="316"/>
      <c r="Q9" s="297"/>
      <c r="R9" s="298"/>
      <c r="S9" s="316"/>
      <c r="T9" s="297"/>
      <c r="U9" s="298"/>
      <c r="V9" s="316"/>
      <c r="W9" s="317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2"/>
      <c r="D10" s="323"/>
      <c r="E10" s="324"/>
      <c r="F10" s="330"/>
      <c r="G10" s="323"/>
      <c r="H10" s="325"/>
      <c r="I10" s="326"/>
      <c r="J10" s="327"/>
      <c r="K10" s="329"/>
      <c r="L10" s="298"/>
      <c r="M10" s="316"/>
      <c r="N10" s="297"/>
      <c r="O10" s="298"/>
      <c r="P10" s="316"/>
      <c r="Q10" s="297"/>
      <c r="R10" s="298"/>
      <c r="S10" s="316"/>
      <c r="T10" s="297"/>
      <c r="U10" s="298"/>
      <c r="V10" s="316"/>
      <c r="W10" s="317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2"/>
      <c r="D11" s="323"/>
      <c r="E11" s="324"/>
      <c r="F11" s="330"/>
      <c r="G11" s="323"/>
      <c r="H11" s="325"/>
      <c r="I11" s="326"/>
      <c r="J11" s="327"/>
      <c r="K11" s="329"/>
      <c r="L11" s="298"/>
      <c r="M11" s="316"/>
      <c r="N11" s="297"/>
      <c r="O11" s="298"/>
      <c r="P11" s="316"/>
      <c r="Q11" s="297"/>
      <c r="R11" s="298"/>
      <c r="S11" s="316"/>
      <c r="T11" s="297"/>
      <c r="U11" s="298"/>
      <c r="V11" s="316"/>
      <c r="W11" s="317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2"/>
      <c r="D12" s="323"/>
      <c r="E12" s="324"/>
      <c r="F12" s="322"/>
      <c r="G12" s="323"/>
      <c r="H12" s="325"/>
      <c r="I12" s="326"/>
      <c r="J12" s="327"/>
      <c r="K12" s="329"/>
      <c r="L12" s="298"/>
      <c r="M12" s="316"/>
      <c r="N12" s="297"/>
      <c r="O12" s="298"/>
      <c r="P12" s="316"/>
      <c r="Q12" s="297"/>
      <c r="R12" s="298"/>
      <c r="S12" s="316"/>
      <c r="T12" s="297"/>
      <c r="U12" s="298"/>
      <c r="V12" s="316"/>
      <c r="W12" s="317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2"/>
      <c r="D13" s="323"/>
      <c r="E13" s="324"/>
      <c r="F13" s="330"/>
      <c r="G13" s="323"/>
      <c r="H13" s="325"/>
      <c r="I13" s="326"/>
      <c r="J13" s="327"/>
      <c r="K13" s="329"/>
      <c r="L13" s="298"/>
      <c r="M13" s="316"/>
      <c r="N13" s="297"/>
      <c r="O13" s="298"/>
      <c r="P13" s="316"/>
      <c r="Q13" s="297"/>
      <c r="R13" s="298"/>
      <c r="S13" s="316"/>
      <c r="T13" s="297"/>
      <c r="U13" s="298"/>
      <c r="V13" s="316"/>
      <c r="W13" s="317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2"/>
      <c r="D14" s="323"/>
      <c r="E14" s="324"/>
      <c r="F14" s="322"/>
      <c r="G14" s="323"/>
      <c r="H14" s="325"/>
      <c r="I14" s="326"/>
      <c r="J14" s="327"/>
      <c r="K14" s="329"/>
      <c r="L14" s="298"/>
      <c r="M14" s="316"/>
      <c r="N14" s="297"/>
      <c r="O14" s="298"/>
      <c r="P14" s="316"/>
      <c r="Q14" s="297"/>
      <c r="R14" s="298"/>
      <c r="S14" s="316"/>
      <c r="T14" s="297"/>
      <c r="U14" s="298"/>
      <c r="V14" s="316"/>
      <c r="W14" s="317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2"/>
      <c r="D15" s="323"/>
      <c r="E15" s="324"/>
      <c r="F15" s="322"/>
      <c r="G15" s="323"/>
      <c r="H15" s="325"/>
      <c r="I15" s="326"/>
      <c r="J15" s="327"/>
      <c r="K15" s="329"/>
      <c r="L15" s="298"/>
      <c r="M15" s="316"/>
      <c r="N15" s="297"/>
      <c r="O15" s="298"/>
      <c r="P15" s="316"/>
      <c r="Q15" s="297"/>
      <c r="R15" s="298"/>
      <c r="S15" s="316"/>
      <c r="T15" s="297"/>
      <c r="U15" s="298"/>
      <c r="V15" s="316"/>
      <c r="W15" s="317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2"/>
      <c r="D16" s="323"/>
      <c r="E16" s="324"/>
      <c r="F16" s="330"/>
      <c r="G16" s="323"/>
      <c r="H16" s="325"/>
      <c r="I16" s="326"/>
      <c r="J16" s="327"/>
      <c r="K16" s="329"/>
      <c r="L16" s="298"/>
      <c r="M16" s="316"/>
      <c r="N16" s="297"/>
      <c r="O16" s="298"/>
      <c r="P16" s="316"/>
      <c r="Q16" s="297"/>
      <c r="R16" s="298"/>
      <c r="S16" s="316"/>
      <c r="T16" s="297"/>
      <c r="U16" s="298"/>
      <c r="V16" s="316"/>
      <c r="W16" s="317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2"/>
      <c r="D17" s="323"/>
      <c r="E17" s="324"/>
      <c r="F17" s="322"/>
      <c r="G17" s="323"/>
      <c r="H17" s="325"/>
      <c r="I17" s="326"/>
      <c r="J17" s="327"/>
      <c r="K17" s="329"/>
      <c r="L17" s="298"/>
      <c r="M17" s="316"/>
      <c r="N17" s="297"/>
      <c r="O17" s="298"/>
      <c r="P17" s="316"/>
      <c r="Q17" s="297"/>
      <c r="R17" s="298"/>
      <c r="S17" s="316"/>
      <c r="T17" s="297"/>
      <c r="U17" s="298"/>
      <c r="V17" s="316"/>
      <c r="W17" s="317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2"/>
      <c r="D18" s="323"/>
      <c r="E18" s="324"/>
      <c r="F18" s="322"/>
      <c r="G18" s="323"/>
      <c r="H18" s="325"/>
      <c r="I18" s="326"/>
      <c r="J18" s="327"/>
      <c r="K18" s="329"/>
      <c r="L18" s="298"/>
      <c r="M18" s="316"/>
      <c r="N18" s="297"/>
      <c r="O18" s="298"/>
      <c r="P18" s="316"/>
      <c r="Q18" s="297"/>
      <c r="R18" s="298"/>
      <c r="S18" s="316"/>
      <c r="T18" s="297"/>
      <c r="U18" s="298"/>
      <c r="V18" s="316"/>
      <c r="W18" s="317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2"/>
      <c r="D19" s="323"/>
      <c r="E19" s="324"/>
      <c r="F19" s="322"/>
      <c r="G19" s="323"/>
      <c r="H19" s="325"/>
      <c r="I19" s="326"/>
      <c r="J19" s="327"/>
      <c r="K19" s="329"/>
      <c r="L19" s="298"/>
      <c r="M19" s="316"/>
      <c r="N19" s="297"/>
      <c r="O19" s="298"/>
      <c r="P19" s="316"/>
      <c r="Q19" s="297"/>
      <c r="R19" s="298"/>
      <c r="S19" s="316"/>
      <c r="T19" s="297"/>
      <c r="U19" s="298"/>
      <c r="V19" s="316"/>
      <c r="W19" s="317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2"/>
      <c r="D20" s="323"/>
      <c r="E20" s="324"/>
      <c r="F20" s="330"/>
      <c r="G20" s="323"/>
      <c r="H20" s="325"/>
      <c r="I20" s="326"/>
      <c r="J20" s="327"/>
      <c r="K20" s="329"/>
      <c r="L20" s="298"/>
      <c r="M20" s="316"/>
      <c r="N20" s="297"/>
      <c r="O20" s="298"/>
      <c r="P20" s="316"/>
      <c r="Q20" s="297"/>
      <c r="R20" s="298"/>
      <c r="S20" s="316"/>
      <c r="T20" s="297"/>
      <c r="U20" s="298"/>
      <c r="V20" s="316"/>
      <c r="W20" s="317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2"/>
      <c r="D21" s="323"/>
      <c r="E21" s="324"/>
      <c r="F21" s="330"/>
      <c r="G21" s="323"/>
      <c r="H21" s="325"/>
      <c r="I21" s="326"/>
      <c r="J21" s="327"/>
      <c r="K21" s="342"/>
      <c r="L21" s="298"/>
      <c r="M21" s="316"/>
      <c r="N21" s="297"/>
      <c r="O21" s="298"/>
      <c r="P21" s="316"/>
      <c r="Q21" s="297"/>
      <c r="R21" s="298"/>
      <c r="S21" s="316"/>
      <c r="T21" s="297"/>
      <c r="U21" s="298"/>
      <c r="V21" s="316"/>
      <c r="W21" s="317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2"/>
      <c r="D22" s="323"/>
      <c r="E22" s="324"/>
      <c r="F22" s="322"/>
      <c r="G22" s="323"/>
      <c r="H22" s="325"/>
      <c r="I22" s="326"/>
      <c r="J22" s="327"/>
      <c r="K22" s="329"/>
      <c r="L22" s="298"/>
      <c r="M22" s="316"/>
      <c r="N22" s="297"/>
      <c r="O22" s="298"/>
      <c r="P22" s="316"/>
      <c r="Q22" s="297"/>
      <c r="R22" s="298"/>
      <c r="S22" s="316"/>
      <c r="T22" s="297"/>
      <c r="U22" s="298"/>
      <c r="V22" s="316"/>
      <c r="W22" s="317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2"/>
      <c r="D23" s="323"/>
      <c r="E23" s="324"/>
      <c r="F23" s="330"/>
      <c r="G23" s="323"/>
      <c r="H23" s="325"/>
      <c r="I23" s="326"/>
      <c r="J23" s="327"/>
      <c r="K23" s="329"/>
      <c r="L23" s="298"/>
      <c r="M23" s="316"/>
      <c r="N23" s="297"/>
      <c r="O23" s="298"/>
      <c r="P23" s="316"/>
      <c r="Q23" s="297"/>
      <c r="R23" s="298"/>
      <c r="S23" s="316"/>
      <c r="T23" s="297"/>
      <c r="U23" s="298"/>
      <c r="V23" s="316"/>
      <c r="W23" s="317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2"/>
      <c r="D24" s="331"/>
      <c r="E24" s="332"/>
      <c r="F24" s="333"/>
      <c r="G24" s="323"/>
      <c r="H24" s="325"/>
      <c r="I24" s="326"/>
      <c r="J24" s="327"/>
      <c r="K24" s="329"/>
      <c r="L24" s="298"/>
      <c r="M24" s="316"/>
      <c r="N24" s="297"/>
      <c r="O24" s="298"/>
      <c r="P24" s="316"/>
      <c r="Q24" s="297"/>
      <c r="R24" s="298"/>
      <c r="S24" s="316"/>
      <c r="T24" s="297"/>
      <c r="U24" s="298"/>
      <c r="V24" s="316"/>
      <c r="W24" s="317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2"/>
      <c r="D25" s="331"/>
      <c r="E25" s="332"/>
      <c r="F25" s="333"/>
      <c r="G25" s="323"/>
      <c r="H25" s="325"/>
      <c r="I25" s="326"/>
      <c r="J25" s="327"/>
      <c r="K25" s="329"/>
      <c r="L25" s="298"/>
      <c r="M25" s="316"/>
      <c r="N25" s="297"/>
      <c r="O25" s="298"/>
      <c r="P25" s="316"/>
      <c r="Q25" s="297"/>
      <c r="R25" s="298"/>
      <c r="S25" s="316"/>
      <c r="T25" s="297"/>
      <c r="U25" s="298"/>
      <c r="V25" s="316"/>
      <c r="W25" s="317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4"/>
      <c r="D26" s="335"/>
      <c r="E26" s="336"/>
      <c r="F26" s="334"/>
      <c r="G26" s="337"/>
      <c r="H26" s="338"/>
      <c r="I26" s="339"/>
      <c r="J26" s="340"/>
      <c r="K26" s="341"/>
      <c r="L26" s="298"/>
      <c r="M26" s="316"/>
      <c r="N26" s="297"/>
      <c r="O26" s="318"/>
      <c r="P26" s="319"/>
      <c r="Q26" s="320"/>
      <c r="R26" s="298"/>
      <c r="S26" s="316"/>
      <c r="T26" s="297"/>
      <c r="U26" s="298"/>
      <c r="V26" s="316"/>
      <c r="W26" s="317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1">
        <f>SUM(C6:C26)</f>
        <v>0</v>
      </c>
      <c r="D27" s="321">
        <f t="shared" ref="D27:W27" si="0">SUM(D6:D26)</f>
        <v>0</v>
      </c>
      <c r="E27" s="321">
        <f>C27-D27</f>
        <v>0</v>
      </c>
      <c r="F27" s="321">
        <f t="shared" si="0"/>
        <v>0</v>
      </c>
      <c r="G27" s="321">
        <f t="shared" si="0"/>
        <v>0</v>
      </c>
      <c r="H27" s="321">
        <f>F27-G27</f>
        <v>0</v>
      </c>
      <c r="I27" s="321">
        <f t="shared" si="0"/>
        <v>0</v>
      </c>
      <c r="J27" s="321">
        <f t="shared" si="0"/>
        <v>0</v>
      </c>
      <c r="K27" s="321">
        <f>I27-J27</f>
        <v>0</v>
      </c>
      <c r="L27" s="321">
        <f t="shared" si="0"/>
        <v>0</v>
      </c>
      <c r="M27" s="321">
        <f t="shared" si="0"/>
        <v>0</v>
      </c>
      <c r="N27" s="321">
        <f>L27-M27</f>
        <v>0</v>
      </c>
      <c r="O27" s="321">
        <f t="shared" si="0"/>
        <v>0</v>
      </c>
      <c r="P27" s="321">
        <f t="shared" si="0"/>
        <v>0</v>
      </c>
      <c r="Q27" s="321">
        <f t="shared" si="0"/>
        <v>0</v>
      </c>
      <c r="R27" s="321">
        <f t="shared" si="0"/>
        <v>0</v>
      </c>
      <c r="S27" s="321">
        <f t="shared" si="0"/>
        <v>0</v>
      </c>
      <c r="T27" s="321">
        <f t="shared" si="0"/>
        <v>0</v>
      </c>
      <c r="U27" s="321">
        <f t="shared" si="0"/>
        <v>0</v>
      </c>
      <c r="V27" s="321">
        <f t="shared" si="0"/>
        <v>0</v>
      </c>
      <c r="W27" s="321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1" t="s">
        <v>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</row>
    <row r="2" spans="1:40" ht="15" customHeight="1" x14ac:dyDescent="0.25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</row>
    <row r="3" spans="1:40" s="96" customFormat="1" ht="18" customHeight="1" x14ac:dyDescent="0.25">
      <c r="A3" s="402" t="s">
        <v>35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</row>
    <row r="4" spans="1:40" s="96" customFormat="1" ht="18" customHeight="1" x14ac:dyDescent="0.25">
      <c r="A4" s="403" t="s">
        <v>14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403"/>
      <c r="W5" s="403"/>
      <c r="X5" s="403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127</v>
      </c>
      <c r="B6" s="203" t="s">
        <v>128</v>
      </c>
      <c r="C6" s="203" t="s">
        <v>129</v>
      </c>
      <c r="D6" s="203"/>
      <c r="E6" s="203"/>
      <c r="F6" s="109" t="s">
        <v>130</v>
      </c>
      <c r="G6" s="109" t="s">
        <v>131</v>
      </c>
      <c r="H6" s="207"/>
      <c r="I6" s="109" t="s">
        <v>127</v>
      </c>
      <c r="J6" s="109" t="s">
        <v>132</v>
      </c>
      <c r="K6" s="109" t="s">
        <v>133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134</v>
      </c>
      <c r="B7" s="111" t="s">
        <v>144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148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135</v>
      </c>
      <c r="B8" s="111" t="s">
        <v>163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149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136</v>
      </c>
      <c r="B9" s="111" t="s">
        <v>145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150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137</v>
      </c>
      <c r="B10" s="111" t="s">
        <v>146</v>
      </c>
      <c r="C10" s="98">
        <v>15836</v>
      </c>
      <c r="D10" s="99"/>
      <c r="E10" s="98"/>
      <c r="F10" s="98">
        <v>2673</v>
      </c>
      <c r="G10" s="98"/>
      <c r="H10" s="200"/>
      <c r="I10" s="98" t="s">
        <v>151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23"/>
      <c r="W10" s="423"/>
      <c r="X10" s="423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138</v>
      </c>
      <c r="B11" s="111" t="s">
        <v>147</v>
      </c>
      <c r="C11" s="98"/>
      <c r="D11" s="99"/>
      <c r="E11" s="98"/>
      <c r="F11" s="98"/>
      <c r="G11" s="98">
        <v>18000</v>
      </c>
      <c r="H11" s="200"/>
      <c r="I11" s="98" t="s">
        <v>152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139</v>
      </c>
      <c r="B12" s="111" t="s">
        <v>182</v>
      </c>
      <c r="C12" s="98"/>
      <c r="D12" s="99"/>
      <c r="E12" s="98"/>
      <c r="F12" s="98"/>
      <c r="G12" s="98">
        <v>18000</v>
      </c>
      <c r="H12" s="200"/>
      <c r="I12" s="98" t="s">
        <v>153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140</v>
      </c>
      <c r="B13" s="111" t="s">
        <v>183</v>
      </c>
      <c r="C13" s="98">
        <v>15120</v>
      </c>
      <c r="D13" s="99"/>
      <c r="E13" s="98"/>
      <c r="F13" s="98"/>
      <c r="G13" s="98">
        <v>18000</v>
      </c>
      <c r="H13" s="200"/>
      <c r="I13" s="98" t="s">
        <v>154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23"/>
      <c r="W13" s="423"/>
      <c r="X13" s="423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141</v>
      </c>
      <c r="B14" s="111"/>
      <c r="C14" s="98">
        <v>24210</v>
      </c>
      <c r="D14" s="99"/>
      <c r="E14" s="98"/>
      <c r="F14" s="98"/>
      <c r="G14" s="98"/>
      <c r="H14" s="200"/>
      <c r="I14" s="98" t="s">
        <v>156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142</v>
      </c>
      <c r="B15" s="111"/>
      <c r="C15" s="99"/>
      <c r="D15" s="99"/>
      <c r="E15" s="98"/>
      <c r="F15" s="98"/>
      <c r="G15" s="98"/>
      <c r="H15" s="200"/>
      <c r="I15" s="98" t="s">
        <v>155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143</v>
      </c>
      <c r="B16" s="111"/>
      <c r="C16" s="98"/>
      <c r="D16" s="99"/>
      <c r="E16" s="98"/>
      <c r="F16" s="98"/>
      <c r="G16" s="98"/>
      <c r="H16" s="200"/>
      <c r="I16" s="98" t="s">
        <v>157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158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159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160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161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162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177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178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4"/>
      <c r="B28" s="424"/>
      <c r="C28" s="424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9" t="s">
        <v>195</v>
      </c>
      <c r="B1" s="430"/>
      <c r="C1" s="431"/>
      <c r="D1" s="273"/>
      <c r="F1" s="426" t="s">
        <v>69</v>
      </c>
      <c r="G1" s="427"/>
      <c r="H1" s="428"/>
    </row>
    <row r="2" spans="1:8" ht="42" customHeight="1" x14ac:dyDescent="0.25">
      <c r="A2" s="266" t="s">
        <v>10</v>
      </c>
      <c r="B2" s="125" t="s">
        <v>70</v>
      </c>
      <c r="C2" s="267" t="s">
        <v>33</v>
      </c>
      <c r="D2" s="264"/>
      <c r="F2" s="94" t="s">
        <v>10</v>
      </c>
      <c r="G2" s="124" t="s">
        <v>70</v>
      </c>
      <c r="H2" s="124" t="s">
        <v>33</v>
      </c>
    </row>
    <row r="3" spans="1:8" ht="15.75" x14ac:dyDescent="0.25">
      <c r="A3" s="268" t="s">
        <v>71</v>
      </c>
      <c r="B3" s="259" t="s">
        <v>72</v>
      </c>
      <c r="C3" s="269">
        <v>2050</v>
      </c>
      <c r="D3" s="265"/>
      <c r="F3" s="94"/>
      <c r="G3" s="125"/>
      <c r="H3" s="124"/>
    </row>
    <row r="4" spans="1:8" ht="15.75" x14ac:dyDescent="0.25">
      <c r="A4" s="268" t="s">
        <v>110</v>
      </c>
      <c r="B4" s="259" t="s">
        <v>111</v>
      </c>
      <c r="C4" s="269">
        <v>8585</v>
      </c>
      <c r="D4" s="265"/>
      <c r="F4" s="289"/>
      <c r="G4" s="290"/>
      <c r="H4" s="126"/>
    </row>
    <row r="5" spans="1:8" ht="15.75" x14ac:dyDescent="0.25">
      <c r="A5" s="268" t="s">
        <v>115</v>
      </c>
      <c r="B5" s="259" t="s">
        <v>116</v>
      </c>
      <c r="C5" s="269">
        <v>4250</v>
      </c>
      <c r="D5" s="265"/>
      <c r="F5" s="291"/>
      <c r="G5" s="290"/>
      <c r="H5" s="126"/>
    </row>
    <row r="6" spans="1:8" ht="15.75" x14ac:dyDescent="0.25">
      <c r="A6" s="268" t="s">
        <v>117</v>
      </c>
      <c r="B6" s="259" t="s">
        <v>119</v>
      </c>
      <c r="C6" s="269">
        <v>2500</v>
      </c>
      <c r="D6" s="265"/>
      <c r="F6" s="94"/>
      <c r="G6" s="124"/>
      <c r="H6" s="125"/>
    </row>
    <row r="7" spans="1:8" ht="15.75" x14ac:dyDescent="0.25">
      <c r="A7" s="268" t="s">
        <v>120</v>
      </c>
      <c r="B7" s="259" t="s">
        <v>122</v>
      </c>
      <c r="C7" s="269">
        <v>1260</v>
      </c>
      <c r="D7" s="265"/>
      <c r="F7" s="94"/>
      <c r="G7" s="124"/>
      <c r="H7" s="125"/>
    </row>
    <row r="8" spans="1:8" ht="15.75" x14ac:dyDescent="0.25">
      <c r="A8" s="268" t="s">
        <v>124</v>
      </c>
      <c r="B8" s="259" t="s">
        <v>75</v>
      </c>
      <c r="C8" s="269">
        <v>3152</v>
      </c>
      <c r="D8" s="265"/>
      <c r="F8" s="94"/>
      <c r="G8" s="124"/>
      <c r="H8" s="125"/>
    </row>
    <row r="9" spans="1:8" ht="15.75" x14ac:dyDescent="0.25">
      <c r="A9" s="268" t="s">
        <v>125</v>
      </c>
      <c r="B9" s="259" t="s">
        <v>75</v>
      </c>
      <c r="C9" s="269">
        <v>5023</v>
      </c>
      <c r="D9" s="265"/>
      <c r="F9" s="94"/>
      <c r="G9" s="125"/>
      <c r="H9" s="125"/>
    </row>
    <row r="10" spans="1:8" ht="15.75" x14ac:dyDescent="0.25">
      <c r="A10" s="268" t="s">
        <v>166</v>
      </c>
      <c r="B10" s="260" t="s">
        <v>170</v>
      </c>
      <c r="C10" s="269">
        <v>2000</v>
      </c>
      <c r="D10" s="265"/>
      <c r="F10" s="94"/>
      <c r="G10" s="100"/>
      <c r="H10" s="124"/>
    </row>
    <row r="11" spans="1:8" ht="15.75" x14ac:dyDescent="0.25">
      <c r="A11" s="270" t="s">
        <v>172</v>
      </c>
      <c r="B11" s="259" t="s">
        <v>170</v>
      </c>
      <c r="C11" s="269">
        <v>750</v>
      </c>
      <c r="D11" s="265"/>
      <c r="F11" s="100"/>
      <c r="G11" s="127"/>
      <c r="H11" s="126"/>
    </row>
    <row r="12" spans="1:8" ht="15.75" x14ac:dyDescent="0.25">
      <c r="A12" s="270" t="s">
        <v>174</v>
      </c>
      <c r="B12" s="259" t="s">
        <v>75</v>
      </c>
      <c r="C12" s="269">
        <v>2295</v>
      </c>
      <c r="D12" s="265"/>
      <c r="F12" s="127"/>
      <c r="G12" s="257"/>
      <c r="H12" s="262"/>
    </row>
    <row r="13" spans="1:8" ht="15.75" x14ac:dyDescent="0.25">
      <c r="A13" s="270" t="s">
        <v>176</v>
      </c>
      <c r="B13" s="259" t="s">
        <v>75</v>
      </c>
      <c r="C13" s="269">
        <v>2546</v>
      </c>
      <c r="D13" s="265"/>
      <c r="F13" s="257"/>
      <c r="G13" s="257"/>
      <c r="H13" s="257"/>
    </row>
    <row r="14" spans="1:8" ht="15.75" x14ac:dyDescent="0.25">
      <c r="A14" s="270" t="s">
        <v>179</v>
      </c>
      <c r="B14" s="259" t="s">
        <v>75</v>
      </c>
      <c r="C14" s="269">
        <v>2673</v>
      </c>
      <c r="D14" s="265"/>
      <c r="F14" s="257"/>
      <c r="G14" s="257"/>
      <c r="H14" s="257"/>
    </row>
    <row r="15" spans="1:8" ht="15.75" x14ac:dyDescent="0.25">
      <c r="A15" s="270" t="s">
        <v>225</v>
      </c>
      <c r="B15" s="259" t="s">
        <v>170</v>
      </c>
      <c r="C15" s="269">
        <v>1100</v>
      </c>
      <c r="D15" s="265"/>
      <c r="F15" s="257"/>
      <c r="G15" s="257"/>
      <c r="H15" s="263"/>
    </row>
    <row r="16" spans="1:8" ht="15.75" x14ac:dyDescent="0.25">
      <c r="A16" s="271" t="s">
        <v>186</v>
      </c>
      <c r="B16" s="259" t="s">
        <v>75</v>
      </c>
      <c r="C16" s="269">
        <v>5706</v>
      </c>
      <c r="D16" s="265"/>
      <c r="F16" s="257"/>
      <c r="G16" s="257"/>
      <c r="H16" s="263"/>
    </row>
    <row r="17" spans="1:8" ht="15.75" x14ac:dyDescent="0.25">
      <c r="A17" s="272" t="s">
        <v>187</v>
      </c>
      <c r="B17" s="259" t="s">
        <v>188</v>
      </c>
      <c r="C17" s="269">
        <v>3600</v>
      </c>
      <c r="D17" s="265"/>
      <c r="F17" s="258"/>
      <c r="G17" s="257"/>
      <c r="H17" s="257"/>
    </row>
    <row r="18" spans="1:8" ht="15.75" x14ac:dyDescent="0.25">
      <c r="A18" s="272" t="s">
        <v>189</v>
      </c>
      <c r="B18" s="261" t="s">
        <v>190</v>
      </c>
      <c r="C18" s="269">
        <v>2437</v>
      </c>
      <c r="D18" s="265"/>
      <c r="F18" s="258"/>
      <c r="G18" s="257"/>
      <c r="H18" s="257"/>
    </row>
    <row r="19" spans="1:8" ht="15.75" x14ac:dyDescent="0.25">
      <c r="A19" s="270" t="s">
        <v>191</v>
      </c>
      <c r="B19" s="259" t="s">
        <v>190</v>
      </c>
      <c r="C19" s="269">
        <v>1167</v>
      </c>
      <c r="D19" s="265"/>
      <c r="F19" s="258"/>
      <c r="G19" s="257"/>
      <c r="H19" s="257"/>
    </row>
    <row r="20" spans="1:8" ht="15.75" x14ac:dyDescent="0.25">
      <c r="A20" s="270" t="s">
        <v>196</v>
      </c>
      <c r="B20" s="259" t="s">
        <v>75</v>
      </c>
      <c r="C20" s="269">
        <v>252</v>
      </c>
      <c r="F20" s="257"/>
      <c r="G20" s="257"/>
      <c r="H20" s="257"/>
    </row>
    <row r="21" spans="1:8" ht="17.25" customHeight="1" x14ac:dyDescent="0.25">
      <c r="A21" s="270" t="s">
        <v>203</v>
      </c>
      <c r="B21" s="259" t="s">
        <v>113</v>
      </c>
      <c r="C21" s="269">
        <v>21028</v>
      </c>
      <c r="F21" s="257"/>
      <c r="G21" s="257"/>
      <c r="H21" s="257"/>
    </row>
    <row r="22" spans="1:8" ht="17.25" customHeight="1" x14ac:dyDescent="0.25">
      <c r="A22" s="259" t="s">
        <v>200</v>
      </c>
      <c r="B22" s="259" t="s">
        <v>223</v>
      </c>
      <c r="C22" s="259">
        <v>87287</v>
      </c>
      <c r="F22" s="257"/>
      <c r="G22" s="257"/>
      <c r="H22" s="257"/>
    </row>
    <row r="23" spans="1:8" ht="16.5" thickBot="1" x14ac:dyDescent="0.3">
      <c r="A23" s="432" t="s">
        <v>28</v>
      </c>
      <c r="B23" s="433"/>
      <c r="C23" s="274">
        <f>SUM(C3:C22)</f>
        <v>159661</v>
      </c>
      <c r="F23" s="257"/>
      <c r="G23" s="257"/>
      <c r="H23" s="257"/>
    </row>
    <row r="24" spans="1:8" ht="15.75" x14ac:dyDescent="0.25">
      <c r="A24" s="93"/>
      <c r="B24" s="93"/>
      <c r="C24" s="93"/>
      <c r="F24" s="257"/>
      <c r="G24" s="257"/>
      <c r="H24" s="257"/>
    </row>
    <row r="25" spans="1:8" ht="15.75" x14ac:dyDescent="0.25">
      <c r="A25" s="93"/>
      <c r="B25" s="93"/>
      <c r="C25" s="93"/>
      <c r="F25" s="257"/>
      <c r="G25" s="257"/>
      <c r="H25" s="257"/>
    </row>
    <row r="26" spans="1:8" ht="15.75" x14ac:dyDescent="0.25">
      <c r="A26" s="93"/>
      <c r="B26" s="93"/>
      <c r="C26" s="93"/>
      <c r="F26" s="257"/>
      <c r="G26" s="257"/>
      <c r="H26" s="257"/>
    </row>
    <row r="27" spans="1:8" ht="15.75" x14ac:dyDescent="0.25">
      <c r="A27" s="93"/>
      <c r="B27" s="93"/>
      <c r="C27" s="93"/>
      <c r="F27" s="257"/>
      <c r="G27" s="257"/>
      <c r="H27" s="257"/>
    </row>
    <row r="28" spans="1:8" ht="15.75" x14ac:dyDescent="0.25">
      <c r="A28" s="93"/>
      <c r="B28" s="93"/>
      <c r="C28" s="93"/>
      <c r="F28" s="257"/>
      <c r="G28" s="257"/>
      <c r="H28" s="257"/>
    </row>
    <row r="29" spans="1:8" ht="15.75" x14ac:dyDescent="0.25">
      <c r="A29" s="93"/>
      <c r="B29" s="93"/>
      <c r="C29" s="93"/>
      <c r="F29" s="257"/>
      <c r="G29" s="257"/>
      <c r="H29" s="257"/>
    </row>
    <row r="30" spans="1:8" ht="15.75" x14ac:dyDescent="0.25">
      <c r="A30" s="93"/>
      <c r="B30" s="93"/>
      <c r="C30" s="93"/>
      <c r="F30" s="257"/>
      <c r="G30" s="257"/>
      <c r="H30" s="257"/>
    </row>
    <row r="31" spans="1:8" ht="15.75" x14ac:dyDescent="0.25">
      <c r="A31" s="93"/>
      <c r="B31" s="93"/>
      <c r="C31" s="93"/>
      <c r="F31" s="257"/>
      <c r="G31" s="288"/>
      <c r="H31" s="257"/>
    </row>
    <row r="32" spans="1:8" ht="15.75" x14ac:dyDescent="0.25">
      <c r="A32" s="253"/>
      <c r="B32" s="254"/>
      <c r="C32" s="253"/>
      <c r="F32" s="288"/>
      <c r="G32" s="277"/>
      <c r="H32" s="278"/>
    </row>
    <row r="33" spans="1:9" ht="15.75" x14ac:dyDescent="0.25">
      <c r="A33" s="253"/>
      <c r="B33" s="254"/>
      <c r="C33" s="253"/>
      <c r="E33" s="9"/>
      <c r="F33" s="276"/>
      <c r="G33" s="277"/>
      <c r="H33" s="276"/>
      <c r="I33" s="9"/>
    </row>
    <row r="34" spans="1:9" ht="15.75" x14ac:dyDescent="0.25">
      <c r="A34" s="253"/>
      <c r="B34" s="255"/>
      <c r="C34" s="253"/>
      <c r="E34" s="9"/>
      <c r="F34" s="276"/>
      <c r="G34" s="277"/>
      <c r="H34" s="276"/>
      <c r="I34" s="9"/>
    </row>
    <row r="35" spans="1:9" ht="15.75" x14ac:dyDescent="0.25">
      <c r="A35" s="93"/>
      <c r="B35" s="93"/>
      <c r="C35" s="93"/>
      <c r="E35" s="9"/>
      <c r="F35" s="276"/>
      <c r="G35" s="275"/>
      <c r="H35" s="276"/>
      <c r="I35" s="9"/>
    </row>
    <row r="36" spans="1:9" ht="15.75" x14ac:dyDescent="0.25">
      <c r="A36" s="93"/>
      <c r="B36" s="93"/>
      <c r="C36" s="93"/>
      <c r="E36" s="9"/>
      <c r="F36" s="275"/>
      <c r="G36" s="275"/>
      <c r="H36" s="275"/>
      <c r="I36" s="9"/>
    </row>
    <row r="37" spans="1:9" ht="15.75" x14ac:dyDescent="0.25">
      <c r="A37" s="93"/>
      <c r="B37" s="93"/>
      <c r="C37" s="93"/>
      <c r="E37" s="9"/>
      <c r="F37" s="275"/>
      <c r="G37" s="275"/>
      <c r="H37" s="275"/>
      <c r="I37" s="9"/>
    </row>
    <row r="38" spans="1:9" ht="15.75" x14ac:dyDescent="0.25">
      <c r="A38" s="93"/>
      <c r="B38" s="93"/>
      <c r="C38" s="93"/>
      <c r="E38" s="9"/>
      <c r="F38" s="275"/>
      <c r="G38" s="275"/>
      <c r="H38" s="275"/>
      <c r="I38" s="9"/>
    </row>
    <row r="39" spans="1:9" ht="15.75" x14ac:dyDescent="0.25">
      <c r="A39" s="93"/>
      <c r="B39" s="93"/>
      <c r="C39" s="93"/>
      <c r="E39" s="9"/>
      <c r="F39" s="275"/>
      <c r="G39" s="275"/>
      <c r="H39" s="275"/>
      <c r="I39" s="9"/>
    </row>
    <row r="40" spans="1:9" ht="15.75" x14ac:dyDescent="0.25">
      <c r="A40" s="93"/>
      <c r="B40" s="93"/>
      <c r="C40" s="93"/>
      <c r="E40" s="9"/>
      <c r="F40" s="275"/>
      <c r="G40" s="275"/>
      <c r="H40" s="275"/>
      <c r="I40" s="9"/>
    </row>
    <row r="41" spans="1:9" ht="15.75" x14ac:dyDescent="0.25">
      <c r="A41" s="93"/>
      <c r="B41" s="93"/>
      <c r="C41" s="93"/>
      <c r="E41" s="9"/>
      <c r="F41" s="275"/>
      <c r="G41" s="275"/>
      <c r="H41" s="275"/>
      <c r="I41" s="9"/>
    </row>
    <row r="42" spans="1:9" ht="15.75" x14ac:dyDescent="0.25">
      <c r="A42" s="93"/>
      <c r="B42" s="93"/>
      <c r="C42" s="93"/>
      <c r="E42" s="9"/>
      <c r="F42" s="275"/>
      <c r="G42" s="275"/>
      <c r="H42" s="275"/>
      <c r="I42" s="9"/>
    </row>
    <row r="43" spans="1:9" ht="15.75" x14ac:dyDescent="0.25">
      <c r="A43" s="425"/>
      <c r="B43" s="425"/>
      <c r="C43" s="8"/>
      <c r="E43" s="9"/>
      <c r="F43" s="275"/>
      <c r="G43" s="287"/>
      <c r="H43" s="275"/>
      <c r="I43" s="9"/>
    </row>
    <row r="44" spans="1:9" ht="15.75" x14ac:dyDescent="0.25">
      <c r="E44" s="9"/>
      <c r="F44" s="287"/>
      <c r="H44" s="275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0" customWidth="1"/>
    <col min="2" max="2" width="29.7109375" style="280" customWidth="1"/>
    <col min="3" max="3" width="15.42578125" style="280" customWidth="1"/>
    <col min="4" max="16384" width="9.140625" style="280"/>
  </cols>
  <sheetData>
    <row r="1" spans="1:3" ht="26.25" x14ac:dyDescent="0.4">
      <c r="A1" s="436" t="s">
        <v>6</v>
      </c>
      <c r="B1" s="436"/>
      <c r="C1" s="436"/>
    </row>
    <row r="2" spans="1:3" x14ac:dyDescent="0.25">
      <c r="A2" s="434" t="s">
        <v>201</v>
      </c>
      <c r="B2" s="434"/>
      <c r="C2" s="434"/>
    </row>
    <row r="3" spans="1:3" x14ac:dyDescent="0.25">
      <c r="A3" s="279" t="s">
        <v>10</v>
      </c>
      <c r="B3" s="279" t="s">
        <v>70</v>
      </c>
      <c r="C3" s="279" t="s">
        <v>33</v>
      </c>
    </row>
    <row r="4" spans="1:3" x14ac:dyDescent="0.25">
      <c r="A4" s="281" t="s">
        <v>71</v>
      </c>
      <c r="B4" s="281" t="s">
        <v>72</v>
      </c>
      <c r="C4" s="282">
        <v>2050</v>
      </c>
    </row>
    <row r="5" spans="1:3" x14ac:dyDescent="0.25">
      <c r="A5" s="281" t="s">
        <v>115</v>
      </c>
      <c r="B5" s="281" t="s">
        <v>116</v>
      </c>
      <c r="C5" s="282">
        <v>4250</v>
      </c>
    </row>
    <row r="6" spans="1:3" x14ac:dyDescent="0.25">
      <c r="A6" s="281" t="s">
        <v>117</v>
      </c>
      <c r="B6" s="281" t="s">
        <v>119</v>
      </c>
      <c r="C6" s="282">
        <v>1900</v>
      </c>
    </row>
    <row r="7" spans="1:3" x14ac:dyDescent="0.25">
      <c r="A7" s="281" t="s">
        <v>110</v>
      </c>
      <c r="B7" s="281" t="s">
        <v>111</v>
      </c>
      <c r="C7" s="282">
        <v>8000</v>
      </c>
    </row>
    <row r="8" spans="1:3" x14ac:dyDescent="0.25">
      <c r="A8" s="281" t="s">
        <v>166</v>
      </c>
      <c r="B8" s="281" t="s">
        <v>170</v>
      </c>
      <c r="C8" s="282">
        <v>1500</v>
      </c>
    </row>
    <row r="9" spans="1:3" x14ac:dyDescent="0.25">
      <c r="A9" s="281" t="s">
        <v>186</v>
      </c>
      <c r="B9" s="281" t="s">
        <v>75</v>
      </c>
      <c r="C9" s="282">
        <v>5706</v>
      </c>
    </row>
    <row r="10" spans="1:3" x14ac:dyDescent="0.25">
      <c r="A10" s="281" t="s">
        <v>120</v>
      </c>
      <c r="B10" s="281" t="s">
        <v>122</v>
      </c>
      <c r="C10" s="282">
        <v>750</v>
      </c>
    </row>
    <row r="11" spans="1:3" x14ac:dyDescent="0.25">
      <c r="A11" s="281" t="s">
        <v>172</v>
      </c>
      <c r="B11" s="281" t="s">
        <v>170</v>
      </c>
      <c r="C11" s="282">
        <v>750</v>
      </c>
    </row>
    <row r="12" spans="1:3" x14ac:dyDescent="0.25">
      <c r="A12" s="281" t="s">
        <v>202</v>
      </c>
      <c r="B12" s="281" t="s">
        <v>113</v>
      </c>
      <c r="C12" s="282">
        <v>44185</v>
      </c>
    </row>
    <row r="13" spans="1:3" x14ac:dyDescent="0.25">
      <c r="A13" s="281" t="s">
        <v>112</v>
      </c>
      <c r="B13" s="281" t="s">
        <v>74</v>
      </c>
      <c r="C13" s="282">
        <v>2000</v>
      </c>
    </row>
    <row r="14" spans="1:3" x14ac:dyDescent="0.25">
      <c r="A14" s="281" t="s">
        <v>124</v>
      </c>
      <c r="B14" s="281" t="s">
        <v>75</v>
      </c>
      <c r="C14" s="282">
        <v>3152</v>
      </c>
    </row>
    <row r="15" spans="1:3" x14ac:dyDescent="0.25">
      <c r="A15" s="281" t="s">
        <v>125</v>
      </c>
      <c r="B15" s="281" t="s">
        <v>75</v>
      </c>
      <c r="C15" s="282">
        <v>5023</v>
      </c>
    </row>
    <row r="16" spans="1:3" x14ac:dyDescent="0.25">
      <c r="A16" s="281" t="s">
        <v>187</v>
      </c>
      <c r="B16" s="281" t="s">
        <v>188</v>
      </c>
      <c r="C16" s="282">
        <v>3600</v>
      </c>
    </row>
    <row r="17" spans="1:3" x14ac:dyDescent="0.25">
      <c r="A17" s="281" t="s">
        <v>189</v>
      </c>
      <c r="B17" s="281" t="s">
        <v>190</v>
      </c>
      <c r="C17" s="282">
        <v>2437</v>
      </c>
    </row>
    <row r="18" spans="1:3" x14ac:dyDescent="0.25">
      <c r="A18" s="281" t="s">
        <v>174</v>
      </c>
      <c r="B18" s="281" t="s">
        <v>75</v>
      </c>
      <c r="C18" s="282">
        <v>2295</v>
      </c>
    </row>
    <row r="19" spans="1:3" x14ac:dyDescent="0.25">
      <c r="A19" s="281" t="s">
        <v>191</v>
      </c>
      <c r="B19" s="281" t="s">
        <v>190</v>
      </c>
      <c r="C19" s="282">
        <v>1167</v>
      </c>
    </row>
    <row r="20" spans="1:3" x14ac:dyDescent="0.25">
      <c r="A20" s="281" t="s">
        <v>176</v>
      </c>
      <c r="B20" s="281" t="s">
        <v>75</v>
      </c>
      <c r="C20" s="282">
        <v>2546</v>
      </c>
    </row>
    <row r="21" spans="1:3" x14ac:dyDescent="0.25">
      <c r="A21" s="281" t="s">
        <v>179</v>
      </c>
      <c r="B21" s="281" t="s">
        <v>75</v>
      </c>
      <c r="C21" s="282">
        <v>2673</v>
      </c>
    </row>
    <row r="22" spans="1:3" x14ac:dyDescent="0.25">
      <c r="A22" s="281" t="s">
        <v>196</v>
      </c>
      <c r="B22" s="281" t="s">
        <v>75</v>
      </c>
      <c r="C22" s="282">
        <v>252</v>
      </c>
    </row>
    <row r="23" spans="1:3" x14ac:dyDescent="0.25">
      <c r="A23" s="281" t="s">
        <v>200</v>
      </c>
      <c r="B23" s="281" t="s">
        <v>199</v>
      </c>
      <c r="C23" s="282">
        <v>82130</v>
      </c>
    </row>
    <row r="24" spans="1:3" x14ac:dyDescent="0.25">
      <c r="A24" s="435" t="s">
        <v>198</v>
      </c>
      <c r="B24" s="435"/>
      <c r="C24" s="283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6"/>
  <sheetViews>
    <sheetView workbookViewId="0">
      <selection activeCell="I7" sqref="I7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6" t="s">
        <v>6</v>
      </c>
      <c r="C2" s="377"/>
      <c r="D2" s="377"/>
      <c r="E2" s="377"/>
      <c r="F2" s="378"/>
      <c r="H2" s="90"/>
      <c r="I2" s="90"/>
      <c r="J2" s="90"/>
      <c r="K2" s="371" t="s">
        <v>224</v>
      </c>
      <c r="L2" s="372"/>
      <c r="M2" s="373"/>
    </row>
    <row r="3" spans="2:13" ht="16.5" customHeight="1" x14ac:dyDescent="0.25">
      <c r="B3" s="379" t="s">
        <v>103</v>
      </c>
      <c r="C3" s="380"/>
      <c r="D3" s="380"/>
      <c r="E3" s="380"/>
      <c r="F3" s="381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2" t="s">
        <v>243</v>
      </c>
      <c r="C4" s="383"/>
      <c r="D4" s="383"/>
      <c r="E4" s="383"/>
      <c r="F4" s="384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9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8585</v>
      </c>
    </row>
    <row r="6" spans="2:13" ht="21" x14ac:dyDescent="0.25">
      <c r="B6" s="391"/>
      <c r="C6" s="392"/>
      <c r="D6" s="389"/>
      <c r="E6" s="393"/>
      <c r="F6" s="394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9"/>
      <c r="E7" s="225" t="s">
        <v>1</v>
      </c>
      <c r="F7" s="284">
        <v>73782.587499999994</v>
      </c>
      <c r="G7" s="21"/>
      <c r="K7" s="295" t="s">
        <v>117</v>
      </c>
      <c r="L7" s="296" t="s">
        <v>119</v>
      </c>
      <c r="M7" s="297">
        <v>4546</v>
      </c>
    </row>
    <row r="8" spans="2:13" ht="44.25" customHeight="1" x14ac:dyDescent="0.25">
      <c r="B8" s="219" t="s">
        <v>204</v>
      </c>
      <c r="C8" s="230">
        <v>500000</v>
      </c>
      <c r="D8" s="389"/>
      <c r="E8" s="226" t="s">
        <v>4</v>
      </c>
      <c r="F8" s="237">
        <v>15331</v>
      </c>
      <c r="G8" s="4"/>
      <c r="K8" s="295" t="s">
        <v>124</v>
      </c>
      <c r="L8" s="296" t="s">
        <v>75</v>
      </c>
      <c r="M8" s="297">
        <v>3152</v>
      </c>
    </row>
    <row r="9" spans="2:13" ht="28.5" customHeight="1" x14ac:dyDescent="0.25">
      <c r="B9" s="219" t="s">
        <v>32</v>
      </c>
      <c r="C9" s="231"/>
      <c r="D9" s="389"/>
      <c r="E9" s="226" t="s">
        <v>2</v>
      </c>
      <c r="F9" s="237">
        <v>153549</v>
      </c>
      <c r="G9" s="3"/>
      <c r="K9" s="295" t="s">
        <v>125</v>
      </c>
      <c r="L9" s="296" t="s">
        <v>75</v>
      </c>
      <c r="M9" s="297">
        <v>5023</v>
      </c>
    </row>
    <row r="10" spans="2:13" ht="27.75" customHeight="1" x14ac:dyDescent="0.25">
      <c r="B10" s="285" t="s">
        <v>207</v>
      </c>
      <c r="C10" s="231"/>
      <c r="D10" s="389"/>
      <c r="E10" s="228" t="s">
        <v>167</v>
      </c>
      <c r="F10" s="238">
        <v>49498</v>
      </c>
      <c r="G10" s="3"/>
      <c r="K10" s="295" t="s">
        <v>166</v>
      </c>
      <c r="L10" s="296" t="s">
        <v>170</v>
      </c>
      <c r="M10" s="297">
        <v>2917</v>
      </c>
    </row>
    <row r="11" spans="2:13" ht="40.5" customHeight="1" x14ac:dyDescent="0.25">
      <c r="B11" s="224" t="s">
        <v>215</v>
      </c>
      <c r="C11" s="232">
        <f>C9+C10</f>
        <v>0</v>
      </c>
      <c r="D11" s="389"/>
      <c r="E11" s="227" t="s">
        <v>7</v>
      </c>
      <c r="F11" s="239">
        <v>242419.41249999998</v>
      </c>
      <c r="G11" s="3"/>
      <c r="K11" s="295" t="s">
        <v>174</v>
      </c>
      <c r="L11" s="292" t="s">
        <v>75</v>
      </c>
      <c r="M11" s="297">
        <v>2295</v>
      </c>
    </row>
    <row r="12" spans="2:13" ht="43.5" customHeight="1" x14ac:dyDescent="0.25">
      <c r="B12" s="219" t="s">
        <v>216</v>
      </c>
      <c r="C12" s="231"/>
      <c r="D12" s="389"/>
      <c r="E12" s="227" t="s">
        <v>168</v>
      </c>
      <c r="F12" s="245">
        <v>34580</v>
      </c>
      <c r="G12" s="18"/>
      <c r="K12" s="298" t="s">
        <v>176</v>
      </c>
      <c r="L12" s="296" t="s">
        <v>75</v>
      </c>
      <c r="M12" s="297">
        <v>2546</v>
      </c>
    </row>
    <row r="13" spans="2:13" ht="37.5" customHeight="1" thickBot="1" x14ac:dyDescent="0.3">
      <c r="B13" s="256" t="s">
        <v>184</v>
      </c>
      <c r="C13" s="233"/>
      <c r="D13" s="389"/>
      <c r="E13" s="226" t="s">
        <v>5</v>
      </c>
      <c r="F13" s="239"/>
      <c r="G13" s="18"/>
      <c r="K13" s="298" t="s">
        <v>179</v>
      </c>
      <c r="L13" s="296" t="s">
        <v>75</v>
      </c>
      <c r="M13" s="297">
        <v>2673</v>
      </c>
    </row>
    <row r="14" spans="2:13" ht="37.5" customHeight="1" thickBot="1" x14ac:dyDescent="0.3">
      <c r="B14" s="220" t="s">
        <v>206</v>
      </c>
      <c r="C14" s="234">
        <f>C12+C13</f>
        <v>0</v>
      </c>
      <c r="D14" s="389"/>
      <c r="E14" s="226" t="s">
        <v>169</v>
      </c>
      <c r="F14" s="238"/>
      <c r="G14" s="91"/>
      <c r="H14" s="92"/>
      <c r="I14" s="199">
        <f>C17-F17</f>
        <v>0</v>
      </c>
      <c r="J14" s="92"/>
      <c r="K14" s="298" t="s">
        <v>225</v>
      </c>
      <c r="L14" s="296" t="s">
        <v>170</v>
      </c>
      <c r="M14" s="297">
        <v>1899</v>
      </c>
    </row>
    <row r="15" spans="2:13" ht="36.75" customHeight="1" x14ac:dyDescent="0.25">
      <c r="B15" s="286" t="s">
        <v>208</v>
      </c>
      <c r="C15" s="235">
        <f>C14-C11</f>
        <v>0</v>
      </c>
      <c r="D15" s="389"/>
      <c r="E15" s="228" t="s">
        <v>171</v>
      </c>
      <c r="F15" s="238"/>
      <c r="G15" s="18"/>
      <c r="K15" s="298" t="s">
        <v>186</v>
      </c>
      <c r="L15" s="296" t="s">
        <v>75</v>
      </c>
      <c r="M15" s="297">
        <v>5706</v>
      </c>
    </row>
    <row r="16" spans="2:13" ht="38.25" customHeight="1" x14ac:dyDescent="0.3">
      <c r="B16" s="221" t="s">
        <v>209</v>
      </c>
      <c r="C16" s="236">
        <v>0</v>
      </c>
      <c r="D16" s="389"/>
      <c r="E16" s="229"/>
      <c r="F16" s="240"/>
      <c r="G16" s="18"/>
      <c r="I16" s="17" t="s">
        <v>106</v>
      </c>
      <c r="K16" s="298" t="s">
        <v>189</v>
      </c>
      <c r="L16" s="296" t="s">
        <v>190</v>
      </c>
      <c r="M16" s="297">
        <v>2437</v>
      </c>
    </row>
    <row r="17" spans="2:13" ht="41.25" thickBot="1" x14ac:dyDescent="0.3">
      <c r="B17" s="246" t="s">
        <v>210</v>
      </c>
      <c r="C17" s="247">
        <f>C8+C12-C11+C16</f>
        <v>500000</v>
      </c>
      <c r="D17" s="390"/>
      <c r="E17" s="248" t="s">
        <v>3</v>
      </c>
      <c r="F17" s="249">
        <f>F7+F8+F9+F10+F11-F14+F15-F12</f>
        <v>500000</v>
      </c>
      <c r="G17" s="18"/>
      <c r="K17" s="299" t="s">
        <v>191</v>
      </c>
      <c r="L17" s="296" t="s">
        <v>190</v>
      </c>
      <c r="M17" s="297">
        <v>1167</v>
      </c>
    </row>
    <row r="18" spans="2:13" ht="21.75" customHeight="1" thickBot="1" x14ac:dyDescent="0.3">
      <c r="B18" s="386" t="s">
        <v>222</v>
      </c>
      <c r="C18" s="387"/>
      <c r="D18" s="387"/>
      <c r="E18" s="387"/>
      <c r="F18" s="388"/>
      <c r="G18" s="18"/>
      <c r="K18" s="300" t="s">
        <v>196</v>
      </c>
      <c r="L18" s="296" t="s">
        <v>75</v>
      </c>
      <c r="M18" s="297">
        <v>252</v>
      </c>
    </row>
    <row r="19" spans="2:13" ht="23.25" customHeight="1" x14ac:dyDescent="0.25">
      <c r="B19" s="385"/>
      <c r="C19" s="385"/>
      <c r="D19" s="385"/>
      <c r="E19" s="385"/>
      <c r="F19" s="385"/>
      <c r="G19" s="18"/>
      <c r="K19" s="300"/>
      <c r="L19" s="301"/>
      <c r="M19" s="297"/>
    </row>
    <row r="20" spans="2:13" x14ac:dyDescent="0.25">
      <c r="C20" s="343"/>
      <c r="D20" s="20"/>
      <c r="E20" s="13"/>
      <c r="G20" s="19"/>
      <c r="K20" s="298"/>
      <c r="L20" s="296"/>
      <c r="M20" s="297"/>
    </row>
    <row r="21" spans="2:13" x14ac:dyDescent="0.25">
      <c r="C21" s="343"/>
      <c r="D21" s="20"/>
      <c r="E21" s="13"/>
      <c r="G21" s="19"/>
      <c r="K21" s="298"/>
      <c r="L21" s="296"/>
      <c r="M21" s="297"/>
    </row>
    <row r="22" spans="2:13" x14ac:dyDescent="0.25">
      <c r="C22" s="343"/>
      <c r="D22" s="20"/>
      <c r="E22" s="13"/>
      <c r="G22" s="19"/>
      <c r="K22" s="298"/>
      <c r="L22" s="296"/>
      <c r="M22" s="297"/>
    </row>
    <row r="23" spans="2:13" x14ac:dyDescent="0.25">
      <c r="C23" s="343"/>
      <c r="D23" s="20"/>
      <c r="E23" s="13"/>
      <c r="G23" s="19"/>
      <c r="K23" s="298"/>
      <c r="L23" s="296"/>
      <c r="M23" s="297"/>
    </row>
    <row r="24" spans="2:13" x14ac:dyDescent="0.25">
      <c r="C24" s="343"/>
      <c r="D24" s="20"/>
      <c r="E24" s="13"/>
      <c r="G24" s="19"/>
      <c r="K24" s="305"/>
      <c r="L24" s="307"/>
      <c r="M24" s="306"/>
    </row>
    <row r="25" spans="2:13" ht="15.75" thickBot="1" x14ac:dyDescent="0.3">
      <c r="C25" s="343"/>
      <c r="D25" s="20"/>
      <c r="G25" s="19"/>
      <c r="K25" s="374" t="s">
        <v>28</v>
      </c>
      <c r="L25" s="375"/>
      <c r="M25" s="302">
        <f>SUM(M4:M24)</f>
        <v>49498</v>
      </c>
    </row>
    <row r="26" spans="2:13" x14ac:dyDescent="0.25">
      <c r="C26" s="343"/>
      <c r="D26" s="20"/>
      <c r="G26" s="19"/>
      <c r="K26" s="303"/>
      <c r="L26" s="303"/>
      <c r="M26" s="303"/>
    </row>
    <row r="27" spans="2:13" x14ac:dyDescent="0.25">
      <c r="C27" s="343"/>
      <c r="D27" s="20"/>
      <c r="G27" s="19"/>
      <c r="K27" s="303"/>
      <c r="L27" s="303"/>
      <c r="M27" s="303"/>
    </row>
    <row r="28" spans="2:13" x14ac:dyDescent="0.25">
      <c r="D28" s="20"/>
      <c r="E28" s="5"/>
      <c r="F28" s="6"/>
      <c r="G28" s="19"/>
      <c r="K28" s="303"/>
      <c r="L28" s="303"/>
      <c r="M28" s="303"/>
    </row>
    <row r="29" spans="2:13" x14ac:dyDescent="0.25">
      <c r="D29" s="14"/>
      <c r="E29" s="15"/>
      <c r="F29" s="16" t="s">
        <v>105</v>
      </c>
      <c r="G29" s="2"/>
      <c r="K29" s="303"/>
      <c r="L29" s="303"/>
      <c r="M29" s="303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4"/>
      <c r="L31" s="287"/>
      <c r="M31" s="287"/>
    </row>
    <row r="32" spans="2:13" ht="15.75" x14ac:dyDescent="0.25">
      <c r="B32" s="93"/>
      <c r="C32" s="343"/>
      <c r="D32" s="20"/>
      <c r="E32" s="11"/>
      <c r="F32" s="7"/>
      <c r="H32" s="1"/>
      <c r="I32" s="1"/>
      <c r="J32" s="1"/>
      <c r="K32" s="287"/>
      <c r="L32" s="287"/>
      <c r="M32" s="287"/>
    </row>
    <row r="33" spans="2:13" ht="15.75" x14ac:dyDescent="0.25">
      <c r="B33" s="93"/>
      <c r="C33" s="343"/>
      <c r="D33" s="20"/>
      <c r="E33" s="7"/>
      <c r="F33" s="10"/>
      <c r="K33" s="287"/>
      <c r="L33" s="287"/>
      <c r="M33" s="287"/>
    </row>
    <row r="34" spans="2:13" ht="15.75" x14ac:dyDescent="0.25">
      <c r="C34" s="343"/>
      <c r="D34" s="20"/>
      <c r="E34" s="12"/>
      <c r="F34" s="343"/>
      <c r="K34" s="287"/>
      <c r="L34" s="287"/>
      <c r="M34" s="287"/>
    </row>
    <row r="35" spans="2:13" ht="15.75" x14ac:dyDescent="0.25">
      <c r="C35" s="343"/>
      <c r="D35" s="20"/>
      <c r="E35" s="7"/>
      <c r="F35" s="10"/>
      <c r="K35" s="287"/>
      <c r="L35" s="287"/>
      <c r="M35" s="287"/>
    </row>
    <row r="36" spans="2:13" ht="15.75" x14ac:dyDescent="0.25">
      <c r="C36" s="343"/>
      <c r="D36" s="20"/>
      <c r="E36" s="343"/>
      <c r="F36" s="343"/>
      <c r="K36" s="287"/>
      <c r="L36" s="287"/>
      <c r="M36" s="287"/>
    </row>
    <row r="37" spans="2:13" ht="15.75" x14ac:dyDescent="0.25">
      <c r="C37" s="343"/>
      <c r="D37" s="20"/>
      <c r="E37" s="7"/>
      <c r="F37" s="10"/>
      <c r="K37" s="287"/>
      <c r="L37" s="287"/>
      <c r="M37" s="287"/>
    </row>
    <row r="38" spans="2:13" ht="15.75" x14ac:dyDescent="0.25">
      <c r="K38" s="293"/>
      <c r="L38" s="293"/>
      <c r="M38" s="287"/>
    </row>
    <row r="39" spans="2:13" ht="15.75" x14ac:dyDescent="0.25">
      <c r="K39" s="276"/>
      <c r="L39" s="277"/>
      <c r="M39" s="276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87"/>
      <c r="L43" s="287"/>
      <c r="M43" s="287"/>
    </row>
    <row r="44" spans="2:13" ht="15.75" x14ac:dyDescent="0.25">
      <c r="K44" s="287"/>
      <c r="L44" s="287"/>
      <c r="M44" s="287"/>
    </row>
    <row r="45" spans="2:13" ht="15.75" x14ac:dyDescent="0.25">
      <c r="K45" s="287"/>
      <c r="L45" s="287"/>
      <c r="M45" s="287"/>
    </row>
    <row r="46" spans="2:13" ht="15.75" x14ac:dyDescent="0.25">
      <c r="K46" s="287"/>
      <c r="L46" s="287"/>
      <c r="M46" s="287"/>
    </row>
    <row r="47" spans="2:13" ht="15.75" x14ac:dyDescent="0.25">
      <c r="K47" s="287"/>
      <c r="L47" s="287"/>
      <c r="M47" s="287"/>
    </row>
    <row r="48" spans="2:13" ht="15.75" x14ac:dyDescent="0.25">
      <c r="K48" s="293"/>
      <c r="L48" s="293"/>
      <c r="M48" s="287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mergeCells count="10">
    <mergeCell ref="B18:F18"/>
    <mergeCell ref="B19:F19"/>
    <mergeCell ref="K25:L25"/>
    <mergeCell ref="B2:F2"/>
    <mergeCell ref="K2:M2"/>
    <mergeCell ref="B3:F3"/>
    <mergeCell ref="B4:F4"/>
    <mergeCell ref="D5:D17"/>
    <mergeCell ref="B6:C6"/>
    <mergeCell ref="E6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Sheet2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2021-11-28T03:15:05Z</cp:lastPrinted>
  <dcterms:created xsi:type="dcterms:W3CDTF">2015-12-02T06:31:52Z</dcterms:created>
  <dcterms:modified xsi:type="dcterms:W3CDTF">2021-11-30T15:50:31Z</dcterms:modified>
</cp:coreProperties>
</file>