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V28" i="31"/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W26" i="31" s="1"/>
  <c r="N25" i="31"/>
  <c r="M25" i="31"/>
  <c r="S25" i="31" s="1"/>
  <c r="T25" i="31" s="1"/>
  <c r="N24" i="31"/>
  <c r="M24" i="31"/>
  <c r="R24" i="31" s="1"/>
  <c r="W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31" l="1"/>
  <c r="O18" i="27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W7" i="31" s="1"/>
  <c r="R9" i="31"/>
  <c r="W9" i="31" s="1"/>
  <c r="R11" i="31"/>
  <c r="W11" i="31" s="1"/>
  <c r="R13" i="31"/>
  <c r="W13" i="31" s="1"/>
  <c r="R15" i="31"/>
  <c r="W15" i="31" s="1"/>
  <c r="R17" i="31"/>
  <c r="W17" i="31" s="1"/>
  <c r="R19" i="31"/>
  <c r="W19" i="31" s="1"/>
  <c r="R21" i="31"/>
  <c r="W21" i="31" s="1"/>
  <c r="R23" i="31"/>
  <c r="W23" i="31" s="1"/>
  <c r="R25" i="31"/>
  <c r="W25" i="31" s="1"/>
  <c r="R27" i="31"/>
  <c r="W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W8" i="31" s="1"/>
  <c r="R10" i="31"/>
  <c r="W10" i="31" s="1"/>
  <c r="R12" i="31"/>
  <c r="W12" i="31" s="1"/>
  <c r="R14" i="31"/>
  <c r="W14" i="31" s="1"/>
  <c r="R16" i="31"/>
  <c r="W16" i="31" s="1"/>
  <c r="R18" i="31"/>
  <c r="W18" i="31" s="1"/>
  <c r="R20" i="31"/>
  <c r="W20" i="31" s="1"/>
  <c r="R22" i="31"/>
  <c r="W22" i="31" s="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31" l="1"/>
  <c r="W28" i="29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Sohidul Vai Sale 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<sst xmlns="http://schemas.openxmlformats.org/spreadsheetml/2006/main" count="1524" uniqueCount="91">
  <si>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</si>
  <si>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</si>
  <si>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</si>
  <si>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</si>
  <si>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</si>
  <si>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</si>
  <si>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</si>
  <si>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</si>
  <si>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</si>
  <si>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</si>
  <si>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</si>
  <si>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</si>
  <si>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</si>
  <si>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</si>
  <si>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</si>
  <si>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</si>
  <si>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</si>
  <si>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</si>
  <si>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</si>
  <si>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</si>
  <si>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</si>
  <si>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</si>
  <si>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</si>
  <si>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</si>
  <si>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</si>
  <si>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</si>
  <si>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</si>
  <si>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</si>
  <si>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</si>
  <si>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</si>
  <si>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</si>
  <si>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</si>
  <si>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</si>
  <si>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</si>
  <si>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</si>
  <si>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</si>
  <si>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</si>
  <si>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</si>
  <si>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</si>
  <si>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</si>
  <si>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</si>
  <si>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</si>
  <si>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</si>
  <si>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</si>
  <si>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</si>
  <si>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</si>
  <si>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</si>
  <si>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</si>
  <si>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</si>
  <si>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</si>
  <si>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</si>
  <si>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</si>
  <si>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</si>
  <si>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</si>
  <si>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</si>
  <si>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</si>
  <si>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</si>
  <si>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</si>
  <si>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</si>
  <si>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</si>
  <si>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</si>
  <si>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</si>
  <si>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</si>
  <si>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</si>
  <si>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</si>
  <si>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</si>
  <si>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</si>
  <si>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</si>
  <si>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</si>
  <si>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</si>
  <si>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</si>
  <si>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</si>
  <si>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</si>
  <si>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</si>
  <si>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</si>
  <si>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</si>
  <si>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</si>
  <si>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</si>
  <si>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</si>
  <si>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</si>
  <si>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</si>
  <si>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</si>
  <si>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</si>
  <si>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</si>
  <si>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</si>
  <si>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</si>
  <si>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</si>
  <si>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</si>
  <si>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</si>
  <si>
    <t>Date:30.09.2021</t>
  </si>
  <si>
    <t>Milton 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</si>
</sst>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43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38" priority="44" operator="equal">
      <formula>212030016606640</formula>
    </cfRule>
  </conditionalFormatting>
  <conditionalFormatting sqref="D29 E28:K29 E4 E6">
    <cfRule type="cellIs" dxfId="1437" priority="42" operator="equal">
      <formula>$E$4</formula>
    </cfRule>
    <cfRule type="cellIs" dxfId="1436" priority="43" operator="equal">
      <formula>2120</formula>
    </cfRule>
  </conditionalFormatting>
  <conditionalFormatting sqref="D29:E29 F28:F29 F4 F6">
    <cfRule type="cellIs" dxfId="1435" priority="40" operator="equal">
      <formula>$F$4</formula>
    </cfRule>
    <cfRule type="cellIs" dxfId="1434" priority="41" operator="equal">
      <formula>300</formula>
    </cfRule>
  </conditionalFormatting>
  <conditionalFormatting sqref="G28:G29 G4 G6">
    <cfRule type="cellIs" dxfId="1433" priority="38" operator="equal">
      <formula>$G$4</formula>
    </cfRule>
    <cfRule type="cellIs" dxfId="1432" priority="39" operator="equal">
      <formula>1660</formula>
    </cfRule>
  </conditionalFormatting>
  <conditionalFormatting sqref="H28:H29 H4 H6">
    <cfRule type="cellIs" dxfId="1431" priority="36" operator="equal">
      <formula>$H$4</formula>
    </cfRule>
    <cfRule type="cellIs" dxfId="1430" priority="37" operator="equal">
      <formula>6640</formula>
    </cfRule>
  </conditionalFormatting>
  <conditionalFormatting sqref="T6:T28">
    <cfRule type="cellIs" dxfId="1429" priority="35" operator="lessThan">
      <formula>0</formula>
    </cfRule>
  </conditionalFormatting>
  <conditionalFormatting sqref="T7:T27">
    <cfRule type="cellIs" dxfId="1428" priority="32" operator="lessThan">
      <formula>0</formula>
    </cfRule>
    <cfRule type="cellIs" dxfId="1427" priority="33" operator="lessThan">
      <formula>0</formula>
    </cfRule>
    <cfRule type="cellIs" dxfId="1426" priority="34" operator="lessThan">
      <formula>0</formula>
    </cfRule>
  </conditionalFormatting>
  <conditionalFormatting sqref="E28:K28 E4 E6">
    <cfRule type="cellIs" dxfId="1425" priority="31" operator="equal">
      <formula>$E$4</formula>
    </cfRule>
  </conditionalFormatting>
  <conditionalFormatting sqref="D28:D29 D4:K4 M4 D6">
    <cfRule type="cellIs" dxfId="1424" priority="30" operator="equal">
      <formula>$D$4</formula>
    </cfRule>
  </conditionalFormatting>
  <conditionalFormatting sqref="I28:I29 I4 I6">
    <cfRule type="cellIs" dxfId="1423" priority="29" operator="equal">
      <formula>$I$4</formula>
    </cfRule>
  </conditionalFormatting>
  <conditionalFormatting sqref="J28:J29 J4 J6">
    <cfRule type="cellIs" dxfId="1422" priority="28" operator="equal">
      <formula>$J$4</formula>
    </cfRule>
  </conditionalFormatting>
  <conditionalFormatting sqref="K28:K29 K4 K6">
    <cfRule type="cellIs" dxfId="1421" priority="27" operator="equal">
      <formula>$K$4</formula>
    </cfRule>
  </conditionalFormatting>
  <conditionalFormatting sqref="M4:M6">
    <cfRule type="cellIs" dxfId="1420" priority="26" operator="equal">
      <formula>$L$4</formula>
    </cfRule>
  </conditionalFormatting>
  <conditionalFormatting sqref="T7:T28">
    <cfRule type="cellIs" dxfId="1419" priority="23" operator="lessThan">
      <formula>0</formula>
    </cfRule>
    <cfRule type="cellIs" dxfId="1418" priority="24" operator="lessThan">
      <formula>0</formula>
    </cfRule>
    <cfRule type="cellIs" dxfId="1417" priority="25" operator="lessThan">
      <formula>0</formula>
    </cfRule>
  </conditionalFormatting>
  <conditionalFormatting sqref="T6:T28">
    <cfRule type="cellIs" dxfId="1416" priority="21" operator="lessThan">
      <formula>0</formula>
    </cfRule>
  </conditionalFormatting>
  <conditionalFormatting sqref="T7:T27">
    <cfRule type="cellIs" dxfId="1415" priority="18" operator="lessThan">
      <formula>0</formula>
    </cfRule>
    <cfRule type="cellIs" dxfId="1414" priority="19" operator="lessThan">
      <formula>0</formula>
    </cfRule>
    <cfRule type="cellIs" dxfId="1413" priority="20" operator="lessThan">
      <formula>0</formula>
    </cfRule>
  </conditionalFormatting>
  <conditionalFormatting sqref="T7:T28">
    <cfRule type="cellIs" dxfId="1412" priority="15" operator="lessThan">
      <formula>0</formula>
    </cfRule>
    <cfRule type="cellIs" dxfId="1411" priority="16" operator="lessThan">
      <formula>0</formula>
    </cfRule>
    <cfRule type="cellIs" dxfId="1410" priority="17" operator="lessThan">
      <formula>0</formula>
    </cfRule>
  </conditionalFormatting>
  <conditionalFormatting sqref="L4 L6 L28:L29">
    <cfRule type="cellIs" dxfId="1409" priority="13" operator="equal">
      <formula>$L$4</formula>
    </cfRule>
  </conditionalFormatting>
  <conditionalFormatting sqref="D7:S7">
    <cfRule type="cellIs" dxfId="1408" priority="12" operator="greaterThan">
      <formula>0</formula>
    </cfRule>
  </conditionalFormatting>
  <conditionalFormatting sqref="D9:S9">
    <cfRule type="cellIs" dxfId="1407" priority="11" operator="greaterThan">
      <formula>0</formula>
    </cfRule>
  </conditionalFormatting>
  <conditionalFormatting sqref="D11:S11">
    <cfRule type="cellIs" dxfId="1406" priority="10" operator="greaterThan">
      <formula>0</formula>
    </cfRule>
  </conditionalFormatting>
  <conditionalFormatting sqref="D13:S13">
    <cfRule type="cellIs" dxfId="1405" priority="9" operator="greaterThan">
      <formula>0</formula>
    </cfRule>
  </conditionalFormatting>
  <conditionalFormatting sqref="D15:S15">
    <cfRule type="cellIs" dxfId="1404" priority="8" operator="greaterThan">
      <formula>0</formula>
    </cfRule>
  </conditionalFormatting>
  <conditionalFormatting sqref="D17:S17">
    <cfRule type="cellIs" dxfId="1403" priority="7" operator="greaterThan">
      <formula>0</formula>
    </cfRule>
  </conditionalFormatting>
  <conditionalFormatting sqref="D19:S19">
    <cfRule type="cellIs" dxfId="1402" priority="6" operator="greaterThan">
      <formula>0</formula>
    </cfRule>
  </conditionalFormatting>
  <conditionalFormatting sqref="D21:S21">
    <cfRule type="cellIs" dxfId="1401" priority="5" operator="greaterThan">
      <formula>0</formula>
    </cfRule>
  </conditionalFormatting>
  <conditionalFormatting sqref="D23:S23">
    <cfRule type="cellIs" dxfId="1400" priority="4" operator="greaterThan">
      <formula>0</formula>
    </cfRule>
  </conditionalFormatting>
  <conditionalFormatting sqref="D25:S25">
    <cfRule type="cellIs" dxfId="1399" priority="3" operator="greaterThan">
      <formula>0</formula>
    </cfRule>
  </conditionalFormatting>
  <conditionalFormatting sqref="D27:S27">
    <cfRule type="cellIs" dxfId="1398" priority="2" operator="greaterThan">
      <formula>0</formula>
    </cfRule>
  </conditionalFormatting>
  <conditionalFormatting sqref="D5:L5">
    <cfRule type="cellIs" dxfId="139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2" priority="43" operator="equal">
      <formula>212030016606640</formula>
    </cfRule>
  </conditionalFormatting>
  <conditionalFormatting sqref="D29 E4:E6 E28:K29">
    <cfRule type="cellIs" dxfId="1051" priority="41" operator="equal">
      <formula>$E$4</formula>
    </cfRule>
    <cfRule type="cellIs" dxfId="1050" priority="42" operator="equal">
      <formula>2120</formula>
    </cfRule>
  </conditionalFormatting>
  <conditionalFormatting sqref="D29:E29 F4:F6 F28:F29">
    <cfRule type="cellIs" dxfId="1049" priority="39" operator="equal">
      <formula>$F$4</formula>
    </cfRule>
    <cfRule type="cellIs" dxfId="1048" priority="40" operator="equal">
      <formula>300</formula>
    </cfRule>
  </conditionalFormatting>
  <conditionalFormatting sqref="G4:G6 G28:G29">
    <cfRule type="cellIs" dxfId="1047" priority="37" operator="equal">
      <formula>$G$4</formula>
    </cfRule>
    <cfRule type="cellIs" dxfId="1046" priority="38" operator="equal">
      <formula>1660</formula>
    </cfRule>
  </conditionalFormatting>
  <conditionalFormatting sqref="H4:H6 H28:H29">
    <cfRule type="cellIs" dxfId="1045" priority="35" operator="equal">
      <formula>$H$4</formula>
    </cfRule>
    <cfRule type="cellIs" dxfId="1044" priority="36" operator="equal">
      <formula>6640</formula>
    </cfRule>
  </conditionalFormatting>
  <conditionalFormatting sqref="T6:T28">
    <cfRule type="cellIs" dxfId="1043" priority="34" operator="lessThan">
      <formula>0</formula>
    </cfRule>
  </conditionalFormatting>
  <conditionalFormatting sqref="T7:T27">
    <cfRule type="cellIs" dxfId="1042" priority="31" operator="lessThan">
      <formula>0</formula>
    </cfRule>
    <cfRule type="cellIs" dxfId="1041" priority="32" operator="lessThan">
      <formula>0</formula>
    </cfRule>
    <cfRule type="cellIs" dxfId="1040" priority="33" operator="lessThan">
      <formula>0</formula>
    </cfRule>
  </conditionalFormatting>
  <conditionalFormatting sqref="E4:E6 E28:K28">
    <cfRule type="cellIs" dxfId="1039" priority="30" operator="equal">
      <formula>$E$4</formula>
    </cfRule>
  </conditionalFormatting>
  <conditionalFormatting sqref="D28:D29 D6 D4:M4">
    <cfRule type="cellIs" dxfId="1038" priority="29" operator="equal">
      <formula>$D$4</formula>
    </cfRule>
  </conditionalFormatting>
  <conditionalFormatting sqref="I4:I6 I28:I29">
    <cfRule type="cellIs" dxfId="1037" priority="28" operator="equal">
      <formula>$I$4</formula>
    </cfRule>
  </conditionalFormatting>
  <conditionalFormatting sqref="J4:J6 J28:J29">
    <cfRule type="cellIs" dxfId="1036" priority="27" operator="equal">
      <formula>$J$4</formula>
    </cfRule>
  </conditionalFormatting>
  <conditionalFormatting sqref="K4:K6 K28:K29">
    <cfRule type="cellIs" dxfId="1035" priority="26" operator="equal">
      <formula>$K$4</formula>
    </cfRule>
  </conditionalFormatting>
  <conditionalFormatting sqref="M4:M6">
    <cfRule type="cellIs" dxfId="1034" priority="25" operator="equal">
      <formula>$L$4</formula>
    </cfRule>
  </conditionalFormatting>
  <conditionalFormatting sqref="T7:T28">
    <cfRule type="cellIs" dxfId="1033" priority="22" operator="lessThan">
      <formula>0</formula>
    </cfRule>
    <cfRule type="cellIs" dxfId="1032" priority="23" operator="lessThan">
      <formula>0</formula>
    </cfRule>
    <cfRule type="cellIs" dxfId="1031" priority="24" operator="lessThan">
      <formula>0</formula>
    </cfRule>
  </conditionalFormatting>
  <conditionalFormatting sqref="D5:K5">
    <cfRule type="cellIs" dxfId="1030" priority="21" operator="greaterThan">
      <formula>0</formula>
    </cfRule>
  </conditionalFormatting>
  <conditionalFormatting sqref="T6:T28">
    <cfRule type="cellIs" dxfId="1029" priority="20" operator="lessThan">
      <formula>0</formula>
    </cfRule>
  </conditionalFormatting>
  <conditionalFormatting sqref="T7:T27">
    <cfRule type="cellIs" dxfId="1028" priority="17" operator="lessThan">
      <formula>0</formula>
    </cfRule>
    <cfRule type="cellIs" dxfId="1027" priority="18" operator="lessThan">
      <formula>0</formula>
    </cfRule>
    <cfRule type="cellIs" dxfId="1026" priority="19" operator="lessThan">
      <formula>0</formula>
    </cfRule>
  </conditionalFormatting>
  <conditionalFormatting sqref="T7:T28">
    <cfRule type="cellIs" dxfId="1025" priority="14" operator="lessThan">
      <formula>0</formula>
    </cfRule>
    <cfRule type="cellIs" dxfId="1024" priority="15" operator="lessThan">
      <formula>0</formula>
    </cfRule>
    <cfRule type="cellIs" dxfId="1023" priority="16" operator="lessThan">
      <formula>0</formula>
    </cfRule>
  </conditionalFormatting>
  <conditionalFormatting sqref="D5:K5">
    <cfRule type="cellIs" dxfId="1022" priority="13" operator="greaterThan">
      <formula>0</formula>
    </cfRule>
  </conditionalFormatting>
  <conditionalFormatting sqref="L4 L6 L28:L29">
    <cfRule type="cellIs" dxfId="1021" priority="12" operator="equal">
      <formula>$L$4</formula>
    </cfRule>
  </conditionalFormatting>
  <conditionalFormatting sqref="D7:S7">
    <cfRule type="cellIs" dxfId="1020" priority="11" operator="greaterThan">
      <formula>0</formula>
    </cfRule>
  </conditionalFormatting>
  <conditionalFormatting sqref="D9:S9">
    <cfRule type="cellIs" dxfId="1019" priority="10" operator="greaterThan">
      <formula>0</formula>
    </cfRule>
  </conditionalFormatting>
  <conditionalFormatting sqref="D11:S11">
    <cfRule type="cellIs" dxfId="1018" priority="9" operator="greaterThan">
      <formula>0</formula>
    </cfRule>
  </conditionalFormatting>
  <conditionalFormatting sqref="D13:S13">
    <cfRule type="cellIs" dxfId="1017" priority="8" operator="greaterThan">
      <formula>0</formula>
    </cfRule>
  </conditionalFormatting>
  <conditionalFormatting sqref="D15:S15">
    <cfRule type="cellIs" dxfId="1016" priority="7" operator="greaterThan">
      <formula>0</formula>
    </cfRule>
  </conditionalFormatting>
  <conditionalFormatting sqref="D17:S17">
    <cfRule type="cellIs" dxfId="1015" priority="6" operator="greaterThan">
      <formula>0</formula>
    </cfRule>
  </conditionalFormatting>
  <conditionalFormatting sqref="D19:S19">
    <cfRule type="cellIs" dxfId="1014" priority="5" operator="greaterThan">
      <formula>0</formula>
    </cfRule>
  </conditionalFormatting>
  <conditionalFormatting sqref="D21:S21">
    <cfRule type="cellIs" dxfId="1013" priority="4" operator="greaterThan">
      <formula>0</formula>
    </cfRule>
  </conditionalFormatting>
  <conditionalFormatting sqref="D23:S23">
    <cfRule type="cellIs" dxfId="1012" priority="3" operator="greaterThan">
      <formula>0</formula>
    </cfRule>
  </conditionalFormatting>
  <conditionalFormatting sqref="D25:S25">
    <cfRule type="cellIs" dxfId="1011" priority="2" operator="greaterThan">
      <formula>0</formula>
    </cfRule>
  </conditionalFormatting>
  <conditionalFormatting sqref="D27:S27">
    <cfRule type="cellIs" dxfId="101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9" priority="43" operator="equal">
      <formula>212030016606640</formula>
    </cfRule>
  </conditionalFormatting>
  <conditionalFormatting sqref="D29 E4:E6 E28:K29">
    <cfRule type="cellIs" dxfId="1008" priority="41" operator="equal">
      <formula>$E$4</formula>
    </cfRule>
    <cfRule type="cellIs" dxfId="1007" priority="42" operator="equal">
      <formula>2120</formula>
    </cfRule>
  </conditionalFormatting>
  <conditionalFormatting sqref="D29:E29 F4:F6 F28:F29">
    <cfRule type="cellIs" dxfId="1006" priority="39" operator="equal">
      <formula>$F$4</formula>
    </cfRule>
    <cfRule type="cellIs" dxfId="1005" priority="40" operator="equal">
      <formula>300</formula>
    </cfRule>
  </conditionalFormatting>
  <conditionalFormatting sqref="G4:G6 G28:G29">
    <cfRule type="cellIs" dxfId="1004" priority="37" operator="equal">
      <formula>$G$4</formula>
    </cfRule>
    <cfRule type="cellIs" dxfId="1003" priority="38" operator="equal">
      <formula>1660</formula>
    </cfRule>
  </conditionalFormatting>
  <conditionalFormatting sqref="H4:H6 H28:H29">
    <cfRule type="cellIs" dxfId="1002" priority="35" operator="equal">
      <formula>$H$4</formula>
    </cfRule>
    <cfRule type="cellIs" dxfId="1001" priority="36" operator="equal">
      <formula>6640</formula>
    </cfRule>
  </conditionalFormatting>
  <conditionalFormatting sqref="T6:T28">
    <cfRule type="cellIs" dxfId="1000" priority="34" operator="lessThan">
      <formula>0</formula>
    </cfRule>
  </conditionalFormatting>
  <conditionalFormatting sqref="T7:T27">
    <cfRule type="cellIs" dxfId="999" priority="31" operator="lessThan">
      <formula>0</formula>
    </cfRule>
    <cfRule type="cellIs" dxfId="998" priority="32" operator="lessThan">
      <formula>0</formula>
    </cfRule>
    <cfRule type="cellIs" dxfId="997" priority="33" operator="lessThan">
      <formula>0</formula>
    </cfRule>
  </conditionalFormatting>
  <conditionalFormatting sqref="E4:E6 E28:K28">
    <cfRule type="cellIs" dxfId="996" priority="30" operator="equal">
      <formula>$E$4</formula>
    </cfRule>
  </conditionalFormatting>
  <conditionalFormatting sqref="D28:D29 D6 D4:M4">
    <cfRule type="cellIs" dxfId="995" priority="29" operator="equal">
      <formula>$D$4</formula>
    </cfRule>
  </conditionalFormatting>
  <conditionalFormatting sqref="I4:I6 I28:I29">
    <cfRule type="cellIs" dxfId="994" priority="28" operator="equal">
      <formula>$I$4</formula>
    </cfRule>
  </conditionalFormatting>
  <conditionalFormatting sqref="J4:J6 J28:J29">
    <cfRule type="cellIs" dxfId="993" priority="27" operator="equal">
      <formula>$J$4</formula>
    </cfRule>
  </conditionalFormatting>
  <conditionalFormatting sqref="K4:K6 K28:K29">
    <cfRule type="cellIs" dxfId="992" priority="26" operator="equal">
      <formula>$K$4</formula>
    </cfRule>
  </conditionalFormatting>
  <conditionalFormatting sqref="M4:M6">
    <cfRule type="cellIs" dxfId="991" priority="25" operator="equal">
      <formula>$L$4</formula>
    </cfRule>
  </conditionalFormatting>
  <conditionalFormatting sqref="T7:T28">
    <cfRule type="cellIs" dxfId="990" priority="22" operator="lessThan">
      <formula>0</formula>
    </cfRule>
    <cfRule type="cellIs" dxfId="989" priority="23" operator="lessThan">
      <formula>0</formula>
    </cfRule>
    <cfRule type="cellIs" dxfId="988" priority="24" operator="lessThan">
      <formula>0</formula>
    </cfRule>
  </conditionalFormatting>
  <conditionalFormatting sqref="D5:K5">
    <cfRule type="cellIs" dxfId="987" priority="21" operator="greaterThan">
      <formula>0</formula>
    </cfRule>
  </conditionalFormatting>
  <conditionalFormatting sqref="T6:T28">
    <cfRule type="cellIs" dxfId="986" priority="20" operator="lessThan">
      <formula>0</formula>
    </cfRule>
  </conditionalFormatting>
  <conditionalFormatting sqref="T7:T27">
    <cfRule type="cellIs" dxfId="985" priority="17" operator="lessThan">
      <formula>0</formula>
    </cfRule>
    <cfRule type="cellIs" dxfId="984" priority="18" operator="lessThan">
      <formula>0</formula>
    </cfRule>
    <cfRule type="cellIs" dxfId="983" priority="19" operator="lessThan">
      <formula>0</formula>
    </cfRule>
  </conditionalFormatting>
  <conditionalFormatting sqref="T7:T28">
    <cfRule type="cellIs" dxfId="982" priority="14" operator="lessThan">
      <formula>0</formula>
    </cfRule>
    <cfRule type="cellIs" dxfId="981" priority="15" operator="lessThan">
      <formula>0</formula>
    </cfRule>
    <cfRule type="cellIs" dxfId="980" priority="16" operator="lessThan">
      <formula>0</formula>
    </cfRule>
  </conditionalFormatting>
  <conditionalFormatting sqref="D5:K5">
    <cfRule type="cellIs" dxfId="979" priority="13" operator="greaterThan">
      <formula>0</formula>
    </cfRule>
  </conditionalFormatting>
  <conditionalFormatting sqref="L4 L6 L28:L29">
    <cfRule type="cellIs" dxfId="978" priority="12" operator="equal">
      <formula>$L$4</formula>
    </cfRule>
  </conditionalFormatting>
  <conditionalFormatting sqref="D7:S7">
    <cfRule type="cellIs" dxfId="977" priority="11" operator="greaterThan">
      <formula>0</formula>
    </cfRule>
  </conditionalFormatting>
  <conditionalFormatting sqref="D9:S9">
    <cfRule type="cellIs" dxfId="976" priority="10" operator="greaterThan">
      <formula>0</formula>
    </cfRule>
  </conditionalFormatting>
  <conditionalFormatting sqref="D11:S11">
    <cfRule type="cellIs" dxfId="975" priority="9" operator="greaterThan">
      <formula>0</formula>
    </cfRule>
  </conditionalFormatting>
  <conditionalFormatting sqref="D13:S13">
    <cfRule type="cellIs" dxfId="974" priority="8" operator="greaterThan">
      <formula>0</formula>
    </cfRule>
  </conditionalFormatting>
  <conditionalFormatting sqref="D15:S15">
    <cfRule type="cellIs" dxfId="973" priority="7" operator="greaterThan">
      <formula>0</formula>
    </cfRule>
  </conditionalFormatting>
  <conditionalFormatting sqref="D17:S17">
    <cfRule type="cellIs" dxfId="972" priority="6" operator="greaterThan">
      <formula>0</formula>
    </cfRule>
  </conditionalFormatting>
  <conditionalFormatting sqref="D19:S19">
    <cfRule type="cellIs" dxfId="971" priority="5" operator="greaterThan">
      <formula>0</formula>
    </cfRule>
  </conditionalFormatting>
  <conditionalFormatting sqref="D21:S21">
    <cfRule type="cellIs" dxfId="970" priority="4" operator="greaterThan">
      <formula>0</formula>
    </cfRule>
  </conditionalFormatting>
  <conditionalFormatting sqref="D23:S23">
    <cfRule type="cellIs" dxfId="969" priority="3" operator="greaterThan">
      <formula>0</formula>
    </cfRule>
  </conditionalFormatting>
  <conditionalFormatting sqref="D25:S25">
    <cfRule type="cellIs" dxfId="968" priority="2" operator="greaterThan">
      <formula>0</formula>
    </cfRule>
  </conditionalFormatting>
  <conditionalFormatting sqref="D27:S27">
    <cfRule type="cellIs" dxfId="96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62</v>
      </c>
      <c r="B4" s="117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6" priority="63" operator="equal">
      <formula>212030016606640</formula>
    </cfRule>
  </conditionalFormatting>
  <conditionalFormatting sqref="D29 E4:E6 E28:K29">
    <cfRule type="cellIs" dxfId="965" priority="61" operator="equal">
      <formula>$E$4</formula>
    </cfRule>
    <cfRule type="cellIs" dxfId="964" priority="62" operator="equal">
      <formula>2120</formula>
    </cfRule>
  </conditionalFormatting>
  <conditionalFormatting sqref="D29:E29 F4:F6 F28:F29">
    <cfRule type="cellIs" dxfId="963" priority="59" operator="equal">
      <formula>$F$4</formula>
    </cfRule>
    <cfRule type="cellIs" dxfId="962" priority="60" operator="equal">
      <formula>300</formula>
    </cfRule>
  </conditionalFormatting>
  <conditionalFormatting sqref="G4:G6 G28:G29">
    <cfRule type="cellIs" dxfId="961" priority="57" operator="equal">
      <formula>$G$4</formula>
    </cfRule>
    <cfRule type="cellIs" dxfId="960" priority="58" operator="equal">
      <formula>1660</formula>
    </cfRule>
  </conditionalFormatting>
  <conditionalFormatting sqref="H4:H6 H28:H29">
    <cfRule type="cellIs" dxfId="959" priority="55" operator="equal">
      <formula>$H$4</formula>
    </cfRule>
    <cfRule type="cellIs" dxfId="958" priority="56" operator="equal">
      <formula>6640</formula>
    </cfRule>
  </conditionalFormatting>
  <conditionalFormatting sqref="T6:T28 U28:V28">
    <cfRule type="cellIs" dxfId="957" priority="54" operator="lessThan">
      <formula>0</formula>
    </cfRule>
  </conditionalFormatting>
  <conditionalFormatting sqref="T7:T27">
    <cfRule type="cellIs" dxfId="956" priority="51" operator="lessThan">
      <formula>0</formula>
    </cfRule>
    <cfRule type="cellIs" dxfId="955" priority="52" operator="lessThan">
      <formula>0</formula>
    </cfRule>
    <cfRule type="cellIs" dxfId="954" priority="53" operator="lessThan">
      <formula>0</formula>
    </cfRule>
  </conditionalFormatting>
  <conditionalFormatting sqref="E4:E6 E28:K28">
    <cfRule type="cellIs" dxfId="953" priority="50" operator="equal">
      <formula>$E$4</formula>
    </cfRule>
  </conditionalFormatting>
  <conditionalFormatting sqref="D28:D29 D6 D4:M4">
    <cfRule type="cellIs" dxfId="952" priority="49" operator="equal">
      <formula>$D$4</formula>
    </cfRule>
  </conditionalFormatting>
  <conditionalFormatting sqref="I4:I6 I28:I29">
    <cfRule type="cellIs" dxfId="951" priority="48" operator="equal">
      <formula>$I$4</formula>
    </cfRule>
  </conditionalFormatting>
  <conditionalFormatting sqref="J4:J6 J28:J29">
    <cfRule type="cellIs" dxfId="950" priority="47" operator="equal">
      <formula>$J$4</formula>
    </cfRule>
  </conditionalFormatting>
  <conditionalFormatting sqref="K4:K6 K28:K29">
    <cfRule type="cellIs" dxfId="949" priority="46" operator="equal">
      <formula>$K$4</formula>
    </cfRule>
  </conditionalFormatting>
  <conditionalFormatting sqref="M4:M6">
    <cfRule type="cellIs" dxfId="948" priority="45" operator="equal">
      <formula>$L$4</formula>
    </cfRule>
  </conditionalFormatting>
  <conditionalFormatting sqref="T7:T28 U28:V28">
    <cfRule type="cellIs" dxfId="947" priority="42" operator="lessThan">
      <formula>0</formula>
    </cfRule>
    <cfRule type="cellIs" dxfId="946" priority="43" operator="lessThan">
      <formula>0</formula>
    </cfRule>
    <cfRule type="cellIs" dxfId="945" priority="44" operator="lessThan">
      <formula>0</formula>
    </cfRule>
  </conditionalFormatting>
  <conditionalFormatting sqref="D5:K5">
    <cfRule type="cellIs" dxfId="944" priority="41" operator="greaterThan">
      <formula>0</formula>
    </cfRule>
  </conditionalFormatting>
  <conditionalFormatting sqref="T6:T28 U28:V28">
    <cfRule type="cellIs" dxfId="943" priority="40" operator="lessThan">
      <formula>0</formula>
    </cfRule>
  </conditionalFormatting>
  <conditionalFormatting sqref="T7:T27">
    <cfRule type="cellIs" dxfId="942" priority="37" operator="lessThan">
      <formula>0</formula>
    </cfRule>
    <cfRule type="cellIs" dxfId="941" priority="38" operator="lessThan">
      <formula>0</formula>
    </cfRule>
    <cfRule type="cellIs" dxfId="940" priority="39" operator="lessThan">
      <formula>0</formula>
    </cfRule>
  </conditionalFormatting>
  <conditionalFormatting sqref="T7:T28 U28:V28">
    <cfRule type="cellIs" dxfId="939" priority="34" operator="lessThan">
      <formula>0</formula>
    </cfRule>
    <cfRule type="cellIs" dxfId="938" priority="35" operator="lessThan">
      <formula>0</formula>
    </cfRule>
    <cfRule type="cellIs" dxfId="937" priority="36" operator="lessThan">
      <formula>0</formula>
    </cfRule>
  </conditionalFormatting>
  <conditionalFormatting sqref="D5:K5">
    <cfRule type="cellIs" dxfId="936" priority="33" operator="greaterThan">
      <formula>0</formula>
    </cfRule>
  </conditionalFormatting>
  <conditionalFormatting sqref="L4 L6 L28:L29">
    <cfRule type="cellIs" dxfId="935" priority="32" operator="equal">
      <formula>$L$4</formula>
    </cfRule>
  </conditionalFormatting>
  <conditionalFormatting sqref="D7:S7">
    <cfRule type="cellIs" dxfId="934" priority="31" operator="greaterThan">
      <formula>0</formula>
    </cfRule>
  </conditionalFormatting>
  <conditionalFormatting sqref="D9:S9">
    <cfRule type="cellIs" dxfId="933" priority="30" operator="greaterThan">
      <formula>0</formula>
    </cfRule>
  </conditionalFormatting>
  <conditionalFormatting sqref="D11:S11">
    <cfRule type="cellIs" dxfId="932" priority="29" operator="greaterThan">
      <formula>0</formula>
    </cfRule>
  </conditionalFormatting>
  <conditionalFormatting sqref="D13:S13">
    <cfRule type="cellIs" dxfId="931" priority="28" operator="greaterThan">
      <formula>0</formula>
    </cfRule>
  </conditionalFormatting>
  <conditionalFormatting sqref="D15:S15">
    <cfRule type="cellIs" dxfId="930" priority="27" operator="greaterThan">
      <formula>0</formula>
    </cfRule>
  </conditionalFormatting>
  <conditionalFormatting sqref="D17:S17">
    <cfRule type="cellIs" dxfId="929" priority="26" operator="greaterThan">
      <formula>0</formula>
    </cfRule>
  </conditionalFormatting>
  <conditionalFormatting sqref="D19:S19">
    <cfRule type="cellIs" dxfId="928" priority="25" operator="greaterThan">
      <formula>0</formula>
    </cfRule>
  </conditionalFormatting>
  <conditionalFormatting sqref="D21:S21">
    <cfRule type="cellIs" dxfId="927" priority="24" operator="greaterThan">
      <formula>0</formula>
    </cfRule>
  </conditionalFormatting>
  <conditionalFormatting sqref="D23:S23">
    <cfRule type="cellIs" dxfId="926" priority="23" operator="greaterThan">
      <formula>0</formula>
    </cfRule>
  </conditionalFormatting>
  <conditionalFormatting sqref="D25:S25">
    <cfRule type="cellIs" dxfId="925" priority="22" operator="greaterThan">
      <formula>0</formula>
    </cfRule>
  </conditionalFormatting>
  <conditionalFormatting sqref="D27:S27">
    <cfRule type="cellIs" dxfId="924" priority="21" operator="greaterThan">
      <formula>0</formula>
    </cfRule>
  </conditionalFormatting>
  <conditionalFormatting sqref="U6">
    <cfRule type="cellIs" dxfId="923" priority="20" operator="lessThan">
      <formula>0</formula>
    </cfRule>
  </conditionalFormatting>
  <conditionalFormatting sqref="U6">
    <cfRule type="cellIs" dxfId="922" priority="19" operator="lessThan">
      <formula>0</formula>
    </cfRule>
  </conditionalFormatting>
  <conditionalFormatting sqref="V6">
    <cfRule type="cellIs" dxfId="921" priority="18" operator="lessThan">
      <formula>0</formula>
    </cfRule>
  </conditionalFormatting>
  <conditionalFormatting sqref="V6">
    <cfRule type="cellIs" dxfId="920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19" priority="63" operator="equal">
      <formula>212030016606640</formula>
    </cfRule>
  </conditionalFormatting>
  <conditionalFormatting sqref="D29 E4:E6 E28:K29">
    <cfRule type="cellIs" dxfId="918" priority="61" operator="equal">
      <formula>$E$4</formula>
    </cfRule>
    <cfRule type="cellIs" dxfId="917" priority="62" operator="equal">
      <formula>2120</formula>
    </cfRule>
  </conditionalFormatting>
  <conditionalFormatting sqref="D29:E29 F4:F6 F28:F29">
    <cfRule type="cellIs" dxfId="916" priority="59" operator="equal">
      <formula>$F$4</formula>
    </cfRule>
    <cfRule type="cellIs" dxfId="915" priority="60" operator="equal">
      <formula>300</formula>
    </cfRule>
  </conditionalFormatting>
  <conditionalFormatting sqref="G4:G6 G28:G29">
    <cfRule type="cellIs" dxfId="914" priority="57" operator="equal">
      <formula>$G$4</formula>
    </cfRule>
    <cfRule type="cellIs" dxfId="913" priority="58" operator="equal">
      <formula>1660</formula>
    </cfRule>
  </conditionalFormatting>
  <conditionalFormatting sqref="H4:H6 H28:H29">
    <cfRule type="cellIs" dxfId="912" priority="55" operator="equal">
      <formula>$H$4</formula>
    </cfRule>
    <cfRule type="cellIs" dxfId="911" priority="56" operator="equal">
      <formula>6640</formula>
    </cfRule>
  </conditionalFormatting>
  <conditionalFormatting sqref="T6:T28 U28:V28">
    <cfRule type="cellIs" dxfId="910" priority="54" operator="lessThan">
      <formula>0</formula>
    </cfRule>
  </conditionalFormatting>
  <conditionalFormatting sqref="T7:T27">
    <cfRule type="cellIs" dxfId="909" priority="51" operator="lessThan">
      <formula>0</formula>
    </cfRule>
    <cfRule type="cellIs" dxfId="908" priority="52" operator="lessThan">
      <formula>0</formula>
    </cfRule>
    <cfRule type="cellIs" dxfId="907" priority="53" operator="lessThan">
      <formula>0</formula>
    </cfRule>
  </conditionalFormatting>
  <conditionalFormatting sqref="E4:E6 E28:K28">
    <cfRule type="cellIs" dxfId="906" priority="50" operator="equal">
      <formula>$E$4</formula>
    </cfRule>
  </conditionalFormatting>
  <conditionalFormatting sqref="D28:D29 D6 D4:M4">
    <cfRule type="cellIs" dxfId="905" priority="49" operator="equal">
      <formula>$D$4</formula>
    </cfRule>
  </conditionalFormatting>
  <conditionalFormatting sqref="I4:I6 I28:I29">
    <cfRule type="cellIs" dxfId="904" priority="48" operator="equal">
      <formula>$I$4</formula>
    </cfRule>
  </conditionalFormatting>
  <conditionalFormatting sqref="J4:J6 J28:J29">
    <cfRule type="cellIs" dxfId="903" priority="47" operator="equal">
      <formula>$J$4</formula>
    </cfRule>
  </conditionalFormatting>
  <conditionalFormatting sqref="K4:K6 K28:K29">
    <cfRule type="cellIs" dxfId="902" priority="46" operator="equal">
      <formula>$K$4</formula>
    </cfRule>
  </conditionalFormatting>
  <conditionalFormatting sqref="M4:M6">
    <cfRule type="cellIs" dxfId="901" priority="45" operator="equal">
      <formula>$L$4</formula>
    </cfRule>
  </conditionalFormatting>
  <conditionalFormatting sqref="T7:T28 U28:V28">
    <cfRule type="cellIs" dxfId="900" priority="42" operator="lessThan">
      <formula>0</formula>
    </cfRule>
    <cfRule type="cellIs" dxfId="899" priority="43" operator="lessThan">
      <formula>0</formula>
    </cfRule>
    <cfRule type="cellIs" dxfId="898" priority="44" operator="lessThan">
      <formula>0</formula>
    </cfRule>
  </conditionalFormatting>
  <conditionalFormatting sqref="D5:K5">
    <cfRule type="cellIs" dxfId="897" priority="41" operator="greaterThan">
      <formula>0</formula>
    </cfRule>
  </conditionalFormatting>
  <conditionalFormatting sqref="T6:T28 U28:V28">
    <cfRule type="cellIs" dxfId="896" priority="40" operator="lessThan">
      <formula>0</formula>
    </cfRule>
  </conditionalFormatting>
  <conditionalFormatting sqref="T7:T27">
    <cfRule type="cellIs" dxfId="895" priority="37" operator="lessThan">
      <formula>0</formula>
    </cfRule>
    <cfRule type="cellIs" dxfId="894" priority="38" operator="lessThan">
      <formula>0</formula>
    </cfRule>
    <cfRule type="cellIs" dxfId="893" priority="39" operator="lessThan">
      <formula>0</formula>
    </cfRule>
  </conditionalFormatting>
  <conditionalFormatting sqref="T7:T28 U28:V28">
    <cfRule type="cellIs" dxfId="892" priority="34" operator="lessThan">
      <formula>0</formula>
    </cfRule>
    <cfRule type="cellIs" dxfId="891" priority="35" operator="lessThan">
      <formula>0</formula>
    </cfRule>
    <cfRule type="cellIs" dxfId="890" priority="36" operator="lessThan">
      <formula>0</formula>
    </cfRule>
  </conditionalFormatting>
  <conditionalFormatting sqref="D5:K5">
    <cfRule type="cellIs" dxfId="889" priority="33" operator="greaterThan">
      <formula>0</formula>
    </cfRule>
  </conditionalFormatting>
  <conditionalFormatting sqref="L4 L6 L28:L29">
    <cfRule type="cellIs" dxfId="888" priority="32" operator="equal">
      <formula>$L$4</formula>
    </cfRule>
  </conditionalFormatting>
  <conditionalFormatting sqref="D7:S7">
    <cfRule type="cellIs" dxfId="887" priority="31" operator="greaterThan">
      <formula>0</formula>
    </cfRule>
  </conditionalFormatting>
  <conditionalFormatting sqref="D9:S9">
    <cfRule type="cellIs" dxfId="886" priority="30" operator="greaterThan">
      <formula>0</formula>
    </cfRule>
  </conditionalFormatting>
  <conditionalFormatting sqref="D11:S11">
    <cfRule type="cellIs" dxfId="885" priority="29" operator="greaterThan">
      <formula>0</formula>
    </cfRule>
  </conditionalFormatting>
  <conditionalFormatting sqref="D13:S13">
    <cfRule type="cellIs" dxfId="884" priority="28" operator="greaterThan">
      <formula>0</formula>
    </cfRule>
  </conditionalFormatting>
  <conditionalFormatting sqref="D15:S15">
    <cfRule type="cellIs" dxfId="883" priority="27" operator="greaterThan">
      <formula>0</formula>
    </cfRule>
  </conditionalFormatting>
  <conditionalFormatting sqref="D17:S17">
    <cfRule type="cellIs" dxfId="882" priority="26" operator="greaterThan">
      <formula>0</formula>
    </cfRule>
  </conditionalFormatting>
  <conditionalFormatting sqref="D19:S19">
    <cfRule type="cellIs" dxfId="881" priority="25" operator="greaterThan">
      <formula>0</formula>
    </cfRule>
  </conditionalFormatting>
  <conditionalFormatting sqref="D21:S21">
    <cfRule type="cellIs" dxfId="880" priority="24" operator="greaterThan">
      <formula>0</formula>
    </cfRule>
  </conditionalFormatting>
  <conditionalFormatting sqref="D23:S23">
    <cfRule type="cellIs" dxfId="879" priority="23" operator="greaterThan">
      <formula>0</formula>
    </cfRule>
  </conditionalFormatting>
  <conditionalFormatting sqref="D25:S25">
    <cfRule type="cellIs" dxfId="878" priority="22" operator="greaterThan">
      <formula>0</formula>
    </cfRule>
  </conditionalFormatting>
  <conditionalFormatting sqref="D27:S27">
    <cfRule type="cellIs" dxfId="877" priority="21" operator="greaterThan">
      <formula>0</formula>
    </cfRule>
  </conditionalFormatting>
  <conditionalFormatting sqref="U6">
    <cfRule type="cellIs" dxfId="876" priority="4" operator="lessThan">
      <formula>0</formula>
    </cfRule>
  </conditionalFormatting>
  <conditionalFormatting sqref="U6">
    <cfRule type="cellIs" dxfId="875" priority="3" operator="lessThan">
      <formula>0</formula>
    </cfRule>
  </conditionalFormatting>
  <conditionalFormatting sqref="V6">
    <cfRule type="cellIs" dxfId="874" priority="2" operator="lessThan">
      <formula>0</formula>
    </cfRule>
  </conditionalFormatting>
  <conditionalFormatting sqref="V6">
    <cfRule type="cellIs" dxfId="873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2" priority="43" operator="equal">
      <formula>212030016606640</formula>
    </cfRule>
  </conditionalFormatting>
  <conditionalFormatting sqref="D29 E4:E6 E28:K29">
    <cfRule type="cellIs" dxfId="871" priority="41" operator="equal">
      <formula>$E$4</formula>
    </cfRule>
    <cfRule type="cellIs" dxfId="870" priority="42" operator="equal">
      <formula>2120</formula>
    </cfRule>
  </conditionalFormatting>
  <conditionalFormatting sqref="D29:E29 F4:F6 F28:F29">
    <cfRule type="cellIs" dxfId="869" priority="39" operator="equal">
      <formula>$F$4</formula>
    </cfRule>
    <cfRule type="cellIs" dxfId="868" priority="40" operator="equal">
      <formula>300</formula>
    </cfRule>
  </conditionalFormatting>
  <conditionalFormatting sqref="G4:G6 G28:G29">
    <cfRule type="cellIs" dxfId="867" priority="37" operator="equal">
      <formula>$G$4</formula>
    </cfRule>
    <cfRule type="cellIs" dxfId="866" priority="38" operator="equal">
      <formula>1660</formula>
    </cfRule>
  </conditionalFormatting>
  <conditionalFormatting sqref="H4:H6 H28:H29">
    <cfRule type="cellIs" dxfId="865" priority="35" operator="equal">
      <formula>$H$4</formula>
    </cfRule>
    <cfRule type="cellIs" dxfId="864" priority="36" operator="equal">
      <formula>6640</formula>
    </cfRule>
  </conditionalFormatting>
  <conditionalFormatting sqref="T6:T28">
    <cfRule type="cellIs" dxfId="863" priority="34" operator="lessThan">
      <formula>0</formula>
    </cfRule>
  </conditionalFormatting>
  <conditionalFormatting sqref="T7:T27">
    <cfRule type="cellIs" dxfId="862" priority="31" operator="lessThan">
      <formula>0</formula>
    </cfRule>
    <cfRule type="cellIs" dxfId="861" priority="32" operator="lessThan">
      <formula>0</formula>
    </cfRule>
    <cfRule type="cellIs" dxfId="860" priority="33" operator="lessThan">
      <formula>0</formula>
    </cfRule>
  </conditionalFormatting>
  <conditionalFormatting sqref="E4:E6 E28:K28">
    <cfRule type="cellIs" dxfId="859" priority="30" operator="equal">
      <formula>$E$4</formula>
    </cfRule>
  </conditionalFormatting>
  <conditionalFormatting sqref="D28:D29 D6 D4:M4">
    <cfRule type="cellIs" dxfId="858" priority="29" operator="equal">
      <formula>$D$4</formula>
    </cfRule>
  </conditionalFormatting>
  <conditionalFormatting sqref="I4:I6 I28:I29">
    <cfRule type="cellIs" dxfId="857" priority="28" operator="equal">
      <formula>$I$4</formula>
    </cfRule>
  </conditionalFormatting>
  <conditionalFormatting sqref="J4:J6 J28:J29">
    <cfRule type="cellIs" dxfId="856" priority="27" operator="equal">
      <formula>$J$4</formula>
    </cfRule>
  </conditionalFormatting>
  <conditionalFormatting sqref="K4:K6 K28:K29">
    <cfRule type="cellIs" dxfId="855" priority="26" operator="equal">
      <formula>$K$4</formula>
    </cfRule>
  </conditionalFormatting>
  <conditionalFormatting sqref="M4:M6">
    <cfRule type="cellIs" dxfId="854" priority="25" operator="equal">
      <formula>$L$4</formula>
    </cfRule>
  </conditionalFormatting>
  <conditionalFormatting sqref="T7:T28">
    <cfRule type="cellIs" dxfId="853" priority="22" operator="lessThan">
      <formula>0</formula>
    </cfRule>
    <cfRule type="cellIs" dxfId="852" priority="23" operator="lessThan">
      <formula>0</formula>
    </cfRule>
    <cfRule type="cellIs" dxfId="851" priority="24" operator="lessThan">
      <formula>0</formula>
    </cfRule>
  </conditionalFormatting>
  <conditionalFormatting sqref="D5:K5">
    <cfRule type="cellIs" dxfId="850" priority="21" operator="greaterThan">
      <formula>0</formula>
    </cfRule>
  </conditionalFormatting>
  <conditionalFormatting sqref="T6:T28">
    <cfRule type="cellIs" dxfId="849" priority="20" operator="lessThan">
      <formula>0</formula>
    </cfRule>
  </conditionalFormatting>
  <conditionalFormatting sqref="T7:T27">
    <cfRule type="cellIs" dxfId="848" priority="17" operator="lessThan">
      <formula>0</formula>
    </cfRule>
    <cfRule type="cellIs" dxfId="847" priority="18" operator="lessThan">
      <formula>0</formula>
    </cfRule>
    <cfRule type="cellIs" dxfId="846" priority="19" operator="lessThan">
      <formula>0</formula>
    </cfRule>
  </conditionalFormatting>
  <conditionalFormatting sqref="T7:T28">
    <cfRule type="cellIs" dxfId="845" priority="14" operator="lessThan">
      <formula>0</formula>
    </cfRule>
    <cfRule type="cellIs" dxfId="844" priority="15" operator="lessThan">
      <formula>0</formula>
    </cfRule>
    <cfRule type="cellIs" dxfId="843" priority="16" operator="lessThan">
      <formula>0</formula>
    </cfRule>
  </conditionalFormatting>
  <conditionalFormatting sqref="D5:K5">
    <cfRule type="cellIs" dxfId="842" priority="13" operator="greaterThan">
      <formula>0</formula>
    </cfRule>
  </conditionalFormatting>
  <conditionalFormatting sqref="L4 L6 L28:L29">
    <cfRule type="cellIs" dxfId="841" priority="12" operator="equal">
      <formula>$L$4</formula>
    </cfRule>
  </conditionalFormatting>
  <conditionalFormatting sqref="D7:S7">
    <cfRule type="cellIs" dxfId="840" priority="11" operator="greaterThan">
      <formula>0</formula>
    </cfRule>
  </conditionalFormatting>
  <conditionalFormatting sqref="D9:S9">
    <cfRule type="cellIs" dxfId="839" priority="10" operator="greaterThan">
      <formula>0</formula>
    </cfRule>
  </conditionalFormatting>
  <conditionalFormatting sqref="D11:S11">
    <cfRule type="cellIs" dxfId="838" priority="9" operator="greaterThan">
      <formula>0</formula>
    </cfRule>
  </conditionalFormatting>
  <conditionalFormatting sqref="D13:S13">
    <cfRule type="cellIs" dxfId="837" priority="8" operator="greaterThan">
      <formula>0</formula>
    </cfRule>
  </conditionalFormatting>
  <conditionalFormatting sqref="D15:S15">
    <cfRule type="cellIs" dxfId="836" priority="7" operator="greaterThan">
      <formula>0</formula>
    </cfRule>
  </conditionalFormatting>
  <conditionalFormatting sqref="D17:S17">
    <cfRule type="cellIs" dxfId="835" priority="6" operator="greaterThan">
      <formula>0</formula>
    </cfRule>
  </conditionalFormatting>
  <conditionalFormatting sqref="D19:S19">
    <cfRule type="cellIs" dxfId="834" priority="5" operator="greaterThan">
      <formula>0</formula>
    </cfRule>
  </conditionalFormatting>
  <conditionalFormatting sqref="D21:S21">
    <cfRule type="cellIs" dxfId="833" priority="4" operator="greaterThan">
      <formula>0</formula>
    </cfRule>
  </conditionalFormatting>
  <conditionalFormatting sqref="D23:S23">
    <cfRule type="cellIs" dxfId="832" priority="3" operator="greaterThan">
      <formula>0</formula>
    </cfRule>
  </conditionalFormatting>
  <conditionalFormatting sqref="D25:S25">
    <cfRule type="cellIs" dxfId="831" priority="2" operator="greaterThan">
      <formula>0</formula>
    </cfRule>
  </conditionalFormatting>
  <conditionalFormatting sqref="D27:S27">
    <cfRule type="cellIs" dxfId="83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65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9" priority="43" operator="equal">
      <formula>212030016606640</formula>
    </cfRule>
  </conditionalFormatting>
  <conditionalFormatting sqref="D29 E4:E6 E28:K29">
    <cfRule type="cellIs" dxfId="828" priority="41" operator="equal">
      <formula>$E$4</formula>
    </cfRule>
    <cfRule type="cellIs" dxfId="827" priority="42" operator="equal">
      <formula>2120</formula>
    </cfRule>
  </conditionalFormatting>
  <conditionalFormatting sqref="D29:E29 F4:F6 F28:F29">
    <cfRule type="cellIs" dxfId="826" priority="39" operator="equal">
      <formula>$F$4</formula>
    </cfRule>
    <cfRule type="cellIs" dxfId="825" priority="40" operator="equal">
      <formula>300</formula>
    </cfRule>
  </conditionalFormatting>
  <conditionalFormatting sqref="G4:G6 G28:G29">
    <cfRule type="cellIs" dxfId="824" priority="37" operator="equal">
      <formula>$G$4</formula>
    </cfRule>
    <cfRule type="cellIs" dxfId="823" priority="38" operator="equal">
      <formula>1660</formula>
    </cfRule>
  </conditionalFormatting>
  <conditionalFormatting sqref="H4:H6 H28:H29">
    <cfRule type="cellIs" dxfId="822" priority="35" operator="equal">
      <formula>$H$4</formula>
    </cfRule>
    <cfRule type="cellIs" dxfId="821" priority="36" operator="equal">
      <formula>6640</formula>
    </cfRule>
  </conditionalFormatting>
  <conditionalFormatting sqref="T6:T28">
    <cfRule type="cellIs" dxfId="820" priority="34" operator="lessThan">
      <formula>0</formula>
    </cfRule>
  </conditionalFormatting>
  <conditionalFormatting sqref="T7:T27">
    <cfRule type="cellIs" dxfId="819" priority="31" operator="lessThan">
      <formula>0</formula>
    </cfRule>
    <cfRule type="cellIs" dxfId="818" priority="32" operator="lessThan">
      <formula>0</formula>
    </cfRule>
    <cfRule type="cellIs" dxfId="817" priority="33" operator="lessThan">
      <formula>0</formula>
    </cfRule>
  </conditionalFormatting>
  <conditionalFormatting sqref="E4:E6 E28:K28">
    <cfRule type="cellIs" dxfId="816" priority="30" operator="equal">
      <formula>$E$4</formula>
    </cfRule>
  </conditionalFormatting>
  <conditionalFormatting sqref="D28:D29 D6 D4:M4">
    <cfRule type="cellIs" dxfId="815" priority="29" operator="equal">
      <formula>$D$4</formula>
    </cfRule>
  </conditionalFormatting>
  <conditionalFormatting sqref="I4:I6 I28:I29">
    <cfRule type="cellIs" dxfId="814" priority="28" operator="equal">
      <formula>$I$4</formula>
    </cfRule>
  </conditionalFormatting>
  <conditionalFormatting sqref="J4:J6 J28:J29">
    <cfRule type="cellIs" dxfId="813" priority="27" operator="equal">
      <formula>$J$4</formula>
    </cfRule>
  </conditionalFormatting>
  <conditionalFormatting sqref="K4:K6 K28:K29">
    <cfRule type="cellIs" dxfId="812" priority="26" operator="equal">
      <formula>$K$4</formula>
    </cfRule>
  </conditionalFormatting>
  <conditionalFormatting sqref="M4:M6">
    <cfRule type="cellIs" dxfId="811" priority="25" operator="equal">
      <formula>$L$4</formula>
    </cfRule>
  </conditionalFormatting>
  <conditionalFormatting sqref="T7:T28">
    <cfRule type="cellIs" dxfId="810" priority="22" operator="lessThan">
      <formula>0</formula>
    </cfRule>
    <cfRule type="cellIs" dxfId="809" priority="23" operator="lessThan">
      <formula>0</formula>
    </cfRule>
    <cfRule type="cellIs" dxfId="808" priority="24" operator="lessThan">
      <formula>0</formula>
    </cfRule>
  </conditionalFormatting>
  <conditionalFormatting sqref="D5:K5">
    <cfRule type="cellIs" dxfId="807" priority="21" operator="greaterThan">
      <formula>0</formula>
    </cfRule>
  </conditionalFormatting>
  <conditionalFormatting sqref="T6:T28">
    <cfRule type="cellIs" dxfId="806" priority="20" operator="lessThan">
      <formula>0</formula>
    </cfRule>
  </conditionalFormatting>
  <conditionalFormatting sqref="T7:T27">
    <cfRule type="cellIs" dxfId="805" priority="17" operator="lessThan">
      <formula>0</formula>
    </cfRule>
    <cfRule type="cellIs" dxfId="804" priority="18" operator="lessThan">
      <formula>0</formula>
    </cfRule>
    <cfRule type="cellIs" dxfId="803" priority="19" operator="lessThan">
      <formula>0</formula>
    </cfRule>
  </conditionalFormatting>
  <conditionalFormatting sqref="T7:T28">
    <cfRule type="cellIs" dxfId="802" priority="14" operator="lessThan">
      <formula>0</formula>
    </cfRule>
    <cfRule type="cellIs" dxfId="801" priority="15" operator="lessThan">
      <formula>0</formula>
    </cfRule>
    <cfRule type="cellIs" dxfId="800" priority="16" operator="lessThan">
      <formula>0</formula>
    </cfRule>
  </conditionalFormatting>
  <conditionalFormatting sqref="D5:K5">
    <cfRule type="cellIs" dxfId="799" priority="13" operator="greaterThan">
      <formula>0</formula>
    </cfRule>
  </conditionalFormatting>
  <conditionalFormatting sqref="L4 L6 L28:L29">
    <cfRule type="cellIs" dxfId="798" priority="12" operator="equal">
      <formula>$L$4</formula>
    </cfRule>
  </conditionalFormatting>
  <conditionalFormatting sqref="D7:S7">
    <cfRule type="cellIs" dxfId="797" priority="11" operator="greaterThan">
      <formula>0</formula>
    </cfRule>
  </conditionalFormatting>
  <conditionalFormatting sqref="D9:S9">
    <cfRule type="cellIs" dxfId="796" priority="10" operator="greaterThan">
      <formula>0</formula>
    </cfRule>
  </conditionalFormatting>
  <conditionalFormatting sqref="D11:S11">
    <cfRule type="cellIs" dxfId="795" priority="9" operator="greaterThan">
      <formula>0</formula>
    </cfRule>
  </conditionalFormatting>
  <conditionalFormatting sqref="D13:S13">
    <cfRule type="cellIs" dxfId="794" priority="8" operator="greaterThan">
      <formula>0</formula>
    </cfRule>
  </conditionalFormatting>
  <conditionalFormatting sqref="D15:S15">
    <cfRule type="cellIs" dxfId="793" priority="7" operator="greaterThan">
      <formula>0</formula>
    </cfRule>
  </conditionalFormatting>
  <conditionalFormatting sqref="D17:S17">
    <cfRule type="cellIs" dxfId="792" priority="6" operator="greaterThan">
      <formula>0</formula>
    </cfRule>
  </conditionalFormatting>
  <conditionalFormatting sqref="D19:S19">
    <cfRule type="cellIs" dxfId="791" priority="5" operator="greaterThan">
      <formula>0</formula>
    </cfRule>
  </conditionalFormatting>
  <conditionalFormatting sqref="D21:S21">
    <cfRule type="cellIs" dxfId="790" priority="4" operator="greaterThan">
      <formula>0</formula>
    </cfRule>
  </conditionalFormatting>
  <conditionalFormatting sqref="D23:S23">
    <cfRule type="cellIs" dxfId="789" priority="3" operator="greaterThan">
      <formula>0</formula>
    </cfRule>
  </conditionalFormatting>
  <conditionalFormatting sqref="D25:S25">
    <cfRule type="cellIs" dxfId="788" priority="2" operator="greaterThan">
      <formula>0</formula>
    </cfRule>
  </conditionalFormatting>
  <conditionalFormatting sqref="D27:S27">
    <cfRule type="cellIs" dxfId="787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86" priority="63" operator="equal">
      <formula>212030016606640</formula>
    </cfRule>
  </conditionalFormatting>
  <conditionalFormatting sqref="D29 E4:E6 E28:K29">
    <cfRule type="cellIs" dxfId="785" priority="61" operator="equal">
      <formula>$E$4</formula>
    </cfRule>
    <cfRule type="cellIs" dxfId="784" priority="62" operator="equal">
      <formula>2120</formula>
    </cfRule>
  </conditionalFormatting>
  <conditionalFormatting sqref="D29:E29 F4:F6 F28:F29">
    <cfRule type="cellIs" dxfId="783" priority="59" operator="equal">
      <formula>$F$4</formula>
    </cfRule>
    <cfRule type="cellIs" dxfId="782" priority="60" operator="equal">
      <formula>300</formula>
    </cfRule>
  </conditionalFormatting>
  <conditionalFormatting sqref="G4:G6 G28:G29">
    <cfRule type="cellIs" dxfId="781" priority="57" operator="equal">
      <formula>$G$4</formula>
    </cfRule>
    <cfRule type="cellIs" dxfId="780" priority="58" operator="equal">
      <formula>1660</formula>
    </cfRule>
  </conditionalFormatting>
  <conditionalFormatting sqref="H4:H6 H28:H29">
    <cfRule type="cellIs" dxfId="779" priority="55" operator="equal">
      <formula>$H$4</formula>
    </cfRule>
    <cfRule type="cellIs" dxfId="778" priority="56" operator="equal">
      <formula>6640</formula>
    </cfRule>
  </conditionalFormatting>
  <conditionalFormatting sqref="T6:T28 U28:V28">
    <cfRule type="cellIs" dxfId="777" priority="54" operator="lessThan">
      <formula>0</formula>
    </cfRule>
  </conditionalFormatting>
  <conditionalFormatting sqref="T7:T27">
    <cfRule type="cellIs" dxfId="776" priority="51" operator="lessThan">
      <formula>0</formula>
    </cfRule>
    <cfRule type="cellIs" dxfId="775" priority="52" operator="lessThan">
      <formula>0</formula>
    </cfRule>
    <cfRule type="cellIs" dxfId="774" priority="53" operator="lessThan">
      <formula>0</formula>
    </cfRule>
  </conditionalFormatting>
  <conditionalFormatting sqref="E4:E6 E28:K28">
    <cfRule type="cellIs" dxfId="773" priority="50" operator="equal">
      <formula>$E$4</formula>
    </cfRule>
  </conditionalFormatting>
  <conditionalFormatting sqref="D28:D29 D6 D4:M4">
    <cfRule type="cellIs" dxfId="772" priority="49" operator="equal">
      <formula>$D$4</formula>
    </cfRule>
  </conditionalFormatting>
  <conditionalFormatting sqref="I4:I6 I28:I29">
    <cfRule type="cellIs" dxfId="771" priority="48" operator="equal">
      <formula>$I$4</formula>
    </cfRule>
  </conditionalFormatting>
  <conditionalFormatting sqref="J4:J6 J28:J29">
    <cfRule type="cellIs" dxfId="770" priority="47" operator="equal">
      <formula>$J$4</formula>
    </cfRule>
  </conditionalFormatting>
  <conditionalFormatting sqref="K4:K6 K28:K29">
    <cfRule type="cellIs" dxfId="769" priority="46" operator="equal">
      <formula>$K$4</formula>
    </cfRule>
  </conditionalFormatting>
  <conditionalFormatting sqref="M4:M6">
    <cfRule type="cellIs" dxfId="768" priority="45" operator="equal">
      <formula>$L$4</formula>
    </cfRule>
  </conditionalFormatting>
  <conditionalFormatting sqref="T7:T28 U28:V28">
    <cfRule type="cellIs" dxfId="767" priority="42" operator="lessThan">
      <formula>0</formula>
    </cfRule>
    <cfRule type="cellIs" dxfId="766" priority="43" operator="lessThan">
      <formula>0</formula>
    </cfRule>
    <cfRule type="cellIs" dxfId="765" priority="44" operator="lessThan">
      <formula>0</formula>
    </cfRule>
  </conditionalFormatting>
  <conditionalFormatting sqref="D5:K5">
    <cfRule type="cellIs" dxfId="764" priority="41" operator="greaterThan">
      <formula>0</formula>
    </cfRule>
  </conditionalFormatting>
  <conditionalFormatting sqref="T6:T28 U28:V28">
    <cfRule type="cellIs" dxfId="763" priority="40" operator="lessThan">
      <formula>0</formula>
    </cfRule>
  </conditionalFormatting>
  <conditionalFormatting sqref="T7:T27">
    <cfRule type="cellIs" dxfId="762" priority="37" operator="lessThan">
      <formula>0</formula>
    </cfRule>
    <cfRule type="cellIs" dxfId="761" priority="38" operator="lessThan">
      <formula>0</formula>
    </cfRule>
    <cfRule type="cellIs" dxfId="760" priority="39" operator="lessThan">
      <formula>0</formula>
    </cfRule>
  </conditionalFormatting>
  <conditionalFormatting sqref="T7:T28 U28:V28">
    <cfRule type="cellIs" dxfId="759" priority="34" operator="lessThan">
      <formula>0</formula>
    </cfRule>
    <cfRule type="cellIs" dxfId="758" priority="35" operator="lessThan">
      <formula>0</formula>
    </cfRule>
    <cfRule type="cellIs" dxfId="757" priority="36" operator="lessThan">
      <formula>0</formula>
    </cfRule>
  </conditionalFormatting>
  <conditionalFormatting sqref="D5:K5">
    <cfRule type="cellIs" dxfId="756" priority="33" operator="greaterThan">
      <formula>0</formula>
    </cfRule>
  </conditionalFormatting>
  <conditionalFormatting sqref="L4 L6 L28:L29">
    <cfRule type="cellIs" dxfId="755" priority="32" operator="equal">
      <formula>$L$4</formula>
    </cfRule>
  </conditionalFormatting>
  <conditionalFormatting sqref="D7:S7">
    <cfRule type="cellIs" dxfId="754" priority="31" operator="greaterThan">
      <formula>0</formula>
    </cfRule>
  </conditionalFormatting>
  <conditionalFormatting sqref="D9:S9">
    <cfRule type="cellIs" dxfId="753" priority="30" operator="greaterThan">
      <formula>0</formula>
    </cfRule>
  </conditionalFormatting>
  <conditionalFormatting sqref="D11:S11">
    <cfRule type="cellIs" dxfId="752" priority="29" operator="greaterThan">
      <formula>0</formula>
    </cfRule>
  </conditionalFormatting>
  <conditionalFormatting sqref="D13:S13">
    <cfRule type="cellIs" dxfId="751" priority="28" operator="greaterThan">
      <formula>0</formula>
    </cfRule>
  </conditionalFormatting>
  <conditionalFormatting sqref="D15:S15">
    <cfRule type="cellIs" dxfId="750" priority="27" operator="greaterThan">
      <formula>0</formula>
    </cfRule>
  </conditionalFormatting>
  <conditionalFormatting sqref="D17:S17">
    <cfRule type="cellIs" dxfId="749" priority="26" operator="greaterThan">
      <formula>0</formula>
    </cfRule>
  </conditionalFormatting>
  <conditionalFormatting sqref="D19:S19">
    <cfRule type="cellIs" dxfId="748" priority="25" operator="greaterThan">
      <formula>0</formula>
    </cfRule>
  </conditionalFormatting>
  <conditionalFormatting sqref="D21:S21">
    <cfRule type="cellIs" dxfId="747" priority="24" operator="greaterThan">
      <formula>0</formula>
    </cfRule>
  </conditionalFormatting>
  <conditionalFormatting sqref="D23:S23">
    <cfRule type="cellIs" dxfId="746" priority="23" operator="greaterThan">
      <formula>0</formula>
    </cfRule>
  </conditionalFormatting>
  <conditionalFormatting sqref="D25:S25">
    <cfRule type="cellIs" dxfId="745" priority="22" operator="greaterThan">
      <formula>0</formula>
    </cfRule>
  </conditionalFormatting>
  <conditionalFormatting sqref="D27:S27">
    <cfRule type="cellIs" dxfId="744" priority="21" operator="greaterThan">
      <formula>0</formula>
    </cfRule>
  </conditionalFormatting>
  <conditionalFormatting sqref="U6">
    <cfRule type="cellIs" dxfId="743" priority="20" operator="lessThan">
      <formula>0</formula>
    </cfRule>
  </conditionalFormatting>
  <conditionalFormatting sqref="U6">
    <cfRule type="cellIs" dxfId="742" priority="19" operator="lessThan">
      <formula>0</formula>
    </cfRule>
  </conditionalFormatting>
  <conditionalFormatting sqref="V6">
    <cfRule type="cellIs" dxfId="741" priority="18" operator="lessThan">
      <formula>0</formula>
    </cfRule>
  </conditionalFormatting>
  <conditionalFormatting sqref="V6">
    <cfRule type="cellIs" dxfId="740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9" priority="43" operator="equal">
      <formula>212030016606640</formula>
    </cfRule>
  </conditionalFormatting>
  <conditionalFormatting sqref="D29 E4:E6 E28:K29">
    <cfRule type="cellIs" dxfId="738" priority="41" operator="equal">
      <formula>$E$4</formula>
    </cfRule>
    <cfRule type="cellIs" dxfId="737" priority="42" operator="equal">
      <formula>2120</formula>
    </cfRule>
  </conditionalFormatting>
  <conditionalFormatting sqref="D29:E29 F4:F6 F28:F29">
    <cfRule type="cellIs" dxfId="736" priority="39" operator="equal">
      <formula>$F$4</formula>
    </cfRule>
    <cfRule type="cellIs" dxfId="735" priority="40" operator="equal">
      <formula>300</formula>
    </cfRule>
  </conditionalFormatting>
  <conditionalFormatting sqref="G4:G6 G28:G29">
    <cfRule type="cellIs" dxfId="734" priority="37" operator="equal">
      <formula>$G$4</formula>
    </cfRule>
    <cfRule type="cellIs" dxfId="733" priority="38" operator="equal">
      <formula>1660</formula>
    </cfRule>
  </conditionalFormatting>
  <conditionalFormatting sqref="H4:H6 H28:H29">
    <cfRule type="cellIs" dxfId="732" priority="35" operator="equal">
      <formula>$H$4</formula>
    </cfRule>
    <cfRule type="cellIs" dxfId="731" priority="36" operator="equal">
      <formula>6640</formula>
    </cfRule>
  </conditionalFormatting>
  <conditionalFormatting sqref="T6:T28">
    <cfRule type="cellIs" dxfId="730" priority="34" operator="lessThan">
      <formula>0</formula>
    </cfRule>
  </conditionalFormatting>
  <conditionalFormatting sqref="T7:T27">
    <cfRule type="cellIs" dxfId="729" priority="31" operator="lessThan">
      <formula>0</formula>
    </cfRule>
    <cfRule type="cellIs" dxfId="728" priority="32" operator="lessThan">
      <formula>0</formula>
    </cfRule>
    <cfRule type="cellIs" dxfId="727" priority="33" operator="lessThan">
      <formula>0</formula>
    </cfRule>
  </conditionalFormatting>
  <conditionalFormatting sqref="E4:E6 E28:K28">
    <cfRule type="cellIs" dxfId="726" priority="30" operator="equal">
      <formula>$E$4</formula>
    </cfRule>
  </conditionalFormatting>
  <conditionalFormatting sqref="D28:D29 D6 D4:M4">
    <cfRule type="cellIs" dxfId="725" priority="29" operator="equal">
      <formula>$D$4</formula>
    </cfRule>
  </conditionalFormatting>
  <conditionalFormatting sqref="I4:I6 I28:I29">
    <cfRule type="cellIs" dxfId="724" priority="28" operator="equal">
      <formula>$I$4</formula>
    </cfRule>
  </conditionalFormatting>
  <conditionalFormatting sqref="J4:J6 J28:J29">
    <cfRule type="cellIs" dxfId="723" priority="27" operator="equal">
      <formula>$J$4</formula>
    </cfRule>
  </conditionalFormatting>
  <conditionalFormatting sqref="K4:K6 K28:K29">
    <cfRule type="cellIs" dxfId="722" priority="26" operator="equal">
      <formula>$K$4</formula>
    </cfRule>
  </conditionalFormatting>
  <conditionalFormatting sqref="M4:M6">
    <cfRule type="cellIs" dxfId="721" priority="25" operator="equal">
      <formula>$L$4</formula>
    </cfRule>
  </conditionalFormatting>
  <conditionalFormatting sqref="T7:T28">
    <cfRule type="cellIs" dxfId="720" priority="22" operator="lessThan">
      <formula>0</formula>
    </cfRule>
    <cfRule type="cellIs" dxfId="719" priority="23" operator="lessThan">
      <formula>0</formula>
    </cfRule>
    <cfRule type="cellIs" dxfId="718" priority="24" operator="lessThan">
      <formula>0</formula>
    </cfRule>
  </conditionalFormatting>
  <conditionalFormatting sqref="D5:K5">
    <cfRule type="cellIs" dxfId="717" priority="21" operator="greaterThan">
      <formula>0</formula>
    </cfRule>
  </conditionalFormatting>
  <conditionalFormatting sqref="T6:T28">
    <cfRule type="cellIs" dxfId="716" priority="20" operator="lessThan">
      <formula>0</formula>
    </cfRule>
  </conditionalFormatting>
  <conditionalFormatting sqref="T7:T27">
    <cfRule type="cellIs" dxfId="715" priority="17" operator="lessThan">
      <formula>0</formula>
    </cfRule>
    <cfRule type="cellIs" dxfId="714" priority="18" operator="lessThan">
      <formula>0</formula>
    </cfRule>
    <cfRule type="cellIs" dxfId="713" priority="19" operator="lessThan">
      <formula>0</formula>
    </cfRule>
  </conditionalFormatting>
  <conditionalFormatting sqref="T7:T28">
    <cfRule type="cellIs" dxfId="712" priority="14" operator="lessThan">
      <formula>0</formula>
    </cfRule>
    <cfRule type="cellIs" dxfId="711" priority="15" operator="lessThan">
      <formula>0</formula>
    </cfRule>
    <cfRule type="cellIs" dxfId="710" priority="16" operator="lessThan">
      <formula>0</formula>
    </cfRule>
  </conditionalFormatting>
  <conditionalFormatting sqref="D5:K5">
    <cfRule type="cellIs" dxfId="709" priority="13" operator="greaterThan">
      <formula>0</formula>
    </cfRule>
  </conditionalFormatting>
  <conditionalFormatting sqref="L4 L6 L28:L29">
    <cfRule type="cellIs" dxfId="708" priority="12" operator="equal">
      <formula>$L$4</formula>
    </cfRule>
  </conditionalFormatting>
  <conditionalFormatting sqref="D7:S7">
    <cfRule type="cellIs" dxfId="707" priority="11" operator="greaterThan">
      <formula>0</formula>
    </cfRule>
  </conditionalFormatting>
  <conditionalFormatting sqref="D9:S9">
    <cfRule type="cellIs" dxfId="706" priority="10" operator="greaterThan">
      <formula>0</formula>
    </cfRule>
  </conditionalFormatting>
  <conditionalFormatting sqref="D11:S11">
    <cfRule type="cellIs" dxfId="705" priority="9" operator="greaterThan">
      <formula>0</formula>
    </cfRule>
  </conditionalFormatting>
  <conditionalFormatting sqref="D13:S13">
    <cfRule type="cellIs" dxfId="704" priority="8" operator="greaterThan">
      <formula>0</formula>
    </cfRule>
  </conditionalFormatting>
  <conditionalFormatting sqref="D15:S15">
    <cfRule type="cellIs" dxfId="703" priority="7" operator="greaterThan">
      <formula>0</formula>
    </cfRule>
  </conditionalFormatting>
  <conditionalFormatting sqref="D17:S17">
    <cfRule type="cellIs" dxfId="702" priority="6" operator="greaterThan">
      <formula>0</formula>
    </cfRule>
  </conditionalFormatting>
  <conditionalFormatting sqref="D19:S19">
    <cfRule type="cellIs" dxfId="701" priority="5" operator="greaterThan">
      <formula>0</formula>
    </cfRule>
  </conditionalFormatting>
  <conditionalFormatting sqref="D21:S21">
    <cfRule type="cellIs" dxfId="700" priority="4" operator="greaterThan">
      <formula>0</formula>
    </cfRule>
  </conditionalFormatting>
  <conditionalFormatting sqref="D23:S23">
    <cfRule type="cellIs" dxfId="699" priority="3" operator="greaterThan">
      <formula>0</formula>
    </cfRule>
  </conditionalFormatting>
  <conditionalFormatting sqref="D25:S25">
    <cfRule type="cellIs" dxfId="698" priority="2" operator="greaterThan">
      <formula>0</formula>
    </cfRule>
  </conditionalFormatting>
  <conditionalFormatting sqref="D27:S27">
    <cfRule type="cellIs" dxfId="697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72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3" t="s">
        <v>38</v>
      </c>
      <c r="B28" s="123"/>
      <c r="C28" s="123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7" t="s">
        <v>39</v>
      </c>
      <c r="B29" s="117"/>
      <c r="C29" s="117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2"/>
      <c r="N29" s="122"/>
      <c r="O29" s="122"/>
      <c r="P29" s="122"/>
      <c r="Q29" s="122"/>
      <c r="R29" s="122"/>
      <c r="S29" s="122"/>
      <c r="T29" s="12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6" priority="43" operator="equal">
      <formula>212030016606640</formula>
    </cfRule>
  </conditionalFormatting>
  <conditionalFormatting sqref="D29 E4:E6 E28:K29">
    <cfRule type="cellIs" dxfId="695" priority="41" operator="equal">
      <formula>$E$4</formula>
    </cfRule>
    <cfRule type="cellIs" dxfId="694" priority="42" operator="equal">
      <formula>2120</formula>
    </cfRule>
  </conditionalFormatting>
  <conditionalFormatting sqref="D29:E29 F4:F6 F28:F29">
    <cfRule type="cellIs" dxfId="693" priority="39" operator="equal">
      <formula>$F$4</formula>
    </cfRule>
    <cfRule type="cellIs" dxfId="692" priority="40" operator="equal">
      <formula>300</formula>
    </cfRule>
  </conditionalFormatting>
  <conditionalFormatting sqref="G4:G6 G28:G29">
    <cfRule type="cellIs" dxfId="691" priority="37" operator="equal">
      <formula>$G$4</formula>
    </cfRule>
    <cfRule type="cellIs" dxfId="690" priority="38" operator="equal">
      <formula>1660</formula>
    </cfRule>
  </conditionalFormatting>
  <conditionalFormatting sqref="H4:H6 H28:H29">
    <cfRule type="cellIs" dxfId="689" priority="35" operator="equal">
      <formula>$H$4</formula>
    </cfRule>
    <cfRule type="cellIs" dxfId="688" priority="36" operator="equal">
      <formula>6640</formula>
    </cfRule>
  </conditionalFormatting>
  <conditionalFormatting sqref="T6:T28">
    <cfRule type="cellIs" dxfId="687" priority="34" operator="lessThan">
      <formula>0</formula>
    </cfRule>
  </conditionalFormatting>
  <conditionalFormatting sqref="T7:T27">
    <cfRule type="cellIs" dxfId="686" priority="31" operator="lessThan">
      <formula>0</formula>
    </cfRule>
    <cfRule type="cellIs" dxfId="685" priority="32" operator="lessThan">
      <formula>0</formula>
    </cfRule>
    <cfRule type="cellIs" dxfId="684" priority="33" operator="lessThan">
      <formula>0</formula>
    </cfRule>
  </conditionalFormatting>
  <conditionalFormatting sqref="E4:E6 E28:K28">
    <cfRule type="cellIs" dxfId="683" priority="30" operator="equal">
      <formula>$E$4</formula>
    </cfRule>
  </conditionalFormatting>
  <conditionalFormatting sqref="D28:D29 D6 D4:M4">
    <cfRule type="cellIs" dxfId="682" priority="29" operator="equal">
      <formula>$D$4</formula>
    </cfRule>
  </conditionalFormatting>
  <conditionalFormatting sqref="I4:I6 I28:I29">
    <cfRule type="cellIs" dxfId="681" priority="28" operator="equal">
      <formula>$I$4</formula>
    </cfRule>
  </conditionalFormatting>
  <conditionalFormatting sqref="J4:J6 J28:J29">
    <cfRule type="cellIs" dxfId="680" priority="27" operator="equal">
      <formula>$J$4</formula>
    </cfRule>
  </conditionalFormatting>
  <conditionalFormatting sqref="K4:K6 K28:K29">
    <cfRule type="cellIs" dxfId="679" priority="26" operator="equal">
      <formula>$K$4</formula>
    </cfRule>
  </conditionalFormatting>
  <conditionalFormatting sqref="M4:M6">
    <cfRule type="cellIs" dxfId="678" priority="25" operator="equal">
      <formula>$L$4</formula>
    </cfRule>
  </conditionalFormatting>
  <conditionalFormatting sqref="T7:T28">
    <cfRule type="cellIs" dxfId="677" priority="22" operator="lessThan">
      <formula>0</formula>
    </cfRule>
    <cfRule type="cellIs" dxfId="676" priority="23" operator="lessThan">
      <formula>0</formula>
    </cfRule>
    <cfRule type="cellIs" dxfId="675" priority="24" operator="lessThan">
      <formula>0</formula>
    </cfRule>
  </conditionalFormatting>
  <conditionalFormatting sqref="D5:K5">
    <cfRule type="cellIs" dxfId="674" priority="21" operator="greater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D5:K5">
    <cfRule type="cellIs" dxfId="670" priority="13" operator="greaterThan">
      <formula>0</formula>
    </cfRule>
  </conditionalFormatting>
  <conditionalFormatting sqref="L4 L6 L28:L29">
    <cfRule type="cellIs" dxfId="669" priority="12" operator="equal">
      <formula>$L$4</formula>
    </cfRule>
  </conditionalFormatting>
  <conditionalFormatting sqref="D7:S7">
    <cfRule type="cellIs" dxfId="668" priority="11" operator="greaterThan">
      <formula>0</formula>
    </cfRule>
  </conditionalFormatting>
  <conditionalFormatting sqref="D9:S9">
    <cfRule type="cellIs" dxfId="667" priority="10" operator="greaterThan">
      <formula>0</formula>
    </cfRule>
  </conditionalFormatting>
  <conditionalFormatting sqref="D11:S11">
    <cfRule type="cellIs" dxfId="666" priority="9" operator="greaterThan">
      <formula>0</formula>
    </cfRule>
  </conditionalFormatting>
  <conditionalFormatting sqref="D13:S13">
    <cfRule type="cellIs" dxfId="665" priority="8" operator="greaterThan">
      <formula>0</formula>
    </cfRule>
  </conditionalFormatting>
  <conditionalFormatting sqref="D15:S15">
    <cfRule type="cellIs" dxfId="664" priority="7" operator="greaterThan">
      <formula>0</formula>
    </cfRule>
  </conditionalFormatting>
  <conditionalFormatting sqref="D17:S17">
    <cfRule type="cellIs" dxfId="663" priority="6" operator="greaterThan">
      <formula>0</formula>
    </cfRule>
  </conditionalFormatting>
  <conditionalFormatting sqref="D19:S19">
    <cfRule type="cellIs" dxfId="662" priority="5" operator="greaterThan">
      <formula>0</formula>
    </cfRule>
  </conditionalFormatting>
  <conditionalFormatting sqref="D21:S21">
    <cfRule type="cellIs" dxfId="661" priority="4" operator="greaterThan">
      <formula>0</formula>
    </cfRule>
  </conditionalFormatting>
  <conditionalFormatting sqref="D23:S23">
    <cfRule type="cellIs" dxfId="660" priority="3" operator="greaterThan">
      <formula>0</formula>
    </cfRule>
  </conditionalFormatting>
  <conditionalFormatting sqref="D25:S25">
    <cfRule type="cellIs" dxfId="659" priority="2" operator="greaterThan">
      <formula>0</formula>
    </cfRule>
  </conditionalFormatting>
  <conditionalFormatting sqref="D27:S27">
    <cfRule type="cellIs" dxfId="65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  <c r="O3" s="124"/>
      <c r="P3" s="124"/>
      <c r="Q3" s="124"/>
      <c r="R3" s="124"/>
      <c r="S3" s="124"/>
      <c r="T3" s="124"/>
    </row>
    <row r="4" spans="1:24" x14ac:dyDescent="0.25">
      <c r="A4" s="117" t="s">
        <v>1</v>
      </c>
      <c r="B4" s="117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4" x14ac:dyDescent="0.25">
      <c r="A5" s="117" t="s">
        <v>2</v>
      </c>
      <c r="B5" s="117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7" priority="47" operator="equal">
      <formula>212030016606640</formula>
    </cfRule>
  </conditionalFormatting>
  <conditionalFormatting sqref="D29 E4:E6 E28:K29">
    <cfRule type="cellIs" dxfId="656" priority="45" operator="equal">
      <formula>$E$4</formula>
    </cfRule>
    <cfRule type="cellIs" dxfId="655" priority="46" operator="equal">
      <formula>2120</formula>
    </cfRule>
  </conditionalFormatting>
  <conditionalFormatting sqref="D29:E29 F4:F6 F28:F29">
    <cfRule type="cellIs" dxfId="654" priority="43" operator="equal">
      <formula>$F$4</formula>
    </cfRule>
    <cfRule type="cellIs" dxfId="653" priority="44" operator="equal">
      <formula>300</formula>
    </cfRule>
  </conditionalFormatting>
  <conditionalFormatting sqref="G4:G6 G28:G29">
    <cfRule type="cellIs" dxfId="652" priority="41" operator="equal">
      <formula>$G$4</formula>
    </cfRule>
    <cfRule type="cellIs" dxfId="651" priority="42" operator="equal">
      <formula>1660</formula>
    </cfRule>
  </conditionalFormatting>
  <conditionalFormatting sqref="H4:H6 H28:H29">
    <cfRule type="cellIs" dxfId="650" priority="39" operator="equal">
      <formula>$H$4</formula>
    </cfRule>
    <cfRule type="cellIs" dxfId="649" priority="40" operator="equal">
      <formula>6640</formula>
    </cfRule>
  </conditionalFormatting>
  <conditionalFormatting sqref="T6:T28 U28:V28">
    <cfRule type="cellIs" dxfId="648" priority="38" operator="lessThan">
      <formula>0</formula>
    </cfRule>
  </conditionalFormatting>
  <conditionalFormatting sqref="T7:T27">
    <cfRule type="cellIs" dxfId="647" priority="35" operator="lessThan">
      <formula>0</formula>
    </cfRule>
    <cfRule type="cellIs" dxfId="646" priority="36" operator="lessThan">
      <formula>0</formula>
    </cfRule>
    <cfRule type="cellIs" dxfId="645" priority="37" operator="lessThan">
      <formula>0</formula>
    </cfRule>
  </conditionalFormatting>
  <conditionalFormatting sqref="E4:E6 E28:K28">
    <cfRule type="cellIs" dxfId="644" priority="34" operator="equal">
      <formula>$E$4</formula>
    </cfRule>
  </conditionalFormatting>
  <conditionalFormatting sqref="D28:D29 D6 D4:M4">
    <cfRule type="cellIs" dxfId="643" priority="33" operator="equal">
      <formula>$D$4</formula>
    </cfRule>
  </conditionalFormatting>
  <conditionalFormatting sqref="I4:I6 I28:I29">
    <cfRule type="cellIs" dxfId="642" priority="32" operator="equal">
      <formula>$I$4</formula>
    </cfRule>
  </conditionalFormatting>
  <conditionalFormatting sqref="J4:J6 J28:J29">
    <cfRule type="cellIs" dxfId="641" priority="31" operator="equal">
      <formula>$J$4</formula>
    </cfRule>
  </conditionalFormatting>
  <conditionalFormatting sqref="K4:K6 K28:K29">
    <cfRule type="cellIs" dxfId="640" priority="30" operator="equal">
      <formula>$K$4</formula>
    </cfRule>
  </conditionalFormatting>
  <conditionalFormatting sqref="M4:M6">
    <cfRule type="cellIs" dxfId="639" priority="29" operator="equal">
      <formula>$L$4</formula>
    </cfRule>
  </conditionalFormatting>
  <conditionalFormatting sqref="T7:T28 U28:V28">
    <cfRule type="cellIs" dxfId="638" priority="26" operator="lessThan">
      <formula>0</formula>
    </cfRule>
    <cfRule type="cellIs" dxfId="637" priority="27" operator="lessThan">
      <formula>0</formula>
    </cfRule>
    <cfRule type="cellIs" dxfId="636" priority="28" operator="lessThan">
      <formula>0</formula>
    </cfRule>
  </conditionalFormatting>
  <conditionalFormatting sqref="D5:K5">
    <cfRule type="cellIs" dxfId="635" priority="25" operator="greaterThan">
      <formula>0</formula>
    </cfRule>
  </conditionalFormatting>
  <conditionalFormatting sqref="T6:T28 U28:V28">
    <cfRule type="cellIs" dxfId="634" priority="24" operator="lessThan">
      <formula>0</formula>
    </cfRule>
  </conditionalFormatting>
  <conditionalFormatting sqref="T7:T27">
    <cfRule type="cellIs" dxfId="633" priority="21" operator="lessThan">
      <formula>0</formula>
    </cfRule>
    <cfRule type="cellIs" dxfId="632" priority="22" operator="lessThan">
      <formula>0</formula>
    </cfRule>
    <cfRule type="cellIs" dxfId="631" priority="23" operator="lessThan">
      <formula>0</formula>
    </cfRule>
  </conditionalFormatting>
  <conditionalFormatting sqref="T7:T28 U28:V28">
    <cfRule type="cellIs" dxfId="630" priority="18" operator="lessThan">
      <formula>0</formula>
    </cfRule>
    <cfRule type="cellIs" dxfId="629" priority="19" operator="lessThan">
      <formula>0</formula>
    </cfRule>
    <cfRule type="cellIs" dxfId="628" priority="20" operator="lessThan">
      <formula>0</formula>
    </cfRule>
  </conditionalFormatting>
  <conditionalFormatting sqref="D5:K5">
    <cfRule type="cellIs" dxfId="627" priority="17" operator="greaterThan">
      <formula>0</formula>
    </cfRule>
  </conditionalFormatting>
  <conditionalFormatting sqref="L4 L6 L28:L29">
    <cfRule type="cellIs" dxfId="626" priority="16" operator="equal">
      <formula>$L$4</formula>
    </cfRule>
  </conditionalFormatting>
  <conditionalFormatting sqref="D7:S7">
    <cfRule type="cellIs" dxfId="625" priority="15" operator="greaterThan">
      <formula>0</formula>
    </cfRule>
  </conditionalFormatting>
  <conditionalFormatting sqref="D9:S9">
    <cfRule type="cellIs" dxfId="624" priority="14" operator="greaterThan">
      <formula>0</formula>
    </cfRule>
  </conditionalFormatting>
  <conditionalFormatting sqref="D11:S11">
    <cfRule type="cellIs" dxfId="623" priority="13" operator="greaterThan">
      <formula>0</formula>
    </cfRule>
  </conditionalFormatting>
  <conditionalFormatting sqref="D13:S13">
    <cfRule type="cellIs" dxfId="622" priority="12" operator="greaterThan">
      <formula>0</formula>
    </cfRule>
  </conditionalFormatting>
  <conditionalFormatting sqref="D15:S15">
    <cfRule type="cellIs" dxfId="621" priority="11" operator="greaterThan">
      <formula>0</formula>
    </cfRule>
  </conditionalFormatting>
  <conditionalFormatting sqref="D17:S17">
    <cfRule type="cellIs" dxfId="620" priority="10" operator="greaterThan">
      <formula>0</formula>
    </cfRule>
  </conditionalFormatting>
  <conditionalFormatting sqref="D19:S19">
    <cfRule type="cellIs" dxfId="619" priority="9" operator="greaterThan">
      <formula>0</formula>
    </cfRule>
  </conditionalFormatting>
  <conditionalFormatting sqref="D21:S21">
    <cfRule type="cellIs" dxfId="618" priority="8" operator="greaterThan">
      <formula>0</formula>
    </cfRule>
  </conditionalFormatting>
  <conditionalFormatting sqref="D23:S23">
    <cfRule type="cellIs" dxfId="617" priority="7" operator="greaterThan">
      <formula>0</formula>
    </cfRule>
  </conditionalFormatting>
  <conditionalFormatting sqref="D25:S25">
    <cfRule type="cellIs" dxfId="616" priority="6" operator="greaterThan">
      <formula>0</formula>
    </cfRule>
  </conditionalFormatting>
  <conditionalFormatting sqref="D27:S27">
    <cfRule type="cellIs" dxfId="615" priority="5" operator="greaterThan">
      <formula>0</formula>
    </cfRule>
  </conditionalFormatting>
  <conditionalFormatting sqref="U6">
    <cfRule type="cellIs" dxfId="614" priority="4" operator="lessThan">
      <formula>0</formula>
    </cfRule>
  </conditionalFormatting>
  <conditionalFormatting sqref="U6">
    <cfRule type="cellIs" dxfId="613" priority="3" operator="lessThan">
      <formula>0</formula>
    </cfRule>
  </conditionalFormatting>
  <conditionalFormatting sqref="V6">
    <cfRule type="cellIs" dxfId="612" priority="2" operator="lessThan">
      <formula>0</formula>
    </cfRule>
  </conditionalFormatting>
  <conditionalFormatting sqref="V6">
    <cfRule type="cellIs" dxfId="611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47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96" priority="43" operator="equal">
      <formula>212030016606640</formula>
    </cfRule>
  </conditionalFormatting>
  <conditionalFormatting sqref="D29 E4:E6 E28:K29">
    <cfRule type="cellIs" dxfId="1395" priority="41" operator="equal">
      <formula>$E$4</formula>
    </cfRule>
    <cfRule type="cellIs" dxfId="1394" priority="42" operator="equal">
      <formula>2120</formula>
    </cfRule>
  </conditionalFormatting>
  <conditionalFormatting sqref="D29:E29 F4:F6 F28:F29">
    <cfRule type="cellIs" dxfId="1393" priority="39" operator="equal">
      <formula>$F$4</formula>
    </cfRule>
    <cfRule type="cellIs" dxfId="1392" priority="40" operator="equal">
      <formula>300</formula>
    </cfRule>
  </conditionalFormatting>
  <conditionalFormatting sqref="G4:G6 G28:G29">
    <cfRule type="cellIs" dxfId="1391" priority="37" operator="equal">
      <formula>$G$4</formula>
    </cfRule>
    <cfRule type="cellIs" dxfId="1390" priority="38" operator="equal">
      <formula>1660</formula>
    </cfRule>
  </conditionalFormatting>
  <conditionalFormatting sqref="H4:H6 H28:H29">
    <cfRule type="cellIs" dxfId="1389" priority="35" operator="equal">
      <formula>$H$4</formula>
    </cfRule>
    <cfRule type="cellIs" dxfId="1388" priority="36" operator="equal">
      <formula>6640</formula>
    </cfRule>
  </conditionalFormatting>
  <conditionalFormatting sqref="T6:T28">
    <cfRule type="cellIs" dxfId="1387" priority="34" operator="lessThan">
      <formula>0</formula>
    </cfRule>
  </conditionalFormatting>
  <conditionalFormatting sqref="T7:T27">
    <cfRule type="cellIs" dxfId="1386" priority="31" operator="lessThan">
      <formula>0</formula>
    </cfRule>
    <cfRule type="cellIs" dxfId="1385" priority="32" operator="lessThan">
      <formula>0</formula>
    </cfRule>
    <cfRule type="cellIs" dxfId="1384" priority="33" operator="lessThan">
      <formula>0</formula>
    </cfRule>
  </conditionalFormatting>
  <conditionalFormatting sqref="E4:E6 E28:K28">
    <cfRule type="cellIs" dxfId="1383" priority="30" operator="equal">
      <formula>$E$4</formula>
    </cfRule>
  </conditionalFormatting>
  <conditionalFormatting sqref="D28:D29 D6 D4:M4">
    <cfRule type="cellIs" dxfId="1382" priority="29" operator="equal">
      <formula>$D$4</formula>
    </cfRule>
  </conditionalFormatting>
  <conditionalFormatting sqref="I4:I6 I28:I29">
    <cfRule type="cellIs" dxfId="1381" priority="28" operator="equal">
      <formula>$I$4</formula>
    </cfRule>
  </conditionalFormatting>
  <conditionalFormatting sqref="J4:J6 J28:J29">
    <cfRule type="cellIs" dxfId="1380" priority="27" operator="equal">
      <formula>$J$4</formula>
    </cfRule>
  </conditionalFormatting>
  <conditionalFormatting sqref="K4:K6 K28:K29">
    <cfRule type="cellIs" dxfId="1379" priority="26" operator="equal">
      <formula>$K$4</formula>
    </cfRule>
  </conditionalFormatting>
  <conditionalFormatting sqref="M4:M6">
    <cfRule type="cellIs" dxfId="1378" priority="25" operator="equal">
      <formula>$L$4</formula>
    </cfRule>
  </conditionalFormatting>
  <conditionalFormatting sqref="T7:T28">
    <cfRule type="cellIs" dxfId="1377" priority="22" operator="lessThan">
      <formula>0</formula>
    </cfRule>
    <cfRule type="cellIs" dxfId="1376" priority="23" operator="lessThan">
      <formula>0</formula>
    </cfRule>
    <cfRule type="cellIs" dxfId="1375" priority="24" operator="lessThan">
      <formula>0</formula>
    </cfRule>
  </conditionalFormatting>
  <conditionalFormatting sqref="D5:K5">
    <cfRule type="cellIs" dxfId="1374" priority="21" operator="greaterThan">
      <formula>0</formula>
    </cfRule>
  </conditionalFormatting>
  <conditionalFormatting sqref="T6:T28">
    <cfRule type="cellIs" dxfId="1373" priority="20" operator="lessThan">
      <formula>0</formula>
    </cfRule>
  </conditionalFormatting>
  <conditionalFormatting sqref="T7:T27">
    <cfRule type="cellIs" dxfId="1372" priority="17" operator="lessThan">
      <formula>0</formula>
    </cfRule>
    <cfRule type="cellIs" dxfId="1371" priority="18" operator="lessThan">
      <formula>0</formula>
    </cfRule>
    <cfRule type="cellIs" dxfId="1370" priority="19" operator="lessThan">
      <formula>0</formula>
    </cfRule>
  </conditionalFormatting>
  <conditionalFormatting sqref="T7:T28">
    <cfRule type="cellIs" dxfId="1369" priority="14" operator="lessThan">
      <formula>0</formula>
    </cfRule>
    <cfRule type="cellIs" dxfId="1368" priority="15" operator="lessThan">
      <formula>0</formula>
    </cfRule>
    <cfRule type="cellIs" dxfId="1367" priority="16" operator="lessThan">
      <formula>0</formula>
    </cfRule>
  </conditionalFormatting>
  <conditionalFormatting sqref="D5:K5">
    <cfRule type="cellIs" dxfId="1366" priority="13" operator="greaterThan">
      <formula>0</formula>
    </cfRule>
  </conditionalFormatting>
  <conditionalFormatting sqref="L4 L6 L28:L29">
    <cfRule type="cellIs" dxfId="1365" priority="12" operator="equal">
      <formula>$L$4</formula>
    </cfRule>
  </conditionalFormatting>
  <conditionalFormatting sqref="D7:S7">
    <cfRule type="cellIs" dxfId="1364" priority="11" operator="greaterThan">
      <formula>0</formula>
    </cfRule>
  </conditionalFormatting>
  <conditionalFormatting sqref="D9:S9">
    <cfRule type="cellIs" dxfId="1363" priority="10" operator="greaterThan">
      <formula>0</formula>
    </cfRule>
  </conditionalFormatting>
  <conditionalFormatting sqref="D11:S11">
    <cfRule type="cellIs" dxfId="1362" priority="9" operator="greaterThan">
      <formula>0</formula>
    </cfRule>
  </conditionalFormatting>
  <conditionalFormatting sqref="D13:S13">
    <cfRule type="cellIs" dxfId="1361" priority="8" operator="greaterThan">
      <formula>0</formula>
    </cfRule>
  </conditionalFormatting>
  <conditionalFormatting sqref="D15:S15">
    <cfRule type="cellIs" dxfId="1360" priority="7" operator="greaterThan">
      <formula>0</formula>
    </cfRule>
  </conditionalFormatting>
  <conditionalFormatting sqref="D17:S17">
    <cfRule type="cellIs" dxfId="1359" priority="6" operator="greaterThan">
      <formula>0</formula>
    </cfRule>
  </conditionalFormatting>
  <conditionalFormatting sqref="D19:S19">
    <cfRule type="cellIs" dxfId="1358" priority="5" operator="greaterThan">
      <formula>0</formula>
    </cfRule>
  </conditionalFormatting>
  <conditionalFormatting sqref="D21:S21">
    <cfRule type="cellIs" dxfId="1357" priority="4" operator="greaterThan">
      <formula>0</formula>
    </cfRule>
  </conditionalFormatting>
  <conditionalFormatting sqref="D23:S23">
    <cfRule type="cellIs" dxfId="1356" priority="3" operator="greaterThan">
      <formula>0</formula>
    </cfRule>
  </conditionalFormatting>
  <conditionalFormatting sqref="D25:S25">
    <cfRule type="cellIs" dxfId="1355" priority="2" operator="greaterThan">
      <formula>0</formula>
    </cfRule>
  </conditionalFormatting>
  <conditionalFormatting sqref="D27:S27">
    <cfRule type="cellIs" dxfId="135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5"/>
      <c r="O29" s="126"/>
      <c r="P29" s="126"/>
      <c r="Q29" s="126"/>
      <c r="R29" s="126"/>
      <c r="S29" s="126"/>
      <c r="T29" s="126"/>
      <c r="U29" s="126"/>
      <c r="V29" s="12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610" priority="47" operator="equal">
      <formula>212030016606640</formula>
    </cfRule>
  </conditionalFormatting>
  <conditionalFormatting sqref="D29 E4:E6 E28:K29">
    <cfRule type="cellIs" dxfId="609" priority="45" operator="equal">
      <formula>$E$4</formula>
    </cfRule>
    <cfRule type="cellIs" dxfId="608" priority="46" operator="equal">
      <formula>2120</formula>
    </cfRule>
  </conditionalFormatting>
  <conditionalFormatting sqref="D29:E29 F4:F6 F28:F29">
    <cfRule type="cellIs" dxfId="607" priority="43" operator="equal">
      <formula>$F$4</formula>
    </cfRule>
    <cfRule type="cellIs" dxfId="606" priority="44" operator="equal">
      <formula>300</formula>
    </cfRule>
  </conditionalFormatting>
  <conditionalFormatting sqref="G4:G6 G28:G29">
    <cfRule type="cellIs" dxfId="605" priority="41" operator="equal">
      <formula>$G$4</formula>
    </cfRule>
    <cfRule type="cellIs" dxfId="604" priority="42" operator="equal">
      <formula>1660</formula>
    </cfRule>
  </conditionalFormatting>
  <conditionalFormatting sqref="H4:H6 H28:H29">
    <cfRule type="cellIs" dxfId="603" priority="39" operator="equal">
      <formula>$H$4</formula>
    </cfRule>
    <cfRule type="cellIs" dxfId="602" priority="40" operator="equal">
      <formula>6640</formula>
    </cfRule>
  </conditionalFormatting>
  <conditionalFormatting sqref="T6:T28 U28:V28">
    <cfRule type="cellIs" dxfId="601" priority="38" operator="lessThan">
      <formula>0</formula>
    </cfRule>
  </conditionalFormatting>
  <conditionalFormatting sqref="T7:T27">
    <cfRule type="cellIs" dxfId="600" priority="35" operator="lessThan">
      <formula>0</formula>
    </cfRule>
    <cfRule type="cellIs" dxfId="599" priority="36" operator="lessThan">
      <formula>0</formula>
    </cfRule>
    <cfRule type="cellIs" dxfId="598" priority="37" operator="lessThan">
      <formula>0</formula>
    </cfRule>
  </conditionalFormatting>
  <conditionalFormatting sqref="E4:E6 E28:K28">
    <cfRule type="cellIs" dxfId="597" priority="34" operator="equal">
      <formula>$E$4</formula>
    </cfRule>
  </conditionalFormatting>
  <conditionalFormatting sqref="D28:D29 D6 D4:M4">
    <cfRule type="cellIs" dxfId="596" priority="33" operator="equal">
      <formula>$D$4</formula>
    </cfRule>
  </conditionalFormatting>
  <conditionalFormatting sqref="I4:I6 I28:I29">
    <cfRule type="cellIs" dxfId="595" priority="32" operator="equal">
      <formula>$I$4</formula>
    </cfRule>
  </conditionalFormatting>
  <conditionalFormatting sqref="J4:J6 J28:J29">
    <cfRule type="cellIs" dxfId="594" priority="31" operator="equal">
      <formula>$J$4</formula>
    </cfRule>
  </conditionalFormatting>
  <conditionalFormatting sqref="K4:K6 K28:K29">
    <cfRule type="cellIs" dxfId="593" priority="30" operator="equal">
      <formula>$K$4</formula>
    </cfRule>
  </conditionalFormatting>
  <conditionalFormatting sqref="M4:M6">
    <cfRule type="cellIs" dxfId="592" priority="29" operator="equal">
      <formula>$L$4</formula>
    </cfRule>
  </conditionalFormatting>
  <conditionalFormatting sqref="T7:T28 U28:V28">
    <cfRule type="cellIs" dxfId="591" priority="26" operator="lessThan">
      <formula>0</formula>
    </cfRule>
    <cfRule type="cellIs" dxfId="590" priority="27" operator="lessThan">
      <formula>0</formula>
    </cfRule>
    <cfRule type="cellIs" dxfId="589" priority="28" operator="lessThan">
      <formula>0</formula>
    </cfRule>
  </conditionalFormatting>
  <conditionalFormatting sqref="D5:K5">
    <cfRule type="cellIs" dxfId="588" priority="25" operator="greaterThan">
      <formula>0</formula>
    </cfRule>
  </conditionalFormatting>
  <conditionalFormatting sqref="T6:T28 U28:V28">
    <cfRule type="cellIs" dxfId="587" priority="24" operator="lessThan">
      <formula>0</formula>
    </cfRule>
  </conditionalFormatting>
  <conditionalFormatting sqref="T7:T27">
    <cfRule type="cellIs" dxfId="586" priority="21" operator="lessThan">
      <formula>0</formula>
    </cfRule>
    <cfRule type="cellIs" dxfId="585" priority="22" operator="lessThan">
      <formula>0</formula>
    </cfRule>
    <cfRule type="cellIs" dxfId="584" priority="23" operator="lessThan">
      <formula>0</formula>
    </cfRule>
  </conditionalFormatting>
  <conditionalFormatting sqref="T7:T28 U28:V28">
    <cfRule type="cellIs" dxfId="583" priority="18" operator="lessThan">
      <formula>0</formula>
    </cfRule>
    <cfRule type="cellIs" dxfId="582" priority="19" operator="lessThan">
      <formula>0</formula>
    </cfRule>
    <cfRule type="cellIs" dxfId="581" priority="20" operator="lessThan">
      <formula>0</formula>
    </cfRule>
  </conditionalFormatting>
  <conditionalFormatting sqref="D5:K5">
    <cfRule type="cellIs" dxfId="580" priority="17" operator="greaterThan">
      <formula>0</formula>
    </cfRule>
  </conditionalFormatting>
  <conditionalFormatting sqref="L4 L6 L28:L29">
    <cfRule type="cellIs" dxfId="579" priority="16" operator="equal">
      <formula>$L$4</formula>
    </cfRule>
  </conditionalFormatting>
  <conditionalFormatting sqref="D7:S7">
    <cfRule type="cellIs" dxfId="578" priority="15" operator="greaterThan">
      <formula>0</formula>
    </cfRule>
  </conditionalFormatting>
  <conditionalFormatting sqref="D9:S9">
    <cfRule type="cellIs" dxfId="577" priority="14" operator="greaterThan">
      <formula>0</formula>
    </cfRule>
  </conditionalFormatting>
  <conditionalFormatting sqref="D11:S11">
    <cfRule type="cellIs" dxfId="576" priority="13" operator="greaterThan">
      <formula>0</formula>
    </cfRule>
  </conditionalFormatting>
  <conditionalFormatting sqref="D13:S13">
    <cfRule type="cellIs" dxfId="575" priority="12" operator="greaterThan">
      <formula>0</formula>
    </cfRule>
  </conditionalFormatting>
  <conditionalFormatting sqref="D15:S15">
    <cfRule type="cellIs" dxfId="574" priority="11" operator="greaterThan">
      <formula>0</formula>
    </cfRule>
  </conditionalFormatting>
  <conditionalFormatting sqref="D17:S17">
    <cfRule type="cellIs" dxfId="573" priority="10" operator="greaterThan">
      <formula>0</formula>
    </cfRule>
  </conditionalFormatting>
  <conditionalFormatting sqref="D19:S19">
    <cfRule type="cellIs" dxfId="572" priority="9" operator="greaterThan">
      <formula>0</formula>
    </cfRule>
  </conditionalFormatting>
  <conditionalFormatting sqref="D21:S21">
    <cfRule type="cellIs" dxfId="571" priority="8" operator="greaterThan">
      <formula>0</formula>
    </cfRule>
  </conditionalFormatting>
  <conditionalFormatting sqref="D23:S23">
    <cfRule type="cellIs" dxfId="570" priority="7" operator="greaterThan">
      <formula>0</formula>
    </cfRule>
  </conditionalFormatting>
  <conditionalFormatting sqref="D25:S25">
    <cfRule type="cellIs" dxfId="569" priority="6" operator="greaterThan">
      <formula>0</formula>
    </cfRule>
  </conditionalFormatting>
  <conditionalFormatting sqref="D27:S27">
    <cfRule type="cellIs" dxfId="568" priority="5" operator="greaterThan">
      <formula>0</formula>
    </cfRule>
  </conditionalFormatting>
  <conditionalFormatting sqref="U6">
    <cfRule type="cellIs" dxfId="567" priority="4" operator="lessThan">
      <formula>0</formula>
    </cfRule>
  </conditionalFormatting>
  <conditionalFormatting sqref="U6">
    <cfRule type="cellIs" dxfId="566" priority="3" operator="lessThan">
      <formula>0</formula>
    </cfRule>
  </conditionalFormatting>
  <conditionalFormatting sqref="V6">
    <cfRule type="cellIs" dxfId="565" priority="2" operator="lessThan">
      <formula>0</formula>
    </cfRule>
  </conditionalFormatting>
  <conditionalFormatting sqref="V6">
    <cfRule type="cellIs" dxfId="564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4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4" ht="18.75" x14ac:dyDescent="0.25">
      <c r="A3" s="113" t="s">
        <v>79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4" x14ac:dyDescent="0.25">
      <c r="A4" s="117" t="s">
        <v>1</v>
      </c>
      <c r="B4" s="117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8"/>
      <c r="O4" s="118"/>
      <c r="P4" s="118"/>
      <c r="Q4" s="118"/>
      <c r="R4" s="118"/>
      <c r="S4" s="118"/>
      <c r="T4" s="118"/>
      <c r="U4" s="86"/>
      <c r="V4" s="86"/>
    </row>
    <row r="5" spans="1:24" x14ac:dyDescent="0.25">
      <c r="A5" s="117" t="s">
        <v>2</v>
      </c>
      <c r="B5" s="117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8"/>
      <c r="O5" s="118"/>
      <c r="P5" s="118"/>
      <c r="Q5" s="118"/>
      <c r="R5" s="118"/>
      <c r="S5" s="118"/>
      <c r="T5" s="118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3" t="s">
        <v>38</v>
      </c>
      <c r="B28" s="104"/>
      <c r="C28" s="105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6" t="s">
        <v>39</v>
      </c>
      <c r="B29" s="107"/>
      <c r="C29" s="108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8"/>
      <c r="O29" s="129"/>
      <c r="P29" s="129"/>
      <c r="Q29" s="129"/>
      <c r="R29" s="129"/>
      <c r="S29" s="129"/>
      <c r="T29" s="130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63" priority="63" operator="equal">
      <formula>212030016606640</formula>
    </cfRule>
  </conditionalFormatting>
  <conditionalFormatting sqref="D29 E4:E6 E28:K29">
    <cfRule type="cellIs" dxfId="562" priority="61" operator="equal">
      <formula>$E$4</formula>
    </cfRule>
    <cfRule type="cellIs" dxfId="561" priority="62" operator="equal">
      <formula>2120</formula>
    </cfRule>
  </conditionalFormatting>
  <conditionalFormatting sqref="D29:E29 F4:F6 F28:F29">
    <cfRule type="cellIs" dxfId="560" priority="59" operator="equal">
      <formula>$F$4</formula>
    </cfRule>
    <cfRule type="cellIs" dxfId="559" priority="60" operator="equal">
      <formula>300</formula>
    </cfRule>
  </conditionalFormatting>
  <conditionalFormatting sqref="G4:G6 G28:G29">
    <cfRule type="cellIs" dxfId="558" priority="57" operator="equal">
      <formula>$G$4</formula>
    </cfRule>
    <cfRule type="cellIs" dxfId="557" priority="58" operator="equal">
      <formula>1660</formula>
    </cfRule>
  </conditionalFormatting>
  <conditionalFormatting sqref="H4:H6 H28:H29">
    <cfRule type="cellIs" dxfId="556" priority="55" operator="equal">
      <formula>$H$4</formula>
    </cfRule>
    <cfRule type="cellIs" dxfId="555" priority="56" operator="equal">
      <formula>6640</formula>
    </cfRule>
  </conditionalFormatting>
  <conditionalFormatting sqref="T6:T28 U28:V28">
    <cfRule type="cellIs" dxfId="554" priority="54" operator="lessThan">
      <formula>0</formula>
    </cfRule>
  </conditionalFormatting>
  <conditionalFormatting sqref="T7:T27">
    <cfRule type="cellIs" dxfId="553" priority="51" operator="lessThan">
      <formula>0</formula>
    </cfRule>
    <cfRule type="cellIs" dxfId="552" priority="52" operator="lessThan">
      <formula>0</formula>
    </cfRule>
    <cfRule type="cellIs" dxfId="551" priority="53" operator="lessThan">
      <formula>0</formula>
    </cfRule>
  </conditionalFormatting>
  <conditionalFormatting sqref="E4:E6 E28:K28">
    <cfRule type="cellIs" dxfId="550" priority="50" operator="equal">
      <formula>$E$4</formula>
    </cfRule>
  </conditionalFormatting>
  <conditionalFormatting sqref="D28:D29 D6 D4:M4">
    <cfRule type="cellIs" dxfId="549" priority="49" operator="equal">
      <formula>$D$4</formula>
    </cfRule>
  </conditionalFormatting>
  <conditionalFormatting sqref="I4:I6 I28:I29">
    <cfRule type="cellIs" dxfId="548" priority="48" operator="equal">
      <formula>$I$4</formula>
    </cfRule>
  </conditionalFormatting>
  <conditionalFormatting sqref="J4:J6 J28:J29">
    <cfRule type="cellIs" dxfId="547" priority="47" operator="equal">
      <formula>$J$4</formula>
    </cfRule>
  </conditionalFormatting>
  <conditionalFormatting sqref="K4:K6 K28:K29">
    <cfRule type="cellIs" dxfId="546" priority="46" operator="equal">
      <formula>$K$4</formula>
    </cfRule>
  </conditionalFormatting>
  <conditionalFormatting sqref="M4:M6">
    <cfRule type="cellIs" dxfId="545" priority="45" operator="equal">
      <formula>$L$4</formula>
    </cfRule>
  </conditionalFormatting>
  <conditionalFormatting sqref="T7:T28 U28:V28">
    <cfRule type="cellIs" dxfId="544" priority="42" operator="lessThan">
      <formula>0</formula>
    </cfRule>
    <cfRule type="cellIs" dxfId="543" priority="43" operator="lessThan">
      <formula>0</formula>
    </cfRule>
    <cfRule type="cellIs" dxfId="542" priority="44" operator="lessThan">
      <formula>0</formula>
    </cfRule>
  </conditionalFormatting>
  <conditionalFormatting sqref="D5:K5">
    <cfRule type="cellIs" dxfId="541" priority="41" operator="greaterThan">
      <formula>0</formula>
    </cfRule>
  </conditionalFormatting>
  <conditionalFormatting sqref="T6:T28 U28:V28">
    <cfRule type="cellIs" dxfId="540" priority="40" operator="lessThan">
      <formula>0</formula>
    </cfRule>
  </conditionalFormatting>
  <conditionalFormatting sqref="T7:T27">
    <cfRule type="cellIs" dxfId="539" priority="37" operator="lessThan">
      <formula>0</formula>
    </cfRule>
    <cfRule type="cellIs" dxfId="538" priority="38" operator="lessThan">
      <formula>0</formula>
    </cfRule>
    <cfRule type="cellIs" dxfId="537" priority="39" operator="lessThan">
      <formula>0</formula>
    </cfRule>
  </conditionalFormatting>
  <conditionalFormatting sqref="T7:T28 U28:V28">
    <cfRule type="cellIs" dxfId="536" priority="34" operator="lessThan">
      <formula>0</formula>
    </cfRule>
    <cfRule type="cellIs" dxfId="535" priority="35" operator="lessThan">
      <formula>0</formula>
    </cfRule>
    <cfRule type="cellIs" dxfId="534" priority="36" operator="lessThan">
      <formula>0</formula>
    </cfRule>
  </conditionalFormatting>
  <conditionalFormatting sqref="D5:K5">
    <cfRule type="cellIs" dxfId="533" priority="33" operator="greaterThan">
      <formula>0</formula>
    </cfRule>
  </conditionalFormatting>
  <conditionalFormatting sqref="L4 L6 L28:L29">
    <cfRule type="cellIs" dxfId="532" priority="32" operator="equal">
      <formula>$L$4</formula>
    </cfRule>
  </conditionalFormatting>
  <conditionalFormatting sqref="D7:S7">
    <cfRule type="cellIs" dxfId="531" priority="31" operator="greaterThan">
      <formula>0</formula>
    </cfRule>
  </conditionalFormatting>
  <conditionalFormatting sqref="D9:S9">
    <cfRule type="cellIs" dxfId="530" priority="30" operator="greaterThan">
      <formula>0</formula>
    </cfRule>
  </conditionalFormatting>
  <conditionalFormatting sqref="D11:S11">
    <cfRule type="cellIs" dxfId="529" priority="29" operator="greaterThan">
      <formula>0</formula>
    </cfRule>
  </conditionalFormatting>
  <conditionalFormatting sqref="D13:S13">
    <cfRule type="cellIs" dxfId="528" priority="28" operator="greaterThan">
      <formula>0</formula>
    </cfRule>
  </conditionalFormatting>
  <conditionalFormatting sqref="D15:S15">
    <cfRule type="cellIs" dxfId="527" priority="27" operator="greaterThan">
      <formula>0</formula>
    </cfRule>
  </conditionalFormatting>
  <conditionalFormatting sqref="D17:S17">
    <cfRule type="cellIs" dxfId="526" priority="26" operator="greaterThan">
      <formula>0</formula>
    </cfRule>
  </conditionalFormatting>
  <conditionalFormatting sqref="D19:S19">
    <cfRule type="cellIs" dxfId="525" priority="25" operator="greaterThan">
      <formula>0</formula>
    </cfRule>
  </conditionalFormatting>
  <conditionalFormatting sqref="D21:S21">
    <cfRule type="cellIs" dxfId="524" priority="24" operator="greaterThan">
      <formula>0</formula>
    </cfRule>
  </conditionalFormatting>
  <conditionalFormatting sqref="D23:S23">
    <cfRule type="cellIs" dxfId="523" priority="23" operator="greaterThan">
      <formula>0</formula>
    </cfRule>
  </conditionalFormatting>
  <conditionalFormatting sqref="D25:S25">
    <cfRule type="cellIs" dxfId="522" priority="22" operator="greaterThan">
      <formula>0</formula>
    </cfRule>
  </conditionalFormatting>
  <conditionalFormatting sqref="D27:S27">
    <cfRule type="cellIs" dxfId="521" priority="21" operator="greaterThan">
      <formula>0</formula>
    </cfRule>
  </conditionalFormatting>
  <conditionalFormatting sqref="U6">
    <cfRule type="cellIs" dxfId="520" priority="20" operator="lessThan">
      <formula>0</formula>
    </cfRule>
  </conditionalFormatting>
  <conditionalFormatting sqref="U6">
    <cfRule type="cellIs" dxfId="519" priority="19" operator="lessThan">
      <formula>0</formula>
    </cfRule>
  </conditionalFormatting>
  <conditionalFormatting sqref="V6">
    <cfRule type="cellIs" dxfId="518" priority="18" operator="lessThan">
      <formula>0</formula>
    </cfRule>
  </conditionalFormatting>
  <conditionalFormatting sqref="V6">
    <cfRule type="cellIs" dxfId="517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6" priority="43" operator="equal">
      <formula>212030016606640</formula>
    </cfRule>
  </conditionalFormatting>
  <conditionalFormatting sqref="D29 E4:E6 E28:K29">
    <cfRule type="cellIs" dxfId="515" priority="41" operator="equal">
      <formula>$E$4</formula>
    </cfRule>
    <cfRule type="cellIs" dxfId="514" priority="42" operator="equal">
      <formula>2120</formula>
    </cfRule>
  </conditionalFormatting>
  <conditionalFormatting sqref="D29:E29 F4:F6 F28:F29">
    <cfRule type="cellIs" dxfId="513" priority="39" operator="equal">
      <formula>$F$4</formula>
    </cfRule>
    <cfRule type="cellIs" dxfId="512" priority="40" operator="equal">
      <formula>300</formula>
    </cfRule>
  </conditionalFormatting>
  <conditionalFormatting sqref="G4:G6 G28:G29">
    <cfRule type="cellIs" dxfId="511" priority="37" operator="equal">
      <formula>$G$4</formula>
    </cfRule>
    <cfRule type="cellIs" dxfId="510" priority="38" operator="equal">
      <formula>1660</formula>
    </cfRule>
  </conditionalFormatting>
  <conditionalFormatting sqref="H4:H6 H28:H29">
    <cfRule type="cellIs" dxfId="509" priority="35" operator="equal">
      <formula>$H$4</formula>
    </cfRule>
    <cfRule type="cellIs" dxfId="508" priority="36" operator="equal">
      <formula>6640</formula>
    </cfRule>
  </conditionalFormatting>
  <conditionalFormatting sqref="T6:T28">
    <cfRule type="cellIs" dxfId="507" priority="34" operator="lessThan">
      <formula>0</formula>
    </cfRule>
  </conditionalFormatting>
  <conditionalFormatting sqref="T7:T27">
    <cfRule type="cellIs" dxfId="506" priority="31" operator="lessThan">
      <formula>0</formula>
    </cfRule>
    <cfRule type="cellIs" dxfId="505" priority="32" operator="lessThan">
      <formula>0</formula>
    </cfRule>
    <cfRule type="cellIs" dxfId="504" priority="33" operator="lessThan">
      <formula>0</formula>
    </cfRule>
  </conditionalFormatting>
  <conditionalFormatting sqref="E4:E6 E28:K28">
    <cfRule type="cellIs" dxfId="503" priority="30" operator="equal">
      <formula>$E$4</formula>
    </cfRule>
  </conditionalFormatting>
  <conditionalFormatting sqref="D28:D29 D6 D4:M4">
    <cfRule type="cellIs" dxfId="502" priority="29" operator="equal">
      <formula>$D$4</formula>
    </cfRule>
  </conditionalFormatting>
  <conditionalFormatting sqref="I4:I6 I28:I29">
    <cfRule type="cellIs" dxfId="501" priority="28" operator="equal">
      <formula>$I$4</formula>
    </cfRule>
  </conditionalFormatting>
  <conditionalFormatting sqref="J4:J6 J28:J29">
    <cfRule type="cellIs" dxfId="500" priority="27" operator="equal">
      <formula>$J$4</formula>
    </cfRule>
  </conditionalFormatting>
  <conditionalFormatting sqref="K4:K6 K28:K29">
    <cfRule type="cellIs" dxfId="499" priority="26" operator="equal">
      <formula>$K$4</formula>
    </cfRule>
  </conditionalFormatting>
  <conditionalFormatting sqref="M4:M6">
    <cfRule type="cellIs" dxfId="498" priority="25" operator="equal">
      <formula>$L$4</formula>
    </cfRule>
  </conditionalFormatting>
  <conditionalFormatting sqref="T7:T28">
    <cfRule type="cellIs" dxfId="497" priority="22" operator="lessThan">
      <formula>0</formula>
    </cfRule>
    <cfRule type="cellIs" dxfId="496" priority="23" operator="lessThan">
      <formula>0</formula>
    </cfRule>
    <cfRule type="cellIs" dxfId="495" priority="24" operator="lessThan">
      <formula>0</formula>
    </cfRule>
  </conditionalFormatting>
  <conditionalFormatting sqref="D5:K5">
    <cfRule type="cellIs" dxfId="494" priority="21" operator="greaterThan">
      <formula>0</formula>
    </cfRule>
  </conditionalFormatting>
  <conditionalFormatting sqref="T6:T28">
    <cfRule type="cellIs" dxfId="493" priority="20" operator="lessThan">
      <formula>0</formula>
    </cfRule>
  </conditionalFormatting>
  <conditionalFormatting sqref="T7:T27">
    <cfRule type="cellIs" dxfId="492" priority="17" operator="lessThan">
      <formula>0</formula>
    </cfRule>
    <cfRule type="cellIs" dxfId="491" priority="18" operator="lessThan">
      <formula>0</formula>
    </cfRule>
    <cfRule type="cellIs" dxfId="490" priority="19" operator="lessThan">
      <formula>0</formula>
    </cfRule>
  </conditionalFormatting>
  <conditionalFormatting sqref="T7:T28">
    <cfRule type="cellIs" dxfId="489" priority="14" operator="lessThan">
      <formula>0</formula>
    </cfRule>
    <cfRule type="cellIs" dxfId="488" priority="15" operator="lessThan">
      <formula>0</formula>
    </cfRule>
    <cfRule type="cellIs" dxfId="487" priority="16" operator="lessThan">
      <formula>0</formula>
    </cfRule>
  </conditionalFormatting>
  <conditionalFormatting sqref="D5:K5">
    <cfRule type="cellIs" dxfId="486" priority="13" operator="greaterThan">
      <formula>0</formula>
    </cfRule>
  </conditionalFormatting>
  <conditionalFormatting sqref="L4 L6 L28:L29">
    <cfRule type="cellIs" dxfId="485" priority="12" operator="equal">
      <formula>$L$4</formula>
    </cfRule>
  </conditionalFormatting>
  <conditionalFormatting sqref="D7:S7">
    <cfRule type="cellIs" dxfId="484" priority="11" operator="greaterThan">
      <formula>0</formula>
    </cfRule>
  </conditionalFormatting>
  <conditionalFormatting sqref="D9:S9">
    <cfRule type="cellIs" dxfId="483" priority="10" operator="greaterThan">
      <formula>0</formula>
    </cfRule>
  </conditionalFormatting>
  <conditionalFormatting sqref="D11:S11">
    <cfRule type="cellIs" dxfId="482" priority="9" operator="greaterThan">
      <formula>0</formula>
    </cfRule>
  </conditionalFormatting>
  <conditionalFormatting sqref="D13:S13">
    <cfRule type="cellIs" dxfId="481" priority="8" operator="greaterThan">
      <formula>0</formula>
    </cfRule>
  </conditionalFormatting>
  <conditionalFormatting sqref="D15:S15">
    <cfRule type="cellIs" dxfId="480" priority="7" operator="greaterThan">
      <formula>0</formula>
    </cfRule>
  </conditionalFormatting>
  <conditionalFormatting sqref="D17:S17">
    <cfRule type="cellIs" dxfId="479" priority="6" operator="greaterThan">
      <formula>0</formula>
    </cfRule>
  </conditionalFormatting>
  <conditionalFormatting sqref="D19:S19">
    <cfRule type="cellIs" dxfId="478" priority="5" operator="greaterThan">
      <formula>0</formula>
    </cfRule>
  </conditionalFormatting>
  <conditionalFormatting sqref="D21:S21">
    <cfRule type="cellIs" dxfId="477" priority="4" operator="greaterThan">
      <formula>0</formula>
    </cfRule>
  </conditionalFormatting>
  <conditionalFormatting sqref="D23:S23">
    <cfRule type="cellIs" dxfId="476" priority="3" operator="greaterThan">
      <formula>0</formula>
    </cfRule>
  </conditionalFormatting>
  <conditionalFormatting sqref="D25:S25">
    <cfRule type="cellIs" dxfId="475" priority="2" operator="greaterThan">
      <formula>0</formula>
    </cfRule>
  </conditionalFormatting>
  <conditionalFormatting sqref="D27:S27">
    <cfRule type="cellIs" dxfId="4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3" priority="43" operator="equal">
      <formula>212030016606640</formula>
    </cfRule>
  </conditionalFormatting>
  <conditionalFormatting sqref="D29 E4:E6 E28:K29">
    <cfRule type="cellIs" dxfId="472" priority="41" operator="equal">
      <formula>$E$4</formula>
    </cfRule>
    <cfRule type="cellIs" dxfId="471" priority="42" operator="equal">
      <formula>2120</formula>
    </cfRule>
  </conditionalFormatting>
  <conditionalFormatting sqref="D29:E29 F4:F6 F28:F29">
    <cfRule type="cellIs" dxfId="470" priority="39" operator="equal">
      <formula>$F$4</formula>
    </cfRule>
    <cfRule type="cellIs" dxfId="469" priority="40" operator="equal">
      <formula>300</formula>
    </cfRule>
  </conditionalFormatting>
  <conditionalFormatting sqref="G4:G6 G28:G29">
    <cfRule type="cellIs" dxfId="468" priority="37" operator="equal">
      <formula>$G$4</formula>
    </cfRule>
    <cfRule type="cellIs" dxfId="467" priority="38" operator="equal">
      <formula>1660</formula>
    </cfRule>
  </conditionalFormatting>
  <conditionalFormatting sqref="H4:H6 H28:H29">
    <cfRule type="cellIs" dxfId="466" priority="35" operator="equal">
      <formula>$H$4</formula>
    </cfRule>
    <cfRule type="cellIs" dxfId="465" priority="36" operator="equal">
      <formula>6640</formula>
    </cfRule>
  </conditionalFormatting>
  <conditionalFormatting sqref="T6:T28">
    <cfRule type="cellIs" dxfId="464" priority="34" operator="lessThan">
      <formula>0</formula>
    </cfRule>
  </conditionalFormatting>
  <conditionalFormatting sqref="T7:T27">
    <cfRule type="cellIs" dxfId="463" priority="31" operator="lessThan">
      <formula>0</formula>
    </cfRule>
    <cfRule type="cellIs" dxfId="462" priority="32" operator="lessThan">
      <formula>0</formula>
    </cfRule>
    <cfRule type="cellIs" dxfId="461" priority="33" operator="lessThan">
      <formula>0</formula>
    </cfRule>
  </conditionalFormatting>
  <conditionalFormatting sqref="E4:E6 E28:K28">
    <cfRule type="cellIs" dxfId="460" priority="30" operator="equal">
      <formula>$E$4</formula>
    </cfRule>
  </conditionalFormatting>
  <conditionalFormatting sqref="D28:D29 D6 D4:M4">
    <cfRule type="cellIs" dxfId="459" priority="29" operator="equal">
      <formula>$D$4</formula>
    </cfRule>
  </conditionalFormatting>
  <conditionalFormatting sqref="I4:I6 I28:I29">
    <cfRule type="cellIs" dxfId="458" priority="28" operator="equal">
      <formula>$I$4</formula>
    </cfRule>
  </conditionalFormatting>
  <conditionalFormatting sqref="J4:J6 J28:J29">
    <cfRule type="cellIs" dxfId="457" priority="27" operator="equal">
      <formula>$J$4</formula>
    </cfRule>
  </conditionalFormatting>
  <conditionalFormatting sqref="K4:K6 K28:K29">
    <cfRule type="cellIs" dxfId="456" priority="26" operator="equal">
      <formula>$K$4</formula>
    </cfRule>
  </conditionalFormatting>
  <conditionalFormatting sqref="M4:M6">
    <cfRule type="cellIs" dxfId="455" priority="25" operator="equal">
      <formula>$L$4</formula>
    </cfRule>
  </conditionalFormatting>
  <conditionalFormatting sqref="T7:T28">
    <cfRule type="cellIs" dxfId="454" priority="22" operator="lessThan">
      <formula>0</formula>
    </cfRule>
    <cfRule type="cellIs" dxfId="453" priority="23" operator="lessThan">
      <formula>0</formula>
    </cfRule>
    <cfRule type="cellIs" dxfId="452" priority="24" operator="lessThan">
      <formula>0</formula>
    </cfRule>
  </conditionalFormatting>
  <conditionalFormatting sqref="D5:K5">
    <cfRule type="cellIs" dxfId="451" priority="21" operator="greaterThan">
      <formula>0</formula>
    </cfRule>
  </conditionalFormatting>
  <conditionalFormatting sqref="T6:T28">
    <cfRule type="cellIs" dxfId="450" priority="20" operator="lessThan">
      <formula>0</formula>
    </cfRule>
  </conditionalFormatting>
  <conditionalFormatting sqref="T7:T27">
    <cfRule type="cellIs" dxfId="449" priority="17" operator="lessThan">
      <formula>0</formula>
    </cfRule>
    <cfRule type="cellIs" dxfId="448" priority="18" operator="lessThan">
      <formula>0</formula>
    </cfRule>
    <cfRule type="cellIs" dxfId="447" priority="19" operator="lessThan">
      <formula>0</formula>
    </cfRule>
  </conditionalFormatting>
  <conditionalFormatting sqref="T7:T28">
    <cfRule type="cellIs" dxfId="446" priority="14" operator="lessThan">
      <formula>0</formula>
    </cfRule>
    <cfRule type="cellIs" dxfId="445" priority="15" operator="lessThan">
      <formula>0</formula>
    </cfRule>
    <cfRule type="cellIs" dxfId="444" priority="16" operator="lessThan">
      <formula>0</formula>
    </cfRule>
  </conditionalFormatting>
  <conditionalFormatting sqref="D5:K5">
    <cfRule type="cellIs" dxfId="443" priority="13" operator="greaterThan">
      <formula>0</formula>
    </cfRule>
  </conditionalFormatting>
  <conditionalFormatting sqref="L4 L6 L28:L29">
    <cfRule type="cellIs" dxfId="442" priority="12" operator="equal">
      <formula>$L$4</formula>
    </cfRule>
  </conditionalFormatting>
  <conditionalFormatting sqref="D7:S7">
    <cfRule type="cellIs" dxfId="441" priority="11" operator="greaterThan">
      <formula>0</formula>
    </cfRule>
  </conditionalFormatting>
  <conditionalFormatting sqref="D9:S9">
    <cfRule type="cellIs" dxfId="440" priority="10" operator="greaterThan">
      <formula>0</formula>
    </cfRule>
  </conditionalFormatting>
  <conditionalFormatting sqref="D11:S11">
    <cfRule type="cellIs" dxfId="439" priority="9" operator="greaterThan">
      <formula>0</formula>
    </cfRule>
  </conditionalFormatting>
  <conditionalFormatting sqref="D13:S13">
    <cfRule type="cellIs" dxfId="438" priority="8" operator="greaterThan">
      <formula>0</formula>
    </cfRule>
  </conditionalFormatting>
  <conditionalFormatting sqref="D15:S15">
    <cfRule type="cellIs" dxfId="437" priority="7" operator="greaterThan">
      <formula>0</formula>
    </cfRule>
  </conditionalFormatting>
  <conditionalFormatting sqref="D17:S17">
    <cfRule type="cellIs" dxfId="436" priority="6" operator="greaterThan">
      <formula>0</formula>
    </cfRule>
  </conditionalFormatting>
  <conditionalFormatting sqref="D19:S19">
    <cfRule type="cellIs" dxfId="435" priority="5" operator="greaterThan">
      <formula>0</formula>
    </cfRule>
  </conditionalFormatting>
  <conditionalFormatting sqref="D21:S21">
    <cfRule type="cellIs" dxfId="434" priority="4" operator="greaterThan">
      <formula>0</formula>
    </cfRule>
  </conditionalFormatting>
  <conditionalFormatting sqref="D23:S23">
    <cfRule type="cellIs" dxfId="433" priority="3" operator="greaterThan">
      <formula>0</formula>
    </cfRule>
  </conditionalFormatting>
  <conditionalFormatting sqref="D25:S25">
    <cfRule type="cellIs" dxfId="432" priority="2" operator="greaterThan">
      <formula>0</formula>
    </cfRule>
  </conditionalFormatting>
  <conditionalFormatting sqref="D27:S27">
    <cfRule type="cellIs" dxfId="43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0" priority="43" operator="equal">
      <formula>212030016606640</formula>
    </cfRule>
  </conditionalFormatting>
  <conditionalFormatting sqref="D29 E4:E6 E28:K29">
    <cfRule type="cellIs" dxfId="429" priority="41" operator="equal">
      <formula>$E$4</formula>
    </cfRule>
    <cfRule type="cellIs" dxfId="428" priority="42" operator="equal">
      <formula>2120</formula>
    </cfRule>
  </conditionalFormatting>
  <conditionalFormatting sqref="D29:E29 F4:F6 F28:F29">
    <cfRule type="cellIs" dxfId="427" priority="39" operator="equal">
      <formula>$F$4</formula>
    </cfRule>
    <cfRule type="cellIs" dxfId="426" priority="40" operator="equal">
      <formula>300</formula>
    </cfRule>
  </conditionalFormatting>
  <conditionalFormatting sqref="G4:G6 G28:G29">
    <cfRule type="cellIs" dxfId="425" priority="37" operator="equal">
      <formula>$G$4</formula>
    </cfRule>
    <cfRule type="cellIs" dxfId="424" priority="38" operator="equal">
      <formula>1660</formula>
    </cfRule>
  </conditionalFormatting>
  <conditionalFormatting sqref="H4:H6 H28:H29">
    <cfRule type="cellIs" dxfId="423" priority="35" operator="equal">
      <formula>$H$4</formula>
    </cfRule>
    <cfRule type="cellIs" dxfId="422" priority="36" operator="equal">
      <formula>6640</formula>
    </cfRule>
  </conditionalFormatting>
  <conditionalFormatting sqref="T6:T28">
    <cfRule type="cellIs" dxfId="421" priority="34" operator="lessThan">
      <formula>0</formula>
    </cfRule>
  </conditionalFormatting>
  <conditionalFormatting sqref="T7:T27">
    <cfRule type="cellIs" dxfId="420" priority="31" operator="lessThan">
      <formula>0</formula>
    </cfRule>
    <cfRule type="cellIs" dxfId="419" priority="32" operator="lessThan">
      <formula>0</formula>
    </cfRule>
    <cfRule type="cellIs" dxfId="418" priority="33" operator="lessThan">
      <formula>0</formula>
    </cfRule>
  </conditionalFormatting>
  <conditionalFormatting sqref="E4:E6 E28:K28">
    <cfRule type="cellIs" dxfId="417" priority="30" operator="equal">
      <formula>$E$4</formula>
    </cfRule>
  </conditionalFormatting>
  <conditionalFormatting sqref="D28:D29 D6 D4:M4">
    <cfRule type="cellIs" dxfId="416" priority="29" operator="equal">
      <formula>$D$4</formula>
    </cfRule>
  </conditionalFormatting>
  <conditionalFormatting sqref="I4:I6 I28:I29">
    <cfRule type="cellIs" dxfId="415" priority="28" operator="equal">
      <formula>$I$4</formula>
    </cfRule>
  </conditionalFormatting>
  <conditionalFormatting sqref="J4:J6 J28:J29">
    <cfRule type="cellIs" dxfId="414" priority="27" operator="equal">
      <formula>$J$4</formula>
    </cfRule>
  </conditionalFormatting>
  <conditionalFormatting sqref="K4:K6 K28:K29">
    <cfRule type="cellIs" dxfId="413" priority="26" operator="equal">
      <formula>$K$4</formula>
    </cfRule>
  </conditionalFormatting>
  <conditionalFormatting sqref="M4:M6">
    <cfRule type="cellIs" dxfId="412" priority="25" operator="equal">
      <formula>$L$4</formula>
    </cfRule>
  </conditionalFormatting>
  <conditionalFormatting sqref="T7:T28">
    <cfRule type="cellIs" dxfId="411" priority="22" operator="lessThan">
      <formula>0</formula>
    </cfRule>
    <cfRule type="cellIs" dxfId="410" priority="23" operator="lessThan">
      <formula>0</formula>
    </cfRule>
    <cfRule type="cellIs" dxfId="409" priority="24" operator="lessThan">
      <formula>0</formula>
    </cfRule>
  </conditionalFormatting>
  <conditionalFormatting sqref="D5:K5">
    <cfRule type="cellIs" dxfId="408" priority="21" operator="greaterThan">
      <formula>0</formula>
    </cfRule>
  </conditionalFormatting>
  <conditionalFormatting sqref="T6:T28">
    <cfRule type="cellIs" dxfId="407" priority="20" operator="lessThan">
      <formula>0</formula>
    </cfRule>
  </conditionalFormatting>
  <conditionalFormatting sqref="T7:T27">
    <cfRule type="cellIs" dxfId="406" priority="17" operator="lessThan">
      <formula>0</formula>
    </cfRule>
    <cfRule type="cellIs" dxfId="405" priority="18" operator="lessThan">
      <formula>0</formula>
    </cfRule>
    <cfRule type="cellIs" dxfId="404" priority="19" operator="lessThan">
      <formula>0</formula>
    </cfRule>
  </conditionalFormatting>
  <conditionalFormatting sqref="T7:T28">
    <cfRule type="cellIs" dxfId="403" priority="14" operator="lessThan">
      <formula>0</formula>
    </cfRule>
    <cfRule type="cellIs" dxfId="402" priority="15" operator="lessThan">
      <formula>0</formula>
    </cfRule>
    <cfRule type="cellIs" dxfId="401" priority="16" operator="lessThan">
      <formula>0</formula>
    </cfRule>
  </conditionalFormatting>
  <conditionalFormatting sqref="D5:K5">
    <cfRule type="cellIs" dxfId="400" priority="13" operator="greaterThan">
      <formula>0</formula>
    </cfRule>
  </conditionalFormatting>
  <conditionalFormatting sqref="L4 L6 L28:L29">
    <cfRule type="cellIs" dxfId="399" priority="12" operator="equal">
      <formula>$L$4</formula>
    </cfRule>
  </conditionalFormatting>
  <conditionalFormatting sqref="D7:S7">
    <cfRule type="cellIs" dxfId="398" priority="11" operator="greaterThan">
      <formula>0</formula>
    </cfRule>
  </conditionalFormatting>
  <conditionalFormatting sqref="D9:S9">
    <cfRule type="cellIs" dxfId="397" priority="10" operator="greaterThan">
      <formula>0</formula>
    </cfRule>
  </conditionalFormatting>
  <conditionalFormatting sqref="D11:S11">
    <cfRule type="cellIs" dxfId="396" priority="9" operator="greaterThan">
      <formula>0</formula>
    </cfRule>
  </conditionalFormatting>
  <conditionalFormatting sqref="D13:S13">
    <cfRule type="cellIs" dxfId="395" priority="8" operator="greaterThan">
      <formula>0</formula>
    </cfRule>
  </conditionalFormatting>
  <conditionalFormatting sqref="D15:S15">
    <cfRule type="cellIs" dxfId="394" priority="7" operator="greaterThan">
      <formula>0</formula>
    </cfRule>
  </conditionalFormatting>
  <conditionalFormatting sqref="D17:S17">
    <cfRule type="cellIs" dxfId="393" priority="6" operator="greaterThan">
      <formula>0</formula>
    </cfRule>
  </conditionalFormatting>
  <conditionalFormatting sqref="D19:S19">
    <cfRule type="cellIs" dxfId="392" priority="5" operator="greaterThan">
      <formula>0</formula>
    </cfRule>
  </conditionalFormatting>
  <conditionalFormatting sqref="D21:S21">
    <cfRule type="cellIs" dxfId="391" priority="4" operator="greaterThan">
      <formula>0</formula>
    </cfRule>
  </conditionalFormatting>
  <conditionalFormatting sqref="D23:S23">
    <cfRule type="cellIs" dxfId="390" priority="3" operator="greaterThan">
      <formula>0</formula>
    </cfRule>
  </conditionalFormatting>
  <conditionalFormatting sqref="D25:S25">
    <cfRule type="cellIs" dxfId="389" priority="2" operator="greaterThan">
      <formula>0</formula>
    </cfRule>
  </conditionalFormatting>
  <conditionalFormatting sqref="D27:S27">
    <cfRule type="cellIs" dxfId="38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7" priority="43" operator="equal">
      <formula>212030016606640</formula>
    </cfRule>
  </conditionalFormatting>
  <conditionalFormatting sqref="D29 E4:E6 E28:K29">
    <cfRule type="cellIs" dxfId="386" priority="41" operator="equal">
      <formula>$E$4</formula>
    </cfRule>
    <cfRule type="cellIs" dxfId="385" priority="42" operator="equal">
      <formula>2120</formula>
    </cfRule>
  </conditionalFormatting>
  <conditionalFormatting sqref="D29:E29 F4:F6 F28:F29">
    <cfRule type="cellIs" dxfId="384" priority="39" operator="equal">
      <formula>$F$4</formula>
    </cfRule>
    <cfRule type="cellIs" dxfId="383" priority="40" operator="equal">
      <formula>300</formula>
    </cfRule>
  </conditionalFormatting>
  <conditionalFormatting sqref="G4:G6 G28:G29">
    <cfRule type="cellIs" dxfId="382" priority="37" operator="equal">
      <formula>$G$4</formula>
    </cfRule>
    <cfRule type="cellIs" dxfId="381" priority="38" operator="equal">
      <formula>1660</formula>
    </cfRule>
  </conditionalFormatting>
  <conditionalFormatting sqref="H4:H6 H28:H29">
    <cfRule type="cellIs" dxfId="380" priority="35" operator="equal">
      <formula>$H$4</formula>
    </cfRule>
    <cfRule type="cellIs" dxfId="379" priority="36" operator="equal">
      <formula>6640</formula>
    </cfRule>
  </conditionalFormatting>
  <conditionalFormatting sqref="T6:T28">
    <cfRule type="cellIs" dxfId="378" priority="34" operator="lessThan">
      <formula>0</formula>
    </cfRule>
  </conditionalFormatting>
  <conditionalFormatting sqref="T7:T27">
    <cfRule type="cellIs" dxfId="377" priority="31" operator="lessThan">
      <formula>0</formula>
    </cfRule>
    <cfRule type="cellIs" dxfId="376" priority="32" operator="lessThan">
      <formula>0</formula>
    </cfRule>
    <cfRule type="cellIs" dxfId="375" priority="33" operator="lessThan">
      <formula>0</formula>
    </cfRule>
  </conditionalFormatting>
  <conditionalFormatting sqref="E4:E6 E28:K28">
    <cfRule type="cellIs" dxfId="374" priority="30" operator="equal">
      <formula>$E$4</formula>
    </cfRule>
  </conditionalFormatting>
  <conditionalFormatting sqref="D28:D29 D6 D4:M4">
    <cfRule type="cellIs" dxfId="373" priority="29" operator="equal">
      <formula>$D$4</formula>
    </cfRule>
  </conditionalFormatting>
  <conditionalFormatting sqref="I4:I6 I28:I29">
    <cfRule type="cellIs" dxfId="372" priority="28" operator="equal">
      <formula>$I$4</formula>
    </cfRule>
  </conditionalFormatting>
  <conditionalFormatting sqref="J4:J6 J28:J29">
    <cfRule type="cellIs" dxfId="371" priority="27" operator="equal">
      <formula>$J$4</formula>
    </cfRule>
  </conditionalFormatting>
  <conditionalFormatting sqref="K4:K6 K28:K29">
    <cfRule type="cellIs" dxfId="370" priority="26" operator="equal">
      <formula>$K$4</formula>
    </cfRule>
  </conditionalFormatting>
  <conditionalFormatting sqref="M4:M6">
    <cfRule type="cellIs" dxfId="369" priority="25" operator="equal">
      <formula>$L$4</formula>
    </cfRule>
  </conditionalFormatting>
  <conditionalFormatting sqref="T7:T28">
    <cfRule type="cellIs" dxfId="368" priority="22" operator="lessThan">
      <formula>0</formula>
    </cfRule>
    <cfRule type="cellIs" dxfId="367" priority="23" operator="lessThan">
      <formula>0</formula>
    </cfRule>
    <cfRule type="cellIs" dxfId="366" priority="24" operator="lessThan">
      <formula>0</formula>
    </cfRule>
  </conditionalFormatting>
  <conditionalFormatting sqref="D5:K5">
    <cfRule type="cellIs" dxfId="365" priority="21" operator="greaterThan">
      <formula>0</formula>
    </cfRule>
  </conditionalFormatting>
  <conditionalFormatting sqref="T6:T28">
    <cfRule type="cellIs" dxfId="364" priority="20" operator="lessThan">
      <formula>0</formula>
    </cfRule>
  </conditionalFormatting>
  <conditionalFormatting sqref="T7:T27">
    <cfRule type="cellIs" dxfId="363" priority="17" operator="lessThan">
      <formula>0</formula>
    </cfRule>
    <cfRule type="cellIs" dxfId="362" priority="18" operator="lessThan">
      <formula>0</formula>
    </cfRule>
    <cfRule type="cellIs" dxfId="361" priority="19" operator="lessThan">
      <formula>0</formula>
    </cfRule>
  </conditionalFormatting>
  <conditionalFormatting sqref="T7:T28">
    <cfRule type="cellIs" dxfId="360" priority="14" operator="lessThan">
      <formula>0</formula>
    </cfRule>
    <cfRule type="cellIs" dxfId="359" priority="15" operator="lessThan">
      <formula>0</formula>
    </cfRule>
    <cfRule type="cellIs" dxfId="358" priority="16" operator="lessThan">
      <formula>0</formula>
    </cfRule>
  </conditionalFormatting>
  <conditionalFormatting sqref="D5:K5">
    <cfRule type="cellIs" dxfId="357" priority="13" operator="greaterThan">
      <formula>0</formula>
    </cfRule>
  </conditionalFormatting>
  <conditionalFormatting sqref="L4 L6 L28:L29">
    <cfRule type="cellIs" dxfId="356" priority="12" operator="equal">
      <formula>$L$4</formula>
    </cfRule>
  </conditionalFormatting>
  <conditionalFormatting sqref="D7:S7">
    <cfRule type="cellIs" dxfId="355" priority="11" operator="greaterThan">
      <formula>0</formula>
    </cfRule>
  </conditionalFormatting>
  <conditionalFormatting sqref="D9:S9">
    <cfRule type="cellIs" dxfId="354" priority="10" operator="greaterThan">
      <formula>0</formula>
    </cfRule>
  </conditionalFormatting>
  <conditionalFormatting sqref="D11:S11">
    <cfRule type="cellIs" dxfId="353" priority="9" operator="greaterThan">
      <formula>0</formula>
    </cfRule>
  </conditionalFormatting>
  <conditionalFormatting sqref="D13:S13">
    <cfRule type="cellIs" dxfId="352" priority="8" operator="greaterThan">
      <formula>0</formula>
    </cfRule>
  </conditionalFormatting>
  <conditionalFormatting sqref="D15:S15">
    <cfRule type="cellIs" dxfId="351" priority="7" operator="greaterThan">
      <formula>0</formula>
    </cfRule>
  </conditionalFormatting>
  <conditionalFormatting sqref="D17:S17">
    <cfRule type="cellIs" dxfId="350" priority="6" operator="greaterThan">
      <formula>0</formula>
    </cfRule>
  </conditionalFormatting>
  <conditionalFormatting sqref="D19:S19">
    <cfRule type="cellIs" dxfId="349" priority="5" operator="greaterThan">
      <formula>0</formula>
    </cfRule>
  </conditionalFormatting>
  <conditionalFormatting sqref="D21:S21">
    <cfRule type="cellIs" dxfId="348" priority="4" operator="greaterThan">
      <formula>0</formula>
    </cfRule>
  </conditionalFormatting>
  <conditionalFormatting sqref="D23:S23">
    <cfRule type="cellIs" dxfId="347" priority="3" operator="greaterThan">
      <formula>0</formula>
    </cfRule>
  </conditionalFormatting>
  <conditionalFormatting sqref="D25:S25">
    <cfRule type="cellIs" dxfId="346" priority="2" operator="greaterThan">
      <formula>0</formula>
    </cfRule>
  </conditionalFormatting>
  <conditionalFormatting sqref="D27:S27">
    <cfRule type="cellIs" dxfId="345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4" priority="43" operator="equal">
      <formula>212030016606640</formula>
    </cfRule>
  </conditionalFormatting>
  <conditionalFormatting sqref="D29 E4:E6 E28:K29">
    <cfRule type="cellIs" dxfId="343" priority="41" operator="equal">
      <formula>$E$4</formula>
    </cfRule>
    <cfRule type="cellIs" dxfId="342" priority="42" operator="equal">
      <formula>2120</formula>
    </cfRule>
  </conditionalFormatting>
  <conditionalFormatting sqref="D29:E29 F4:F6 F28:F29">
    <cfRule type="cellIs" dxfId="341" priority="39" operator="equal">
      <formula>$F$4</formula>
    </cfRule>
    <cfRule type="cellIs" dxfId="340" priority="40" operator="equal">
      <formula>300</formula>
    </cfRule>
  </conditionalFormatting>
  <conditionalFormatting sqref="G4:G6 G28:G29">
    <cfRule type="cellIs" dxfId="339" priority="37" operator="equal">
      <formula>$G$4</formula>
    </cfRule>
    <cfRule type="cellIs" dxfId="338" priority="38" operator="equal">
      <formula>1660</formula>
    </cfRule>
  </conditionalFormatting>
  <conditionalFormatting sqref="H4:H6 H28:H29">
    <cfRule type="cellIs" dxfId="337" priority="35" operator="equal">
      <formula>$H$4</formula>
    </cfRule>
    <cfRule type="cellIs" dxfId="336" priority="36" operator="equal">
      <formula>6640</formula>
    </cfRule>
  </conditionalFormatting>
  <conditionalFormatting sqref="T6:T28">
    <cfRule type="cellIs" dxfId="335" priority="34" operator="lessThan">
      <formula>0</formula>
    </cfRule>
  </conditionalFormatting>
  <conditionalFormatting sqref="T7:T27">
    <cfRule type="cellIs" dxfId="334" priority="31" operator="lessThan">
      <formula>0</formula>
    </cfRule>
    <cfRule type="cellIs" dxfId="333" priority="32" operator="lessThan">
      <formula>0</formula>
    </cfRule>
    <cfRule type="cellIs" dxfId="332" priority="33" operator="lessThan">
      <formula>0</formula>
    </cfRule>
  </conditionalFormatting>
  <conditionalFormatting sqref="E4:E6 E28:K28">
    <cfRule type="cellIs" dxfId="331" priority="30" operator="equal">
      <formula>$E$4</formula>
    </cfRule>
  </conditionalFormatting>
  <conditionalFormatting sqref="D28:D29 D6 D4:M4">
    <cfRule type="cellIs" dxfId="330" priority="29" operator="equal">
      <formula>$D$4</formula>
    </cfRule>
  </conditionalFormatting>
  <conditionalFormatting sqref="I4:I6 I28:I29">
    <cfRule type="cellIs" dxfId="329" priority="28" operator="equal">
      <formula>$I$4</formula>
    </cfRule>
  </conditionalFormatting>
  <conditionalFormatting sqref="J4:J6 J28:J29">
    <cfRule type="cellIs" dxfId="328" priority="27" operator="equal">
      <formula>$J$4</formula>
    </cfRule>
  </conditionalFormatting>
  <conditionalFormatting sqref="K4:K6 K28:K29">
    <cfRule type="cellIs" dxfId="327" priority="26" operator="equal">
      <formula>$K$4</formula>
    </cfRule>
  </conditionalFormatting>
  <conditionalFormatting sqref="M4:M6">
    <cfRule type="cellIs" dxfId="326" priority="25" operator="equal">
      <formula>$L$4</formula>
    </cfRule>
  </conditionalFormatting>
  <conditionalFormatting sqref="T7:T28">
    <cfRule type="cellIs" dxfId="325" priority="22" operator="lessThan">
      <formula>0</formula>
    </cfRule>
    <cfRule type="cellIs" dxfId="324" priority="23" operator="lessThan">
      <formula>0</formula>
    </cfRule>
    <cfRule type="cellIs" dxfId="323" priority="24" operator="lessThan">
      <formula>0</formula>
    </cfRule>
  </conditionalFormatting>
  <conditionalFormatting sqref="D5:K5">
    <cfRule type="cellIs" dxfId="322" priority="21" operator="greaterThan">
      <formula>0</formula>
    </cfRule>
  </conditionalFormatting>
  <conditionalFormatting sqref="T6:T28">
    <cfRule type="cellIs" dxfId="321" priority="20" operator="lessThan">
      <formula>0</formula>
    </cfRule>
  </conditionalFormatting>
  <conditionalFormatting sqref="T7:T27">
    <cfRule type="cellIs" dxfId="320" priority="17" operator="lessThan">
      <formula>0</formula>
    </cfRule>
    <cfRule type="cellIs" dxfId="319" priority="18" operator="lessThan">
      <formula>0</formula>
    </cfRule>
    <cfRule type="cellIs" dxfId="318" priority="19" operator="lessThan">
      <formula>0</formula>
    </cfRule>
  </conditionalFormatting>
  <conditionalFormatting sqref="T7:T28">
    <cfRule type="cellIs" dxfId="317" priority="14" operator="lessThan">
      <formula>0</formula>
    </cfRule>
    <cfRule type="cellIs" dxfId="316" priority="15" operator="lessThan">
      <formula>0</formula>
    </cfRule>
    <cfRule type="cellIs" dxfId="315" priority="16" operator="lessThan">
      <formula>0</formula>
    </cfRule>
  </conditionalFormatting>
  <conditionalFormatting sqref="D5:K5">
    <cfRule type="cellIs" dxfId="314" priority="13" operator="greaterThan">
      <formula>0</formula>
    </cfRule>
  </conditionalFormatting>
  <conditionalFormatting sqref="L4 L6 L28:L29">
    <cfRule type="cellIs" dxfId="313" priority="12" operator="equal">
      <formula>$L$4</formula>
    </cfRule>
  </conditionalFormatting>
  <conditionalFormatting sqref="D7:S7">
    <cfRule type="cellIs" dxfId="312" priority="11" operator="greaterThan">
      <formula>0</formula>
    </cfRule>
  </conditionalFormatting>
  <conditionalFormatting sqref="D9:S9">
    <cfRule type="cellIs" dxfId="311" priority="10" operator="greaterThan">
      <formula>0</formula>
    </cfRule>
  </conditionalFormatting>
  <conditionalFormatting sqref="D11:S11">
    <cfRule type="cellIs" dxfId="310" priority="9" operator="greaterThan">
      <formula>0</formula>
    </cfRule>
  </conditionalFormatting>
  <conditionalFormatting sqref="D13:S13">
    <cfRule type="cellIs" dxfId="309" priority="8" operator="greaterThan">
      <formula>0</formula>
    </cfRule>
  </conditionalFormatting>
  <conditionalFormatting sqref="D15:S15">
    <cfRule type="cellIs" dxfId="308" priority="7" operator="greaterThan">
      <formula>0</formula>
    </cfRule>
  </conditionalFormatting>
  <conditionalFormatting sqref="D17:S17">
    <cfRule type="cellIs" dxfId="307" priority="6" operator="greaterThan">
      <formula>0</formula>
    </cfRule>
  </conditionalFormatting>
  <conditionalFormatting sqref="D19:S19">
    <cfRule type="cellIs" dxfId="306" priority="5" operator="greaterThan">
      <formula>0</formula>
    </cfRule>
  </conditionalFormatting>
  <conditionalFormatting sqref="D21:S21">
    <cfRule type="cellIs" dxfId="305" priority="4" operator="greaterThan">
      <formula>0</formula>
    </cfRule>
  </conditionalFormatting>
  <conditionalFormatting sqref="D23:S23">
    <cfRule type="cellIs" dxfId="304" priority="3" operator="greaterThan">
      <formula>0</formula>
    </cfRule>
  </conditionalFormatting>
  <conditionalFormatting sqref="D25:S25">
    <cfRule type="cellIs" dxfId="303" priority="2" operator="greaterThan">
      <formula>0</formula>
    </cfRule>
  </conditionalFormatting>
  <conditionalFormatting sqref="D27:S27">
    <cfRule type="cellIs" dxfId="30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01" priority="63" operator="equal">
      <formula>212030016606640</formula>
    </cfRule>
  </conditionalFormatting>
  <conditionalFormatting sqref="D29 E4:E6 E28:K29">
    <cfRule type="cellIs" dxfId="300" priority="61" operator="equal">
      <formula>$E$4</formula>
    </cfRule>
    <cfRule type="cellIs" dxfId="299" priority="62" operator="equal">
      <formula>2120</formula>
    </cfRule>
  </conditionalFormatting>
  <conditionalFormatting sqref="D29:E29 F4:F6 F28:F29">
    <cfRule type="cellIs" dxfId="298" priority="59" operator="equal">
      <formula>$F$4</formula>
    </cfRule>
    <cfRule type="cellIs" dxfId="297" priority="60" operator="equal">
      <formula>300</formula>
    </cfRule>
  </conditionalFormatting>
  <conditionalFormatting sqref="G4:G6 G28:G29">
    <cfRule type="cellIs" dxfId="296" priority="57" operator="equal">
      <formula>$G$4</formula>
    </cfRule>
    <cfRule type="cellIs" dxfId="295" priority="58" operator="equal">
      <formula>1660</formula>
    </cfRule>
  </conditionalFormatting>
  <conditionalFormatting sqref="H4:H6 H28:H29">
    <cfRule type="cellIs" dxfId="294" priority="55" operator="equal">
      <formula>$H$4</formula>
    </cfRule>
    <cfRule type="cellIs" dxfId="293" priority="56" operator="equal">
      <formula>6640</formula>
    </cfRule>
  </conditionalFormatting>
  <conditionalFormatting sqref="T6:T28 U28:V28">
    <cfRule type="cellIs" dxfId="292" priority="54" operator="lessThan">
      <formula>0</formula>
    </cfRule>
  </conditionalFormatting>
  <conditionalFormatting sqref="T7:T27">
    <cfRule type="cellIs" dxfId="291" priority="51" operator="lessThan">
      <formula>0</formula>
    </cfRule>
    <cfRule type="cellIs" dxfId="290" priority="52" operator="lessThan">
      <formula>0</formula>
    </cfRule>
    <cfRule type="cellIs" dxfId="289" priority="53" operator="lessThan">
      <formula>0</formula>
    </cfRule>
  </conditionalFormatting>
  <conditionalFormatting sqref="E4:E6 E28:K28">
    <cfRule type="cellIs" dxfId="288" priority="50" operator="equal">
      <formula>$E$4</formula>
    </cfRule>
  </conditionalFormatting>
  <conditionalFormatting sqref="D28:D29 D6 D4:M4">
    <cfRule type="cellIs" dxfId="287" priority="49" operator="equal">
      <formula>$D$4</formula>
    </cfRule>
  </conditionalFormatting>
  <conditionalFormatting sqref="I4:I6 I28:I29">
    <cfRule type="cellIs" dxfId="286" priority="48" operator="equal">
      <formula>$I$4</formula>
    </cfRule>
  </conditionalFormatting>
  <conditionalFormatting sqref="J4:J6 J28:J29">
    <cfRule type="cellIs" dxfId="285" priority="47" operator="equal">
      <formula>$J$4</formula>
    </cfRule>
  </conditionalFormatting>
  <conditionalFormatting sqref="K4:K6 K28:K29">
    <cfRule type="cellIs" dxfId="284" priority="46" operator="equal">
      <formula>$K$4</formula>
    </cfRule>
  </conditionalFormatting>
  <conditionalFormatting sqref="M4:M6">
    <cfRule type="cellIs" dxfId="283" priority="45" operator="equal">
      <formula>$L$4</formula>
    </cfRule>
  </conditionalFormatting>
  <conditionalFormatting sqref="T7:T28 U28:V28">
    <cfRule type="cellIs" dxfId="282" priority="42" operator="lessThan">
      <formula>0</formula>
    </cfRule>
    <cfRule type="cellIs" dxfId="281" priority="43" operator="lessThan">
      <formula>0</formula>
    </cfRule>
    <cfRule type="cellIs" dxfId="280" priority="44" operator="lessThan">
      <formula>0</formula>
    </cfRule>
  </conditionalFormatting>
  <conditionalFormatting sqref="D5:K5">
    <cfRule type="cellIs" dxfId="279" priority="41" operator="greaterThan">
      <formula>0</formula>
    </cfRule>
  </conditionalFormatting>
  <conditionalFormatting sqref="T6:T28 U28:V28">
    <cfRule type="cellIs" dxfId="278" priority="40" operator="lessThan">
      <formula>0</formula>
    </cfRule>
  </conditionalFormatting>
  <conditionalFormatting sqref="T7:T27">
    <cfRule type="cellIs" dxfId="277" priority="37" operator="lessThan">
      <formula>0</formula>
    </cfRule>
    <cfRule type="cellIs" dxfId="276" priority="38" operator="lessThan">
      <formula>0</formula>
    </cfRule>
    <cfRule type="cellIs" dxfId="275" priority="39" operator="lessThan">
      <formula>0</formula>
    </cfRule>
  </conditionalFormatting>
  <conditionalFormatting sqref="T7:T28 U28:V28">
    <cfRule type="cellIs" dxfId="274" priority="34" operator="lessThan">
      <formula>0</formula>
    </cfRule>
    <cfRule type="cellIs" dxfId="273" priority="35" operator="lessThan">
      <formula>0</formula>
    </cfRule>
    <cfRule type="cellIs" dxfId="272" priority="36" operator="lessThan">
      <formula>0</formula>
    </cfRule>
  </conditionalFormatting>
  <conditionalFormatting sqref="D5:K5">
    <cfRule type="cellIs" dxfId="271" priority="33" operator="greaterThan">
      <formula>0</formula>
    </cfRule>
  </conditionalFormatting>
  <conditionalFormatting sqref="L4 L6 L28:L29">
    <cfRule type="cellIs" dxfId="270" priority="32" operator="equal">
      <formula>$L$4</formula>
    </cfRule>
  </conditionalFormatting>
  <conditionalFormatting sqref="D7:S7">
    <cfRule type="cellIs" dxfId="269" priority="31" operator="greaterThan">
      <formula>0</formula>
    </cfRule>
  </conditionalFormatting>
  <conditionalFormatting sqref="D9:S9">
    <cfRule type="cellIs" dxfId="268" priority="30" operator="greaterThan">
      <formula>0</formula>
    </cfRule>
  </conditionalFormatting>
  <conditionalFormatting sqref="D11:S11">
    <cfRule type="cellIs" dxfId="267" priority="29" operator="greaterThan">
      <formula>0</formula>
    </cfRule>
  </conditionalFormatting>
  <conditionalFormatting sqref="D13:S13">
    <cfRule type="cellIs" dxfId="266" priority="28" operator="greaterThan">
      <formula>0</formula>
    </cfRule>
  </conditionalFormatting>
  <conditionalFormatting sqref="D15:S15">
    <cfRule type="cellIs" dxfId="265" priority="27" operator="greaterThan">
      <formula>0</formula>
    </cfRule>
  </conditionalFormatting>
  <conditionalFormatting sqref="D17:S17">
    <cfRule type="cellIs" dxfId="264" priority="26" operator="greaterThan">
      <formula>0</formula>
    </cfRule>
  </conditionalFormatting>
  <conditionalFormatting sqref="D19:S19">
    <cfRule type="cellIs" dxfId="263" priority="25" operator="greaterThan">
      <formula>0</formula>
    </cfRule>
  </conditionalFormatting>
  <conditionalFormatting sqref="D21:S21">
    <cfRule type="cellIs" dxfId="262" priority="24" operator="greaterThan">
      <formula>0</formula>
    </cfRule>
  </conditionalFormatting>
  <conditionalFormatting sqref="D23:S23">
    <cfRule type="cellIs" dxfId="261" priority="23" operator="greaterThan">
      <formula>0</formula>
    </cfRule>
  </conditionalFormatting>
  <conditionalFormatting sqref="D25:S25">
    <cfRule type="cellIs" dxfId="260" priority="22" operator="greaterThan">
      <formula>0</formula>
    </cfRule>
  </conditionalFormatting>
  <conditionalFormatting sqref="D27:S27">
    <cfRule type="cellIs" dxfId="259" priority="21" operator="greaterThan">
      <formula>0</formula>
    </cfRule>
  </conditionalFormatting>
  <conditionalFormatting sqref="U6">
    <cfRule type="cellIs" dxfId="258" priority="4" operator="lessThan">
      <formula>0</formula>
    </cfRule>
  </conditionalFormatting>
  <conditionalFormatting sqref="U6">
    <cfRule type="cellIs" dxfId="257" priority="3" operator="lessThan">
      <formula>0</formula>
    </cfRule>
  </conditionalFormatting>
  <conditionalFormatting sqref="V6">
    <cfRule type="cellIs" dxfId="256" priority="2" operator="lessThan">
      <formula>0</formula>
    </cfRule>
  </conditionalFormatting>
  <conditionalFormatting sqref="V6">
    <cfRule type="cellIs" dxfId="255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1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3" t="s">
        <v>38</v>
      </c>
      <c r="B28" s="104"/>
      <c r="C28" s="105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6" t="s">
        <v>39</v>
      </c>
      <c r="B29" s="107"/>
      <c r="C29" s="108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54" priority="63" operator="equal">
      <formula>212030016606640</formula>
    </cfRule>
  </conditionalFormatting>
  <conditionalFormatting sqref="D29 E4:E6 E28:K29">
    <cfRule type="cellIs" dxfId="253" priority="61" operator="equal">
      <formula>$E$4</formula>
    </cfRule>
    <cfRule type="cellIs" dxfId="252" priority="62" operator="equal">
      <formula>2120</formula>
    </cfRule>
  </conditionalFormatting>
  <conditionalFormatting sqref="D29:E29 F4:F6 F28:F29">
    <cfRule type="cellIs" dxfId="251" priority="59" operator="equal">
      <formula>$F$4</formula>
    </cfRule>
    <cfRule type="cellIs" dxfId="250" priority="60" operator="equal">
      <formula>300</formula>
    </cfRule>
  </conditionalFormatting>
  <conditionalFormatting sqref="G4:G6 G28:G29">
    <cfRule type="cellIs" dxfId="249" priority="57" operator="equal">
      <formula>$G$4</formula>
    </cfRule>
    <cfRule type="cellIs" dxfId="248" priority="58" operator="equal">
      <formula>1660</formula>
    </cfRule>
  </conditionalFormatting>
  <conditionalFormatting sqref="H4:H6 H28:H29">
    <cfRule type="cellIs" dxfId="247" priority="55" operator="equal">
      <formula>$H$4</formula>
    </cfRule>
    <cfRule type="cellIs" dxfId="246" priority="56" operator="equal">
      <formula>6640</formula>
    </cfRule>
  </conditionalFormatting>
  <conditionalFormatting sqref="T6:T28 U28:V28">
    <cfRule type="cellIs" dxfId="245" priority="54" operator="lessThan">
      <formula>0</formula>
    </cfRule>
  </conditionalFormatting>
  <conditionalFormatting sqref="T7:T27">
    <cfRule type="cellIs" dxfId="244" priority="51" operator="lessThan">
      <formula>0</formula>
    </cfRule>
    <cfRule type="cellIs" dxfId="243" priority="52" operator="lessThan">
      <formula>0</formula>
    </cfRule>
    <cfRule type="cellIs" dxfId="242" priority="53" operator="lessThan">
      <formula>0</formula>
    </cfRule>
  </conditionalFormatting>
  <conditionalFormatting sqref="E4:E6 E28:K28">
    <cfRule type="cellIs" dxfId="241" priority="50" operator="equal">
      <formula>$E$4</formula>
    </cfRule>
  </conditionalFormatting>
  <conditionalFormatting sqref="D28:D29 D6 D4:M4">
    <cfRule type="cellIs" dxfId="240" priority="49" operator="equal">
      <formula>$D$4</formula>
    </cfRule>
  </conditionalFormatting>
  <conditionalFormatting sqref="I4:I6 I28:I29">
    <cfRule type="cellIs" dxfId="239" priority="48" operator="equal">
      <formula>$I$4</formula>
    </cfRule>
  </conditionalFormatting>
  <conditionalFormatting sqref="J4:J6 J28:J29">
    <cfRule type="cellIs" dxfId="238" priority="47" operator="equal">
      <formula>$J$4</formula>
    </cfRule>
  </conditionalFormatting>
  <conditionalFormatting sqref="K4:K6 K28:K29">
    <cfRule type="cellIs" dxfId="237" priority="46" operator="equal">
      <formula>$K$4</formula>
    </cfRule>
  </conditionalFormatting>
  <conditionalFormatting sqref="M4:M6">
    <cfRule type="cellIs" dxfId="236" priority="45" operator="equal">
      <formula>$L$4</formula>
    </cfRule>
  </conditionalFormatting>
  <conditionalFormatting sqref="T7:T28 U28:V28">
    <cfRule type="cellIs" dxfId="235" priority="42" operator="lessThan">
      <formula>0</formula>
    </cfRule>
    <cfRule type="cellIs" dxfId="234" priority="43" operator="lessThan">
      <formula>0</formula>
    </cfRule>
    <cfRule type="cellIs" dxfId="233" priority="44" operator="lessThan">
      <formula>0</formula>
    </cfRule>
  </conditionalFormatting>
  <conditionalFormatting sqref="D5:K5">
    <cfRule type="cellIs" dxfId="232" priority="41" operator="greaterThan">
      <formula>0</formula>
    </cfRule>
  </conditionalFormatting>
  <conditionalFormatting sqref="T6:T28 U28:V28">
    <cfRule type="cellIs" dxfId="231" priority="40" operator="lessThan">
      <formula>0</formula>
    </cfRule>
  </conditionalFormatting>
  <conditionalFormatting sqref="T7:T27">
    <cfRule type="cellIs" dxfId="230" priority="37" operator="lessThan">
      <formula>0</formula>
    </cfRule>
    <cfRule type="cellIs" dxfId="229" priority="38" operator="lessThan">
      <formula>0</formula>
    </cfRule>
    <cfRule type="cellIs" dxfId="228" priority="39" operator="lessThan">
      <formula>0</formula>
    </cfRule>
  </conditionalFormatting>
  <conditionalFormatting sqref="T7:T28 U28:V28">
    <cfRule type="cellIs" dxfId="227" priority="34" operator="lessThan">
      <formula>0</formula>
    </cfRule>
    <cfRule type="cellIs" dxfId="226" priority="35" operator="lessThan">
      <formula>0</formula>
    </cfRule>
    <cfRule type="cellIs" dxfId="225" priority="36" operator="lessThan">
      <formula>0</formula>
    </cfRule>
  </conditionalFormatting>
  <conditionalFormatting sqref="D5:K5">
    <cfRule type="cellIs" dxfId="224" priority="33" operator="greaterThan">
      <formula>0</formula>
    </cfRule>
  </conditionalFormatting>
  <conditionalFormatting sqref="L4 L6 L28:L29">
    <cfRule type="cellIs" dxfId="223" priority="32" operator="equal">
      <formula>$L$4</formula>
    </cfRule>
  </conditionalFormatting>
  <conditionalFormatting sqref="D7:S7">
    <cfRule type="cellIs" dxfId="222" priority="31" operator="greaterThan">
      <formula>0</formula>
    </cfRule>
  </conditionalFormatting>
  <conditionalFormatting sqref="D9:S9">
    <cfRule type="cellIs" dxfId="221" priority="30" operator="greaterThan">
      <formula>0</formula>
    </cfRule>
  </conditionalFormatting>
  <conditionalFormatting sqref="D11:S11">
    <cfRule type="cellIs" dxfId="220" priority="29" operator="greaterThan">
      <formula>0</formula>
    </cfRule>
  </conditionalFormatting>
  <conditionalFormatting sqref="D13:S13">
    <cfRule type="cellIs" dxfId="219" priority="28" operator="greaterThan">
      <formula>0</formula>
    </cfRule>
  </conditionalFormatting>
  <conditionalFormatting sqref="D15:S15">
    <cfRule type="cellIs" dxfId="218" priority="27" operator="greaterThan">
      <formula>0</formula>
    </cfRule>
  </conditionalFormatting>
  <conditionalFormatting sqref="D17:S17">
    <cfRule type="cellIs" dxfId="217" priority="26" operator="greaterThan">
      <formula>0</formula>
    </cfRule>
  </conditionalFormatting>
  <conditionalFormatting sqref="D19:S19">
    <cfRule type="cellIs" dxfId="216" priority="25" operator="greaterThan">
      <formula>0</formula>
    </cfRule>
  </conditionalFormatting>
  <conditionalFormatting sqref="D21:S21">
    <cfRule type="cellIs" dxfId="215" priority="24" operator="greaterThan">
      <formula>0</formula>
    </cfRule>
  </conditionalFormatting>
  <conditionalFormatting sqref="D23:S23">
    <cfRule type="cellIs" dxfId="214" priority="23" operator="greaterThan">
      <formula>0</formula>
    </cfRule>
  </conditionalFormatting>
  <conditionalFormatting sqref="D25:S25">
    <cfRule type="cellIs" dxfId="213" priority="22" operator="greaterThan">
      <formula>0</formula>
    </cfRule>
  </conditionalFormatting>
  <conditionalFormatting sqref="D27:S27">
    <cfRule type="cellIs" dxfId="212" priority="21" operator="greaterThan">
      <formula>0</formula>
    </cfRule>
  </conditionalFormatting>
  <conditionalFormatting sqref="U6">
    <cfRule type="cellIs" dxfId="211" priority="4" operator="lessThan">
      <formula>0</formula>
    </cfRule>
  </conditionalFormatting>
  <conditionalFormatting sqref="U6">
    <cfRule type="cellIs" dxfId="210" priority="3" operator="lessThan">
      <formula>0</formula>
    </cfRule>
  </conditionalFormatting>
  <conditionalFormatting sqref="V6">
    <cfRule type="cellIs" dxfId="209" priority="2" operator="lessThan">
      <formula>0</formula>
    </cfRule>
  </conditionalFormatting>
  <conditionalFormatting sqref="V6">
    <cfRule type="cellIs" dxfId="208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3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3" ht="18.75" x14ac:dyDescent="0.25">
      <c r="A3" s="113" t="s">
        <v>88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3" x14ac:dyDescent="0.25">
      <c r="A4" s="117" t="s">
        <v>1</v>
      </c>
      <c r="B4" s="117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19"/>
      <c r="O4" s="120"/>
      <c r="P4" s="120"/>
      <c r="Q4" s="120"/>
      <c r="R4" s="120"/>
      <c r="S4" s="120"/>
      <c r="T4" s="120"/>
      <c r="U4" s="120"/>
      <c r="V4" s="120"/>
      <c r="W4" s="121"/>
    </row>
    <row r="5" spans="1:23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0"/>
      <c r="W5" s="12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3" t="s">
        <v>38</v>
      </c>
      <c r="B28" s="104"/>
      <c r="C28" s="105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6" t="s">
        <v>39</v>
      </c>
      <c r="B29" s="107"/>
      <c r="C29" s="108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207" priority="73" operator="equal">
      <formula>212030016606640</formula>
    </cfRule>
  </conditionalFormatting>
  <conditionalFormatting sqref="D29 E4:E6 E28:K29">
    <cfRule type="cellIs" dxfId="206" priority="71" operator="equal">
      <formula>$E$4</formula>
    </cfRule>
    <cfRule type="cellIs" dxfId="205" priority="72" operator="equal">
      <formula>2120</formula>
    </cfRule>
  </conditionalFormatting>
  <conditionalFormatting sqref="D29:E29 F4:F6 F28:F29">
    <cfRule type="cellIs" dxfId="204" priority="69" operator="equal">
      <formula>$F$4</formula>
    </cfRule>
    <cfRule type="cellIs" dxfId="203" priority="70" operator="equal">
      <formula>300</formula>
    </cfRule>
  </conditionalFormatting>
  <conditionalFormatting sqref="G4:G6 G28:G29">
    <cfRule type="cellIs" dxfId="202" priority="67" operator="equal">
      <formula>$G$4</formula>
    </cfRule>
    <cfRule type="cellIs" dxfId="201" priority="68" operator="equal">
      <formula>1660</formula>
    </cfRule>
  </conditionalFormatting>
  <conditionalFormatting sqref="H4:H6 H28:H29">
    <cfRule type="cellIs" dxfId="200" priority="65" operator="equal">
      <formula>$H$4</formula>
    </cfRule>
    <cfRule type="cellIs" dxfId="199" priority="66" operator="equal">
      <formula>6640</formula>
    </cfRule>
  </conditionalFormatting>
  <conditionalFormatting sqref="T6:T28 U28:W28">
    <cfRule type="cellIs" dxfId="198" priority="64" operator="lessThan">
      <formula>0</formula>
    </cfRule>
  </conditionalFormatting>
  <conditionalFormatting sqref="T7:T27">
    <cfRule type="cellIs" dxfId="197" priority="61" operator="lessThan">
      <formula>0</formula>
    </cfRule>
    <cfRule type="cellIs" dxfId="196" priority="62" operator="lessThan">
      <formula>0</formula>
    </cfRule>
    <cfRule type="cellIs" dxfId="195" priority="63" operator="lessThan">
      <formula>0</formula>
    </cfRule>
  </conditionalFormatting>
  <conditionalFormatting sqref="E4:E6 E28:K28">
    <cfRule type="cellIs" dxfId="194" priority="60" operator="equal">
      <formula>$E$4</formula>
    </cfRule>
  </conditionalFormatting>
  <conditionalFormatting sqref="D28:D29 D6 D4:M4">
    <cfRule type="cellIs" dxfId="193" priority="59" operator="equal">
      <formula>$D$4</formula>
    </cfRule>
  </conditionalFormatting>
  <conditionalFormatting sqref="I4:I6 I28:I29">
    <cfRule type="cellIs" dxfId="192" priority="58" operator="equal">
      <formula>$I$4</formula>
    </cfRule>
  </conditionalFormatting>
  <conditionalFormatting sqref="J4:J6 J28:J29">
    <cfRule type="cellIs" dxfId="191" priority="57" operator="equal">
      <formula>$J$4</formula>
    </cfRule>
  </conditionalFormatting>
  <conditionalFormatting sqref="K4:K6 K28:K29">
    <cfRule type="cellIs" dxfId="190" priority="56" operator="equal">
      <formula>$K$4</formula>
    </cfRule>
  </conditionalFormatting>
  <conditionalFormatting sqref="M4:M6">
    <cfRule type="cellIs" dxfId="189" priority="55" operator="equal">
      <formula>$L$4</formula>
    </cfRule>
  </conditionalFormatting>
  <conditionalFormatting sqref="T7:T28 U28:W28">
    <cfRule type="cellIs" dxfId="188" priority="52" operator="lessThan">
      <formula>0</formula>
    </cfRule>
    <cfRule type="cellIs" dxfId="187" priority="53" operator="lessThan">
      <formula>0</formula>
    </cfRule>
    <cfRule type="cellIs" dxfId="186" priority="54" operator="lessThan">
      <formula>0</formula>
    </cfRule>
  </conditionalFormatting>
  <conditionalFormatting sqref="D5:K5">
    <cfRule type="cellIs" dxfId="185" priority="51" operator="greaterThan">
      <formula>0</formula>
    </cfRule>
  </conditionalFormatting>
  <conditionalFormatting sqref="T6:T28 U28:W28">
    <cfRule type="cellIs" dxfId="184" priority="50" operator="lessThan">
      <formula>0</formula>
    </cfRule>
  </conditionalFormatting>
  <conditionalFormatting sqref="T7:T27">
    <cfRule type="cellIs" dxfId="183" priority="47" operator="lessThan">
      <formula>0</formula>
    </cfRule>
    <cfRule type="cellIs" dxfId="182" priority="48" operator="lessThan">
      <formula>0</formula>
    </cfRule>
    <cfRule type="cellIs" dxfId="181" priority="49" operator="lessThan">
      <formula>0</formula>
    </cfRule>
  </conditionalFormatting>
  <conditionalFormatting sqref="T7:T28 U28:W28">
    <cfRule type="cellIs" dxfId="180" priority="44" operator="lessThan">
      <formula>0</formula>
    </cfRule>
    <cfRule type="cellIs" dxfId="179" priority="45" operator="lessThan">
      <formula>0</formula>
    </cfRule>
    <cfRule type="cellIs" dxfId="178" priority="46" operator="lessThan">
      <formula>0</formula>
    </cfRule>
  </conditionalFormatting>
  <conditionalFormatting sqref="D5:K5">
    <cfRule type="cellIs" dxfId="177" priority="43" operator="greaterThan">
      <formula>0</formula>
    </cfRule>
  </conditionalFormatting>
  <conditionalFormatting sqref="L4 L6 L28:L29">
    <cfRule type="cellIs" dxfId="176" priority="42" operator="equal">
      <formula>$L$4</formula>
    </cfRule>
  </conditionalFormatting>
  <conditionalFormatting sqref="D7:S7">
    <cfRule type="cellIs" dxfId="175" priority="41" operator="greaterThan">
      <formula>0</formula>
    </cfRule>
  </conditionalFormatting>
  <conditionalFormatting sqref="D9:S9">
    <cfRule type="cellIs" dxfId="174" priority="40" operator="greaterThan">
      <formula>0</formula>
    </cfRule>
  </conditionalFormatting>
  <conditionalFormatting sqref="D11:S11">
    <cfRule type="cellIs" dxfId="173" priority="39" operator="greaterThan">
      <formula>0</formula>
    </cfRule>
  </conditionalFormatting>
  <conditionalFormatting sqref="D13:S13">
    <cfRule type="cellIs" dxfId="172" priority="38" operator="greaterThan">
      <formula>0</formula>
    </cfRule>
  </conditionalFormatting>
  <conditionalFormatting sqref="D15:S15">
    <cfRule type="cellIs" dxfId="171" priority="37" operator="greaterThan">
      <formula>0</formula>
    </cfRule>
  </conditionalFormatting>
  <conditionalFormatting sqref="D17:S17">
    <cfRule type="cellIs" dxfId="170" priority="36" operator="greaterThan">
      <formula>0</formula>
    </cfRule>
  </conditionalFormatting>
  <conditionalFormatting sqref="D19:S19">
    <cfRule type="cellIs" dxfId="169" priority="35" operator="greaterThan">
      <formula>0</formula>
    </cfRule>
  </conditionalFormatting>
  <conditionalFormatting sqref="D21:S21">
    <cfRule type="cellIs" dxfId="168" priority="34" operator="greaterThan">
      <formula>0</formula>
    </cfRule>
  </conditionalFormatting>
  <conditionalFormatting sqref="D23:S23">
    <cfRule type="cellIs" dxfId="167" priority="33" operator="greaterThan">
      <formula>0</formula>
    </cfRule>
  </conditionalFormatting>
  <conditionalFormatting sqref="D25:S25">
    <cfRule type="cellIs" dxfId="166" priority="32" operator="greaterThan">
      <formula>0</formula>
    </cfRule>
  </conditionalFormatting>
  <conditionalFormatting sqref="D27:S27">
    <cfRule type="cellIs" dxfId="165" priority="31" operator="greaterThan">
      <formula>0</formula>
    </cfRule>
  </conditionalFormatting>
  <conditionalFormatting sqref="U6">
    <cfRule type="cellIs" dxfId="164" priority="30" operator="lessThan">
      <formula>0</formula>
    </cfRule>
  </conditionalFormatting>
  <conditionalFormatting sqref="U6">
    <cfRule type="cellIs" dxfId="163" priority="29" operator="lessThan">
      <formula>0</formula>
    </cfRule>
  </conditionalFormatting>
  <conditionalFormatting sqref="V6">
    <cfRule type="cellIs" dxfId="162" priority="28" operator="lessThan">
      <formula>0</formula>
    </cfRule>
  </conditionalFormatting>
  <conditionalFormatting sqref="V6">
    <cfRule type="cellIs" dxfId="161" priority="27" operator="lessThan">
      <formula>0</formula>
    </cfRule>
  </conditionalFormatting>
  <conditionalFormatting sqref="W6">
    <cfRule type="cellIs" dxfId="160" priority="26" operator="lessThan">
      <formula>0</formula>
    </cfRule>
  </conditionalFormatting>
  <conditionalFormatting sqref="W6">
    <cfRule type="cellIs" dxfId="159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3" priority="43" operator="equal">
      <formula>212030016606640</formula>
    </cfRule>
  </conditionalFormatting>
  <conditionalFormatting sqref="D29 E4:E6 E28:K29">
    <cfRule type="cellIs" dxfId="1352" priority="41" operator="equal">
      <formula>$E$4</formula>
    </cfRule>
    <cfRule type="cellIs" dxfId="1351" priority="42" operator="equal">
      <formula>2120</formula>
    </cfRule>
  </conditionalFormatting>
  <conditionalFormatting sqref="D29:E29 F4:F6 F28:F29">
    <cfRule type="cellIs" dxfId="1350" priority="39" operator="equal">
      <formula>$F$4</formula>
    </cfRule>
    <cfRule type="cellIs" dxfId="1349" priority="40" operator="equal">
      <formula>300</formula>
    </cfRule>
  </conditionalFormatting>
  <conditionalFormatting sqref="G4:G6 G28:G29">
    <cfRule type="cellIs" dxfId="1348" priority="37" operator="equal">
      <formula>$G$4</formula>
    </cfRule>
    <cfRule type="cellIs" dxfId="1347" priority="38" operator="equal">
      <formula>1660</formula>
    </cfRule>
  </conditionalFormatting>
  <conditionalFormatting sqref="H4:H6 H28:H29">
    <cfRule type="cellIs" dxfId="1346" priority="35" operator="equal">
      <formula>$H$4</formula>
    </cfRule>
    <cfRule type="cellIs" dxfId="1345" priority="36" operator="equal">
      <formula>6640</formula>
    </cfRule>
  </conditionalFormatting>
  <conditionalFormatting sqref="T6:T28">
    <cfRule type="cellIs" dxfId="1344" priority="34" operator="lessThan">
      <formula>0</formula>
    </cfRule>
  </conditionalFormatting>
  <conditionalFormatting sqref="T7:T27">
    <cfRule type="cellIs" dxfId="1343" priority="31" operator="lessThan">
      <formula>0</formula>
    </cfRule>
    <cfRule type="cellIs" dxfId="1342" priority="32" operator="lessThan">
      <formula>0</formula>
    </cfRule>
    <cfRule type="cellIs" dxfId="1341" priority="33" operator="lessThan">
      <formula>0</formula>
    </cfRule>
  </conditionalFormatting>
  <conditionalFormatting sqref="E4:E6 E28:K28">
    <cfRule type="cellIs" dxfId="1340" priority="30" operator="equal">
      <formula>$E$4</formula>
    </cfRule>
  </conditionalFormatting>
  <conditionalFormatting sqref="D28:D29 D6 D4:M4">
    <cfRule type="cellIs" dxfId="1339" priority="29" operator="equal">
      <formula>$D$4</formula>
    </cfRule>
  </conditionalFormatting>
  <conditionalFormatting sqref="I4:I6 I28:I29">
    <cfRule type="cellIs" dxfId="1338" priority="28" operator="equal">
      <formula>$I$4</formula>
    </cfRule>
  </conditionalFormatting>
  <conditionalFormatting sqref="J4:J6 J28:J29">
    <cfRule type="cellIs" dxfId="1337" priority="27" operator="equal">
      <formula>$J$4</formula>
    </cfRule>
  </conditionalFormatting>
  <conditionalFormatting sqref="K4:K6 K28:K29">
    <cfRule type="cellIs" dxfId="1336" priority="26" operator="equal">
      <formula>$K$4</formula>
    </cfRule>
  </conditionalFormatting>
  <conditionalFormatting sqref="M4:M6">
    <cfRule type="cellIs" dxfId="1335" priority="25" operator="equal">
      <formula>$L$4</formula>
    </cfRule>
  </conditionalFormatting>
  <conditionalFormatting sqref="T7:T28">
    <cfRule type="cellIs" dxfId="1334" priority="22" operator="lessThan">
      <formula>0</formula>
    </cfRule>
    <cfRule type="cellIs" dxfId="1333" priority="23" operator="lessThan">
      <formula>0</formula>
    </cfRule>
    <cfRule type="cellIs" dxfId="1332" priority="24" operator="lessThan">
      <formula>0</formula>
    </cfRule>
  </conditionalFormatting>
  <conditionalFormatting sqref="D5:K5">
    <cfRule type="cellIs" dxfId="1331" priority="21" operator="greaterThan">
      <formula>0</formula>
    </cfRule>
  </conditionalFormatting>
  <conditionalFormatting sqref="T6:T28">
    <cfRule type="cellIs" dxfId="1330" priority="20" operator="lessThan">
      <formula>0</formula>
    </cfRule>
  </conditionalFormatting>
  <conditionalFormatting sqref="T7:T27">
    <cfRule type="cellIs" dxfId="1329" priority="17" operator="lessThan">
      <formula>0</formula>
    </cfRule>
    <cfRule type="cellIs" dxfId="1328" priority="18" operator="lessThan">
      <formula>0</formula>
    </cfRule>
    <cfRule type="cellIs" dxfId="1327" priority="19" operator="lessThan">
      <formula>0</formula>
    </cfRule>
  </conditionalFormatting>
  <conditionalFormatting sqref="T7:T28">
    <cfRule type="cellIs" dxfId="1326" priority="14" operator="lessThan">
      <formula>0</formula>
    </cfRule>
    <cfRule type="cellIs" dxfId="1325" priority="15" operator="lessThan">
      <formula>0</formula>
    </cfRule>
    <cfRule type="cellIs" dxfId="1324" priority="16" operator="lessThan">
      <formula>0</formula>
    </cfRule>
  </conditionalFormatting>
  <conditionalFormatting sqref="D5:K5">
    <cfRule type="cellIs" dxfId="1323" priority="13" operator="greaterThan">
      <formula>0</formula>
    </cfRule>
  </conditionalFormatting>
  <conditionalFormatting sqref="L4 L6 L28:L29">
    <cfRule type="cellIs" dxfId="1322" priority="12" operator="equal">
      <formula>$L$4</formula>
    </cfRule>
  </conditionalFormatting>
  <conditionalFormatting sqref="D7:S7">
    <cfRule type="cellIs" dxfId="1321" priority="11" operator="greaterThan">
      <formula>0</formula>
    </cfRule>
  </conditionalFormatting>
  <conditionalFormatting sqref="D9:S9">
    <cfRule type="cellIs" dxfId="1320" priority="10" operator="greaterThan">
      <formula>0</formula>
    </cfRule>
  </conditionalFormatting>
  <conditionalFormatting sqref="D11:S11">
    <cfRule type="cellIs" dxfId="1319" priority="9" operator="greaterThan">
      <formula>0</formula>
    </cfRule>
  </conditionalFormatting>
  <conditionalFormatting sqref="D13:S13">
    <cfRule type="cellIs" dxfId="1318" priority="8" operator="greaterThan">
      <formula>0</formula>
    </cfRule>
  </conditionalFormatting>
  <conditionalFormatting sqref="D15:S15">
    <cfRule type="cellIs" dxfId="1317" priority="7" operator="greaterThan">
      <formula>0</formula>
    </cfRule>
  </conditionalFormatting>
  <conditionalFormatting sqref="D17:S17">
    <cfRule type="cellIs" dxfId="1316" priority="6" operator="greaterThan">
      <formula>0</formula>
    </cfRule>
  </conditionalFormatting>
  <conditionalFormatting sqref="D19:S19">
    <cfRule type="cellIs" dxfId="1315" priority="5" operator="greaterThan">
      <formula>0</formula>
    </cfRule>
  </conditionalFormatting>
  <conditionalFormatting sqref="D21:S21">
    <cfRule type="cellIs" dxfId="1314" priority="4" operator="greaterThan">
      <formula>0</formula>
    </cfRule>
  </conditionalFormatting>
  <conditionalFormatting sqref="D23:S23">
    <cfRule type="cellIs" dxfId="1313" priority="3" operator="greaterThan">
      <formula>0</formula>
    </cfRule>
  </conditionalFormatting>
  <conditionalFormatting sqref="D25:S25">
    <cfRule type="cellIs" dxfId="1312" priority="2" operator="greaterThan">
      <formula>0</formula>
    </cfRule>
  </conditionalFormatting>
  <conditionalFormatting sqref="D27:S27">
    <cfRule type="cellIs" dxfId="131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B1" workbookViewId="0">
      <pane ySplit="6" topLeftCell="A19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7" max="7" width="0" hidden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customWidth="1"/>
    <col min="18" max="18" width="10.85546875" bestFit="1" customWidth="1"/>
  </cols>
  <sheetData>
    <row r="1" spans="1:23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3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3" ht="18.75" x14ac:dyDescent="0.25">
      <c r="A3" s="113" t="s">
        <v>89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3" x14ac:dyDescent="0.25">
      <c r="A4" s="117" t="s">
        <v>1</v>
      </c>
      <c r="B4" s="117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19"/>
      <c r="O4" s="120"/>
      <c r="P4" s="120"/>
      <c r="Q4" s="120"/>
      <c r="R4" s="120"/>
      <c r="S4" s="120"/>
      <c r="T4" s="120"/>
      <c r="U4" s="120"/>
      <c r="V4" s="120"/>
      <c r="W4" s="121"/>
    </row>
    <row r="5" spans="1:23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20"/>
      <c r="P5" s="120"/>
      <c r="Q5" s="120"/>
      <c r="R5" s="120"/>
      <c r="S5" s="120"/>
      <c r="T5" s="120"/>
      <c r="U5" s="120"/>
      <c r="V5" s="120"/>
      <c r="W5" s="12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10328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10328</v>
      </c>
      <c r="N7" s="24">
        <f>D7+E7*20+F7*10+G7*9+H7*9+I7*191+J7*191+K7*182+L7*100</f>
        <v>11474</v>
      </c>
      <c r="O7" s="25">
        <f>M7*2.75%</f>
        <v>284.02</v>
      </c>
      <c r="P7" s="26"/>
      <c r="Q7" s="26">
        <v>90</v>
      </c>
      <c r="R7" s="24">
        <f>M7-(M7*2.75%)+I7*191+J7*191+K7*182+L7*100-Q7</f>
        <v>11099.98</v>
      </c>
      <c r="S7" s="25">
        <f>M7*0.95%</f>
        <v>98.116</v>
      </c>
      <c r="T7" s="55">
        <f>S7-Q7</f>
        <v>8.1159999999999997</v>
      </c>
      <c r="U7" s="61"/>
      <c r="V7" s="61">
        <v>36</v>
      </c>
      <c r="W7" s="64">
        <f>R7-U7-V7</f>
        <v>11063.98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6505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7045</v>
      </c>
      <c r="N8" s="24">
        <f t="shared" ref="N8:N27" si="1">D8+E8*20+F8*10+G8*9+H8*9+I8*191+J8*191+K8*182+L8*100</f>
        <v>7045</v>
      </c>
      <c r="O8" s="25">
        <f t="shared" ref="O8:O27" si="2">M8*2.75%</f>
        <v>193.73750000000001</v>
      </c>
      <c r="P8" s="26"/>
      <c r="Q8" s="26">
        <v>259</v>
      </c>
      <c r="R8" s="24">
        <f t="shared" ref="R8:R27" si="3">M8-(M8*2.75%)+I8*191+J8*191+K8*182+L8*100-Q8</f>
        <v>6592.2624999999998</v>
      </c>
      <c r="S8" s="25">
        <f t="shared" ref="S8:S27" si="4">M8*0.95%</f>
        <v>66.927499999999995</v>
      </c>
      <c r="T8" s="55">
        <f t="shared" ref="T8:T27" si="5">S8-Q8</f>
        <v>-192.07249999999999</v>
      </c>
      <c r="U8" s="61"/>
      <c r="V8" s="61">
        <v>18</v>
      </c>
      <c r="W8" s="64">
        <f t="shared" ref="W8:W27" si="6">R8-U8-V8</f>
        <v>6574.2624999999998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19766</v>
      </c>
      <c r="E9" s="30"/>
      <c r="F9" s="30"/>
      <c r="G9" s="30"/>
      <c r="H9" s="30">
        <v>500</v>
      </c>
      <c r="I9" s="20"/>
      <c r="J9" s="20"/>
      <c r="K9" s="20"/>
      <c r="L9" s="20"/>
      <c r="M9" s="20">
        <f t="shared" si="0"/>
        <v>24266</v>
      </c>
      <c r="N9" s="24">
        <f t="shared" si="1"/>
        <v>24266</v>
      </c>
      <c r="O9" s="25">
        <f t="shared" si="2"/>
        <v>667.31500000000005</v>
      </c>
      <c r="P9" s="26"/>
      <c r="Q9" s="26">
        <v>129</v>
      </c>
      <c r="R9" s="24">
        <f t="shared" si="3"/>
        <v>23469.685000000001</v>
      </c>
      <c r="S9" s="25">
        <f t="shared" si="4"/>
        <v>230.52699999999999</v>
      </c>
      <c r="T9" s="55">
        <f t="shared" si="5"/>
        <v>101.52699999999999</v>
      </c>
      <c r="U9" s="61">
        <v>48</v>
      </c>
      <c r="V9" s="61">
        <v>72</v>
      </c>
      <c r="W9" s="64">
        <f t="shared" si="6"/>
        <v>23349.685000000001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7000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7900</v>
      </c>
      <c r="N10" s="24">
        <f t="shared" si="1"/>
        <v>7900</v>
      </c>
      <c r="O10" s="25">
        <f t="shared" si="2"/>
        <v>217.25</v>
      </c>
      <c r="P10" s="26"/>
      <c r="Q10" s="26">
        <v>27</v>
      </c>
      <c r="R10" s="24">
        <f t="shared" si="3"/>
        <v>7655.75</v>
      </c>
      <c r="S10" s="25">
        <f t="shared" si="4"/>
        <v>75.05</v>
      </c>
      <c r="T10" s="55">
        <f t="shared" si="5"/>
        <v>48.05</v>
      </c>
      <c r="U10" s="61"/>
      <c r="V10" s="61">
        <v>36</v>
      </c>
      <c r="W10" s="64">
        <f t="shared" si="6"/>
        <v>7619.75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13447</v>
      </c>
      <c r="N11" s="24">
        <f t="shared" si="1"/>
        <v>13447</v>
      </c>
      <c r="O11" s="25">
        <f t="shared" si="2"/>
        <v>369.79250000000002</v>
      </c>
      <c r="P11" s="26"/>
      <c r="Q11" s="26">
        <v>46</v>
      </c>
      <c r="R11" s="24">
        <f t="shared" si="3"/>
        <v>13031.2075</v>
      </c>
      <c r="S11" s="25">
        <f t="shared" si="4"/>
        <v>127.7465</v>
      </c>
      <c r="T11" s="55">
        <f t="shared" si="5"/>
        <v>81.746499999999997</v>
      </c>
      <c r="U11" s="61"/>
      <c r="V11" s="61">
        <v>81</v>
      </c>
      <c r="W11" s="64">
        <f t="shared" si="6"/>
        <v>12950.2075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12572</v>
      </c>
      <c r="E12" s="30"/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13522</v>
      </c>
      <c r="N12" s="24">
        <f t="shared" si="1"/>
        <v>13522</v>
      </c>
      <c r="O12" s="25">
        <f t="shared" si="2"/>
        <v>371.85500000000002</v>
      </c>
      <c r="P12" s="26"/>
      <c r="Q12" s="26">
        <v>40</v>
      </c>
      <c r="R12" s="24">
        <f t="shared" si="3"/>
        <v>13110.145</v>
      </c>
      <c r="S12" s="25">
        <f t="shared" si="4"/>
        <v>128.459</v>
      </c>
      <c r="T12" s="55">
        <f t="shared" si="5"/>
        <v>88.459000000000003</v>
      </c>
      <c r="U12" s="61"/>
      <c r="V12" s="61">
        <v>90</v>
      </c>
      <c r="W12" s="64">
        <f t="shared" si="6"/>
        <v>13020.145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5103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5103</v>
      </c>
      <c r="N13" s="24">
        <f t="shared" si="1"/>
        <v>5103</v>
      </c>
      <c r="O13" s="25">
        <f t="shared" si="2"/>
        <v>140.33250000000001</v>
      </c>
      <c r="P13" s="26"/>
      <c r="Q13" s="26">
        <v>13</v>
      </c>
      <c r="R13" s="24">
        <f t="shared" si="3"/>
        <v>4949.6674999999996</v>
      </c>
      <c r="S13" s="25">
        <f t="shared" si="4"/>
        <v>48.478499999999997</v>
      </c>
      <c r="T13" s="55">
        <f t="shared" si="5"/>
        <v>35.478499999999997</v>
      </c>
      <c r="U13" s="61"/>
      <c r="V13" s="61"/>
      <c r="W13" s="64">
        <f t="shared" si="6"/>
        <v>4949.6674999999996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39459</v>
      </c>
      <c r="E14" s="30">
        <v>300</v>
      </c>
      <c r="F14" s="30">
        <v>100</v>
      </c>
      <c r="G14" s="30"/>
      <c r="H14" s="30">
        <v>1240</v>
      </c>
      <c r="I14" s="20"/>
      <c r="J14" s="20"/>
      <c r="K14" s="20"/>
      <c r="L14" s="20"/>
      <c r="M14" s="20">
        <f t="shared" si="0"/>
        <v>57619</v>
      </c>
      <c r="N14" s="24">
        <f t="shared" si="1"/>
        <v>57619</v>
      </c>
      <c r="O14" s="25">
        <f t="shared" si="2"/>
        <v>1584.5225</v>
      </c>
      <c r="P14" s="26"/>
      <c r="Q14" s="26">
        <v>155</v>
      </c>
      <c r="R14" s="24">
        <f t="shared" si="3"/>
        <v>55879.477500000001</v>
      </c>
      <c r="S14" s="25">
        <f t="shared" si="4"/>
        <v>547.38049999999998</v>
      </c>
      <c r="T14" s="55">
        <f t="shared" si="5"/>
        <v>392.38049999999998</v>
      </c>
      <c r="U14" s="61">
        <v>216</v>
      </c>
      <c r="V14" s="61">
        <v>279</v>
      </c>
      <c r="W14" s="64">
        <f t="shared" si="6"/>
        <v>55384.477500000001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61145</v>
      </c>
      <c r="E15" s="30">
        <v>200</v>
      </c>
      <c r="F15" s="30">
        <v>100</v>
      </c>
      <c r="G15" s="30"/>
      <c r="H15" s="30">
        <v>560</v>
      </c>
      <c r="I15" s="20"/>
      <c r="J15" s="20"/>
      <c r="K15" s="20"/>
      <c r="L15" s="20"/>
      <c r="M15" s="20">
        <f t="shared" si="0"/>
        <v>71185</v>
      </c>
      <c r="N15" s="24">
        <f t="shared" si="1"/>
        <v>71185</v>
      </c>
      <c r="O15" s="25">
        <f t="shared" si="2"/>
        <v>1957.5875000000001</v>
      </c>
      <c r="P15" s="26"/>
      <c r="Q15" s="26">
        <v>198</v>
      </c>
      <c r="R15" s="24">
        <f t="shared" si="3"/>
        <v>69029.412500000006</v>
      </c>
      <c r="S15" s="25">
        <f t="shared" si="4"/>
        <v>676.25749999999994</v>
      </c>
      <c r="T15" s="55">
        <f t="shared" si="5"/>
        <v>478.25749999999994</v>
      </c>
      <c r="U15" s="61">
        <v>85</v>
      </c>
      <c r="V15" s="61">
        <v>504</v>
      </c>
      <c r="W15" s="64">
        <f t="shared" si="6"/>
        <v>68440.412500000006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10867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10867</v>
      </c>
      <c r="N16" s="24">
        <f t="shared" si="1"/>
        <v>10867</v>
      </c>
      <c r="O16" s="25">
        <f t="shared" si="2"/>
        <v>298.84250000000003</v>
      </c>
      <c r="P16" s="26"/>
      <c r="Q16" s="26">
        <v>63</v>
      </c>
      <c r="R16" s="24">
        <f t="shared" si="3"/>
        <v>10505.157499999999</v>
      </c>
      <c r="S16" s="25">
        <f t="shared" si="4"/>
        <v>103.23649999999999</v>
      </c>
      <c r="T16" s="55">
        <f t="shared" si="5"/>
        <v>40.236499999999992</v>
      </c>
      <c r="U16" s="61"/>
      <c r="V16" s="61">
        <v>45</v>
      </c>
      <c r="W16" s="64">
        <f t="shared" si="6"/>
        <v>10460.157499999999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16237</v>
      </c>
      <c r="E17" s="30"/>
      <c r="F17" s="30">
        <v>20</v>
      </c>
      <c r="G17" s="30"/>
      <c r="H17" s="30">
        <v>250</v>
      </c>
      <c r="I17" s="20"/>
      <c r="J17" s="20"/>
      <c r="K17" s="20"/>
      <c r="L17" s="20"/>
      <c r="M17" s="20">
        <f t="shared" si="0"/>
        <v>18687</v>
      </c>
      <c r="N17" s="24">
        <f t="shared" si="1"/>
        <v>18687</v>
      </c>
      <c r="O17" s="25">
        <f t="shared" si="2"/>
        <v>513.89250000000004</v>
      </c>
      <c r="P17" s="26"/>
      <c r="Q17" s="26">
        <v>80</v>
      </c>
      <c r="R17" s="24">
        <f t="shared" si="3"/>
        <v>18093.107499999998</v>
      </c>
      <c r="S17" s="25">
        <f t="shared" si="4"/>
        <v>177.5265</v>
      </c>
      <c r="T17" s="55">
        <f t="shared" si="5"/>
        <v>97.526499999999999</v>
      </c>
      <c r="U17" s="61">
        <v>23</v>
      </c>
      <c r="V17" s="61">
        <v>90</v>
      </c>
      <c r="W17" s="64">
        <f t="shared" si="6"/>
        <v>17980.107499999998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149</v>
      </c>
      <c r="R18" s="24">
        <f t="shared" si="3"/>
        <v>29026</v>
      </c>
      <c r="S18" s="25">
        <f t="shared" si="4"/>
        <v>285</v>
      </c>
      <c r="T18" s="55">
        <f t="shared" si="5"/>
        <v>136</v>
      </c>
      <c r="U18" s="61"/>
      <c r="V18" s="61">
        <v>216</v>
      </c>
      <c r="W18" s="64">
        <f t="shared" si="6"/>
        <v>28810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23183</v>
      </c>
      <c r="E19" s="30">
        <v>10</v>
      </c>
      <c r="F19" s="30">
        <v>70</v>
      </c>
      <c r="G19" s="30"/>
      <c r="H19" s="30">
        <v>250</v>
      </c>
      <c r="I19" s="20">
        <v>6</v>
      </c>
      <c r="J19" s="20"/>
      <c r="K19" s="20"/>
      <c r="L19" s="20"/>
      <c r="M19" s="20">
        <f t="shared" si="0"/>
        <v>26333</v>
      </c>
      <c r="N19" s="24">
        <f t="shared" si="1"/>
        <v>27479</v>
      </c>
      <c r="O19" s="25">
        <f t="shared" si="2"/>
        <v>724.15750000000003</v>
      </c>
      <c r="P19" s="26">
        <v>-230</v>
      </c>
      <c r="Q19" s="26">
        <v>130</v>
      </c>
      <c r="R19" s="24">
        <f t="shared" si="3"/>
        <v>26624.842499999999</v>
      </c>
      <c r="S19" s="25">
        <f t="shared" si="4"/>
        <v>250.1635</v>
      </c>
      <c r="T19" s="55">
        <f t="shared" si="5"/>
        <v>120.1635</v>
      </c>
      <c r="U19" s="61">
        <v>27</v>
      </c>
      <c r="V19" s="61">
        <v>153</v>
      </c>
      <c r="W19" s="64">
        <f t="shared" si="6"/>
        <v>26444.842499999999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3822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3822</v>
      </c>
      <c r="N20" s="24">
        <f t="shared" si="1"/>
        <v>3822</v>
      </c>
      <c r="O20" s="25">
        <f t="shared" si="2"/>
        <v>105.105</v>
      </c>
      <c r="P20" s="26"/>
      <c r="Q20" s="26">
        <v>100</v>
      </c>
      <c r="R20" s="24">
        <f t="shared" si="3"/>
        <v>3616.895</v>
      </c>
      <c r="S20" s="25">
        <f t="shared" si="4"/>
        <v>36.308999999999997</v>
      </c>
      <c r="T20" s="55">
        <f t="shared" si="5"/>
        <v>-63.691000000000003</v>
      </c>
      <c r="U20" s="61"/>
      <c r="V20" s="61">
        <v>18</v>
      </c>
      <c r="W20" s="64">
        <f t="shared" si="6"/>
        <v>3598.895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19000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19270</v>
      </c>
      <c r="N21" s="24">
        <f t="shared" si="1"/>
        <v>19270</v>
      </c>
      <c r="O21" s="25">
        <f t="shared" si="2"/>
        <v>529.92499999999995</v>
      </c>
      <c r="P21" s="26">
        <v>1100</v>
      </c>
      <c r="Q21" s="26">
        <v>40</v>
      </c>
      <c r="R21" s="24">
        <f t="shared" si="3"/>
        <v>18700.075000000001</v>
      </c>
      <c r="S21" s="25">
        <f t="shared" si="4"/>
        <v>183.065</v>
      </c>
      <c r="T21" s="55">
        <f t="shared" si="5"/>
        <v>143.065</v>
      </c>
      <c r="U21" s="61"/>
      <c r="V21" s="61">
        <v>126</v>
      </c>
      <c r="W21" s="64">
        <f t="shared" si="6"/>
        <v>18574.075000000001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41228</v>
      </c>
      <c r="E22" s="30">
        <v>10</v>
      </c>
      <c r="F22" s="30">
        <v>30</v>
      </c>
      <c r="G22" s="20"/>
      <c r="H22" s="30">
        <v>10</v>
      </c>
      <c r="I22" s="20">
        <v>10</v>
      </c>
      <c r="J22" s="20"/>
      <c r="K22" s="20"/>
      <c r="L22" s="20"/>
      <c r="M22" s="20">
        <f t="shared" si="0"/>
        <v>41818</v>
      </c>
      <c r="N22" s="24">
        <f t="shared" si="1"/>
        <v>43728</v>
      </c>
      <c r="O22" s="25">
        <f t="shared" si="2"/>
        <v>1149.9950000000001</v>
      </c>
      <c r="P22" s="26"/>
      <c r="Q22" s="26">
        <v>148</v>
      </c>
      <c r="R22" s="24">
        <f t="shared" si="3"/>
        <v>42430.004999999997</v>
      </c>
      <c r="S22" s="25">
        <f t="shared" si="4"/>
        <v>397.27100000000002</v>
      </c>
      <c r="T22" s="55">
        <f t="shared" si="5"/>
        <v>249.27100000000002</v>
      </c>
      <c r="U22" s="61"/>
      <c r="V22" s="61">
        <v>270</v>
      </c>
      <c r="W22" s="64">
        <f t="shared" si="6"/>
        <v>42160.004999999997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27833</v>
      </c>
      <c r="E24" s="30">
        <v>20</v>
      </c>
      <c r="F24" s="30">
        <v>100</v>
      </c>
      <c r="G24" s="30"/>
      <c r="H24" s="30">
        <v>80</v>
      </c>
      <c r="I24" s="20">
        <v>20</v>
      </c>
      <c r="J24" s="20"/>
      <c r="K24" s="20"/>
      <c r="L24" s="20"/>
      <c r="M24" s="20">
        <f t="shared" si="0"/>
        <v>29953</v>
      </c>
      <c r="N24" s="24">
        <f t="shared" si="1"/>
        <v>33773</v>
      </c>
      <c r="O24" s="25">
        <f t="shared" si="2"/>
        <v>823.70749999999998</v>
      </c>
      <c r="P24" s="26"/>
      <c r="Q24" s="26">
        <v>129</v>
      </c>
      <c r="R24" s="24">
        <f t="shared" si="3"/>
        <v>32820.292499999996</v>
      </c>
      <c r="S24" s="25">
        <f t="shared" si="4"/>
        <v>284.55349999999999</v>
      </c>
      <c r="T24" s="55">
        <f t="shared" si="5"/>
        <v>155.55349999999999</v>
      </c>
      <c r="U24" s="61"/>
      <c r="V24" s="61">
        <v>90</v>
      </c>
      <c r="W24" s="64">
        <f t="shared" si="6"/>
        <v>32730.292499999996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16516</v>
      </c>
      <c r="E25" s="30">
        <v>20</v>
      </c>
      <c r="F25" s="30">
        <v>40</v>
      </c>
      <c r="G25" s="30"/>
      <c r="H25" s="30">
        <v>100</v>
      </c>
      <c r="I25" s="20"/>
      <c r="J25" s="20"/>
      <c r="K25" s="20"/>
      <c r="L25" s="20"/>
      <c r="M25" s="20">
        <f t="shared" si="0"/>
        <v>18216</v>
      </c>
      <c r="N25" s="24">
        <f t="shared" si="1"/>
        <v>18216</v>
      </c>
      <c r="O25" s="25">
        <f t="shared" si="2"/>
        <v>500.94</v>
      </c>
      <c r="P25" s="26"/>
      <c r="Q25" s="26">
        <v>107</v>
      </c>
      <c r="R25" s="24">
        <f t="shared" si="3"/>
        <v>17608.060000000001</v>
      </c>
      <c r="S25" s="25">
        <f t="shared" si="4"/>
        <v>173.05199999999999</v>
      </c>
      <c r="T25" s="55">
        <f t="shared" si="5"/>
        <v>66.051999999999992</v>
      </c>
      <c r="U25" s="61"/>
      <c r="V25" s="61">
        <v>108</v>
      </c>
      <c r="W25" s="64">
        <f t="shared" si="6"/>
        <v>17500.060000000001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8382</v>
      </c>
      <c r="E26" s="29">
        <v>50</v>
      </c>
      <c r="F26" s="30">
        <v>100</v>
      </c>
      <c r="G26" s="30"/>
      <c r="H26" s="30"/>
      <c r="I26" s="20"/>
      <c r="J26" s="20"/>
      <c r="K26" s="20"/>
      <c r="L26" s="20"/>
      <c r="M26" s="20">
        <f t="shared" si="0"/>
        <v>10382</v>
      </c>
      <c r="N26" s="24">
        <f t="shared" si="1"/>
        <v>10382</v>
      </c>
      <c r="O26" s="25">
        <f t="shared" si="2"/>
        <v>285.505</v>
      </c>
      <c r="P26" s="26"/>
      <c r="Q26" s="26">
        <v>95</v>
      </c>
      <c r="R26" s="24">
        <f t="shared" si="3"/>
        <v>10001.495000000001</v>
      </c>
      <c r="S26" s="25">
        <f t="shared" si="4"/>
        <v>98.628999999999991</v>
      </c>
      <c r="T26" s="55">
        <f t="shared" si="5"/>
        <v>3.6289999999999907</v>
      </c>
      <c r="U26" s="61"/>
      <c r="V26" s="61">
        <v>18</v>
      </c>
      <c r="W26" s="64">
        <f t="shared" si="6"/>
        <v>9983.4950000000008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42">
        <f t="shared" si="2"/>
        <v>0</v>
      </c>
      <c r="P27" s="41"/>
      <c r="Q27" s="41"/>
      <c r="R27" s="40">
        <f t="shared" si="3"/>
        <v>0</v>
      </c>
      <c r="S27" s="42">
        <f t="shared" si="4"/>
        <v>0</v>
      </c>
      <c r="T27" s="56">
        <f t="shared" si="5"/>
        <v>0</v>
      </c>
      <c r="U27" s="134"/>
      <c r="V27" s="134"/>
      <c r="W27" s="64">
        <f t="shared" si="6"/>
        <v>0</v>
      </c>
    </row>
    <row r="28" spans="1:23" ht="16.5" thickBot="1" x14ac:dyDescent="0.3">
      <c r="A28" s="103" t="s">
        <v>38</v>
      </c>
      <c r="B28" s="104"/>
      <c r="C28" s="105"/>
      <c r="D28" s="44">
        <f>SUM(D7:D27)</f>
        <v>387393</v>
      </c>
      <c r="E28" s="45">
        <f>SUM(E7:E27)</f>
        <v>610</v>
      </c>
      <c r="F28" s="45">
        <f t="shared" ref="F28:W28" si="7">SUM(F7:F27)</f>
        <v>610</v>
      </c>
      <c r="G28" s="45">
        <f t="shared" si="7"/>
        <v>0</v>
      </c>
      <c r="H28" s="45">
        <f t="shared" si="7"/>
        <v>3230</v>
      </c>
      <c r="I28" s="45">
        <f t="shared" si="7"/>
        <v>42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0">
        <f t="shared" si="7"/>
        <v>434763</v>
      </c>
      <c r="N28" s="60">
        <f t="shared" si="7"/>
        <v>442785</v>
      </c>
      <c r="O28" s="80">
        <f t="shared" si="7"/>
        <v>11955.9825</v>
      </c>
      <c r="P28" s="60">
        <f t="shared" si="7"/>
        <v>870</v>
      </c>
      <c r="Q28" s="60">
        <f t="shared" si="7"/>
        <v>2118</v>
      </c>
      <c r="R28" s="60">
        <f t="shared" si="7"/>
        <v>428711.01750000007</v>
      </c>
      <c r="S28" s="60">
        <f t="shared" si="7"/>
        <v>4130.2485000000006</v>
      </c>
      <c r="T28" s="60">
        <f t="shared" si="7"/>
        <v>2012.2484999999995</v>
      </c>
      <c r="U28" s="60">
        <f t="shared" si="7"/>
        <v>399</v>
      </c>
      <c r="V28" s="60">
        <f t="shared" si="7"/>
        <v>2358</v>
      </c>
      <c r="W28" s="60">
        <f t="shared" si="7"/>
        <v>425954.01750000007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137621</v>
      </c>
      <c r="E29" s="48">
        <f t="shared" ref="E29:L29" si="8">E4+E5-E28</f>
        <v>4950</v>
      </c>
      <c r="F29" s="48">
        <f t="shared" si="8"/>
        <v>13760</v>
      </c>
      <c r="G29" s="48">
        <f t="shared" si="8"/>
        <v>0</v>
      </c>
      <c r="H29" s="48">
        <f t="shared" si="8"/>
        <v>11970</v>
      </c>
      <c r="I29" s="48">
        <f t="shared" si="8"/>
        <v>593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3" x14ac:dyDescent="0.25">
      <c r="E31" t="s">
        <v>90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58" priority="73" operator="equal">
      <formula>212030016606640</formula>
    </cfRule>
  </conditionalFormatting>
  <conditionalFormatting sqref="D29 E4:E6 E28:K29">
    <cfRule type="cellIs" dxfId="157" priority="71" operator="equal">
      <formula>$E$4</formula>
    </cfRule>
    <cfRule type="cellIs" dxfId="156" priority="72" operator="equal">
      <formula>2120</formula>
    </cfRule>
  </conditionalFormatting>
  <conditionalFormatting sqref="D29:E29 F4:F6 F28:F29">
    <cfRule type="cellIs" dxfId="155" priority="69" operator="equal">
      <formula>$F$4</formula>
    </cfRule>
    <cfRule type="cellIs" dxfId="154" priority="70" operator="equal">
      <formula>300</formula>
    </cfRule>
  </conditionalFormatting>
  <conditionalFormatting sqref="G4:G6 G28:G29">
    <cfRule type="cellIs" dxfId="153" priority="67" operator="equal">
      <formula>$G$4</formula>
    </cfRule>
    <cfRule type="cellIs" dxfId="152" priority="68" operator="equal">
      <formula>1660</formula>
    </cfRule>
  </conditionalFormatting>
  <conditionalFormatting sqref="H4:H6 H28:H29">
    <cfRule type="cellIs" dxfId="151" priority="65" operator="equal">
      <formula>$H$4</formula>
    </cfRule>
    <cfRule type="cellIs" dxfId="150" priority="66" operator="equal">
      <formula>6640</formula>
    </cfRule>
  </conditionalFormatting>
  <conditionalFormatting sqref="T6:T28 U28:W28">
    <cfRule type="cellIs" dxfId="149" priority="64" operator="lessThan">
      <formula>0</formula>
    </cfRule>
  </conditionalFormatting>
  <conditionalFormatting sqref="T7:T27">
    <cfRule type="cellIs" dxfId="148" priority="61" operator="lessThan">
      <formula>0</formula>
    </cfRule>
    <cfRule type="cellIs" dxfId="147" priority="62" operator="lessThan">
      <formula>0</formula>
    </cfRule>
    <cfRule type="cellIs" dxfId="146" priority="63" operator="lessThan">
      <formula>0</formula>
    </cfRule>
  </conditionalFormatting>
  <conditionalFormatting sqref="E4:E6 E28:K28">
    <cfRule type="cellIs" dxfId="145" priority="60" operator="equal">
      <formula>$E$4</formula>
    </cfRule>
  </conditionalFormatting>
  <conditionalFormatting sqref="D28:D29 D6 D4:M4">
    <cfRule type="cellIs" dxfId="144" priority="59" operator="equal">
      <formula>$D$4</formula>
    </cfRule>
  </conditionalFormatting>
  <conditionalFormatting sqref="I4:I6 I28:I29">
    <cfRule type="cellIs" dxfId="143" priority="58" operator="equal">
      <formula>$I$4</formula>
    </cfRule>
  </conditionalFormatting>
  <conditionalFormatting sqref="J4:J6 J28:J29">
    <cfRule type="cellIs" dxfId="142" priority="57" operator="equal">
      <formula>$J$4</formula>
    </cfRule>
  </conditionalFormatting>
  <conditionalFormatting sqref="K4:K6 K28:K29">
    <cfRule type="cellIs" dxfId="141" priority="56" operator="equal">
      <formula>$K$4</formula>
    </cfRule>
  </conditionalFormatting>
  <conditionalFormatting sqref="M4:M6">
    <cfRule type="cellIs" dxfId="140" priority="55" operator="equal">
      <formula>$L$4</formula>
    </cfRule>
  </conditionalFormatting>
  <conditionalFormatting sqref="T7:T28 U28:W28">
    <cfRule type="cellIs" dxfId="139" priority="52" operator="lessThan">
      <formula>0</formula>
    </cfRule>
    <cfRule type="cellIs" dxfId="138" priority="53" operator="lessThan">
      <formula>0</formula>
    </cfRule>
    <cfRule type="cellIs" dxfId="137" priority="54" operator="lessThan">
      <formula>0</formula>
    </cfRule>
  </conditionalFormatting>
  <conditionalFormatting sqref="D5:K5">
    <cfRule type="cellIs" dxfId="136" priority="51" operator="greaterThan">
      <formula>0</formula>
    </cfRule>
  </conditionalFormatting>
  <conditionalFormatting sqref="T6:T28 U28:W28">
    <cfRule type="cellIs" dxfId="135" priority="50" operator="lessThan">
      <formula>0</formula>
    </cfRule>
  </conditionalFormatting>
  <conditionalFormatting sqref="T7:T27">
    <cfRule type="cellIs" dxfId="134" priority="47" operator="lessThan">
      <formula>0</formula>
    </cfRule>
    <cfRule type="cellIs" dxfId="133" priority="48" operator="lessThan">
      <formula>0</formula>
    </cfRule>
    <cfRule type="cellIs" dxfId="132" priority="49" operator="lessThan">
      <formula>0</formula>
    </cfRule>
  </conditionalFormatting>
  <conditionalFormatting sqref="T7:T28 U28:W28">
    <cfRule type="cellIs" dxfId="131" priority="44" operator="lessThan">
      <formula>0</formula>
    </cfRule>
    <cfRule type="cellIs" dxfId="130" priority="45" operator="lessThan">
      <formula>0</formula>
    </cfRule>
    <cfRule type="cellIs" dxfId="129" priority="46" operator="lessThan">
      <formula>0</formula>
    </cfRule>
  </conditionalFormatting>
  <conditionalFormatting sqref="D5:K5">
    <cfRule type="cellIs" dxfId="128" priority="43" operator="greaterThan">
      <formula>0</formula>
    </cfRule>
  </conditionalFormatting>
  <conditionalFormatting sqref="L4 L6 L28:L29">
    <cfRule type="cellIs" dxfId="127" priority="42" operator="equal">
      <formula>$L$4</formula>
    </cfRule>
  </conditionalFormatting>
  <conditionalFormatting sqref="D7:S7">
    <cfRule type="cellIs" dxfId="126" priority="41" operator="greaterThan">
      <formula>0</formula>
    </cfRule>
  </conditionalFormatting>
  <conditionalFormatting sqref="D9:S9">
    <cfRule type="cellIs" dxfId="125" priority="40" operator="greaterThan">
      <formula>0</formula>
    </cfRule>
  </conditionalFormatting>
  <conditionalFormatting sqref="D11:S11">
    <cfRule type="cellIs" dxfId="124" priority="39" operator="greaterThan">
      <formula>0</formula>
    </cfRule>
  </conditionalFormatting>
  <conditionalFormatting sqref="D13:S13">
    <cfRule type="cellIs" dxfId="123" priority="38" operator="greaterThan">
      <formula>0</formula>
    </cfRule>
  </conditionalFormatting>
  <conditionalFormatting sqref="D15:S15">
    <cfRule type="cellIs" dxfId="122" priority="37" operator="greaterThan">
      <formula>0</formula>
    </cfRule>
  </conditionalFormatting>
  <conditionalFormatting sqref="D17:S17">
    <cfRule type="cellIs" dxfId="121" priority="36" operator="greaterThan">
      <formula>0</formula>
    </cfRule>
  </conditionalFormatting>
  <conditionalFormatting sqref="D19:S19">
    <cfRule type="cellIs" dxfId="120" priority="35" operator="greaterThan">
      <formula>0</formula>
    </cfRule>
  </conditionalFormatting>
  <conditionalFormatting sqref="D21:S21">
    <cfRule type="cellIs" dxfId="119" priority="34" operator="greaterThan">
      <formula>0</formula>
    </cfRule>
  </conditionalFormatting>
  <conditionalFormatting sqref="D23:S23">
    <cfRule type="cellIs" dxfId="118" priority="33" operator="greaterThan">
      <formula>0</formula>
    </cfRule>
  </conditionalFormatting>
  <conditionalFormatting sqref="D25:S25">
    <cfRule type="cellIs" dxfId="117" priority="32" operator="greaterThan">
      <formula>0</formula>
    </cfRule>
  </conditionalFormatting>
  <conditionalFormatting sqref="D27:S27">
    <cfRule type="cellIs" dxfId="116" priority="31" operator="greaterThan">
      <formula>0</formula>
    </cfRule>
  </conditionalFormatting>
  <conditionalFormatting sqref="U6">
    <cfRule type="cellIs" dxfId="5" priority="6" operator="lessThan">
      <formula>0</formula>
    </cfRule>
  </conditionalFormatting>
  <conditionalFormatting sqref="U6">
    <cfRule type="cellIs" dxfId="4" priority="5" operator="lessThan">
      <formula>0</formula>
    </cfRule>
  </conditionalFormatting>
  <conditionalFormatting sqref="V6">
    <cfRule type="cellIs" dxfId="3" priority="4" operator="lessThan">
      <formula>0</formula>
    </cfRule>
  </conditionalFormatting>
  <conditionalFormatting sqref="V6">
    <cfRule type="cellIs" dxfId="2" priority="3" operator="lessThan">
      <formula>0</formula>
    </cfRule>
  </conditionalFormatting>
  <conditionalFormatting sqref="W6">
    <cfRule type="cellIs" dxfId="1" priority="2" operator="lessThan">
      <formula>0</formula>
    </cfRule>
  </conditionalFormatting>
  <conditionalFormatting sqref="W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'30'!D29</f>
        <v>137621</v>
      </c>
      <c r="E4" s="2">
        <f>'30'!E29</f>
        <v>4950</v>
      </c>
      <c r="F4" s="2">
        <f>'30'!F29</f>
        <v>13760</v>
      </c>
      <c r="G4" s="2">
        <f>'30'!G29</f>
        <v>0</v>
      </c>
      <c r="H4" s="2">
        <f>'30'!H29</f>
        <v>11970</v>
      </c>
      <c r="I4" s="2">
        <f>'30'!I29</f>
        <v>593</v>
      </c>
      <c r="J4" s="2">
        <f>'30'!J29</f>
        <v>180</v>
      </c>
      <c r="K4" s="2">
        <f>'30'!K29</f>
        <v>203</v>
      </c>
      <c r="L4" s="2">
        <f>'30'!L29</f>
        <v>39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137621</v>
      </c>
      <c r="E29" s="48">
        <f t="shared" ref="E29:L29" si="7">E4+E5-E28</f>
        <v>4950</v>
      </c>
      <c r="F29" s="48">
        <f t="shared" si="7"/>
        <v>13760</v>
      </c>
      <c r="G29" s="48">
        <f t="shared" si="7"/>
        <v>0</v>
      </c>
      <c r="H29" s="48">
        <f t="shared" si="7"/>
        <v>11970</v>
      </c>
      <c r="I29" s="48">
        <f t="shared" si="7"/>
        <v>593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" priority="43" operator="equal">
      <formula>212030016606640</formula>
    </cfRule>
  </conditionalFormatting>
  <conditionalFormatting sqref="D29 E4:E6 E28:K29">
    <cfRule type="cellIs" dxfId="114" priority="41" operator="equal">
      <formula>$E$4</formula>
    </cfRule>
    <cfRule type="cellIs" dxfId="113" priority="42" operator="equal">
      <formula>2120</formula>
    </cfRule>
  </conditionalFormatting>
  <conditionalFormatting sqref="D29:E29 F4:F6 F28:F29">
    <cfRule type="cellIs" dxfId="112" priority="39" operator="equal">
      <formula>$F$4</formula>
    </cfRule>
    <cfRule type="cellIs" dxfId="111" priority="40" operator="equal">
      <formula>300</formula>
    </cfRule>
  </conditionalFormatting>
  <conditionalFormatting sqref="G4:G6 G28:G29">
    <cfRule type="cellIs" dxfId="110" priority="37" operator="equal">
      <formula>$G$4</formula>
    </cfRule>
    <cfRule type="cellIs" dxfId="109" priority="38" operator="equal">
      <formula>1660</formula>
    </cfRule>
  </conditionalFormatting>
  <conditionalFormatting sqref="H4:H6 H28:H29">
    <cfRule type="cellIs" dxfId="108" priority="35" operator="equal">
      <formula>$H$4</formula>
    </cfRule>
    <cfRule type="cellIs" dxfId="107" priority="36" operator="equal">
      <formula>6640</formula>
    </cfRule>
  </conditionalFormatting>
  <conditionalFormatting sqref="T6:T28">
    <cfRule type="cellIs" dxfId="106" priority="34" operator="lessThan">
      <formula>0</formula>
    </cfRule>
  </conditionalFormatting>
  <conditionalFormatting sqref="T7:T27">
    <cfRule type="cellIs" dxfId="105" priority="31" operator="lessThan">
      <formula>0</formula>
    </cfRule>
    <cfRule type="cellIs" dxfId="104" priority="32" operator="lessThan">
      <formula>0</formula>
    </cfRule>
    <cfRule type="cellIs" dxfId="103" priority="33" operator="lessThan">
      <formula>0</formula>
    </cfRule>
  </conditionalFormatting>
  <conditionalFormatting sqref="E4:E6 E28:K28">
    <cfRule type="cellIs" dxfId="102" priority="30" operator="equal">
      <formula>$E$4</formula>
    </cfRule>
  </conditionalFormatting>
  <conditionalFormatting sqref="D28:D29 D6 D4:M4">
    <cfRule type="cellIs" dxfId="101" priority="29" operator="equal">
      <formula>$D$4</formula>
    </cfRule>
  </conditionalFormatting>
  <conditionalFormatting sqref="I4:I6 I28:I29">
    <cfRule type="cellIs" dxfId="100" priority="28" operator="equal">
      <formula>$I$4</formula>
    </cfRule>
  </conditionalFormatting>
  <conditionalFormatting sqref="J4:J6 J28:J29">
    <cfRule type="cellIs" dxfId="99" priority="27" operator="equal">
      <formula>$J$4</formula>
    </cfRule>
  </conditionalFormatting>
  <conditionalFormatting sqref="K4:K6 K28:K29">
    <cfRule type="cellIs" dxfId="98" priority="26" operator="equal">
      <formula>$K$4</formula>
    </cfRule>
  </conditionalFormatting>
  <conditionalFormatting sqref="M4:M6">
    <cfRule type="cellIs" dxfId="97" priority="25" operator="equal">
      <formula>$L$4</formula>
    </cfRule>
  </conditionalFormatting>
  <conditionalFormatting sqref="T7:T28">
    <cfRule type="cellIs" dxfId="96" priority="22" operator="lessThan">
      <formula>0</formula>
    </cfRule>
    <cfRule type="cellIs" dxfId="95" priority="23" operator="lessThan">
      <formula>0</formula>
    </cfRule>
    <cfRule type="cellIs" dxfId="94" priority="24" operator="lessThan">
      <formula>0</formula>
    </cfRule>
  </conditionalFormatting>
  <conditionalFormatting sqref="D5:K5">
    <cfRule type="cellIs" dxfId="93" priority="21" operator="greaterThan">
      <formula>0</formula>
    </cfRule>
  </conditionalFormatting>
  <conditionalFormatting sqref="T6:T28">
    <cfRule type="cellIs" dxfId="92" priority="20" operator="lessThan">
      <formula>0</formula>
    </cfRule>
  </conditionalFormatting>
  <conditionalFormatting sqref="T7:T27">
    <cfRule type="cellIs" dxfId="91" priority="17" operator="lessThan">
      <formula>0</formula>
    </cfRule>
    <cfRule type="cellIs" dxfId="90" priority="18" operator="lessThan">
      <formula>0</formula>
    </cfRule>
    <cfRule type="cellIs" dxfId="89" priority="19" operator="lessThan">
      <formula>0</formula>
    </cfRule>
  </conditionalFormatting>
  <conditionalFormatting sqref="T7:T28">
    <cfRule type="cellIs" dxfId="88" priority="14" operator="lessThan">
      <formula>0</formula>
    </cfRule>
    <cfRule type="cellIs" dxfId="87" priority="15" operator="lessThan">
      <formula>0</formula>
    </cfRule>
    <cfRule type="cellIs" dxfId="86" priority="16" operator="lessThan">
      <formula>0</formula>
    </cfRule>
  </conditionalFormatting>
  <conditionalFormatting sqref="D5:K5">
    <cfRule type="cellIs" dxfId="85" priority="13" operator="greaterThan">
      <formula>0</formula>
    </cfRule>
  </conditionalFormatting>
  <conditionalFormatting sqref="L4 L6 L28:L29">
    <cfRule type="cellIs" dxfId="84" priority="12" operator="equal">
      <formula>$L$4</formula>
    </cfRule>
  </conditionalFormatting>
  <conditionalFormatting sqref="D7:S7">
    <cfRule type="cellIs" dxfId="83" priority="11" operator="greaterThan">
      <formula>0</formula>
    </cfRule>
  </conditionalFormatting>
  <conditionalFormatting sqref="D9:S9">
    <cfRule type="cellIs" dxfId="82" priority="10" operator="greaterThan">
      <formula>0</formula>
    </cfRule>
  </conditionalFormatting>
  <conditionalFormatting sqref="D11:S11">
    <cfRule type="cellIs" dxfId="81" priority="9" operator="greaterThan">
      <formula>0</formula>
    </cfRule>
  </conditionalFormatting>
  <conditionalFormatting sqref="D13:S13">
    <cfRule type="cellIs" dxfId="80" priority="8" operator="greaterThan">
      <formula>0</formula>
    </cfRule>
  </conditionalFormatting>
  <conditionalFormatting sqref="D15:S15">
    <cfRule type="cellIs" dxfId="79" priority="7" operator="greaterThan">
      <formula>0</formula>
    </cfRule>
  </conditionalFormatting>
  <conditionalFormatting sqref="D17:S17">
    <cfRule type="cellIs" dxfId="78" priority="6" operator="greaterThan">
      <formula>0</formula>
    </cfRule>
  </conditionalFormatting>
  <conditionalFormatting sqref="D19:S19">
    <cfRule type="cellIs" dxfId="77" priority="5" operator="greaterThan">
      <formula>0</formula>
    </cfRule>
  </conditionalFormatting>
  <conditionalFormatting sqref="D21:S21">
    <cfRule type="cellIs" dxfId="76" priority="4" operator="greaterThan">
      <formula>0</formula>
    </cfRule>
  </conditionalFormatting>
  <conditionalFormatting sqref="D23:S23">
    <cfRule type="cellIs" dxfId="75" priority="3" operator="greaterThan">
      <formula>0</formula>
    </cfRule>
  </conditionalFormatting>
  <conditionalFormatting sqref="D25:S25">
    <cfRule type="cellIs" dxfId="74" priority="2" operator="greaterThan">
      <formula>0</formula>
    </cfRule>
  </conditionalFormatting>
  <conditionalFormatting sqref="D27:S27">
    <cfRule type="cellIs" dxfId="7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5904008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297620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329900</v>
      </c>
      <c r="N7" s="24">
        <f>D7+E7*20+F7*10+G7*9+H7*9+I7*191+J7*191+K7*182+L7*100</f>
        <v>363120</v>
      </c>
      <c r="O7" s="25">
        <f>M7*2.75%</f>
        <v>9072.25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2312</v>
      </c>
      <c r="R7" s="24">
        <f>M7-(M7*2.75%)+I7*191+J7*191+K7*182+L7*100-Q7</f>
        <v>351735.75</v>
      </c>
      <c r="S7" s="25">
        <f>M7*0.95%</f>
        <v>3134.0499999999997</v>
      </c>
      <c r="T7" s="27">
        <f>S7-Q7</f>
        <v>822.04999999999973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184428</v>
      </c>
      <c r="N8" s="24">
        <f t="shared" ref="N8:N27" si="1">D8+E8*20+F8*10+G8*9+H8*9+I8*191+J8*191+K8*182+L8*100</f>
        <v>199836</v>
      </c>
      <c r="O8" s="25">
        <f t="shared" ref="O8:O27" si="2">M8*2.75%</f>
        <v>5071.7700000000004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2734</v>
      </c>
      <c r="R8" s="24">
        <f t="shared" ref="R8:R27" si="3">M8-(M8*2.75%)+I8*191+J8*191+K8*182+L8*100-Q8</f>
        <v>192030.23</v>
      </c>
      <c r="S8" s="25">
        <f t="shared" ref="S8:S27" si="4">M8*0.95%</f>
        <v>1752.066</v>
      </c>
      <c r="T8" s="27">
        <f t="shared" ref="T8:T27" si="5">S8-Q8</f>
        <v>-981.93399999999997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496570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568490</v>
      </c>
      <c r="N9" s="24">
        <f t="shared" si="1"/>
        <v>585837</v>
      </c>
      <c r="O9" s="25">
        <f t="shared" si="2"/>
        <v>15633.475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3305</v>
      </c>
      <c r="R9" s="24">
        <f t="shared" si="3"/>
        <v>566898.52500000002</v>
      </c>
      <c r="S9" s="25">
        <f t="shared" si="4"/>
        <v>5400.6549999999997</v>
      </c>
      <c r="T9" s="27">
        <f t="shared" si="5"/>
        <v>2095.6549999999997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134943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143723</v>
      </c>
      <c r="N10" s="24">
        <f t="shared" si="1"/>
        <v>165589</v>
      </c>
      <c r="O10" s="25">
        <f t="shared" si="2"/>
        <v>3952.3825000000002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663</v>
      </c>
      <c r="R10" s="24">
        <f t="shared" si="3"/>
        <v>160973.61749999999</v>
      </c>
      <c r="S10" s="25">
        <f t="shared" si="4"/>
        <v>1365.3685</v>
      </c>
      <c r="T10" s="27">
        <f t="shared" si="5"/>
        <v>702.36850000000004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238224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281224</v>
      </c>
      <c r="N11" s="24">
        <f t="shared" si="1"/>
        <v>301716</v>
      </c>
      <c r="O11" s="25">
        <f t="shared" si="2"/>
        <v>7733.66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1202</v>
      </c>
      <c r="R11" s="24">
        <f t="shared" si="3"/>
        <v>292780.34000000003</v>
      </c>
      <c r="S11" s="25">
        <f t="shared" si="4"/>
        <v>2671.6280000000002</v>
      </c>
      <c r="T11" s="27">
        <f t="shared" si="5"/>
        <v>1469.6280000000002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162259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810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181409</v>
      </c>
      <c r="N12" s="24">
        <f t="shared" si="1"/>
        <v>439314</v>
      </c>
      <c r="O12" s="25">
        <f t="shared" si="2"/>
        <v>4988.7475000000004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1263</v>
      </c>
      <c r="R12" s="24">
        <f t="shared" si="3"/>
        <v>433062.2525</v>
      </c>
      <c r="S12" s="25">
        <f t="shared" si="4"/>
        <v>1723.3854999999999</v>
      </c>
      <c r="T12" s="27">
        <f t="shared" si="5"/>
        <v>460.38549999999987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189963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390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212883</v>
      </c>
      <c r="N13" s="24">
        <f t="shared" si="1"/>
        <v>304154</v>
      </c>
      <c r="O13" s="25">
        <f t="shared" si="2"/>
        <v>5854.2825000000003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</v>
      </c>
      <c r="R13" s="24">
        <f t="shared" si="3"/>
        <v>298183.71750000003</v>
      </c>
      <c r="S13" s="25">
        <f t="shared" si="4"/>
        <v>2022.3885</v>
      </c>
      <c r="T13" s="27">
        <f t="shared" si="5"/>
        <v>1906.3885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399736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5345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477101</v>
      </c>
      <c r="N14" s="24">
        <f t="shared" si="1"/>
        <v>496668</v>
      </c>
      <c r="O14" s="25">
        <f t="shared" si="2"/>
        <v>13120.2775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480404.72249999997</v>
      </c>
      <c r="S14" s="25">
        <f t="shared" si="4"/>
        <v>4532.4594999999999</v>
      </c>
      <c r="T14" s="27">
        <f t="shared" si="5"/>
        <v>1389.4594999999999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534313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577183</v>
      </c>
      <c r="N15" s="24">
        <f t="shared" si="1"/>
        <v>600945</v>
      </c>
      <c r="O15" s="25">
        <f t="shared" si="2"/>
        <v>15872.532499999999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3625</v>
      </c>
      <c r="R15" s="24">
        <f t="shared" si="3"/>
        <v>581447.46750000003</v>
      </c>
      <c r="S15" s="25">
        <f t="shared" si="4"/>
        <v>5483.2384999999995</v>
      </c>
      <c r="T15" s="27">
        <f t="shared" si="5"/>
        <v>1858.2384999999995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382123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430993</v>
      </c>
      <c r="N16" s="24">
        <f t="shared" si="1"/>
        <v>466069</v>
      </c>
      <c r="O16" s="25">
        <f t="shared" si="2"/>
        <v>11852.307500000001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3572</v>
      </c>
      <c r="R16" s="24">
        <f t="shared" si="3"/>
        <v>450644.6925</v>
      </c>
      <c r="S16" s="25">
        <f t="shared" si="4"/>
        <v>4094.4335000000001</v>
      </c>
      <c r="T16" s="27">
        <f t="shared" si="5"/>
        <v>522.43350000000009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263596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302186</v>
      </c>
      <c r="N17" s="24">
        <f t="shared" si="1"/>
        <v>319270</v>
      </c>
      <c r="O17" s="25">
        <f t="shared" si="2"/>
        <v>8310.1149999999998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1821</v>
      </c>
      <c r="R17" s="24">
        <f t="shared" si="3"/>
        <v>309138.88500000001</v>
      </c>
      <c r="S17" s="25">
        <f t="shared" si="4"/>
        <v>2870.7669999999998</v>
      </c>
      <c r="T17" s="27">
        <f t="shared" si="5"/>
        <v>1049.7669999999998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306380</v>
      </c>
      <c r="N18" s="24">
        <f t="shared" si="1"/>
        <v>331277</v>
      </c>
      <c r="O18" s="25">
        <f t="shared" si="2"/>
        <v>8425.4500000000007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4005</v>
      </c>
      <c r="R18" s="24">
        <f t="shared" si="3"/>
        <v>318846.55</v>
      </c>
      <c r="S18" s="25">
        <f t="shared" si="4"/>
        <v>2910.61</v>
      </c>
      <c r="T18" s="27">
        <f t="shared" si="5"/>
        <v>-1094.3899999999999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375458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400988</v>
      </c>
      <c r="N19" s="24">
        <f t="shared" si="1"/>
        <v>428458</v>
      </c>
      <c r="O19" s="25">
        <f t="shared" si="2"/>
        <v>11027.17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3270</v>
      </c>
      <c r="R19" s="24">
        <f t="shared" si="3"/>
        <v>414160.83</v>
      </c>
      <c r="S19" s="25">
        <f t="shared" si="4"/>
        <v>3809.386</v>
      </c>
      <c r="T19" s="27">
        <f t="shared" si="5"/>
        <v>539.38599999999997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187562</v>
      </c>
      <c r="N20" s="24">
        <f t="shared" si="1"/>
        <v>209565</v>
      </c>
      <c r="O20" s="25">
        <f t="shared" si="2"/>
        <v>5157.9549999999999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3781</v>
      </c>
      <c r="R20" s="24">
        <f t="shared" si="3"/>
        <v>200626.04500000001</v>
      </c>
      <c r="S20" s="25">
        <f t="shared" si="4"/>
        <v>1781.8389999999999</v>
      </c>
      <c r="T20" s="27">
        <f t="shared" si="5"/>
        <v>-1999.1610000000001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204507</v>
      </c>
      <c r="N21" s="24">
        <f t="shared" si="1"/>
        <v>229820</v>
      </c>
      <c r="O21" s="25">
        <f t="shared" si="2"/>
        <v>5623.9425000000001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587</v>
      </c>
      <c r="R21" s="24">
        <f t="shared" si="3"/>
        <v>223609.0575</v>
      </c>
      <c r="S21" s="25">
        <f t="shared" si="4"/>
        <v>1942.8164999999999</v>
      </c>
      <c r="T21" s="27">
        <f t="shared" si="5"/>
        <v>1355.8164999999999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461743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501733</v>
      </c>
      <c r="N22" s="24">
        <f t="shared" si="1"/>
        <v>550752</v>
      </c>
      <c r="O22" s="25">
        <f t="shared" si="2"/>
        <v>13797.657499999999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3649</v>
      </c>
      <c r="R22" s="24">
        <f t="shared" si="3"/>
        <v>533305.34250000003</v>
      </c>
      <c r="S22" s="25">
        <f t="shared" si="4"/>
        <v>4766.4634999999998</v>
      </c>
      <c r="T22" s="27">
        <f t="shared" si="5"/>
        <v>1117.4634999999998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220644</v>
      </c>
      <c r="N23" s="24">
        <f t="shared" si="1"/>
        <v>232834</v>
      </c>
      <c r="O23" s="25">
        <f t="shared" si="2"/>
        <v>6067.71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224866.29</v>
      </c>
      <c r="S23" s="25">
        <f t="shared" si="4"/>
        <v>2096.1179999999999</v>
      </c>
      <c r="T23" s="27">
        <f t="shared" si="5"/>
        <v>196.11799999999994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525838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607328</v>
      </c>
      <c r="N24" s="24">
        <f t="shared" si="1"/>
        <v>632124</v>
      </c>
      <c r="O24" s="25">
        <f t="shared" si="2"/>
        <v>16701.52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3177</v>
      </c>
      <c r="R24" s="24">
        <f t="shared" si="3"/>
        <v>612245.48</v>
      </c>
      <c r="S24" s="25">
        <f t="shared" si="4"/>
        <v>5769.616</v>
      </c>
      <c r="T24" s="27">
        <f t="shared" si="5"/>
        <v>2592.616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241286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320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266456</v>
      </c>
      <c r="N25" s="24">
        <f t="shared" si="1"/>
        <v>287477</v>
      </c>
      <c r="O25" s="25">
        <f t="shared" si="2"/>
        <v>7327.54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2123</v>
      </c>
      <c r="R25" s="24">
        <f t="shared" si="3"/>
        <v>278026.45999999996</v>
      </c>
      <c r="S25" s="25">
        <f t="shared" si="4"/>
        <v>2531.3319999999999</v>
      </c>
      <c r="T25" s="27">
        <f t="shared" si="5"/>
        <v>408.33199999999988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237460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254280</v>
      </c>
      <c r="N26" s="24">
        <f t="shared" si="1"/>
        <v>285170</v>
      </c>
      <c r="O26" s="25">
        <f t="shared" si="2"/>
        <v>6992.7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2052</v>
      </c>
      <c r="R26" s="24">
        <f t="shared" si="3"/>
        <v>276125.3</v>
      </c>
      <c r="S26" s="25">
        <f t="shared" si="4"/>
        <v>2415.66</v>
      </c>
      <c r="T26" s="27">
        <f t="shared" si="5"/>
        <v>363.65999999999985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231194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232794</v>
      </c>
      <c r="N27" s="40">
        <f t="shared" si="1"/>
        <v>258347</v>
      </c>
      <c r="O27" s="25">
        <f t="shared" si="2"/>
        <v>6401.835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249645.16500000001</v>
      </c>
      <c r="S27" s="42">
        <f t="shared" si="4"/>
        <v>2211.5430000000001</v>
      </c>
      <c r="T27" s="43">
        <f t="shared" si="5"/>
        <v>-88.45699999999988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6197117</v>
      </c>
      <c r="E28" s="45">
        <f>SUM(E7:E27)</f>
        <v>9410</v>
      </c>
      <c r="F28" s="45">
        <f t="shared" ref="F28:T28" si="6">SUM(F7:F27)</f>
        <v>11630</v>
      </c>
      <c r="G28" s="45">
        <f t="shared" si="6"/>
        <v>1570</v>
      </c>
      <c r="H28" s="45">
        <f t="shared" si="6"/>
        <v>39605</v>
      </c>
      <c r="I28" s="45">
        <f t="shared" si="6"/>
        <v>3038</v>
      </c>
      <c r="J28" s="45">
        <f t="shared" si="6"/>
        <v>608</v>
      </c>
      <c r="K28" s="45">
        <f t="shared" si="6"/>
        <v>652</v>
      </c>
      <c r="L28" s="45">
        <f t="shared" si="6"/>
        <v>11</v>
      </c>
      <c r="M28" s="45">
        <f t="shared" si="6"/>
        <v>6872192</v>
      </c>
      <c r="N28" s="45">
        <f t="shared" si="6"/>
        <v>7688342</v>
      </c>
      <c r="O28" s="46">
        <f t="shared" si="6"/>
        <v>188985.28</v>
      </c>
      <c r="P28" s="45">
        <f t="shared" si="6"/>
        <v>0</v>
      </c>
      <c r="Q28" s="45">
        <f t="shared" si="6"/>
        <v>50600</v>
      </c>
      <c r="R28" s="45">
        <f t="shared" si="6"/>
        <v>7448756.7199999997</v>
      </c>
      <c r="S28" s="45">
        <f t="shared" si="6"/>
        <v>65285.824000000001</v>
      </c>
      <c r="T28" s="47">
        <f t="shared" si="6"/>
        <v>14685.823999999999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137621</v>
      </c>
      <c r="E29" s="48">
        <f t="shared" ref="E29:L29" si="7">E4+E5-E28</f>
        <v>4950</v>
      </c>
      <c r="F29" s="48">
        <f t="shared" si="7"/>
        <v>13760</v>
      </c>
      <c r="G29" s="48">
        <f t="shared" si="7"/>
        <v>0</v>
      </c>
      <c r="H29" s="48">
        <f t="shared" si="7"/>
        <v>11970</v>
      </c>
      <c r="I29" s="48">
        <f t="shared" si="7"/>
        <v>593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72" priority="44" operator="equal">
      <formula>212030016606640</formula>
    </cfRule>
  </conditionalFormatting>
  <conditionalFormatting sqref="D29 E28:K29 E4 E6">
    <cfRule type="cellIs" dxfId="71" priority="42" operator="equal">
      <formula>$E$4</formula>
    </cfRule>
    <cfRule type="cellIs" dxfId="70" priority="43" operator="equal">
      <formula>2120</formula>
    </cfRule>
  </conditionalFormatting>
  <conditionalFormatting sqref="D29:E29 F28:F29 F4 F6">
    <cfRule type="cellIs" dxfId="69" priority="40" operator="equal">
      <formula>$F$4</formula>
    </cfRule>
    <cfRule type="cellIs" dxfId="68" priority="41" operator="equal">
      <formula>300</formula>
    </cfRule>
  </conditionalFormatting>
  <conditionalFormatting sqref="G28:G29 G4 G6">
    <cfRule type="cellIs" dxfId="67" priority="38" operator="equal">
      <formula>$G$4</formula>
    </cfRule>
    <cfRule type="cellIs" dxfId="66" priority="39" operator="equal">
      <formula>1660</formula>
    </cfRule>
  </conditionalFormatting>
  <conditionalFormatting sqref="H28:H29 H4 H6">
    <cfRule type="cellIs" dxfId="65" priority="36" operator="equal">
      <formula>$H$4</formula>
    </cfRule>
    <cfRule type="cellIs" dxfId="64" priority="37" operator="equal">
      <formula>6640</formula>
    </cfRule>
  </conditionalFormatting>
  <conditionalFormatting sqref="T6:T28">
    <cfRule type="cellIs" dxfId="63" priority="35" operator="lessThan">
      <formula>0</formula>
    </cfRule>
  </conditionalFormatting>
  <conditionalFormatting sqref="T7:T27">
    <cfRule type="cellIs" dxfId="62" priority="32" operator="lessThan">
      <formula>0</formula>
    </cfRule>
    <cfRule type="cellIs" dxfId="61" priority="33" operator="lessThan">
      <formula>0</formula>
    </cfRule>
    <cfRule type="cellIs" dxfId="60" priority="34" operator="lessThan">
      <formula>0</formula>
    </cfRule>
  </conditionalFormatting>
  <conditionalFormatting sqref="E28:K28 E4 E6">
    <cfRule type="cellIs" dxfId="59" priority="31" operator="equal">
      <formula>$E$4</formula>
    </cfRule>
  </conditionalFormatting>
  <conditionalFormatting sqref="D28:D29 D6 D4:M4">
    <cfRule type="cellIs" dxfId="58" priority="30" operator="equal">
      <formula>$D$4</formula>
    </cfRule>
  </conditionalFormatting>
  <conditionalFormatting sqref="I28:I29 I4 I6">
    <cfRule type="cellIs" dxfId="57" priority="29" operator="equal">
      <formula>$I$4</formula>
    </cfRule>
  </conditionalFormatting>
  <conditionalFormatting sqref="J28:J29 J4 J6">
    <cfRule type="cellIs" dxfId="56" priority="28" operator="equal">
      <formula>$J$4</formula>
    </cfRule>
  </conditionalFormatting>
  <conditionalFormatting sqref="K28:K29 K4 K6">
    <cfRule type="cellIs" dxfId="55" priority="27" operator="equal">
      <formula>$K$4</formula>
    </cfRule>
  </conditionalFormatting>
  <conditionalFormatting sqref="M4:M6">
    <cfRule type="cellIs" dxfId="54" priority="26" operator="equal">
      <formula>$L$4</formula>
    </cfRule>
  </conditionalFormatting>
  <conditionalFormatting sqref="T7:T28">
    <cfRule type="cellIs" dxfId="53" priority="23" operator="lessThan">
      <formula>0</formula>
    </cfRule>
    <cfRule type="cellIs" dxfId="52" priority="24" operator="lessThan">
      <formula>0</formula>
    </cfRule>
    <cfRule type="cellIs" dxfId="51" priority="25" operator="lessThan">
      <formula>0</formula>
    </cfRule>
  </conditionalFormatting>
  <conditionalFormatting sqref="T6:T28">
    <cfRule type="cellIs" dxfId="50" priority="21" operator="lessThan">
      <formula>0</formula>
    </cfRule>
  </conditionalFormatting>
  <conditionalFormatting sqref="T7:T27">
    <cfRule type="cellIs" dxfId="49" priority="18" operator="lessThan">
      <formula>0</formula>
    </cfRule>
    <cfRule type="cellIs" dxfId="48" priority="19" operator="lessThan">
      <formula>0</formula>
    </cfRule>
    <cfRule type="cellIs" dxfId="47" priority="20" operator="lessThan">
      <formula>0</formula>
    </cfRule>
  </conditionalFormatting>
  <conditionalFormatting sqref="T7:T28">
    <cfRule type="cellIs" dxfId="46" priority="15" operator="lessThan">
      <formula>0</formula>
    </cfRule>
    <cfRule type="cellIs" dxfId="45" priority="16" operator="lessThan">
      <formula>0</formula>
    </cfRule>
    <cfRule type="cellIs" dxfId="44" priority="17" operator="lessThan">
      <formula>0</formula>
    </cfRule>
  </conditionalFormatting>
  <conditionalFormatting sqref="L4 L6 L28:L29">
    <cfRule type="cellIs" dxfId="43" priority="13" operator="equal">
      <formula>$L$4</formula>
    </cfRule>
  </conditionalFormatting>
  <conditionalFormatting sqref="D7:S7 D8:L27 Q8:Q27">
    <cfRule type="cellIs" dxfId="42" priority="12" operator="greaterThan">
      <formula>0</formula>
    </cfRule>
  </conditionalFormatting>
  <conditionalFormatting sqref="D9:S9">
    <cfRule type="cellIs" dxfId="41" priority="11" operator="greaterThan">
      <formula>0</formula>
    </cfRule>
  </conditionalFormatting>
  <conditionalFormatting sqref="D11:S11">
    <cfRule type="cellIs" dxfId="40" priority="10" operator="greaterThan">
      <formula>0</formula>
    </cfRule>
  </conditionalFormatting>
  <conditionalFormatting sqref="D13:S13">
    <cfRule type="cellIs" dxfId="39" priority="9" operator="greaterThan">
      <formula>0</formula>
    </cfRule>
  </conditionalFormatting>
  <conditionalFormatting sqref="D15:S15">
    <cfRule type="cellIs" dxfId="38" priority="8" operator="greaterThan">
      <formula>0</formula>
    </cfRule>
  </conditionalFormatting>
  <conditionalFormatting sqref="D17:S17">
    <cfRule type="cellIs" dxfId="37" priority="7" operator="greaterThan">
      <formula>0</formula>
    </cfRule>
  </conditionalFormatting>
  <conditionalFormatting sqref="D19:S19">
    <cfRule type="cellIs" dxfId="36" priority="6" operator="greaterThan">
      <formula>0</formula>
    </cfRule>
  </conditionalFormatting>
  <conditionalFormatting sqref="D21:S21">
    <cfRule type="cellIs" dxfId="35" priority="5" operator="greaterThan">
      <formula>0</formula>
    </cfRule>
  </conditionalFormatting>
  <conditionalFormatting sqref="D23:S23">
    <cfRule type="cellIs" dxfId="34" priority="4" operator="greaterThan">
      <formula>0</formula>
    </cfRule>
  </conditionalFormatting>
  <conditionalFormatting sqref="D25:S25">
    <cfRule type="cellIs" dxfId="33" priority="3" operator="greaterThan">
      <formula>0</formula>
    </cfRule>
  </conditionalFormatting>
  <conditionalFormatting sqref="D27:S27">
    <cfRule type="cellIs" dxfId="32" priority="2" operator="greaterThan">
      <formula>0</formula>
    </cfRule>
  </conditionalFormatting>
  <conditionalFormatting sqref="D5:L5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6" sqref="H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1" t="s">
        <v>85</v>
      </c>
      <c r="B1" s="132"/>
      <c r="C1" s="132"/>
      <c r="D1" s="133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25230</v>
      </c>
      <c r="D4" s="67">
        <f t="shared" ref="D4:D23" si="0">B4-C4</f>
        <v>9770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71920</v>
      </c>
      <c r="D5" s="67">
        <f t="shared" si="0"/>
        <v>3080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8780</v>
      </c>
      <c r="D6" s="67">
        <f t="shared" si="0"/>
        <v>21220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19150</v>
      </c>
      <c r="D8" s="67">
        <f t="shared" si="0"/>
        <v>10850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77365</v>
      </c>
      <c r="D10" s="67">
        <f t="shared" si="0"/>
        <v>-7365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42870</v>
      </c>
      <c r="D11" s="67">
        <f t="shared" si="0"/>
        <v>27130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38590</v>
      </c>
      <c r="D13" s="67">
        <f t="shared" si="0"/>
        <v>16410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25530</v>
      </c>
      <c r="D15" s="67">
        <f t="shared" si="0"/>
        <v>29470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17750</v>
      </c>
      <c r="D17" s="67">
        <f t="shared" si="0"/>
        <v>12250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39990</v>
      </c>
      <c r="D18" s="67">
        <f t="shared" si="0"/>
        <v>35010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81490</v>
      </c>
      <c r="D20" s="67">
        <f t="shared" si="0"/>
        <v>-6490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25170</v>
      </c>
      <c r="D21" s="67">
        <f t="shared" si="0"/>
        <v>9830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16820</v>
      </c>
      <c r="D22" s="67">
        <f t="shared" si="0"/>
        <v>18180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675075</v>
      </c>
      <c r="D24" s="70">
        <f t="shared" si="1"/>
        <v>324925</v>
      </c>
    </row>
  </sheetData>
  <mergeCells count="1">
    <mergeCell ref="A1:D1"/>
  </mergeCells>
  <conditionalFormatting sqref="D3:D24">
    <cfRule type="cellIs" dxfId="3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0" priority="43" operator="equal">
      <formula>212030016606640</formula>
    </cfRule>
  </conditionalFormatting>
  <conditionalFormatting sqref="D29 E4:E6 E28:K29">
    <cfRule type="cellIs" dxfId="1309" priority="41" operator="equal">
      <formula>$E$4</formula>
    </cfRule>
    <cfRule type="cellIs" dxfId="1308" priority="42" operator="equal">
      <formula>2120</formula>
    </cfRule>
  </conditionalFormatting>
  <conditionalFormatting sqref="D29:E29 F4:F6 F28:F29">
    <cfRule type="cellIs" dxfId="1307" priority="39" operator="equal">
      <formula>$F$4</formula>
    </cfRule>
    <cfRule type="cellIs" dxfId="1306" priority="40" operator="equal">
      <formula>300</formula>
    </cfRule>
  </conditionalFormatting>
  <conditionalFormatting sqref="G4:G6 G28:G29">
    <cfRule type="cellIs" dxfId="1305" priority="37" operator="equal">
      <formula>$G$4</formula>
    </cfRule>
    <cfRule type="cellIs" dxfId="1304" priority="38" operator="equal">
      <formula>1660</formula>
    </cfRule>
  </conditionalFormatting>
  <conditionalFormatting sqref="H4:H6 H28:H29">
    <cfRule type="cellIs" dxfId="1303" priority="35" operator="equal">
      <formula>$H$4</formula>
    </cfRule>
    <cfRule type="cellIs" dxfId="1302" priority="36" operator="equal">
      <formula>6640</formula>
    </cfRule>
  </conditionalFormatting>
  <conditionalFormatting sqref="T6:T28">
    <cfRule type="cellIs" dxfId="1301" priority="34" operator="lessThan">
      <formula>0</formula>
    </cfRule>
  </conditionalFormatting>
  <conditionalFormatting sqref="T7:T27">
    <cfRule type="cellIs" dxfId="1300" priority="31" operator="lessThan">
      <formula>0</formula>
    </cfRule>
    <cfRule type="cellIs" dxfId="1299" priority="32" operator="lessThan">
      <formula>0</formula>
    </cfRule>
    <cfRule type="cellIs" dxfId="1298" priority="33" operator="lessThan">
      <formula>0</formula>
    </cfRule>
  </conditionalFormatting>
  <conditionalFormatting sqref="E4:E6 E28:K28">
    <cfRule type="cellIs" dxfId="1297" priority="30" operator="equal">
      <formula>$E$4</formula>
    </cfRule>
  </conditionalFormatting>
  <conditionalFormatting sqref="D28:D29 D6 D4:M4">
    <cfRule type="cellIs" dxfId="1296" priority="29" operator="equal">
      <formula>$D$4</formula>
    </cfRule>
  </conditionalFormatting>
  <conditionalFormatting sqref="I4:I6 I28:I29">
    <cfRule type="cellIs" dxfId="1295" priority="28" operator="equal">
      <formula>$I$4</formula>
    </cfRule>
  </conditionalFormatting>
  <conditionalFormatting sqref="J4:J6 J28:J29">
    <cfRule type="cellIs" dxfId="1294" priority="27" operator="equal">
      <formula>$J$4</formula>
    </cfRule>
  </conditionalFormatting>
  <conditionalFormatting sqref="K4:K6 K28:K29">
    <cfRule type="cellIs" dxfId="1293" priority="26" operator="equal">
      <formula>$K$4</formula>
    </cfRule>
  </conditionalFormatting>
  <conditionalFormatting sqref="M4:M6">
    <cfRule type="cellIs" dxfId="1292" priority="25" operator="equal">
      <formula>$L$4</formula>
    </cfRule>
  </conditionalFormatting>
  <conditionalFormatting sqref="T7:T28">
    <cfRule type="cellIs" dxfId="1291" priority="22" operator="lessThan">
      <formula>0</formula>
    </cfRule>
    <cfRule type="cellIs" dxfId="1290" priority="23" operator="lessThan">
      <formula>0</formula>
    </cfRule>
    <cfRule type="cellIs" dxfId="1289" priority="24" operator="lessThan">
      <formula>0</formula>
    </cfRule>
  </conditionalFormatting>
  <conditionalFormatting sqref="D5:K5">
    <cfRule type="cellIs" dxfId="1288" priority="21" operator="greaterThan">
      <formula>0</formula>
    </cfRule>
  </conditionalFormatting>
  <conditionalFormatting sqref="T6:T28">
    <cfRule type="cellIs" dxfId="1287" priority="20" operator="lessThan">
      <formula>0</formula>
    </cfRule>
  </conditionalFormatting>
  <conditionalFormatting sqref="T7:T27">
    <cfRule type="cellIs" dxfId="1286" priority="17" operator="lessThan">
      <formula>0</formula>
    </cfRule>
    <cfRule type="cellIs" dxfId="1285" priority="18" operator="lessThan">
      <formula>0</formula>
    </cfRule>
    <cfRule type="cellIs" dxfId="1284" priority="19" operator="lessThan">
      <formula>0</formula>
    </cfRule>
  </conditionalFormatting>
  <conditionalFormatting sqref="T7:T28">
    <cfRule type="cellIs" dxfId="1283" priority="14" operator="lessThan">
      <formula>0</formula>
    </cfRule>
    <cfRule type="cellIs" dxfId="1282" priority="15" operator="lessThan">
      <formula>0</formula>
    </cfRule>
    <cfRule type="cellIs" dxfId="1281" priority="16" operator="lessThan">
      <formula>0</formula>
    </cfRule>
  </conditionalFormatting>
  <conditionalFormatting sqref="D5:K5">
    <cfRule type="cellIs" dxfId="1280" priority="13" operator="greaterThan">
      <formula>0</formula>
    </cfRule>
  </conditionalFormatting>
  <conditionalFormatting sqref="L4 L6 L28:L29">
    <cfRule type="cellIs" dxfId="1279" priority="12" operator="equal">
      <formula>$L$4</formula>
    </cfRule>
  </conditionalFormatting>
  <conditionalFormatting sqref="D7:S7">
    <cfRule type="cellIs" dxfId="1278" priority="11" operator="greaterThan">
      <formula>0</formula>
    </cfRule>
  </conditionalFormatting>
  <conditionalFormatting sqref="D9:S9">
    <cfRule type="cellIs" dxfId="1277" priority="10" operator="greaterThan">
      <formula>0</formula>
    </cfRule>
  </conditionalFormatting>
  <conditionalFormatting sqref="D11:S11">
    <cfRule type="cellIs" dxfId="1276" priority="9" operator="greaterThan">
      <formula>0</formula>
    </cfRule>
  </conditionalFormatting>
  <conditionalFormatting sqref="D13:S13">
    <cfRule type="cellIs" dxfId="1275" priority="8" operator="greaterThan">
      <formula>0</formula>
    </cfRule>
  </conditionalFormatting>
  <conditionalFormatting sqref="D15:S15">
    <cfRule type="cellIs" dxfId="1274" priority="7" operator="greaterThan">
      <formula>0</formula>
    </cfRule>
  </conditionalFormatting>
  <conditionalFormatting sqref="D17:S17">
    <cfRule type="cellIs" dxfId="1273" priority="6" operator="greaterThan">
      <formula>0</formula>
    </cfRule>
  </conditionalFormatting>
  <conditionalFormatting sqref="D19:S19">
    <cfRule type="cellIs" dxfId="1272" priority="5" operator="greaterThan">
      <formula>0</formula>
    </cfRule>
  </conditionalFormatting>
  <conditionalFormatting sqref="D21:S21">
    <cfRule type="cellIs" dxfId="1271" priority="4" operator="greaterThan">
      <formula>0</formula>
    </cfRule>
  </conditionalFormatting>
  <conditionalFormatting sqref="D23:S23">
    <cfRule type="cellIs" dxfId="1270" priority="3" operator="greaterThan">
      <formula>0</formula>
    </cfRule>
  </conditionalFormatting>
  <conditionalFormatting sqref="D25:S25">
    <cfRule type="cellIs" dxfId="1269" priority="2" operator="greaterThan">
      <formula>0</formula>
    </cfRule>
  </conditionalFormatting>
  <conditionalFormatting sqref="D27:S27">
    <cfRule type="cellIs" dxfId="126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7" priority="43" operator="equal">
      <formula>212030016606640</formula>
    </cfRule>
  </conditionalFormatting>
  <conditionalFormatting sqref="D29 E4:E6 E28:K29">
    <cfRule type="cellIs" dxfId="1266" priority="41" operator="equal">
      <formula>$E$4</formula>
    </cfRule>
    <cfRule type="cellIs" dxfId="1265" priority="42" operator="equal">
      <formula>2120</formula>
    </cfRule>
  </conditionalFormatting>
  <conditionalFormatting sqref="D29:E29 F4:F6 F28:F29">
    <cfRule type="cellIs" dxfId="1264" priority="39" operator="equal">
      <formula>$F$4</formula>
    </cfRule>
    <cfRule type="cellIs" dxfId="1263" priority="40" operator="equal">
      <formula>300</formula>
    </cfRule>
  </conditionalFormatting>
  <conditionalFormatting sqref="G4:G6 G28:G29">
    <cfRule type="cellIs" dxfId="1262" priority="37" operator="equal">
      <formula>$G$4</formula>
    </cfRule>
    <cfRule type="cellIs" dxfId="1261" priority="38" operator="equal">
      <formula>1660</formula>
    </cfRule>
  </conditionalFormatting>
  <conditionalFormatting sqref="H4:H6 H28:H29">
    <cfRule type="cellIs" dxfId="1260" priority="35" operator="equal">
      <formula>$H$4</formula>
    </cfRule>
    <cfRule type="cellIs" dxfId="1259" priority="36" operator="equal">
      <formula>6640</formula>
    </cfRule>
  </conditionalFormatting>
  <conditionalFormatting sqref="T6:T28">
    <cfRule type="cellIs" dxfId="1258" priority="34" operator="lessThan">
      <formula>0</formula>
    </cfRule>
  </conditionalFormatting>
  <conditionalFormatting sqref="T7:T27">
    <cfRule type="cellIs" dxfId="1257" priority="31" operator="lessThan">
      <formula>0</formula>
    </cfRule>
    <cfRule type="cellIs" dxfId="1256" priority="32" operator="lessThan">
      <formula>0</formula>
    </cfRule>
    <cfRule type="cellIs" dxfId="1255" priority="33" operator="lessThan">
      <formula>0</formula>
    </cfRule>
  </conditionalFormatting>
  <conditionalFormatting sqref="E4:E6 E28:K28">
    <cfRule type="cellIs" dxfId="1254" priority="30" operator="equal">
      <formula>$E$4</formula>
    </cfRule>
  </conditionalFormatting>
  <conditionalFormatting sqref="D28:D29 D6 D4:M4">
    <cfRule type="cellIs" dxfId="1253" priority="29" operator="equal">
      <formula>$D$4</formula>
    </cfRule>
  </conditionalFormatting>
  <conditionalFormatting sqref="I4:I6 I28:I29">
    <cfRule type="cellIs" dxfId="1252" priority="28" operator="equal">
      <formula>$I$4</formula>
    </cfRule>
  </conditionalFormatting>
  <conditionalFormatting sqref="J4:J6 J28:J29">
    <cfRule type="cellIs" dxfId="1251" priority="27" operator="equal">
      <formula>$J$4</formula>
    </cfRule>
  </conditionalFormatting>
  <conditionalFormatting sqref="K4:K6 K28:K29">
    <cfRule type="cellIs" dxfId="1250" priority="26" operator="equal">
      <formula>$K$4</formula>
    </cfRule>
  </conditionalFormatting>
  <conditionalFormatting sqref="M4:M6">
    <cfRule type="cellIs" dxfId="1249" priority="25" operator="equal">
      <formula>$L$4</formula>
    </cfRule>
  </conditionalFormatting>
  <conditionalFormatting sqref="T7:T28">
    <cfRule type="cellIs" dxfId="1248" priority="22" operator="lessThan">
      <formula>0</formula>
    </cfRule>
    <cfRule type="cellIs" dxfId="1247" priority="23" operator="lessThan">
      <formula>0</formula>
    </cfRule>
    <cfRule type="cellIs" dxfId="1246" priority="24" operator="lessThan">
      <formula>0</formula>
    </cfRule>
  </conditionalFormatting>
  <conditionalFormatting sqref="D5:K5">
    <cfRule type="cellIs" dxfId="1245" priority="21" operator="greaterThan">
      <formula>0</formula>
    </cfRule>
  </conditionalFormatting>
  <conditionalFormatting sqref="T6:T28">
    <cfRule type="cellIs" dxfId="1244" priority="20" operator="lessThan">
      <formula>0</formula>
    </cfRule>
  </conditionalFormatting>
  <conditionalFormatting sqref="T7:T27">
    <cfRule type="cellIs" dxfId="1243" priority="17" operator="lessThan">
      <formula>0</formula>
    </cfRule>
    <cfRule type="cellIs" dxfId="1242" priority="18" operator="lessThan">
      <formula>0</formula>
    </cfRule>
    <cfRule type="cellIs" dxfId="1241" priority="19" operator="lessThan">
      <formula>0</formula>
    </cfRule>
  </conditionalFormatting>
  <conditionalFormatting sqref="T7:T28">
    <cfRule type="cellIs" dxfId="1240" priority="14" operator="lessThan">
      <formula>0</formula>
    </cfRule>
    <cfRule type="cellIs" dxfId="1239" priority="15" operator="lessThan">
      <formula>0</formula>
    </cfRule>
    <cfRule type="cellIs" dxfId="1238" priority="16" operator="lessThan">
      <formula>0</formula>
    </cfRule>
  </conditionalFormatting>
  <conditionalFormatting sqref="D5:K5">
    <cfRule type="cellIs" dxfId="1237" priority="13" operator="greaterThan">
      <formula>0</formula>
    </cfRule>
  </conditionalFormatting>
  <conditionalFormatting sqref="L4 L6 L28:L29">
    <cfRule type="cellIs" dxfId="1236" priority="12" operator="equal">
      <formula>$L$4</formula>
    </cfRule>
  </conditionalFormatting>
  <conditionalFormatting sqref="D7:S7">
    <cfRule type="cellIs" dxfId="1235" priority="11" operator="greaterThan">
      <formula>0</formula>
    </cfRule>
  </conditionalFormatting>
  <conditionalFormatting sqref="D9:S9">
    <cfRule type="cellIs" dxfId="1234" priority="10" operator="greaterThan">
      <formula>0</formula>
    </cfRule>
  </conditionalFormatting>
  <conditionalFormatting sqref="D11:S11">
    <cfRule type="cellIs" dxfId="1233" priority="9" operator="greaterThan">
      <formula>0</formula>
    </cfRule>
  </conditionalFormatting>
  <conditionalFormatting sqref="D13:S13">
    <cfRule type="cellIs" dxfId="1232" priority="8" operator="greaterThan">
      <formula>0</formula>
    </cfRule>
  </conditionalFormatting>
  <conditionalFormatting sqref="D15:S15">
    <cfRule type="cellIs" dxfId="1231" priority="7" operator="greaterThan">
      <formula>0</formula>
    </cfRule>
  </conditionalFormatting>
  <conditionalFormatting sqref="D17:S17">
    <cfRule type="cellIs" dxfId="1230" priority="6" operator="greaterThan">
      <formula>0</formula>
    </cfRule>
  </conditionalFormatting>
  <conditionalFormatting sqref="D19:S19">
    <cfRule type="cellIs" dxfId="1229" priority="5" operator="greaterThan">
      <formula>0</formula>
    </cfRule>
  </conditionalFormatting>
  <conditionalFormatting sqref="D21:S21">
    <cfRule type="cellIs" dxfId="1228" priority="4" operator="greaterThan">
      <formula>0</formula>
    </cfRule>
  </conditionalFormatting>
  <conditionalFormatting sqref="D23:S23">
    <cfRule type="cellIs" dxfId="1227" priority="3" operator="greaterThan">
      <formula>0</formula>
    </cfRule>
  </conditionalFormatting>
  <conditionalFormatting sqref="D25:S25">
    <cfRule type="cellIs" dxfId="1226" priority="2" operator="greaterThan">
      <formula>0</formula>
    </cfRule>
  </conditionalFormatting>
  <conditionalFormatting sqref="D27:S27">
    <cfRule type="cellIs" dxfId="12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4" priority="43" operator="equal">
      <formula>212030016606640</formula>
    </cfRule>
  </conditionalFormatting>
  <conditionalFormatting sqref="D29 E4:E6 E28:K29">
    <cfRule type="cellIs" dxfId="1223" priority="41" operator="equal">
      <formula>$E$4</formula>
    </cfRule>
    <cfRule type="cellIs" dxfId="1222" priority="42" operator="equal">
      <formula>2120</formula>
    </cfRule>
  </conditionalFormatting>
  <conditionalFormatting sqref="D29:E29 F4:F6 F28:F29">
    <cfRule type="cellIs" dxfId="1221" priority="39" operator="equal">
      <formula>$F$4</formula>
    </cfRule>
    <cfRule type="cellIs" dxfId="1220" priority="40" operator="equal">
      <formula>300</formula>
    </cfRule>
  </conditionalFormatting>
  <conditionalFormatting sqref="G4:G6 G28:G29">
    <cfRule type="cellIs" dxfId="1219" priority="37" operator="equal">
      <formula>$G$4</formula>
    </cfRule>
    <cfRule type="cellIs" dxfId="1218" priority="38" operator="equal">
      <formula>1660</formula>
    </cfRule>
  </conditionalFormatting>
  <conditionalFormatting sqref="H4:H6 H28:H29">
    <cfRule type="cellIs" dxfId="1217" priority="35" operator="equal">
      <formula>$H$4</formula>
    </cfRule>
    <cfRule type="cellIs" dxfId="1216" priority="36" operator="equal">
      <formula>6640</formula>
    </cfRule>
  </conditionalFormatting>
  <conditionalFormatting sqref="T6:T28">
    <cfRule type="cellIs" dxfId="1215" priority="34" operator="lessThan">
      <formula>0</formula>
    </cfRule>
  </conditionalFormatting>
  <conditionalFormatting sqref="T7:T27">
    <cfRule type="cellIs" dxfId="1214" priority="31" operator="lessThan">
      <formula>0</formula>
    </cfRule>
    <cfRule type="cellIs" dxfId="1213" priority="32" operator="lessThan">
      <formula>0</formula>
    </cfRule>
    <cfRule type="cellIs" dxfId="1212" priority="33" operator="lessThan">
      <formula>0</formula>
    </cfRule>
  </conditionalFormatting>
  <conditionalFormatting sqref="E4:E6 E28:K28">
    <cfRule type="cellIs" dxfId="1211" priority="30" operator="equal">
      <formula>$E$4</formula>
    </cfRule>
  </conditionalFormatting>
  <conditionalFormatting sqref="D28:D29 D6 D4:M4">
    <cfRule type="cellIs" dxfId="1210" priority="29" operator="equal">
      <formula>$D$4</formula>
    </cfRule>
  </conditionalFormatting>
  <conditionalFormatting sqref="I4:I6 I28:I29">
    <cfRule type="cellIs" dxfId="1209" priority="28" operator="equal">
      <formula>$I$4</formula>
    </cfRule>
  </conditionalFormatting>
  <conditionalFormatting sqref="J4:J6 J28:J29">
    <cfRule type="cellIs" dxfId="1208" priority="27" operator="equal">
      <formula>$J$4</formula>
    </cfRule>
  </conditionalFormatting>
  <conditionalFormatting sqref="K4:K6 K28:K29">
    <cfRule type="cellIs" dxfId="1207" priority="26" operator="equal">
      <formula>$K$4</formula>
    </cfRule>
  </conditionalFormatting>
  <conditionalFormatting sqref="M4:M6">
    <cfRule type="cellIs" dxfId="1206" priority="25" operator="equal">
      <formula>$L$4</formula>
    </cfRule>
  </conditionalFormatting>
  <conditionalFormatting sqref="T7:T28">
    <cfRule type="cellIs" dxfId="1205" priority="22" operator="lessThan">
      <formula>0</formula>
    </cfRule>
    <cfRule type="cellIs" dxfId="1204" priority="23" operator="lessThan">
      <formula>0</formula>
    </cfRule>
    <cfRule type="cellIs" dxfId="1203" priority="24" operator="lessThan">
      <formula>0</formula>
    </cfRule>
  </conditionalFormatting>
  <conditionalFormatting sqref="D5:K5">
    <cfRule type="cellIs" dxfId="1202" priority="21" operator="greaterThan">
      <formula>0</formula>
    </cfRule>
  </conditionalFormatting>
  <conditionalFormatting sqref="T6:T28">
    <cfRule type="cellIs" dxfId="1201" priority="20" operator="lessThan">
      <formula>0</formula>
    </cfRule>
  </conditionalFormatting>
  <conditionalFormatting sqref="T7:T27">
    <cfRule type="cellIs" dxfId="1200" priority="17" operator="lessThan">
      <formula>0</formula>
    </cfRule>
    <cfRule type="cellIs" dxfId="1199" priority="18" operator="lessThan">
      <formula>0</formula>
    </cfRule>
    <cfRule type="cellIs" dxfId="1198" priority="19" operator="lessThan">
      <formula>0</formula>
    </cfRule>
  </conditionalFormatting>
  <conditionalFormatting sqref="T7:T28">
    <cfRule type="cellIs" dxfId="1197" priority="14" operator="lessThan">
      <formula>0</formula>
    </cfRule>
    <cfRule type="cellIs" dxfId="1196" priority="15" operator="lessThan">
      <formula>0</formula>
    </cfRule>
    <cfRule type="cellIs" dxfId="1195" priority="16" operator="lessThan">
      <formula>0</formula>
    </cfRule>
  </conditionalFormatting>
  <conditionalFormatting sqref="D5:K5">
    <cfRule type="cellIs" dxfId="1194" priority="13" operator="greaterThan">
      <formula>0</formula>
    </cfRule>
  </conditionalFormatting>
  <conditionalFormatting sqref="L4 L6 L28:L29">
    <cfRule type="cellIs" dxfId="1193" priority="12" operator="equal">
      <formula>$L$4</formula>
    </cfRule>
  </conditionalFormatting>
  <conditionalFormatting sqref="D7:S7">
    <cfRule type="cellIs" dxfId="1192" priority="11" operator="greaterThan">
      <formula>0</formula>
    </cfRule>
  </conditionalFormatting>
  <conditionalFormatting sqref="D9:S9">
    <cfRule type="cellIs" dxfId="1191" priority="10" operator="greaterThan">
      <formula>0</formula>
    </cfRule>
  </conditionalFormatting>
  <conditionalFormatting sqref="D11:S11">
    <cfRule type="cellIs" dxfId="1190" priority="9" operator="greaterThan">
      <formula>0</formula>
    </cfRule>
  </conditionalFormatting>
  <conditionalFormatting sqref="D13:S13">
    <cfRule type="cellIs" dxfId="1189" priority="8" operator="greaterThan">
      <formula>0</formula>
    </cfRule>
  </conditionalFormatting>
  <conditionalFormatting sqref="D15:S15">
    <cfRule type="cellIs" dxfId="1188" priority="7" operator="greaterThan">
      <formula>0</formula>
    </cfRule>
  </conditionalFormatting>
  <conditionalFormatting sqref="D17:S17">
    <cfRule type="cellIs" dxfId="1187" priority="6" operator="greaterThan">
      <formula>0</formula>
    </cfRule>
  </conditionalFormatting>
  <conditionalFormatting sqref="D19:S19">
    <cfRule type="cellIs" dxfId="1186" priority="5" operator="greaterThan">
      <formula>0</formula>
    </cfRule>
  </conditionalFormatting>
  <conditionalFormatting sqref="D21:S21">
    <cfRule type="cellIs" dxfId="1185" priority="4" operator="greaterThan">
      <formula>0</formula>
    </cfRule>
  </conditionalFormatting>
  <conditionalFormatting sqref="D23:S23">
    <cfRule type="cellIs" dxfId="1184" priority="3" operator="greaterThan">
      <formula>0</formula>
    </cfRule>
  </conditionalFormatting>
  <conditionalFormatting sqref="D25:S25">
    <cfRule type="cellIs" dxfId="1183" priority="2" operator="greaterThan">
      <formula>0</formula>
    </cfRule>
  </conditionalFormatting>
  <conditionalFormatting sqref="D27:S27">
    <cfRule type="cellIs" dxfId="1182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1" priority="43" operator="equal">
      <formula>212030016606640</formula>
    </cfRule>
  </conditionalFormatting>
  <conditionalFormatting sqref="D29 E4:E6 E28:K29">
    <cfRule type="cellIs" dxfId="1180" priority="41" operator="equal">
      <formula>$E$4</formula>
    </cfRule>
    <cfRule type="cellIs" dxfId="1179" priority="42" operator="equal">
      <formula>2120</formula>
    </cfRule>
  </conditionalFormatting>
  <conditionalFormatting sqref="D29:E29 F4:F6 F28:F29">
    <cfRule type="cellIs" dxfId="1178" priority="39" operator="equal">
      <formula>$F$4</formula>
    </cfRule>
    <cfRule type="cellIs" dxfId="1177" priority="40" operator="equal">
      <formula>300</formula>
    </cfRule>
  </conditionalFormatting>
  <conditionalFormatting sqref="G4:G6 G28:G29">
    <cfRule type="cellIs" dxfId="1176" priority="37" operator="equal">
      <formula>$G$4</formula>
    </cfRule>
    <cfRule type="cellIs" dxfId="1175" priority="38" operator="equal">
      <formula>1660</formula>
    </cfRule>
  </conditionalFormatting>
  <conditionalFormatting sqref="H4:H6 H28:H29">
    <cfRule type="cellIs" dxfId="1174" priority="35" operator="equal">
      <formula>$H$4</formula>
    </cfRule>
    <cfRule type="cellIs" dxfId="1173" priority="36" operator="equal">
      <formula>6640</formula>
    </cfRule>
  </conditionalFormatting>
  <conditionalFormatting sqref="T6:T28">
    <cfRule type="cellIs" dxfId="1172" priority="34" operator="lessThan">
      <formula>0</formula>
    </cfRule>
  </conditionalFormatting>
  <conditionalFormatting sqref="T7:T27">
    <cfRule type="cellIs" dxfId="1171" priority="31" operator="lessThan">
      <formula>0</formula>
    </cfRule>
    <cfRule type="cellIs" dxfId="1170" priority="32" operator="lessThan">
      <formula>0</formula>
    </cfRule>
    <cfRule type="cellIs" dxfId="1169" priority="33" operator="lessThan">
      <formula>0</formula>
    </cfRule>
  </conditionalFormatting>
  <conditionalFormatting sqref="E4:E6 E28:K28">
    <cfRule type="cellIs" dxfId="1168" priority="30" operator="equal">
      <formula>$E$4</formula>
    </cfRule>
  </conditionalFormatting>
  <conditionalFormatting sqref="D28:D29 D6 D4:M4">
    <cfRule type="cellIs" dxfId="1167" priority="29" operator="equal">
      <formula>$D$4</formula>
    </cfRule>
  </conditionalFormatting>
  <conditionalFormatting sqref="I4:I6 I28:I29">
    <cfRule type="cellIs" dxfId="1166" priority="28" operator="equal">
      <formula>$I$4</formula>
    </cfRule>
  </conditionalFormatting>
  <conditionalFormatting sqref="J4:J6 J28:J29">
    <cfRule type="cellIs" dxfId="1165" priority="27" operator="equal">
      <formula>$J$4</formula>
    </cfRule>
  </conditionalFormatting>
  <conditionalFormatting sqref="K4:K6 K28:K29">
    <cfRule type="cellIs" dxfId="1164" priority="26" operator="equal">
      <formula>$K$4</formula>
    </cfRule>
  </conditionalFormatting>
  <conditionalFormatting sqref="M4:M6">
    <cfRule type="cellIs" dxfId="1163" priority="25" operator="equal">
      <formula>$L$4</formula>
    </cfRule>
  </conditionalFormatting>
  <conditionalFormatting sqref="T7:T28">
    <cfRule type="cellIs" dxfId="1162" priority="22" operator="lessThan">
      <formula>0</formula>
    </cfRule>
    <cfRule type="cellIs" dxfId="1161" priority="23" operator="lessThan">
      <formula>0</formula>
    </cfRule>
    <cfRule type="cellIs" dxfId="1160" priority="24" operator="lessThan">
      <formula>0</formula>
    </cfRule>
  </conditionalFormatting>
  <conditionalFormatting sqref="D5:K5">
    <cfRule type="cellIs" dxfId="1159" priority="21" operator="greaterThan">
      <formula>0</formula>
    </cfRule>
  </conditionalFormatting>
  <conditionalFormatting sqref="T6:T28">
    <cfRule type="cellIs" dxfId="1158" priority="20" operator="lessThan">
      <formula>0</formula>
    </cfRule>
  </conditionalFormatting>
  <conditionalFormatting sqref="T7:T27">
    <cfRule type="cellIs" dxfId="1157" priority="17" operator="lessThan">
      <formula>0</formula>
    </cfRule>
    <cfRule type="cellIs" dxfId="1156" priority="18" operator="lessThan">
      <formula>0</formula>
    </cfRule>
    <cfRule type="cellIs" dxfId="1155" priority="19" operator="lessThan">
      <formula>0</formula>
    </cfRule>
  </conditionalFormatting>
  <conditionalFormatting sqref="T7:T28">
    <cfRule type="cellIs" dxfId="1154" priority="14" operator="lessThan">
      <formula>0</formula>
    </cfRule>
    <cfRule type="cellIs" dxfId="1153" priority="15" operator="lessThan">
      <formula>0</formula>
    </cfRule>
    <cfRule type="cellIs" dxfId="1152" priority="16" operator="lessThan">
      <formula>0</formula>
    </cfRule>
  </conditionalFormatting>
  <conditionalFormatting sqref="D5:K5">
    <cfRule type="cellIs" dxfId="1151" priority="13" operator="greaterThan">
      <formula>0</formula>
    </cfRule>
  </conditionalFormatting>
  <conditionalFormatting sqref="L4 L6 L28:L29">
    <cfRule type="cellIs" dxfId="1150" priority="12" operator="equal">
      <formula>$L$4</formula>
    </cfRule>
  </conditionalFormatting>
  <conditionalFormatting sqref="D7:S7">
    <cfRule type="cellIs" dxfId="1149" priority="11" operator="greaterThan">
      <formula>0</formula>
    </cfRule>
  </conditionalFormatting>
  <conditionalFormatting sqref="D9:S9">
    <cfRule type="cellIs" dxfId="1148" priority="10" operator="greaterThan">
      <formula>0</formula>
    </cfRule>
  </conditionalFormatting>
  <conditionalFormatting sqref="D11:S11">
    <cfRule type="cellIs" dxfId="1147" priority="9" operator="greaterThan">
      <formula>0</formula>
    </cfRule>
  </conditionalFormatting>
  <conditionalFormatting sqref="D13:S13">
    <cfRule type="cellIs" dxfId="1146" priority="8" operator="greaterThan">
      <formula>0</formula>
    </cfRule>
  </conditionalFormatting>
  <conditionalFormatting sqref="D15:S15">
    <cfRule type="cellIs" dxfId="1145" priority="7" operator="greaterThan">
      <formula>0</formula>
    </cfRule>
  </conditionalFormatting>
  <conditionalFormatting sqref="D17:S17">
    <cfRule type="cellIs" dxfId="1144" priority="6" operator="greaterThan">
      <formula>0</formula>
    </cfRule>
  </conditionalFormatting>
  <conditionalFormatting sqref="D19:S19">
    <cfRule type="cellIs" dxfId="1143" priority="5" operator="greaterThan">
      <formula>0</formula>
    </cfRule>
  </conditionalFormatting>
  <conditionalFormatting sqref="D21:S21">
    <cfRule type="cellIs" dxfId="1142" priority="4" operator="greaterThan">
      <formula>0</formula>
    </cfRule>
  </conditionalFormatting>
  <conditionalFormatting sqref="D23:S23">
    <cfRule type="cellIs" dxfId="1141" priority="3" operator="greaterThan">
      <formula>0</formula>
    </cfRule>
  </conditionalFormatting>
  <conditionalFormatting sqref="D25:S25">
    <cfRule type="cellIs" dxfId="1140" priority="2" operator="greaterThan">
      <formula>0</formula>
    </cfRule>
  </conditionalFormatting>
  <conditionalFormatting sqref="D27:S27">
    <cfRule type="cellIs" dxfId="113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3" t="s">
        <v>38</v>
      </c>
      <c r="B28" s="104"/>
      <c r="C28" s="105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8" priority="43" operator="equal">
      <formula>212030016606640</formula>
    </cfRule>
  </conditionalFormatting>
  <conditionalFormatting sqref="D29 E4:E6 E28:K29">
    <cfRule type="cellIs" dxfId="1137" priority="41" operator="equal">
      <formula>$E$4</formula>
    </cfRule>
    <cfRule type="cellIs" dxfId="1136" priority="42" operator="equal">
      <formula>2120</formula>
    </cfRule>
  </conditionalFormatting>
  <conditionalFormatting sqref="D29:E29 F4:F6 F28:F29">
    <cfRule type="cellIs" dxfId="1135" priority="39" operator="equal">
      <formula>$F$4</formula>
    </cfRule>
    <cfRule type="cellIs" dxfId="1134" priority="40" operator="equal">
      <formula>300</formula>
    </cfRule>
  </conditionalFormatting>
  <conditionalFormatting sqref="G4:G6 G28:G29">
    <cfRule type="cellIs" dxfId="1133" priority="37" operator="equal">
      <formula>$G$4</formula>
    </cfRule>
    <cfRule type="cellIs" dxfId="1132" priority="38" operator="equal">
      <formula>1660</formula>
    </cfRule>
  </conditionalFormatting>
  <conditionalFormatting sqref="H4:H6 H28:H29">
    <cfRule type="cellIs" dxfId="1131" priority="35" operator="equal">
      <formula>$H$4</formula>
    </cfRule>
    <cfRule type="cellIs" dxfId="1130" priority="36" operator="equal">
      <formula>6640</formula>
    </cfRule>
  </conditionalFormatting>
  <conditionalFormatting sqref="T6:T28">
    <cfRule type="cellIs" dxfId="1129" priority="34" operator="lessThan">
      <formula>0</formula>
    </cfRule>
  </conditionalFormatting>
  <conditionalFormatting sqref="T7:T27">
    <cfRule type="cellIs" dxfId="1128" priority="31" operator="lessThan">
      <formula>0</formula>
    </cfRule>
    <cfRule type="cellIs" dxfId="1127" priority="32" operator="lessThan">
      <formula>0</formula>
    </cfRule>
    <cfRule type="cellIs" dxfId="1126" priority="33" operator="lessThan">
      <formula>0</formula>
    </cfRule>
  </conditionalFormatting>
  <conditionalFormatting sqref="E4:E6 E28:K28">
    <cfRule type="cellIs" dxfId="1125" priority="30" operator="equal">
      <formula>$E$4</formula>
    </cfRule>
  </conditionalFormatting>
  <conditionalFormatting sqref="D28:D29 D6 D4:M4">
    <cfRule type="cellIs" dxfId="1124" priority="29" operator="equal">
      <formula>$D$4</formula>
    </cfRule>
  </conditionalFormatting>
  <conditionalFormatting sqref="I4:I6 I28:I29">
    <cfRule type="cellIs" dxfId="1123" priority="28" operator="equal">
      <formula>$I$4</formula>
    </cfRule>
  </conditionalFormatting>
  <conditionalFormatting sqref="J4:J6 J28:J29">
    <cfRule type="cellIs" dxfId="1122" priority="27" operator="equal">
      <formula>$J$4</formula>
    </cfRule>
  </conditionalFormatting>
  <conditionalFormatting sqref="K4:K6 K28:K29">
    <cfRule type="cellIs" dxfId="1121" priority="26" operator="equal">
      <formula>$K$4</formula>
    </cfRule>
  </conditionalFormatting>
  <conditionalFormatting sqref="M4:M6">
    <cfRule type="cellIs" dxfId="1120" priority="25" operator="equal">
      <formula>$L$4</formula>
    </cfRule>
  </conditionalFormatting>
  <conditionalFormatting sqref="T7:T28">
    <cfRule type="cellIs" dxfId="1119" priority="22" operator="lessThan">
      <formula>0</formula>
    </cfRule>
    <cfRule type="cellIs" dxfId="1118" priority="23" operator="lessThan">
      <formula>0</formula>
    </cfRule>
    <cfRule type="cellIs" dxfId="1117" priority="24" operator="lessThan">
      <formula>0</formula>
    </cfRule>
  </conditionalFormatting>
  <conditionalFormatting sqref="D5:K5">
    <cfRule type="cellIs" dxfId="1116" priority="21" operator="greaterThan">
      <formula>0</formula>
    </cfRule>
  </conditionalFormatting>
  <conditionalFormatting sqref="T6:T28">
    <cfRule type="cellIs" dxfId="1115" priority="20" operator="lessThan">
      <formula>0</formula>
    </cfRule>
  </conditionalFormatting>
  <conditionalFormatting sqref="T7:T27">
    <cfRule type="cellIs" dxfId="1114" priority="17" operator="lessThan">
      <formula>0</formula>
    </cfRule>
    <cfRule type="cellIs" dxfId="1113" priority="18" operator="lessThan">
      <formula>0</formula>
    </cfRule>
    <cfRule type="cellIs" dxfId="1112" priority="19" operator="lessThan">
      <formula>0</formula>
    </cfRule>
  </conditionalFormatting>
  <conditionalFormatting sqref="T7:T28">
    <cfRule type="cellIs" dxfId="1111" priority="14" operator="lessThan">
      <formula>0</formula>
    </cfRule>
    <cfRule type="cellIs" dxfId="1110" priority="15" operator="lessThan">
      <formula>0</formula>
    </cfRule>
    <cfRule type="cellIs" dxfId="1109" priority="16" operator="lessThan">
      <formula>0</formula>
    </cfRule>
  </conditionalFormatting>
  <conditionalFormatting sqref="D5:K5">
    <cfRule type="cellIs" dxfId="1108" priority="13" operator="greaterThan">
      <formula>0</formula>
    </cfRule>
  </conditionalFormatting>
  <conditionalFormatting sqref="L4 L6 L28:L29">
    <cfRule type="cellIs" dxfId="1107" priority="12" operator="equal">
      <formula>$L$4</formula>
    </cfRule>
  </conditionalFormatting>
  <conditionalFormatting sqref="D7:S7">
    <cfRule type="cellIs" dxfId="1106" priority="11" operator="greaterThan">
      <formula>0</formula>
    </cfRule>
  </conditionalFormatting>
  <conditionalFormatting sqref="D9:S9">
    <cfRule type="cellIs" dxfId="1105" priority="10" operator="greaterThan">
      <formula>0</formula>
    </cfRule>
  </conditionalFormatting>
  <conditionalFormatting sqref="D11:S11">
    <cfRule type="cellIs" dxfId="1104" priority="9" operator="greaterThan">
      <formula>0</formula>
    </cfRule>
  </conditionalFormatting>
  <conditionalFormatting sqref="D13:S13">
    <cfRule type="cellIs" dxfId="1103" priority="8" operator="greaterThan">
      <formula>0</formula>
    </cfRule>
  </conditionalFormatting>
  <conditionalFormatting sqref="D15:S15">
    <cfRule type="cellIs" dxfId="1102" priority="7" operator="greaterThan">
      <formula>0</formula>
    </cfRule>
  </conditionalFormatting>
  <conditionalFormatting sqref="D17:S17">
    <cfRule type="cellIs" dxfId="1101" priority="6" operator="greaterThan">
      <formula>0</formula>
    </cfRule>
  </conditionalFormatting>
  <conditionalFormatting sqref="D19:S19">
    <cfRule type="cellIs" dxfId="1100" priority="5" operator="greaterThan">
      <formula>0</formula>
    </cfRule>
  </conditionalFormatting>
  <conditionalFormatting sqref="D21:S21">
    <cfRule type="cellIs" dxfId="1099" priority="4" operator="greaterThan">
      <formula>0</formula>
    </cfRule>
  </conditionalFormatting>
  <conditionalFormatting sqref="D23:S23">
    <cfRule type="cellIs" dxfId="1098" priority="3" operator="greaterThan">
      <formula>0</formula>
    </cfRule>
  </conditionalFormatting>
  <conditionalFormatting sqref="D25:S25">
    <cfRule type="cellIs" dxfId="1097" priority="2" operator="greaterThan">
      <formula>0</formula>
    </cfRule>
  </conditionalFormatting>
  <conditionalFormatting sqref="D27:S27">
    <cfRule type="cellIs" dxfId="109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3" t="s">
        <v>38</v>
      </c>
      <c r="B28" s="104"/>
      <c r="C28" s="105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6" t="s">
        <v>39</v>
      </c>
      <c r="B29" s="107"/>
      <c r="C29" s="108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5" priority="43" operator="equal">
      <formula>212030016606640</formula>
    </cfRule>
  </conditionalFormatting>
  <conditionalFormatting sqref="D29 E4:E6 E28:K29">
    <cfRule type="cellIs" dxfId="1094" priority="41" operator="equal">
      <formula>$E$4</formula>
    </cfRule>
    <cfRule type="cellIs" dxfId="1093" priority="42" operator="equal">
      <formula>2120</formula>
    </cfRule>
  </conditionalFormatting>
  <conditionalFormatting sqref="D29:E29 F4:F6 F28:F29">
    <cfRule type="cellIs" dxfId="1092" priority="39" operator="equal">
      <formula>$F$4</formula>
    </cfRule>
    <cfRule type="cellIs" dxfId="1091" priority="40" operator="equal">
      <formula>300</formula>
    </cfRule>
  </conditionalFormatting>
  <conditionalFormatting sqref="G4:G6 G28:G29">
    <cfRule type="cellIs" dxfId="1090" priority="37" operator="equal">
      <formula>$G$4</formula>
    </cfRule>
    <cfRule type="cellIs" dxfId="1089" priority="38" operator="equal">
      <formula>1660</formula>
    </cfRule>
  </conditionalFormatting>
  <conditionalFormatting sqref="H4:H6 H28:H29">
    <cfRule type="cellIs" dxfId="1088" priority="35" operator="equal">
      <formula>$H$4</formula>
    </cfRule>
    <cfRule type="cellIs" dxfId="1087" priority="36" operator="equal">
      <formula>6640</formula>
    </cfRule>
  </conditionalFormatting>
  <conditionalFormatting sqref="T6:T28">
    <cfRule type="cellIs" dxfId="1086" priority="34" operator="lessThan">
      <formula>0</formula>
    </cfRule>
  </conditionalFormatting>
  <conditionalFormatting sqref="T7:T27">
    <cfRule type="cellIs" dxfId="1085" priority="31" operator="lessThan">
      <formula>0</formula>
    </cfRule>
    <cfRule type="cellIs" dxfId="1084" priority="32" operator="lessThan">
      <formula>0</formula>
    </cfRule>
    <cfRule type="cellIs" dxfId="1083" priority="33" operator="lessThan">
      <formula>0</formula>
    </cfRule>
  </conditionalFormatting>
  <conditionalFormatting sqref="E4:E6 E28:K28">
    <cfRule type="cellIs" dxfId="1082" priority="30" operator="equal">
      <formula>$E$4</formula>
    </cfRule>
  </conditionalFormatting>
  <conditionalFormatting sqref="D28:D29 D6 D4:M4">
    <cfRule type="cellIs" dxfId="1081" priority="29" operator="equal">
      <formula>$D$4</formula>
    </cfRule>
  </conditionalFormatting>
  <conditionalFormatting sqref="I4:I6 I28:I29">
    <cfRule type="cellIs" dxfId="1080" priority="28" operator="equal">
      <formula>$I$4</formula>
    </cfRule>
  </conditionalFormatting>
  <conditionalFormatting sqref="J4:J6 J28:J29">
    <cfRule type="cellIs" dxfId="1079" priority="27" operator="equal">
      <formula>$J$4</formula>
    </cfRule>
  </conditionalFormatting>
  <conditionalFormatting sqref="K4:K6 K28:K29">
    <cfRule type="cellIs" dxfId="1078" priority="26" operator="equal">
      <formula>$K$4</formula>
    </cfRule>
  </conditionalFormatting>
  <conditionalFormatting sqref="M4:M6">
    <cfRule type="cellIs" dxfId="1077" priority="25" operator="equal">
      <formula>$L$4</formula>
    </cfRule>
  </conditionalFormatting>
  <conditionalFormatting sqref="T7:T28">
    <cfRule type="cellIs" dxfId="1076" priority="22" operator="lessThan">
      <formula>0</formula>
    </cfRule>
    <cfRule type="cellIs" dxfId="1075" priority="23" operator="lessThan">
      <formula>0</formula>
    </cfRule>
    <cfRule type="cellIs" dxfId="1074" priority="24" operator="lessThan">
      <formula>0</formula>
    </cfRule>
  </conditionalFormatting>
  <conditionalFormatting sqref="D5:K5">
    <cfRule type="cellIs" dxfId="1073" priority="21" operator="greaterThan">
      <formula>0</formula>
    </cfRule>
  </conditionalFormatting>
  <conditionalFormatting sqref="T6:T28">
    <cfRule type="cellIs" dxfId="1072" priority="20" operator="lessThan">
      <formula>0</formula>
    </cfRule>
  </conditionalFormatting>
  <conditionalFormatting sqref="T7:T27">
    <cfRule type="cellIs" dxfId="1071" priority="17" operator="lessThan">
      <formula>0</formula>
    </cfRule>
    <cfRule type="cellIs" dxfId="1070" priority="18" operator="lessThan">
      <formula>0</formula>
    </cfRule>
    <cfRule type="cellIs" dxfId="1069" priority="19" operator="lessThan">
      <formula>0</formula>
    </cfRule>
  </conditionalFormatting>
  <conditionalFormatting sqref="T7:T28">
    <cfRule type="cellIs" dxfId="1068" priority="14" operator="lessThan">
      <formula>0</formula>
    </cfRule>
    <cfRule type="cellIs" dxfId="1067" priority="15" operator="lessThan">
      <formula>0</formula>
    </cfRule>
    <cfRule type="cellIs" dxfId="1066" priority="16" operator="lessThan">
      <formula>0</formula>
    </cfRule>
  </conditionalFormatting>
  <conditionalFormatting sqref="D5:K5">
    <cfRule type="cellIs" dxfId="1065" priority="13" operator="greaterThan">
      <formula>0</formula>
    </cfRule>
  </conditionalFormatting>
  <conditionalFormatting sqref="L4 L6 L28:L29">
    <cfRule type="cellIs" dxfId="1064" priority="12" operator="equal">
      <formula>$L$4</formula>
    </cfRule>
  </conditionalFormatting>
  <conditionalFormatting sqref="D7:S7">
    <cfRule type="cellIs" dxfId="1063" priority="11" operator="greaterThan">
      <formula>0</formula>
    </cfRule>
  </conditionalFormatting>
  <conditionalFormatting sqref="D9:S9">
    <cfRule type="cellIs" dxfId="1062" priority="10" operator="greaterThan">
      <formula>0</formula>
    </cfRule>
  </conditionalFormatting>
  <conditionalFormatting sqref="D11:S11">
    <cfRule type="cellIs" dxfId="1061" priority="9" operator="greaterThan">
      <formula>0</formula>
    </cfRule>
  </conditionalFormatting>
  <conditionalFormatting sqref="D13:S13">
    <cfRule type="cellIs" dxfId="1060" priority="8" operator="greaterThan">
      <formula>0</formula>
    </cfRule>
  </conditionalFormatting>
  <conditionalFormatting sqref="D15:S15">
    <cfRule type="cellIs" dxfId="1059" priority="7" operator="greaterThan">
      <formula>0</formula>
    </cfRule>
  </conditionalFormatting>
  <conditionalFormatting sqref="D17:S17">
    <cfRule type="cellIs" dxfId="1058" priority="6" operator="greaterThan">
      <formula>0</formula>
    </cfRule>
  </conditionalFormatting>
  <conditionalFormatting sqref="D19:S19">
    <cfRule type="cellIs" dxfId="1057" priority="5" operator="greaterThan">
      <formula>0</formula>
    </cfRule>
  </conditionalFormatting>
  <conditionalFormatting sqref="D21:S21">
    <cfRule type="cellIs" dxfId="1056" priority="4" operator="greaterThan">
      <formula>0</formula>
    </cfRule>
  </conditionalFormatting>
  <conditionalFormatting sqref="D23:S23">
    <cfRule type="cellIs" dxfId="1055" priority="3" operator="greaterThan">
      <formula>0</formula>
    </cfRule>
  </conditionalFormatting>
  <conditionalFormatting sqref="D25:S25">
    <cfRule type="cellIs" dxfId="1054" priority="2" operator="greaterThan">
      <formula>0</formula>
    </cfRule>
  </conditionalFormatting>
  <conditionalFormatting sqref="D27:S27">
    <cfRule type="cellIs" dxfId="105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2021-09-30T12:01:28Z</dcterms:modified>
</cp:coreProperties>
</file>