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N15" i="33" s="1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L28" i="33" l="1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R18" i="33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O26" i="33"/>
  <c r="M7" i="33"/>
  <c r="S7" i="33" s="1"/>
  <c r="T7" i="33" s="1"/>
  <c r="N7" i="33"/>
  <c r="R9" i="33"/>
  <c r="R13" i="33"/>
  <c r="R15" i="33"/>
  <c r="R21" i="33"/>
  <c r="R23" i="33"/>
  <c r="R27" i="33"/>
  <c r="S8" i="33"/>
  <c r="T8" i="33" s="1"/>
  <c r="O9" i="33"/>
  <c r="O15" i="33"/>
  <c r="S18" i="33"/>
  <c r="T18" i="33" s="1"/>
  <c r="O21" i="33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9" i="33" l="1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sharedStrings.xml><?xml version="1.0" encoding="utf-8"?>
<sst xmlns="http://schemas.openxmlformats.org/spreadsheetml/2006/main" count="1503" uniqueCount="54">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</sst>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705722</v>
      </c>
      <c r="E4" s="2">
        <f>'9'!E29</f>
        <v>4180</v>
      </c>
      <c r="F4" s="2">
        <f>'9'!F29</f>
        <v>12770</v>
      </c>
      <c r="G4" s="2">
        <f>'9'!G29</f>
        <v>0</v>
      </c>
      <c r="H4" s="2">
        <f>'9'!H29</f>
        <v>9480</v>
      </c>
      <c r="I4" s="2">
        <f>'9'!I29</f>
        <v>788</v>
      </c>
      <c r="J4" s="2">
        <f>'9'!J29</f>
        <v>143</v>
      </c>
      <c r="K4" s="2">
        <f>'9'!K29</f>
        <v>118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705722</v>
      </c>
      <c r="E4" s="2">
        <f>'10'!E29</f>
        <v>4180</v>
      </c>
      <c r="F4" s="2">
        <f>'10'!F29</f>
        <v>12770</v>
      </c>
      <c r="G4" s="2">
        <f>'10'!G29</f>
        <v>0</v>
      </c>
      <c r="H4" s="2">
        <f>'10'!H29</f>
        <v>9480</v>
      </c>
      <c r="I4" s="2">
        <f>'10'!I29</f>
        <v>788</v>
      </c>
      <c r="J4" s="2">
        <f>'10'!J29</f>
        <v>143</v>
      </c>
      <c r="K4" s="2">
        <f>'10'!K29</f>
        <v>118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705722</v>
      </c>
      <c r="E4" s="2">
        <f>'11'!E29</f>
        <v>4180</v>
      </c>
      <c r="F4" s="2">
        <f>'11'!F29</f>
        <v>12770</v>
      </c>
      <c r="G4" s="2">
        <f>'11'!G29</f>
        <v>0</v>
      </c>
      <c r="H4" s="2">
        <f>'11'!H29</f>
        <v>9480</v>
      </c>
      <c r="I4" s="2">
        <f>'11'!I29</f>
        <v>788</v>
      </c>
      <c r="J4" s="2">
        <f>'11'!J29</f>
        <v>143</v>
      </c>
      <c r="K4" s="2">
        <f>'11'!K29</f>
        <v>118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705722</v>
      </c>
      <c r="E4" s="2">
        <f>'12'!E29</f>
        <v>4180</v>
      </c>
      <c r="F4" s="2">
        <f>'12'!F29</f>
        <v>12770</v>
      </c>
      <c r="G4" s="2">
        <f>'12'!G29</f>
        <v>0</v>
      </c>
      <c r="H4" s="2">
        <f>'12'!H29</f>
        <v>9480</v>
      </c>
      <c r="I4" s="2">
        <f>'12'!I29</f>
        <v>788</v>
      </c>
      <c r="J4" s="2">
        <f>'12'!J29</f>
        <v>143</v>
      </c>
      <c r="K4" s="2">
        <f>'12'!K29</f>
        <v>118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705722</v>
      </c>
      <c r="E4" s="2">
        <f>'13'!E29</f>
        <v>4180</v>
      </c>
      <c r="F4" s="2">
        <f>'13'!F29</f>
        <v>12770</v>
      </c>
      <c r="G4" s="2">
        <f>'13'!G29</f>
        <v>0</v>
      </c>
      <c r="H4" s="2">
        <f>'13'!H29</f>
        <v>9480</v>
      </c>
      <c r="I4" s="2">
        <f>'13'!I29</f>
        <v>788</v>
      </c>
      <c r="J4" s="2">
        <f>'13'!J29</f>
        <v>143</v>
      </c>
      <c r="K4" s="2">
        <f>'13'!K29</f>
        <v>118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705722</v>
      </c>
      <c r="E4" s="2">
        <f>'14'!E29</f>
        <v>4180</v>
      </c>
      <c r="F4" s="2">
        <f>'14'!F29</f>
        <v>12770</v>
      </c>
      <c r="G4" s="2">
        <f>'14'!G29</f>
        <v>0</v>
      </c>
      <c r="H4" s="2">
        <f>'14'!H29</f>
        <v>9480</v>
      </c>
      <c r="I4" s="2">
        <f>'14'!I29</f>
        <v>788</v>
      </c>
      <c r="J4" s="2">
        <f>'14'!J29</f>
        <v>143</v>
      </c>
      <c r="K4" s="2">
        <f>'14'!K29</f>
        <v>118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705722</v>
      </c>
      <c r="E4" s="2">
        <f>'15'!E29</f>
        <v>4180</v>
      </c>
      <c r="F4" s="2">
        <f>'15'!F29</f>
        <v>12770</v>
      </c>
      <c r="G4" s="2">
        <f>'15'!G29</f>
        <v>0</v>
      </c>
      <c r="H4" s="2">
        <f>'15'!H29</f>
        <v>9480</v>
      </c>
      <c r="I4" s="2">
        <f>'15'!I29</f>
        <v>788</v>
      </c>
      <c r="J4" s="2">
        <f>'15'!J29</f>
        <v>143</v>
      </c>
      <c r="K4" s="2">
        <f>'15'!K29</f>
        <v>118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705722</v>
      </c>
      <c r="E4" s="2">
        <f>'16'!E29</f>
        <v>4180</v>
      </c>
      <c r="F4" s="2">
        <f>'16'!F29</f>
        <v>12770</v>
      </c>
      <c r="G4" s="2">
        <f>'16'!G29</f>
        <v>0</v>
      </c>
      <c r="H4" s="2">
        <f>'16'!H29</f>
        <v>9480</v>
      </c>
      <c r="I4" s="2">
        <f>'16'!I29</f>
        <v>788</v>
      </c>
      <c r="J4" s="2">
        <f>'16'!J29</f>
        <v>143</v>
      </c>
      <c r="K4" s="2">
        <f>'16'!K29</f>
        <v>118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705722</v>
      </c>
      <c r="E4" s="2">
        <f>'17'!E29</f>
        <v>4180</v>
      </c>
      <c r="F4" s="2">
        <f>'17'!F29</f>
        <v>12770</v>
      </c>
      <c r="G4" s="2">
        <f>'17'!G29</f>
        <v>0</v>
      </c>
      <c r="H4" s="2">
        <f>'17'!H29</f>
        <v>9480</v>
      </c>
      <c r="I4" s="2">
        <f>'17'!I29</f>
        <v>788</v>
      </c>
      <c r="J4" s="2">
        <f>'17'!J29</f>
        <v>143</v>
      </c>
      <c r="K4" s="2">
        <f>'17'!K29</f>
        <v>118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705722</v>
      </c>
      <c r="E4" s="2">
        <f>'18'!E29</f>
        <v>4180</v>
      </c>
      <c r="F4" s="2">
        <f>'18'!F29</f>
        <v>12770</v>
      </c>
      <c r="G4" s="2">
        <f>'18'!G29</f>
        <v>0</v>
      </c>
      <c r="H4" s="2">
        <f>'18'!H29</f>
        <v>9480</v>
      </c>
      <c r="I4" s="2">
        <f>'18'!I29</f>
        <v>788</v>
      </c>
      <c r="J4" s="2">
        <f>'18'!J29</f>
        <v>143</v>
      </c>
      <c r="K4" s="2">
        <f>'18'!K29</f>
        <v>118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705722</v>
      </c>
      <c r="E4" s="2">
        <f>'19'!E29</f>
        <v>4180</v>
      </c>
      <c r="F4" s="2">
        <f>'19'!F29</f>
        <v>12770</v>
      </c>
      <c r="G4" s="2">
        <f>'19'!G29</f>
        <v>0</v>
      </c>
      <c r="H4" s="2">
        <f>'19'!H29</f>
        <v>9480</v>
      </c>
      <c r="I4" s="2">
        <f>'19'!I29</f>
        <v>788</v>
      </c>
      <c r="J4" s="2">
        <f>'19'!J29</f>
        <v>143</v>
      </c>
      <c r="K4" s="2">
        <f>'19'!K29</f>
        <v>118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705722</v>
      </c>
      <c r="E4" s="2">
        <f>'20'!E29</f>
        <v>4180</v>
      </c>
      <c r="F4" s="2">
        <f>'20'!F29</f>
        <v>12770</v>
      </c>
      <c r="G4" s="2">
        <f>'20'!G29</f>
        <v>0</v>
      </c>
      <c r="H4" s="2">
        <f>'20'!H29</f>
        <v>9480</v>
      </c>
      <c r="I4" s="2">
        <f>'20'!I29</f>
        <v>788</v>
      </c>
      <c r="J4" s="2">
        <f>'20'!J29</f>
        <v>143</v>
      </c>
      <c r="K4" s="2">
        <f>'20'!K29</f>
        <v>118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705722</v>
      </c>
      <c r="E4" s="2">
        <f>'21'!E29</f>
        <v>4180</v>
      </c>
      <c r="F4" s="2">
        <f>'21'!F29</f>
        <v>12770</v>
      </c>
      <c r="G4" s="2">
        <f>'21'!G29</f>
        <v>0</v>
      </c>
      <c r="H4" s="2">
        <f>'21'!H29</f>
        <v>9480</v>
      </c>
      <c r="I4" s="2">
        <f>'21'!I29</f>
        <v>788</v>
      </c>
      <c r="J4" s="2">
        <f>'21'!J29</f>
        <v>143</v>
      </c>
      <c r="K4" s="2">
        <f>'21'!K29</f>
        <v>118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705722</v>
      </c>
      <c r="E4" s="2">
        <f>'22'!E29</f>
        <v>4180</v>
      </c>
      <c r="F4" s="2">
        <f>'22'!F29</f>
        <v>12770</v>
      </c>
      <c r="G4" s="2">
        <f>'22'!G29</f>
        <v>0</v>
      </c>
      <c r="H4" s="2">
        <f>'22'!H29</f>
        <v>9480</v>
      </c>
      <c r="I4" s="2">
        <f>'22'!I29</f>
        <v>788</v>
      </c>
      <c r="J4" s="2">
        <f>'22'!J29</f>
        <v>143</v>
      </c>
      <c r="K4" s="2">
        <f>'22'!K29</f>
        <v>118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705722</v>
      </c>
      <c r="E4" s="2">
        <f>'23'!E29</f>
        <v>4180</v>
      </c>
      <c r="F4" s="2">
        <f>'23'!F29</f>
        <v>12770</v>
      </c>
      <c r="G4" s="2">
        <f>'23'!G29</f>
        <v>0</v>
      </c>
      <c r="H4" s="2">
        <f>'23'!H29</f>
        <v>9480</v>
      </c>
      <c r="I4" s="2">
        <f>'23'!I29</f>
        <v>788</v>
      </c>
      <c r="J4" s="2">
        <f>'23'!J29</f>
        <v>143</v>
      </c>
      <c r="K4" s="2">
        <f>'23'!K29</f>
        <v>118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705722</v>
      </c>
      <c r="E4" s="2">
        <f>'24'!E29</f>
        <v>4180</v>
      </c>
      <c r="F4" s="2">
        <f>'24'!F29</f>
        <v>12770</v>
      </c>
      <c r="G4" s="2">
        <f>'24'!G29</f>
        <v>0</v>
      </c>
      <c r="H4" s="2">
        <f>'24'!H29</f>
        <v>9480</v>
      </c>
      <c r="I4" s="2">
        <f>'24'!I29</f>
        <v>788</v>
      </c>
      <c r="J4" s="2">
        <f>'24'!J29</f>
        <v>143</v>
      </c>
      <c r="K4" s="2">
        <f>'24'!K29</f>
        <v>118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705722</v>
      </c>
      <c r="E4" s="2">
        <f>'25'!E29</f>
        <v>4180</v>
      </c>
      <c r="F4" s="2">
        <f>'25'!F29</f>
        <v>12770</v>
      </c>
      <c r="G4" s="2">
        <f>'25'!G29</f>
        <v>0</v>
      </c>
      <c r="H4" s="2">
        <f>'25'!H29</f>
        <v>9480</v>
      </c>
      <c r="I4" s="2">
        <f>'25'!I29</f>
        <v>788</v>
      </c>
      <c r="J4" s="2">
        <f>'25'!J29</f>
        <v>143</v>
      </c>
      <c r="K4" s="2">
        <f>'25'!K29</f>
        <v>118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705722</v>
      </c>
      <c r="E4" s="2">
        <f>'26'!E29</f>
        <v>4180</v>
      </c>
      <c r="F4" s="2">
        <f>'26'!F29</f>
        <v>12770</v>
      </c>
      <c r="G4" s="2">
        <f>'26'!G29</f>
        <v>0</v>
      </c>
      <c r="H4" s="2">
        <f>'26'!H29</f>
        <v>9480</v>
      </c>
      <c r="I4" s="2">
        <f>'26'!I29</f>
        <v>788</v>
      </c>
      <c r="J4" s="2">
        <f>'26'!J29</f>
        <v>143</v>
      </c>
      <c r="K4" s="2">
        <f>'26'!K29</f>
        <v>118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705722</v>
      </c>
      <c r="E4" s="2">
        <f>'27'!E29</f>
        <v>4180</v>
      </c>
      <c r="F4" s="2">
        <f>'27'!F29</f>
        <v>12770</v>
      </c>
      <c r="G4" s="2">
        <f>'27'!G29</f>
        <v>0</v>
      </c>
      <c r="H4" s="2">
        <f>'27'!H29</f>
        <v>9480</v>
      </c>
      <c r="I4" s="2">
        <f>'27'!I29</f>
        <v>788</v>
      </c>
      <c r="J4" s="2">
        <f>'27'!J29</f>
        <v>143</v>
      </c>
      <c r="K4" s="2">
        <f>'27'!K29</f>
        <v>118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705722</v>
      </c>
      <c r="E4" s="2">
        <f>'28'!E29</f>
        <v>4180</v>
      </c>
      <c r="F4" s="2">
        <f>'28'!F29</f>
        <v>12770</v>
      </c>
      <c r="G4" s="2">
        <f>'28'!G29</f>
        <v>0</v>
      </c>
      <c r="H4" s="2">
        <f>'28'!H29</f>
        <v>9480</v>
      </c>
      <c r="I4" s="2">
        <f>'28'!I29</f>
        <v>788</v>
      </c>
      <c r="J4" s="2">
        <f>'28'!J29</f>
        <v>143</v>
      </c>
      <c r="K4" s="2">
        <f>'28'!K29</f>
        <v>118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5" sqref="F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705722</v>
      </c>
      <c r="E4" s="2">
        <f>'29'!E29</f>
        <v>4180</v>
      </c>
      <c r="F4" s="2">
        <f>'29'!F29</f>
        <v>12770</v>
      </c>
      <c r="G4" s="2">
        <f>'29'!G29</f>
        <v>0</v>
      </c>
      <c r="H4" s="2">
        <f>'29'!H29</f>
        <v>9480</v>
      </c>
      <c r="I4" s="2">
        <f>'29'!I29</f>
        <v>788</v>
      </c>
      <c r="J4" s="2">
        <f>'29'!J29</f>
        <v>143</v>
      </c>
      <c r="K4" s="2">
        <f>'29'!K29</f>
        <v>118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705722</v>
      </c>
      <c r="E4" s="2">
        <f>'30'!E29</f>
        <v>4180</v>
      </c>
      <c r="F4" s="2">
        <f>'30'!F29</f>
        <v>12770</v>
      </c>
      <c r="G4" s="2">
        <f>'30'!G29</f>
        <v>0</v>
      </c>
      <c r="H4" s="2">
        <f>'30'!H29</f>
        <v>9480</v>
      </c>
      <c r="I4" s="2">
        <f>'30'!I29</f>
        <v>788</v>
      </c>
      <c r="J4" s="2">
        <f>'30'!J29</f>
        <v>143</v>
      </c>
      <c r="K4" s="2">
        <f>'30'!K29</f>
        <v>118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15" sqref="T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524157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42425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44825</v>
      </c>
      <c r="N7" s="24">
        <f>D7+E7*20+F7*10+G7*9+H7*9+I7*191+J7*191+K7*182+L7*100</f>
        <v>51656</v>
      </c>
      <c r="O7" s="25">
        <f>M7*2.75%</f>
        <v>1232.6875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366</v>
      </c>
      <c r="R7" s="24">
        <f>M7-(M7*2.75%)+I7*191+J7*191+K7*182+L7*100-Q7</f>
        <v>50057.3125</v>
      </c>
      <c r="S7" s="25">
        <f>M7*0.95%</f>
        <v>425.83749999999998</v>
      </c>
      <c r="T7" s="27">
        <f>S7-Q7</f>
        <v>59.837499999999977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15186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16146</v>
      </c>
      <c r="N8" s="24">
        <f t="shared" ref="N8:N27" si="1">D8+E8*20+F8*10+G8*9+H8*9+I8*191+J8*191+K8*182+L8*100</f>
        <v>18056</v>
      </c>
      <c r="O8" s="25">
        <f t="shared" ref="O8:O27" si="2">M8*2.75%</f>
        <v>444.01499999999999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17611.985000000001</v>
      </c>
      <c r="S8" s="25">
        <f t="shared" ref="S8:S27" si="4">M8*0.95%</f>
        <v>153.387</v>
      </c>
      <c r="T8" s="27">
        <f t="shared" ref="T8:T27" si="5">S8-Q8</f>
        <v>153.387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43081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48821</v>
      </c>
      <c r="N9" s="24">
        <f t="shared" si="1"/>
        <v>56007</v>
      </c>
      <c r="O9" s="25">
        <f t="shared" si="2"/>
        <v>1342.5775000000001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345</v>
      </c>
      <c r="R9" s="24">
        <f t="shared" si="3"/>
        <v>54319.422500000001</v>
      </c>
      <c r="S9" s="25">
        <f t="shared" si="4"/>
        <v>463.79949999999997</v>
      </c>
      <c r="T9" s="27">
        <f t="shared" si="5"/>
        <v>118.79949999999997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15012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16722</v>
      </c>
      <c r="N10" s="24">
        <f t="shared" si="1"/>
        <v>19587</v>
      </c>
      <c r="O10" s="25">
        <f t="shared" si="2"/>
        <v>459.85500000000002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92</v>
      </c>
      <c r="R10" s="24">
        <f t="shared" si="3"/>
        <v>19035.145</v>
      </c>
      <c r="S10" s="25">
        <f t="shared" si="4"/>
        <v>158.85900000000001</v>
      </c>
      <c r="T10" s="27">
        <f t="shared" si="5"/>
        <v>66.859000000000009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20489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21219</v>
      </c>
      <c r="N11" s="24">
        <f t="shared" si="1"/>
        <v>25331</v>
      </c>
      <c r="O11" s="25">
        <f t="shared" si="2"/>
        <v>583.52250000000004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154</v>
      </c>
      <c r="R11" s="24">
        <f t="shared" si="3"/>
        <v>24593.477500000001</v>
      </c>
      <c r="S11" s="25">
        <f t="shared" si="4"/>
        <v>201.5805</v>
      </c>
      <c r="T11" s="27">
        <f t="shared" si="5"/>
        <v>47.580500000000001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14957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14957</v>
      </c>
      <c r="N12" s="24">
        <f t="shared" si="1"/>
        <v>31284</v>
      </c>
      <c r="O12" s="25">
        <f t="shared" si="2"/>
        <v>411.3175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90</v>
      </c>
      <c r="R12" s="24">
        <f t="shared" si="3"/>
        <v>30782.682500000003</v>
      </c>
      <c r="S12" s="25">
        <f t="shared" si="4"/>
        <v>142.0915</v>
      </c>
      <c r="T12" s="27">
        <f t="shared" si="5"/>
        <v>52.091499999999996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16391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16391</v>
      </c>
      <c r="N13" s="24">
        <f t="shared" si="1"/>
        <v>21166</v>
      </c>
      <c r="O13" s="25">
        <f t="shared" si="2"/>
        <v>450.7525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</v>
      </c>
      <c r="R13" s="24">
        <f t="shared" si="3"/>
        <v>20704.247499999998</v>
      </c>
      <c r="S13" s="25">
        <f t="shared" si="4"/>
        <v>155.71449999999999</v>
      </c>
      <c r="T13" s="27">
        <f t="shared" si="5"/>
        <v>144.71449999999999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32002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33412</v>
      </c>
      <c r="N14" s="24">
        <f t="shared" si="1"/>
        <v>37452</v>
      </c>
      <c r="O14" s="25">
        <f t="shared" si="2"/>
        <v>918.83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337</v>
      </c>
      <c r="R14" s="24">
        <f t="shared" si="3"/>
        <v>36196.17</v>
      </c>
      <c r="S14" s="25">
        <f t="shared" si="4"/>
        <v>317.41399999999999</v>
      </c>
      <c r="T14" s="27">
        <f t="shared" si="5"/>
        <v>-19.586000000000013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34151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35391</v>
      </c>
      <c r="N15" s="24">
        <f t="shared" si="1"/>
        <v>37092</v>
      </c>
      <c r="O15" s="25">
        <f t="shared" si="2"/>
        <v>973.25250000000005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</v>
      </c>
      <c r="R15" s="24">
        <f t="shared" si="3"/>
        <v>35720.747499999998</v>
      </c>
      <c r="S15" s="25">
        <f t="shared" si="4"/>
        <v>336.21449999999999</v>
      </c>
      <c r="T15" s="27">
        <f t="shared" si="5"/>
        <v>-61.785500000000013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53343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56243</v>
      </c>
      <c r="N16" s="24">
        <f t="shared" si="1"/>
        <v>58726</v>
      </c>
      <c r="O16" s="25">
        <f t="shared" si="2"/>
        <v>1546.6825000000001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350</v>
      </c>
      <c r="R16" s="24">
        <f t="shared" si="3"/>
        <v>56829.317499999997</v>
      </c>
      <c r="S16" s="25">
        <f t="shared" si="4"/>
        <v>534.30849999999998</v>
      </c>
      <c r="T16" s="27">
        <f t="shared" si="5"/>
        <v>184.30849999999998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26209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27429</v>
      </c>
      <c r="N17" s="24">
        <f t="shared" si="1"/>
        <v>28748</v>
      </c>
      <c r="O17" s="25">
        <f t="shared" si="2"/>
        <v>754.29750000000001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228</v>
      </c>
      <c r="R17" s="24">
        <f t="shared" si="3"/>
        <v>27765.702499999999</v>
      </c>
      <c r="S17" s="25">
        <f t="shared" si="4"/>
        <v>260.57549999999998</v>
      </c>
      <c r="T17" s="27">
        <f t="shared" si="5"/>
        <v>32.575499999999977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33143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33143</v>
      </c>
      <c r="N18" s="24">
        <f t="shared" si="1"/>
        <v>33143</v>
      </c>
      <c r="O18" s="25">
        <f t="shared" si="2"/>
        <v>911.4325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397</v>
      </c>
      <c r="R18" s="24">
        <f t="shared" si="3"/>
        <v>31834.567500000001</v>
      </c>
      <c r="S18" s="25">
        <f t="shared" si="4"/>
        <v>314.85849999999999</v>
      </c>
      <c r="T18" s="27">
        <f t="shared" si="5"/>
        <v>-82.141500000000008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36023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37223</v>
      </c>
      <c r="N19" s="24">
        <f t="shared" si="1"/>
        <v>39306</v>
      </c>
      <c r="O19" s="25">
        <f t="shared" si="2"/>
        <v>1023.6325000000001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360</v>
      </c>
      <c r="R19" s="24">
        <f t="shared" si="3"/>
        <v>37922.3675</v>
      </c>
      <c r="S19" s="25">
        <f t="shared" si="4"/>
        <v>353.61849999999998</v>
      </c>
      <c r="T19" s="27">
        <f t="shared" si="5"/>
        <v>-6.3815000000000168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11923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11923</v>
      </c>
      <c r="N20" s="24">
        <f t="shared" si="1"/>
        <v>11923</v>
      </c>
      <c r="O20" s="25">
        <f t="shared" si="2"/>
        <v>327.88249999999999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316</v>
      </c>
      <c r="R20" s="24">
        <f t="shared" si="3"/>
        <v>11279.1175</v>
      </c>
      <c r="S20" s="25">
        <f t="shared" si="4"/>
        <v>113.2685</v>
      </c>
      <c r="T20" s="27">
        <f t="shared" si="5"/>
        <v>-202.73149999999998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13437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14827</v>
      </c>
      <c r="N21" s="24">
        <f t="shared" si="1"/>
        <v>17119</v>
      </c>
      <c r="O21" s="25">
        <f t="shared" si="2"/>
        <v>407.74250000000001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74</v>
      </c>
      <c r="R21" s="24">
        <f t="shared" si="3"/>
        <v>16637.2575</v>
      </c>
      <c r="S21" s="25">
        <f t="shared" si="4"/>
        <v>140.85649999999998</v>
      </c>
      <c r="T21" s="27">
        <f t="shared" si="5"/>
        <v>66.856499999999983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41591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45991</v>
      </c>
      <c r="N22" s="24">
        <f t="shared" si="1"/>
        <v>50631</v>
      </c>
      <c r="O22" s="25">
        <f t="shared" si="2"/>
        <v>1264.7525000000001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48966.247499999998</v>
      </c>
      <c r="S22" s="25">
        <f t="shared" si="4"/>
        <v>436.91449999999998</v>
      </c>
      <c r="T22" s="27">
        <f t="shared" si="5"/>
        <v>36.914499999999975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18678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18678</v>
      </c>
      <c r="N23" s="24">
        <f t="shared" si="1"/>
        <v>20588</v>
      </c>
      <c r="O23" s="25">
        <f t="shared" si="2"/>
        <v>513.64499999999998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180</v>
      </c>
      <c r="R23" s="24">
        <f t="shared" si="3"/>
        <v>19894.355</v>
      </c>
      <c r="S23" s="25">
        <f t="shared" si="4"/>
        <v>177.441</v>
      </c>
      <c r="T23" s="27">
        <f t="shared" si="5"/>
        <v>-2.5589999999999975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51179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54369</v>
      </c>
      <c r="N24" s="24">
        <f t="shared" si="1"/>
        <v>59436</v>
      </c>
      <c r="O24" s="25">
        <f t="shared" si="2"/>
        <v>1495.1475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721</v>
      </c>
      <c r="R24" s="24">
        <f t="shared" si="3"/>
        <v>57219.852500000001</v>
      </c>
      <c r="S24" s="25">
        <f t="shared" si="4"/>
        <v>516.50549999999998</v>
      </c>
      <c r="T24" s="27">
        <f t="shared" si="5"/>
        <v>-204.49450000000002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23376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24096</v>
      </c>
      <c r="N25" s="24">
        <f t="shared" si="1"/>
        <v>24096</v>
      </c>
      <c r="O25" s="25">
        <f t="shared" si="2"/>
        <v>662.64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265</v>
      </c>
      <c r="R25" s="24">
        <f t="shared" si="3"/>
        <v>23168.36</v>
      </c>
      <c r="S25" s="25">
        <f t="shared" si="4"/>
        <v>228.91200000000001</v>
      </c>
      <c r="T25" s="27">
        <f t="shared" si="5"/>
        <v>-36.087999999999994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26655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26655</v>
      </c>
      <c r="N26" s="24">
        <f t="shared" si="1"/>
        <v>26655</v>
      </c>
      <c r="O26" s="25">
        <f t="shared" si="2"/>
        <v>733.01250000000005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321</v>
      </c>
      <c r="R26" s="24">
        <f t="shared" si="3"/>
        <v>25600.987499999999</v>
      </c>
      <c r="S26" s="25">
        <f t="shared" si="4"/>
        <v>253.2225</v>
      </c>
      <c r="T26" s="27">
        <f t="shared" si="5"/>
        <v>-67.777500000000003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16730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16730</v>
      </c>
      <c r="N27" s="40">
        <f t="shared" si="1"/>
        <v>19204</v>
      </c>
      <c r="O27" s="25">
        <f t="shared" si="2"/>
        <v>460.07499999999999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250</v>
      </c>
      <c r="R27" s="24">
        <f t="shared" si="3"/>
        <v>18493.924999999999</v>
      </c>
      <c r="S27" s="42">
        <f t="shared" si="4"/>
        <v>158.935</v>
      </c>
      <c r="T27" s="43">
        <f t="shared" si="5"/>
        <v>-91.064999999999998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585981</v>
      </c>
      <c r="E28" s="45">
        <f t="shared" si="6"/>
        <v>370</v>
      </c>
      <c r="F28" s="45">
        <f t="shared" ref="F28:T28" si="7">SUM(F7:F27)</f>
        <v>390</v>
      </c>
      <c r="G28" s="45">
        <f t="shared" si="7"/>
        <v>0</v>
      </c>
      <c r="H28" s="45">
        <f t="shared" si="7"/>
        <v>1990</v>
      </c>
      <c r="I28" s="45">
        <f t="shared" si="7"/>
        <v>258</v>
      </c>
      <c r="J28" s="45">
        <f t="shared" si="7"/>
        <v>37</v>
      </c>
      <c r="K28" s="45">
        <f t="shared" si="7"/>
        <v>85</v>
      </c>
      <c r="L28" s="45">
        <f t="shared" si="7"/>
        <v>2</v>
      </c>
      <c r="M28" s="45">
        <f t="shared" si="7"/>
        <v>615191</v>
      </c>
      <c r="N28" s="45">
        <f t="shared" si="7"/>
        <v>687206</v>
      </c>
      <c r="O28" s="46">
        <f t="shared" si="7"/>
        <v>16917.752500000002</v>
      </c>
      <c r="P28" s="45">
        <f t="shared" si="7"/>
        <v>0</v>
      </c>
      <c r="Q28" s="45">
        <f t="shared" si="7"/>
        <v>5655</v>
      </c>
      <c r="R28" s="45">
        <f t="shared" si="7"/>
        <v>664633.24750000017</v>
      </c>
      <c r="S28" s="45">
        <f t="shared" si="7"/>
        <v>5844.3145000000004</v>
      </c>
      <c r="T28" s="47">
        <f t="shared" si="7"/>
        <v>189.31450000000001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6" activePane="bottomLeft" state="frozen"/>
      <selection pane="bottomLeft" activeCell="P23" sqref="P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12437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12977</v>
      </c>
      <c r="N24" s="24">
        <f t="shared" si="1"/>
        <v>12977</v>
      </c>
      <c r="O24" s="25">
        <f t="shared" si="2"/>
        <v>356.86750000000001</v>
      </c>
      <c r="P24" s="26">
        <v>5000</v>
      </c>
      <c r="Q24" s="26">
        <v>480</v>
      </c>
      <c r="R24" s="29">
        <f t="shared" si="3"/>
        <v>12140.1325</v>
      </c>
      <c r="S24" s="25">
        <f t="shared" si="4"/>
        <v>123.28149999999999</v>
      </c>
      <c r="T24" s="27">
        <f t="shared" si="5"/>
        <v>-356.71850000000001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187437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194467</v>
      </c>
      <c r="N28" s="45">
        <f t="shared" si="7"/>
        <v>221728</v>
      </c>
      <c r="O28" s="46">
        <f t="shared" si="7"/>
        <v>5347.8425000000007</v>
      </c>
      <c r="P28" s="45">
        <f t="shared" si="7"/>
        <v>62449</v>
      </c>
      <c r="Q28" s="45">
        <f t="shared" si="7"/>
        <v>2206</v>
      </c>
      <c r="R28" s="45">
        <f t="shared" si="7"/>
        <v>214174.1575</v>
      </c>
      <c r="S28" s="45">
        <f t="shared" si="7"/>
        <v>1847.4365</v>
      </c>
      <c r="T28" s="47">
        <f t="shared" si="7"/>
        <v>-358.56350000000009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705722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705722</v>
      </c>
      <c r="E4" s="2">
        <f>'5'!E29</f>
        <v>4180</v>
      </c>
      <c r="F4" s="2">
        <f>'5'!F29</f>
        <v>12770</v>
      </c>
      <c r="G4" s="2">
        <f>'5'!G29</f>
        <v>0</v>
      </c>
      <c r="H4" s="2">
        <f>'5'!H29</f>
        <v>9480</v>
      </c>
      <c r="I4" s="2">
        <f>'5'!I29</f>
        <v>788</v>
      </c>
      <c r="J4" s="2">
        <f>'5'!J29</f>
        <v>143</v>
      </c>
      <c r="K4" s="2">
        <f>'5'!K29</f>
        <v>118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705722</v>
      </c>
      <c r="E4" s="2">
        <f>'6'!E29</f>
        <v>4180</v>
      </c>
      <c r="F4" s="2">
        <f>'6'!F29</f>
        <v>12770</v>
      </c>
      <c r="G4" s="2">
        <f>'6'!G29</f>
        <v>0</v>
      </c>
      <c r="H4" s="2">
        <f>'6'!H29</f>
        <v>9480</v>
      </c>
      <c r="I4" s="2">
        <f>'6'!I29</f>
        <v>788</v>
      </c>
      <c r="J4" s="2">
        <f>'6'!J29</f>
        <v>143</v>
      </c>
      <c r="K4" s="2">
        <f>'6'!K29</f>
        <v>118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705722</v>
      </c>
      <c r="E4" s="2">
        <f>'7'!E29</f>
        <v>4180</v>
      </c>
      <c r="F4" s="2">
        <f>'7'!F29</f>
        <v>12770</v>
      </c>
      <c r="G4" s="2">
        <f>'7'!G29</f>
        <v>0</v>
      </c>
      <c r="H4" s="2">
        <f>'7'!H29</f>
        <v>9480</v>
      </c>
      <c r="I4" s="2">
        <f>'7'!I29</f>
        <v>788</v>
      </c>
      <c r="J4" s="2">
        <f>'7'!J29</f>
        <v>143</v>
      </c>
      <c r="K4" s="2">
        <f>'7'!K29</f>
        <v>118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705722</v>
      </c>
      <c r="E4" s="2">
        <f>'8'!E29</f>
        <v>4180</v>
      </c>
      <c r="F4" s="2">
        <f>'8'!F29</f>
        <v>12770</v>
      </c>
      <c r="G4" s="2">
        <f>'8'!G29</f>
        <v>0</v>
      </c>
      <c r="H4" s="2">
        <f>'8'!H29</f>
        <v>9480</v>
      </c>
      <c r="I4" s="2">
        <f>'8'!I29</f>
        <v>788</v>
      </c>
      <c r="J4" s="2">
        <f>'8'!J29</f>
        <v>143</v>
      </c>
      <c r="K4" s="2">
        <f>'8'!K29</f>
        <v>118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705722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2021-10-04T15:53:10Z</dcterms:modified>
</cp:coreProperties>
</file>