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2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S21" i="13" l="1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0" i="33" l="1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<sst xmlns="http://schemas.openxmlformats.org/spreadsheetml/2006/main" count="1509" uniqueCount="68">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</sst>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93" t="s">
        <v>1</v>
      </c>
      <c r="B4" s="93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3" t="s">
        <v>2</v>
      </c>
      <c r="B5" s="9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2" t="s">
        <v>45</v>
      </c>
      <c r="B29" s="83"/>
      <c r="C29" s="84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2"/>
      <c r="N29" s="103"/>
      <c r="O29" s="103"/>
      <c r="P29" s="103"/>
      <c r="Q29" s="103"/>
      <c r="R29" s="103"/>
      <c r="S29" s="103"/>
      <c r="T29" s="103"/>
      <c r="U29" s="103"/>
      <c r="V29" s="10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2" t="s">
        <v>45</v>
      </c>
      <c r="B29" s="83"/>
      <c r="C29" s="84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2" t="s">
        <v>45</v>
      </c>
      <c r="B29" s="83"/>
      <c r="C29" s="84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'17'!D29</f>
        <v>852322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852322</v>
      </c>
      <c r="E4" s="2">
        <f>'18'!E29</f>
        <v>505</v>
      </c>
      <c r="F4" s="2">
        <f>'18'!F29</f>
        <v>10250</v>
      </c>
      <c r="G4" s="2">
        <f>'18'!G29</f>
        <v>0</v>
      </c>
      <c r="H4" s="2">
        <f>'18'!H29</f>
        <v>37190</v>
      </c>
      <c r="I4" s="2">
        <f>'18'!I29</f>
        <v>1053</v>
      </c>
      <c r="J4" s="2">
        <f>'18'!J29</f>
        <v>335</v>
      </c>
      <c r="K4" s="2">
        <f>'18'!K29</f>
        <v>354</v>
      </c>
      <c r="L4" s="2">
        <f>'18'!L29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852322</v>
      </c>
      <c r="E4" s="2">
        <f>'19'!E29</f>
        <v>505</v>
      </c>
      <c r="F4" s="2">
        <f>'19'!F29</f>
        <v>10250</v>
      </c>
      <c r="G4" s="2">
        <f>'19'!G29</f>
        <v>0</v>
      </c>
      <c r="H4" s="2">
        <f>'19'!H29</f>
        <v>37190</v>
      </c>
      <c r="I4" s="2">
        <f>'19'!I29</f>
        <v>1053</v>
      </c>
      <c r="J4" s="2">
        <f>'19'!J29</f>
        <v>335</v>
      </c>
      <c r="K4" s="2">
        <f>'19'!K29</f>
        <v>354</v>
      </c>
      <c r="L4" s="2">
        <f>'19'!L29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852322</v>
      </c>
      <c r="E4" s="2">
        <f>'20'!E29</f>
        <v>505</v>
      </c>
      <c r="F4" s="2">
        <f>'20'!F29</f>
        <v>10250</v>
      </c>
      <c r="G4" s="2">
        <f>'20'!G29</f>
        <v>0</v>
      </c>
      <c r="H4" s="2">
        <f>'20'!H29</f>
        <v>37190</v>
      </c>
      <c r="I4" s="2">
        <f>'20'!I29</f>
        <v>1053</v>
      </c>
      <c r="J4" s="2">
        <f>'20'!J29</f>
        <v>335</v>
      </c>
      <c r="K4" s="2">
        <f>'20'!K29</f>
        <v>354</v>
      </c>
      <c r="L4" s="2">
        <f>'20'!L29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852322</v>
      </c>
      <c r="E4" s="2">
        <f>'21'!E29</f>
        <v>505</v>
      </c>
      <c r="F4" s="2">
        <f>'21'!F29</f>
        <v>10250</v>
      </c>
      <c r="G4" s="2">
        <f>'21'!G29</f>
        <v>0</v>
      </c>
      <c r="H4" s="2">
        <f>'21'!H29</f>
        <v>37190</v>
      </c>
      <c r="I4" s="2">
        <f>'21'!I29</f>
        <v>1053</v>
      </c>
      <c r="J4" s="2">
        <f>'21'!J29</f>
        <v>335</v>
      </c>
      <c r="K4" s="2">
        <f>'21'!K29</f>
        <v>354</v>
      </c>
      <c r="L4" s="2">
        <f>'21'!L29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852322</v>
      </c>
      <c r="E4" s="2">
        <f>'22'!E29</f>
        <v>505</v>
      </c>
      <c r="F4" s="2">
        <f>'22'!F29</f>
        <v>10250</v>
      </c>
      <c r="G4" s="2">
        <f>'22'!G29</f>
        <v>0</v>
      </c>
      <c r="H4" s="2">
        <f>'22'!H29</f>
        <v>37190</v>
      </c>
      <c r="I4" s="2">
        <f>'22'!I29</f>
        <v>1053</v>
      </c>
      <c r="J4" s="2">
        <f>'22'!J29</f>
        <v>335</v>
      </c>
      <c r="K4" s="2">
        <f>'22'!K29</f>
        <v>354</v>
      </c>
      <c r="L4" s="2">
        <f>'22'!L29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852322</v>
      </c>
      <c r="E4" s="2">
        <f>'23'!E29</f>
        <v>505</v>
      </c>
      <c r="F4" s="2">
        <f>'23'!F29</f>
        <v>10250</v>
      </c>
      <c r="G4" s="2">
        <f>'23'!G29</f>
        <v>0</v>
      </c>
      <c r="H4" s="2">
        <f>'23'!H29</f>
        <v>37190</v>
      </c>
      <c r="I4" s="2">
        <f>'23'!I29</f>
        <v>1053</v>
      </c>
      <c r="J4" s="2">
        <f>'23'!J29</f>
        <v>335</v>
      </c>
      <c r="K4" s="2">
        <f>'23'!K29</f>
        <v>354</v>
      </c>
      <c r="L4" s="2">
        <f>'23'!L29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852322</v>
      </c>
      <c r="E4" s="2">
        <f>'24'!E29</f>
        <v>505</v>
      </c>
      <c r="F4" s="2">
        <f>'24'!F29</f>
        <v>10250</v>
      </c>
      <c r="G4" s="2">
        <f>'24'!G29</f>
        <v>0</v>
      </c>
      <c r="H4" s="2">
        <f>'24'!H29</f>
        <v>37190</v>
      </c>
      <c r="I4" s="2">
        <f>'24'!I29</f>
        <v>1053</v>
      </c>
      <c r="J4" s="2">
        <f>'24'!J29</f>
        <v>335</v>
      </c>
      <c r="K4" s="2">
        <f>'24'!K29</f>
        <v>354</v>
      </c>
      <c r="L4" s="2">
        <f>'24'!L29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852322</v>
      </c>
      <c r="E4" s="2">
        <f>'25'!E29</f>
        <v>505</v>
      </c>
      <c r="F4" s="2">
        <f>'25'!F29</f>
        <v>10250</v>
      </c>
      <c r="G4" s="2">
        <f>'25'!G29</f>
        <v>0</v>
      </c>
      <c r="H4" s="2">
        <f>'25'!H29</f>
        <v>37190</v>
      </c>
      <c r="I4" s="2">
        <f>'25'!I29</f>
        <v>1053</v>
      </c>
      <c r="J4" s="2">
        <f>'25'!J29</f>
        <v>335</v>
      </c>
      <c r="K4" s="2">
        <f>'25'!K29</f>
        <v>354</v>
      </c>
      <c r="L4" s="2">
        <f>'25'!L29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852322</v>
      </c>
      <c r="E4" s="2">
        <f>'26'!E29</f>
        <v>505</v>
      </c>
      <c r="F4" s="2">
        <f>'26'!F29</f>
        <v>10250</v>
      </c>
      <c r="G4" s="2">
        <f>'26'!G29</f>
        <v>0</v>
      </c>
      <c r="H4" s="2">
        <f>'26'!H29</f>
        <v>37190</v>
      </c>
      <c r="I4" s="2">
        <f>'26'!I29</f>
        <v>1053</v>
      </c>
      <c r="J4" s="2">
        <f>'26'!J29</f>
        <v>335</v>
      </c>
      <c r="K4" s="2">
        <f>'26'!K29</f>
        <v>354</v>
      </c>
      <c r="L4" s="2">
        <f>'26'!L29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852322</v>
      </c>
      <c r="E4" s="2">
        <f>'27'!E29</f>
        <v>505</v>
      </c>
      <c r="F4" s="2">
        <f>'27'!F29</f>
        <v>10250</v>
      </c>
      <c r="G4" s="2">
        <f>'27'!G29</f>
        <v>0</v>
      </c>
      <c r="H4" s="2">
        <f>'27'!H29</f>
        <v>37190</v>
      </c>
      <c r="I4" s="2">
        <f>'27'!I29</f>
        <v>1053</v>
      </c>
      <c r="J4" s="2">
        <f>'27'!J29</f>
        <v>335</v>
      </c>
      <c r="K4" s="2">
        <f>'27'!K29</f>
        <v>354</v>
      </c>
      <c r="L4" s="2">
        <f>'27'!L29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852322</v>
      </c>
      <c r="E4" s="2">
        <f>'28'!E29</f>
        <v>505</v>
      </c>
      <c r="F4" s="2">
        <f>'28'!F29</f>
        <v>10250</v>
      </c>
      <c r="G4" s="2">
        <f>'28'!G29</f>
        <v>0</v>
      </c>
      <c r="H4" s="2">
        <f>'28'!H29</f>
        <v>37190</v>
      </c>
      <c r="I4" s="2">
        <f>'28'!I29</f>
        <v>1053</v>
      </c>
      <c r="J4" s="2">
        <f>'28'!J29</f>
        <v>335</v>
      </c>
      <c r="K4" s="2">
        <f>'28'!K29</f>
        <v>354</v>
      </c>
      <c r="L4" s="2">
        <f>'28'!L29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852322</v>
      </c>
      <c r="E4" s="2">
        <f>'29'!E29</f>
        <v>505</v>
      </c>
      <c r="F4" s="2">
        <f>'29'!F29</f>
        <v>10250</v>
      </c>
      <c r="G4" s="2">
        <f>'29'!G29</f>
        <v>0</v>
      </c>
      <c r="H4" s="2">
        <f>'29'!H29</f>
        <v>37190</v>
      </c>
      <c r="I4" s="2">
        <f>'29'!I29</f>
        <v>1053</v>
      </c>
      <c r="J4" s="2">
        <f>'29'!J29</f>
        <v>335</v>
      </c>
      <c r="K4" s="2">
        <f>'29'!K29</f>
        <v>354</v>
      </c>
      <c r="L4" s="2">
        <f>'29'!L29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852322</v>
      </c>
      <c r="E4" s="2">
        <f>'30'!E29</f>
        <v>505</v>
      </c>
      <c r="F4" s="2">
        <f>'30'!F29</f>
        <v>10250</v>
      </c>
      <c r="G4" s="2">
        <f>'30'!G29</f>
        <v>0</v>
      </c>
      <c r="H4" s="2">
        <f>'30'!H29</f>
        <v>37190</v>
      </c>
      <c r="I4" s="2">
        <f>'30'!I29</f>
        <v>1053</v>
      </c>
      <c r="J4" s="2">
        <f>'30'!J29</f>
        <v>335</v>
      </c>
      <c r="K4" s="2">
        <f>'30'!K29</f>
        <v>354</v>
      </c>
      <c r="L4" s="2">
        <f>'30'!L29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/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3814030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218717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84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20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233097</v>
      </c>
      <c r="N7" s="24">
        <f>D7+E7*20+F7*10+G7*9+H7*9+I7*191+J7*191+K7*182+L7*100</f>
        <v>253736</v>
      </c>
      <c r="O7" s="25">
        <f>M7*2.75%</f>
        <v>6410.1675000000005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1070</v>
      </c>
      <c r="R7" s="24">
        <f>M7-(M7*2.75%)+I7*191+J7*191+K7*182+L7*100-Q7</f>
        <v>246255.83249999999</v>
      </c>
      <c r="S7" s="25">
        <f>M7*0.95%</f>
        <v>2214.4214999999999</v>
      </c>
      <c r="T7" s="27">
        <f>S7-Q7</f>
        <v>1144.4214999999999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108922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111772</v>
      </c>
      <c r="N8" s="24">
        <f t="shared" ref="N8:N27" si="1">D8+E8*20+F8*10+G8*9+H8*9+I8*191+J8*191+K8*182+L8*100</f>
        <v>125580</v>
      </c>
      <c r="O8" s="25">
        <f t="shared" ref="O8:O27" si="2">M8*2.75%</f>
        <v>3073.73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920</v>
      </c>
      <c r="R8" s="24">
        <f t="shared" ref="R8:R27" si="3">M8-(M8*2.75%)+I8*191+J8*191+K8*182+L8*100-Q8</f>
        <v>121586.27</v>
      </c>
      <c r="S8" s="25">
        <f t="shared" ref="S8:S27" si="4">M8*0.95%</f>
        <v>1061.8340000000001</v>
      </c>
      <c r="T8" s="27">
        <f t="shared" ref="T8:T27" si="5">S8-Q8</f>
        <v>141.83400000000006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285441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490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1310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305531</v>
      </c>
      <c r="N9" s="24">
        <f t="shared" si="1"/>
        <v>314209</v>
      </c>
      <c r="O9" s="25">
        <f t="shared" si="2"/>
        <v>8402.1025000000009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1718</v>
      </c>
      <c r="R9" s="24">
        <f t="shared" si="3"/>
        <v>304088.89750000002</v>
      </c>
      <c r="S9" s="25">
        <f t="shared" si="4"/>
        <v>2902.5445</v>
      </c>
      <c r="T9" s="27">
        <f t="shared" si="5"/>
        <v>1184.5445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76307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78057</v>
      </c>
      <c r="N10" s="24">
        <f t="shared" si="1"/>
        <v>87445</v>
      </c>
      <c r="O10" s="25">
        <f t="shared" si="2"/>
        <v>2146.5675000000001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326</v>
      </c>
      <c r="R10" s="24">
        <f t="shared" si="3"/>
        <v>84972.432499999995</v>
      </c>
      <c r="S10" s="25">
        <f t="shared" si="4"/>
        <v>741.54149999999993</v>
      </c>
      <c r="T10" s="27">
        <f t="shared" si="5"/>
        <v>415.54149999999993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105891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134841</v>
      </c>
      <c r="N11" s="24">
        <f t="shared" si="1"/>
        <v>152032</v>
      </c>
      <c r="O11" s="25">
        <f t="shared" si="2"/>
        <v>3708.1275000000001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412</v>
      </c>
      <c r="R11" s="24">
        <f t="shared" si="3"/>
        <v>147911.8725</v>
      </c>
      <c r="S11" s="25">
        <f t="shared" si="4"/>
        <v>1280.9894999999999</v>
      </c>
      <c r="T11" s="27">
        <f t="shared" si="5"/>
        <v>868.98949999999991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92196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96096</v>
      </c>
      <c r="N12" s="24">
        <f t="shared" si="1"/>
        <v>101691</v>
      </c>
      <c r="O12" s="25">
        <f t="shared" si="2"/>
        <v>2642.64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381</v>
      </c>
      <c r="R12" s="24">
        <f t="shared" si="3"/>
        <v>98667.36</v>
      </c>
      <c r="S12" s="25">
        <f t="shared" si="4"/>
        <v>912.91199999999992</v>
      </c>
      <c r="T12" s="27">
        <f t="shared" si="5"/>
        <v>531.91199999999992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69127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71967</v>
      </c>
      <c r="N13" s="24">
        <f t="shared" si="1"/>
        <v>73877</v>
      </c>
      <c r="O13" s="25">
        <f t="shared" si="2"/>
        <v>1979.0925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577</v>
      </c>
      <c r="R13" s="24">
        <f t="shared" si="3"/>
        <v>71320.907500000001</v>
      </c>
      <c r="S13" s="25">
        <f t="shared" si="4"/>
        <v>683.68650000000002</v>
      </c>
      <c r="T13" s="27">
        <f t="shared" si="5"/>
        <v>106.68650000000002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292462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2130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323332</v>
      </c>
      <c r="N14" s="24">
        <f t="shared" si="1"/>
        <v>331821</v>
      </c>
      <c r="O14" s="25">
        <f t="shared" si="2"/>
        <v>8891.6299999999992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1683</v>
      </c>
      <c r="R14" s="24">
        <f t="shared" si="3"/>
        <v>321246.37</v>
      </c>
      <c r="S14" s="25">
        <f t="shared" si="4"/>
        <v>3071.654</v>
      </c>
      <c r="T14" s="27">
        <f t="shared" si="5"/>
        <v>1388.654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235520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200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248190</v>
      </c>
      <c r="N15" s="24">
        <f t="shared" si="1"/>
        <v>261935</v>
      </c>
      <c r="O15" s="25">
        <f t="shared" si="2"/>
        <v>6825.2250000000004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1867</v>
      </c>
      <c r="R15" s="24">
        <f t="shared" si="3"/>
        <v>253242.77499999999</v>
      </c>
      <c r="S15" s="25">
        <f t="shared" si="4"/>
        <v>2357.8049999999998</v>
      </c>
      <c r="T15" s="27">
        <f t="shared" si="5"/>
        <v>490.80499999999984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258358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281618</v>
      </c>
      <c r="N16" s="24">
        <f t="shared" si="1"/>
        <v>285757</v>
      </c>
      <c r="O16" s="25">
        <f t="shared" si="2"/>
        <v>7744.4949999999999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1613</v>
      </c>
      <c r="R16" s="24">
        <f t="shared" si="3"/>
        <v>276399.505</v>
      </c>
      <c r="S16" s="25">
        <f t="shared" si="4"/>
        <v>2675.3710000000001</v>
      </c>
      <c r="T16" s="27">
        <f t="shared" si="5"/>
        <v>1062.3710000000001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164126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1250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183376</v>
      </c>
      <c r="N17" s="24">
        <f t="shared" si="1"/>
        <v>192982</v>
      </c>
      <c r="O17" s="25">
        <f t="shared" si="2"/>
        <v>5042.84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1043</v>
      </c>
      <c r="R17" s="24">
        <f t="shared" si="3"/>
        <v>186896.16</v>
      </c>
      <c r="S17" s="25">
        <f t="shared" si="4"/>
        <v>1742.0719999999999</v>
      </c>
      <c r="T17" s="27">
        <f t="shared" si="5"/>
        <v>699.07199999999989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187159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193229</v>
      </c>
      <c r="N18" s="24">
        <f t="shared" si="1"/>
        <v>193957</v>
      </c>
      <c r="O18" s="25">
        <f t="shared" si="2"/>
        <v>5313.7974999999997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1680</v>
      </c>
      <c r="R18" s="24">
        <f t="shared" si="3"/>
        <v>186963.20250000001</v>
      </c>
      <c r="S18" s="25">
        <f t="shared" si="4"/>
        <v>1835.6755000000001</v>
      </c>
      <c r="T18" s="27">
        <f t="shared" si="5"/>
        <v>155.67550000000006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215027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880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229447</v>
      </c>
      <c r="N19" s="24">
        <f t="shared" si="1"/>
        <v>247940</v>
      </c>
      <c r="O19" s="25">
        <f t="shared" si="2"/>
        <v>6309.7925000000005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2041</v>
      </c>
      <c r="R19" s="24">
        <f t="shared" si="3"/>
        <v>239589.20749999999</v>
      </c>
      <c r="S19" s="25">
        <f t="shared" si="4"/>
        <v>2179.7464999999997</v>
      </c>
      <c r="T19" s="27">
        <f t="shared" si="5"/>
        <v>138.74649999999974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122057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129267</v>
      </c>
      <c r="N20" s="24">
        <f t="shared" si="1"/>
        <v>138666</v>
      </c>
      <c r="O20" s="25">
        <f t="shared" si="2"/>
        <v>3554.8425000000002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1201</v>
      </c>
      <c r="R20" s="24">
        <f t="shared" si="3"/>
        <v>133910.1575</v>
      </c>
      <c r="S20" s="25">
        <f t="shared" si="4"/>
        <v>1228.0364999999999</v>
      </c>
      <c r="T20" s="27">
        <f t="shared" si="5"/>
        <v>27.036499999999933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93242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140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95922</v>
      </c>
      <c r="N21" s="24">
        <f t="shared" si="1"/>
        <v>101798</v>
      </c>
      <c r="O21" s="25">
        <f t="shared" si="2"/>
        <v>2637.855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155</v>
      </c>
      <c r="R21" s="24">
        <f t="shared" si="3"/>
        <v>99005.145000000004</v>
      </c>
      <c r="S21" s="25">
        <f t="shared" si="4"/>
        <v>911.25900000000001</v>
      </c>
      <c r="T21" s="27">
        <f t="shared" si="5"/>
        <v>756.25900000000001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308611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331711</v>
      </c>
      <c r="N22" s="24">
        <f t="shared" si="1"/>
        <v>353761</v>
      </c>
      <c r="O22" s="25">
        <f t="shared" si="2"/>
        <v>9122.0524999999998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1520</v>
      </c>
      <c r="R22" s="24">
        <f t="shared" si="3"/>
        <v>343118.94750000001</v>
      </c>
      <c r="S22" s="25">
        <f t="shared" si="4"/>
        <v>3151.2545</v>
      </c>
      <c r="T22" s="27">
        <f t="shared" si="5"/>
        <v>1631.2545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131062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139162</v>
      </c>
      <c r="N23" s="24">
        <f t="shared" si="1"/>
        <v>141072</v>
      </c>
      <c r="O23" s="25">
        <f t="shared" si="2"/>
        <v>3826.9549999999999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1080</v>
      </c>
      <c r="R23" s="24">
        <f t="shared" si="3"/>
        <v>136165.04500000001</v>
      </c>
      <c r="S23" s="25">
        <f t="shared" si="4"/>
        <v>1322.039</v>
      </c>
      <c r="T23" s="27">
        <f t="shared" si="5"/>
        <v>242.03899999999999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327481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384061</v>
      </c>
      <c r="N24" s="24">
        <f t="shared" si="1"/>
        <v>406511</v>
      </c>
      <c r="O24" s="25">
        <f t="shared" si="2"/>
        <v>10561.6775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1368</v>
      </c>
      <c r="R24" s="24">
        <f t="shared" si="3"/>
        <v>394581.32250000001</v>
      </c>
      <c r="S24" s="25">
        <f t="shared" si="4"/>
        <v>3648.5794999999998</v>
      </c>
      <c r="T24" s="27">
        <f t="shared" si="5"/>
        <v>2280.5794999999998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134185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56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145335</v>
      </c>
      <c r="N25" s="24">
        <f t="shared" si="1"/>
        <v>157941</v>
      </c>
      <c r="O25" s="25">
        <f t="shared" si="2"/>
        <v>3996.7125000000001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1139</v>
      </c>
      <c r="R25" s="24">
        <f t="shared" si="3"/>
        <v>152805.28750000001</v>
      </c>
      <c r="S25" s="25">
        <f t="shared" si="4"/>
        <v>1380.6824999999999</v>
      </c>
      <c r="T25" s="27">
        <f t="shared" si="5"/>
        <v>241.68249999999989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129087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154687</v>
      </c>
      <c r="N26" s="24">
        <f t="shared" si="1"/>
        <v>159372</v>
      </c>
      <c r="O26" s="25">
        <f t="shared" si="2"/>
        <v>4253.8924999999999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1160</v>
      </c>
      <c r="R26" s="24">
        <f t="shared" si="3"/>
        <v>153958.10750000001</v>
      </c>
      <c r="S26" s="25">
        <f t="shared" si="4"/>
        <v>1469.5264999999999</v>
      </c>
      <c r="T26" s="27">
        <f t="shared" si="5"/>
        <v>309.52649999999994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160399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125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160399</v>
      </c>
      <c r="N27" s="40">
        <f t="shared" si="1"/>
        <v>187004</v>
      </c>
      <c r="O27" s="25">
        <f t="shared" si="2"/>
        <v>4410.9724999999999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1720</v>
      </c>
      <c r="R27" s="24">
        <f t="shared" si="3"/>
        <v>180873.0275</v>
      </c>
      <c r="S27" s="42">
        <f t="shared" si="4"/>
        <v>1523.7905000000001</v>
      </c>
      <c r="T27" s="43">
        <f t="shared" si="5"/>
        <v>-196.20949999999993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3715377</v>
      </c>
      <c r="E28" s="45">
        <f t="shared" si="6"/>
        <v>4100</v>
      </c>
      <c r="F28" s="45">
        <f t="shared" ref="F28:T28" si="7">SUM(F7:F27)</f>
        <v>7730</v>
      </c>
      <c r="G28" s="45">
        <f t="shared" si="7"/>
        <v>0</v>
      </c>
      <c r="H28" s="45">
        <f t="shared" si="7"/>
        <v>17380</v>
      </c>
      <c r="I28" s="45">
        <f t="shared" si="7"/>
        <v>907</v>
      </c>
      <c r="J28" s="45">
        <f t="shared" si="7"/>
        <v>21</v>
      </c>
      <c r="K28" s="45">
        <f t="shared" si="7"/>
        <v>331</v>
      </c>
      <c r="L28" s="45">
        <f t="shared" si="7"/>
        <v>5</v>
      </c>
      <c r="M28" s="45">
        <f t="shared" si="7"/>
        <v>4031097</v>
      </c>
      <c r="N28" s="45">
        <f t="shared" si="7"/>
        <v>4269087</v>
      </c>
      <c r="O28" s="46">
        <f t="shared" si="7"/>
        <v>110855.1675</v>
      </c>
      <c r="P28" s="45">
        <f t="shared" si="7"/>
        <v>0</v>
      </c>
      <c r="Q28" s="45">
        <f t="shared" si="7"/>
        <v>24674</v>
      </c>
      <c r="R28" s="45">
        <f t="shared" si="7"/>
        <v>4133557.8325</v>
      </c>
      <c r="S28" s="45">
        <f t="shared" si="7"/>
        <v>38295.421500000004</v>
      </c>
      <c r="T28" s="47">
        <f t="shared" si="7"/>
        <v>13621.4215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2" t="s">
        <v>45</v>
      </c>
      <c r="B29" s="83"/>
      <c r="C29" s="84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2" t="s">
        <v>45</v>
      </c>
      <c r="B29" s="83"/>
      <c r="C29" s="84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95" t="s">
        <v>56</v>
      </c>
      <c r="B3" s="96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4"/>
      <c r="O4" s="94"/>
      <c r="P4" s="94"/>
      <c r="Q4" s="94"/>
      <c r="R4" s="94"/>
      <c r="S4" s="94"/>
      <c r="T4" s="94"/>
    </row>
    <row r="5" spans="1:22" x14ac:dyDescent="0.25">
      <c r="A5" s="93" t="s">
        <v>2</v>
      </c>
      <c r="B5" s="9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2" t="s">
        <v>45</v>
      </c>
      <c r="B29" s="83"/>
      <c r="C29" s="84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6.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ht="15.75" customHeight="1" x14ac:dyDescent="0.25">
      <c r="A4" s="93" t="s">
        <v>1</v>
      </c>
      <c r="B4" s="93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ht="15.75" customHeight="1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9" t="s">
        <v>44</v>
      </c>
      <c r="B28" s="80"/>
      <c r="C28" s="8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2" t="s">
        <v>45</v>
      </c>
      <c r="B29" s="83"/>
      <c r="C29" s="84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2021-05-13T10:49:57Z</dcterms:modified>
</cp:coreProperties>
</file>