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firstSheet="2" activeTab="1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6" l="1"/>
  <c r="C9" i="34" l="1"/>
  <c r="C11" i="34"/>
  <c r="D11" i="34" s="1"/>
  <c r="C14" i="34"/>
  <c r="C19" i="34"/>
  <c r="D19" i="34" s="1"/>
  <c r="C23" i="34"/>
  <c r="D23" i="34" s="1"/>
  <c r="B24" i="34"/>
  <c r="D14" i="34"/>
  <c r="D9" i="34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C22" i="34" s="1"/>
  <c r="D22" i="34" s="1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C18" i="34" s="1"/>
  <c r="D18" i="34" s="1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C12" i="34" s="1"/>
  <c r="D12" i="34" s="1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C5" i="34" s="1"/>
  <c r="D5" i="34" s="1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C3" i="34" s="1"/>
  <c r="D3" i="34" s="1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C10" i="34" l="1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18" i="33"/>
  <c r="T1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C24" i="34" l="1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sharedStrings.xml><?xml version="1.0" encoding="utf-8"?>
<sst xmlns="http://schemas.openxmlformats.org/spreadsheetml/2006/main" count="1511" uniqueCount="77">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</sst>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6" fillId="0" borderId="0" xfId="0" applyFont="1" applyFill="1" applyBorder="1" applyAlignment="1"/>
    <xf numFmtId="0" fontId="16" fillId="0" borderId="5" xfId="0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0" fillId="0" borderId="0" xfId="0" applyFill="1"/>
    <xf numFmtId="0" fontId="16" fillId="4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0" fontId="16" fillId="4" borderId="26" xfId="0" applyFont="1" applyFill="1" applyBorder="1" applyAlignment="1">
      <alignment horizont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79" t="s">
        <v>39</v>
      </c>
      <c r="B29" s="80"/>
      <c r="C29" s="81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5" priority="44" operator="equal">
      <formula>212030016606640</formula>
    </cfRule>
  </conditionalFormatting>
  <conditionalFormatting sqref="D29 E28:K29 E4 E6">
    <cfRule type="cellIs" dxfId="1384" priority="42" operator="equal">
      <formula>$E$4</formula>
    </cfRule>
    <cfRule type="cellIs" dxfId="1383" priority="43" operator="equal">
      <formula>2120</formula>
    </cfRule>
  </conditionalFormatting>
  <conditionalFormatting sqref="D29:E29 F28:F29 F4 F6">
    <cfRule type="cellIs" dxfId="1382" priority="40" operator="equal">
      <formula>$F$4</formula>
    </cfRule>
    <cfRule type="cellIs" dxfId="1381" priority="41" operator="equal">
      <formula>300</formula>
    </cfRule>
  </conditionalFormatting>
  <conditionalFormatting sqref="G28:G29 G4 G6">
    <cfRule type="cellIs" dxfId="1380" priority="38" operator="equal">
      <formula>$G$4</formula>
    </cfRule>
    <cfRule type="cellIs" dxfId="1379" priority="39" operator="equal">
      <formula>1660</formula>
    </cfRule>
  </conditionalFormatting>
  <conditionalFormatting sqref="H28:H29 H4 H6">
    <cfRule type="cellIs" dxfId="1378" priority="36" operator="equal">
      <formula>$H$4</formula>
    </cfRule>
    <cfRule type="cellIs" dxfId="1377" priority="37" operator="equal">
      <formula>6640</formula>
    </cfRule>
  </conditionalFormatting>
  <conditionalFormatting sqref="T6:T28">
    <cfRule type="cellIs" dxfId="1376" priority="35" operator="lessThan">
      <formula>0</formula>
    </cfRule>
  </conditionalFormatting>
  <conditionalFormatting sqref="T7:T27">
    <cfRule type="cellIs" dxfId="1375" priority="32" operator="lessThan">
      <formula>0</formula>
    </cfRule>
    <cfRule type="cellIs" dxfId="1374" priority="33" operator="lessThan">
      <formula>0</formula>
    </cfRule>
    <cfRule type="cellIs" dxfId="1373" priority="34" operator="lessThan">
      <formula>0</formula>
    </cfRule>
  </conditionalFormatting>
  <conditionalFormatting sqref="E28:K28 E4 E6">
    <cfRule type="cellIs" dxfId="1372" priority="31" operator="equal">
      <formula>$E$4</formula>
    </cfRule>
  </conditionalFormatting>
  <conditionalFormatting sqref="D28:D29 D4:K4 M4 D6">
    <cfRule type="cellIs" dxfId="1371" priority="30" operator="equal">
      <formula>$D$4</formula>
    </cfRule>
  </conditionalFormatting>
  <conditionalFormatting sqref="I28:I29 I4 I6">
    <cfRule type="cellIs" dxfId="1370" priority="29" operator="equal">
      <formula>$I$4</formula>
    </cfRule>
  </conditionalFormatting>
  <conditionalFormatting sqref="J28:J29 J4 J6">
    <cfRule type="cellIs" dxfId="1369" priority="28" operator="equal">
      <formula>$J$4</formula>
    </cfRule>
  </conditionalFormatting>
  <conditionalFormatting sqref="K28:K29 K4 K6">
    <cfRule type="cellIs" dxfId="1368" priority="27" operator="equal">
      <formula>$K$4</formula>
    </cfRule>
  </conditionalFormatting>
  <conditionalFormatting sqref="M4:M6">
    <cfRule type="cellIs" dxfId="1367" priority="26" operator="equal">
      <formula>$L$4</formula>
    </cfRule>
  </conditionalFormatting>
  <conditionalFormatting sqref="T7:T28">
    <cfRule type="cellIs" dxfId="1366" priority="23" operator="lessThan">
      <formula>0</formula>
    </cfRule>
    <cfRule type="cellIs" dxfId="1365" priority="24" operator="lessThan">
      <formula>0</formula>
    </cfRule>
    <cfRule type="cellIs" dxfId="1364" priority="25" operator="lessThan">
      <formula>0</formula>
    </cfRule>
  </conditionalFormatting>
  <conditionalFormatting sqref="T6:T28">
    <cfRule type="cellIs" dxfId="1363" priority="21" operator="lessThan">
      <formula>0</formula>
    </cfRule>
  </conditionalFormatting>
  <conditionalFormatting sqref="T7:T27">
    <cfRule type="cellIs" dxfId="1362" priority="18" operator="lessThan">
      <formula>0</formula>
    </cfRule>
    <cfRule type="cellIs" dxfId="1361" priority="19" operator="lessThan">
      <formula>0</formula>
    </cfRule>
    <cfRule type="cellIs" dxfId="1360" priority="20" operator="lessThan">
      <formula>0</formula>
    </cfRule>
  </conditionalFormatting>
  <conditionalFormatting sqref="T7:T28">
    <cfRule type="cellIs" dxfId="1359" priority="15" operator="lessThan">
      <formula>0</formula>
    </cfRule>
    <cfRule type="cellIs" dxfId="1358" priority="16" operator="lessThan">
      <formula>0</formula>
    </cfRule>
    <cfRule type="cellIs" dxfId="1357" priority="17" operator="lessThan">
      <formula>0</formula>
    </cfRule>
  </conditionalFormatting>
  <conditionalFormatting sqref="L4 L6 L28:L29">
    <cfRule type="cellIs" dxfId="1356" priority="13" operator="equal">
      <formula>$L$4</formula>
    </cfRule>
  </conditionalFormatting>
  <conditionalFormatting sqref="D7:S7">
    <cfRule type="cellIs" dxfId="1355" priority="12" operator="greaterThan">
      <formula>0</formula>
    </cfRule>
  </conditionalFormatting>
  <conditionalFormatting sqref="D9:S9">
    <cfRule type="cellIs" dxfId="1354" priority="11" operator="greaterThan">
      <formula>0</formula>
    </cfRule>
  </conditionalFormatting>
  <conditionalFormatting sqref="D11:S11">
    <cfRule type="cellIs" dxfId="1353" priority="10" operator="greaterThan">
      <formula>0</formula>
    </cfRule>
  </conditionalFormatting>
  <conditionalFormatting sqref="D13:S13">
    <cfRule type="cellIs" dxfId="1352" priority="9" operator="greaterThan">
      <formula>0</formula>
    </cfRule>
  </conditionalFormatting>
  <conditionalFormatting sqref="D15:S15">
    <cfRule type="cellIs" dxfId="1351" priority="8" operator="greaterThan">
      <formula>0</formula>
    </cfRule>
  </conditionalFormatting>
  <conditionalFormatting sqref="D17:S17">
    <cfRule type="cellIs" dxfId="1350" priority="7" operator="greaterThan">
      <formula>0</formula>
    </cfRule>
  </conditionalFormatting>
  <conditionalFormatting sqref="D19:S19">
    <cfRule type="cellIs" dxfId="1349" priority="6" operator="greaterThan">
      <formula>0</formula>
    </cfRule>
  </conditionalFormatting>
  <conditionalFormatting sqref="D21:S21">
    <cfRule type="cellIs" dxfId="1348" priority="5" operator="greaterThan">
      <formula>0</formula>
    </cfRule>
  </conditionalFormatting>
  <conditionalFormatting sqref="D23:S23">
    <cfRule type="cellIs" dxfId="1347" priority="4" operator="greaterThan">
      <formula>0</formula>
    </cfRule>
  </conditionalFormatting>
  <conditionalFormatting sqref="D25:S25">
    <cfRule type="cellIs" dxfId="1346" priority="3" operator="greaterThan">
      <formula>0</formula>
    </cfRule>
  </conditionalFormatting>
  <conditionalFormatting sqref="D27:S27">
    <cfRule type="cellIs" dxfId="1345" priority="2" operator="greaterThan">
      <formula>0</formula>
    </cfRule>
  </conditionalFormatting>
  <conditionalFormatting sqref="D5:L5">
    <cfRule type="cellIs" dxfId="134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59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76" t="s">
        <v>38</v>
      </c>
      <c r="B28" s="77"/>
      <c r="C28" s="78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79" t="s">
        <v>39</v>
      </c>
      <c r="B29" s="80"/>
      <c r="C29" s="81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9" priority="43" operator="equal">
      <formula>212030016606640</formula>
    </cfRule>
  </conditionalFormatting>
  <conditionalFormatting sqref="D29 E4:E6 E28:K29">
    <cfRule type="cellIs" dxfId="998" priority="41" operator="equal">
      <formula>$E$4</formula>
    </cfRule>
    <cfRule type="cellIs" dxfId="997" priority="42" operator="equal">
      <formula>2120</formula>
    </cfRule>
  </conditionalFormatting>
  <conditionalFormatting sqref="D29:E29 F4:F6 F28:F29">
    <cfRule type="cellIs" dxfId="996" priority="39" operator="equal">
      <formula>$F$4</formula>
    </cfRule>
    <cfRule type="cellIs" dxfId="995" priority="40" operator="equal">
      <formula>300</formula>
    </cfRule>
  </conditionalFormatting>
  <conditionalFormatting sqref="G4:G6 G28:G29">
    <cfRule type="cellIs" dxfId="994" priority="37" operator="equal">
      <formula>$G$4</formula>
    </cfRule>
    <cfRule type="cellIs" dxfId="993" priority="38" operator="equal">
      <formula>1660</formula>
    </cfRule>
  </conditionalFormatting>
  <conditionalFormatting sqref="H4:H6 H28:H29">
    <cfRule type="cellIs" dxfId="992" priority="35" operator="equal">
      <formula>$H$4</formula>
    </cfRule>
    <cfRule type="cellIs" dxfId="991" priority="36" operator="equal">
      <formula>6640</formula>
    </cfRule>
  </conditionalFormatting>
  <conditionalFormatting sqref="T6:T28">
    <cfRule type="cellIs" dxfId="990" priority="34" operator="lessThan">
      <formula>0</formula>
    </cfRule>
  </conditionalFormatting>
  <conditionalFormatting sqref="T7:T27">
    <cfRule type="cellIs" dxfId="989" priority="31" operator="lessThan">
      <formula>0</formula>
    </cfRule>
    <cfRule type="cellIs" dxfId="988" priority="32" operator="lessThan">
      <formula>0</formula>
    </cfRule>
    <cfRule type="cellIs" dxfId="987" priority="33" operator="lessThan">
      <formula>0</formula>
    </cfRule>
  </conditionalFormatting>
  <conditionalFormatting sqref="E4:E6 E28:K28">
    <cfRule type="cellIs" dxfId="986" priority="30" operator="equal">
      <formula>$E$4</formula>
    </cfRule>
  </conditionalFormatting>
  <conditionalFormatting sqref="D28:D29 D6 D4:M4">
    <cfRule type="cellIs" dxfId="985" priority="29" operator="equal">
      <formula>$D$4</formula>
    </cfRule>
  </conditionalFormatting>
  <conditionalFormatting sqref="I4:I6 I28:I29">
    <cfRule type="cellIs" dxfId="984" priority="28" operator="equal">
      <formula>$I$4</formula>
    </cfRule>
  </conditionalFormatting>
  <conditionalFormatting sqref="J4:J6 J28:J29">
    <cfRule type="cellIs" dxfId="983" priority="27" operator="equal">
      <formula>$J$4</formula>
    </cfRule>
  </conditionalFormatting>
  <conditionalFormatting sqref="K4:K6 K28:K29">
    <cfRule type="cellIs" dxfId="982" priority="26" operator="equal">
      <formula>$K$4</formula>
    </cfRule>
  </conditionalFormatting>
  <conditionalFormatting sqref="M4:M6">
    <cfRule type="cellIs" dxfId="981" priority="25" operator="equal">
      <formula>$L$4</formula>
    </cfRule>
  </conditionalFormatting>
  <conditionalFormatting sqref="T7:T28">
    <cfRule type="cellIs" dxfId="980" priority="22" operator="lessThan">
      <formula>0</formula>
    </cfRule>
    <cfRule type="cellIs" dxfId="979" priority="23" operator="lessThan">
      <formula>0</formula>
    </cfRule>
    <cfRule type="cellIs" dxfId="978" priority="24" operator="lessThan">
      <formula>0</formula>
    </cfRule>
  </conditionalFormatting>
  <conditionalFormatting sqref="D5:K5">
    <cfRule type="cellIs" dxfId="977" priority="21" operator="greaterThan">
      <formula>0</formula>
    </cfRule>
  </conditionalFormatting>
  <conditionalFormatting sqref="T6:T28">
    <cfRule type="cellIs" dxfId="976" priority="20" operator="lessThan">
      <formula>0</formula>
    </cfRule>
  </conditionalFormatting>
  <conditionalFormatting sqref="T7:T27">
    <cfRule type="cellIs" dxfId="975" priority="17" operator="lessThan">
      <formula>0</formula>
    </cfRule>
    <cfRule type="cellIs" dxfId="974" priority="18" operator="lessThan">
      <formula>0</formula>
    </cfRule>
    <cfRule type="cellIs" dxfId="973" priority="19" operator="lessThan">
      <formula>0</formula>
    </cfRule>
  </conditionalFormatting>
  <conditionalFormatting sqref="T7:T28">
    <cfRule type="cellIs" dxfId="972" priority="14" operator="lessThan">
      <formula>0</formula>
    </cfRule>
    <cfRule type="cellIs" dxfId="971" priority="15" operator="lessThan">
      <formula>0</formula>
    </cfRule>
    <cfRule type="cellIs" dxfId="970" priority="16" operator="lessThan">
      <formula>0</formula>
    </cfRule>
  </conditionalFormatting>
  <conditionalFormatting sqref="D5:K5">
    <cfRule type="cellIs" dxfId="969" priority="13" operator="greaterThan">
      <formula>0</formula>
    </cfRule>
  </conditionalFormatting>
  <conditionalFormatting sqref="L4 L6 L28:L29">
    <cfRule type="cellIs" dxfId="968" priority="12" operator="equal">
      <formula>$L$4</formula>
    </cfRule>
  </conditionalFormatting>
  <conditionalFormatting sqref="D7:S7">
    <cfRule type="cellIs" dxfId="967" priority="11" operator="greaterThan">
      <formula>0</formula>
    </cfRule>
  </conditionalFormatting>
  <conditionalFormatting sqref="D9:S9">
    <cfRule type="cellIs" dxfId="966" priority="10" operator="greaterThan">
      <formula>0</formula>
    </cfRule>
  </conditionalFormatting>
  <conditionalFormatting sqref="D11:S11">
    <cfRule type="cellIs" dxfId="965" priority="9" operator="greaterThan">
      <formula>0</formula>
    </cfRule>
  </conditionalFormatting>
  <conditionalFormatting sqref="D13:S13">
    <cfRule type="cellIs" dxfId="964" priority="8" operator="greaterThan">
      <formula>0</formula>
    </cfRule>
  </conditionalFormatting>
  <conditionalFormatting sqref="D15:S15">
    <cfRule type="cellIs" dxfId="963" priority="7" operator="greaterThan">
      <formula>0</formula>
    </cfRule>
  </conditionalFormatting>
  <conditionalFormatting sqref="D17:S17">
    <cfRule type="cellIs" dxfId="962" priority="6" operator="greaterThan">
      <formula>0</formula>
    </cfRule>
  </conditionalFormatting>
  <conditionalFormatting sqref="D19:S19">
    <cfRule type="cellIs" dxfId="961" priority="5" operator="greaterThan">
      <formula>0</formula>
    </cfRule>
  </conditionalFormatting>
  <conditionalFormatting sqref="D21:S21">
    <cfRule type="cellIs" dxfId="960" priority="4" operator="greaterThan">
      <formula>0</formula>
    </cfRule>
  </conditionalFormatting>
  <conditionalFormatting sqref="D23:S23">
    <cfRule type="cellIs" dxfId="959" priority="3" operator="greaterThan">
      <formula>0</formula>
    </cfRule>
  </conditionalFormatting>
  <conditionalFormatting sqref="D25:S25">
    <cfRule type="cellIs" dxfId="958" priority="2" operator="greaterThan">
      <formula>0</formula>
    </cfRule>
  </conditionalFormatting>
  <conditionalFormatting sqref="D27:S27">
    <cfRule type="cellIs" dxfId="95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79" t="s">
        <v>39</v>
      </c>
      <c r="B29" s="80"/>
      <c r="C29" s="81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62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63</v>
      </c>
      <c r="B4" s="90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  <c r="U5" s="91"/>
      <c r="V5" s="9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76" t="s">
        <v>38</v>
      </c>
      <c r="B28" s="77"/>
      <c r="C28" s="78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79" t="s">
        <v>39</v>
      </c>
      <c r="B29" s="80"/>
      <c r="C29" s="81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13" priority="63" operator="equal">
      <formula>212030016606640</formula>
    </cfRule>
  </conditionalFormatting>
  <conditionalFormatting sqref="D29 E4:E6 E28:K29">
    <cfRule type="cellIs" dxfId="912" priority="61" operator="equal">
      <formula>$E$4</formula>
    </cfRule>
    <cfRule type="cellIs" dxfId="911" priority="62" operator="equal">
      <formula>2120</formula>
    </cfRule>
  </conditionalFormatting>
  <conditionalFormatting sqref="D29:E29 F4:F6 F28:F29">
    <cfRule type="cellIs" dxfId="910" priority="59" operator="equal">
      <formula>$F$4</formula>
    </cfRule>
    <cfRule type="cellIs" dxfId="909" priority="60" operator="equal">
      <formula>300</formula>
    </cfRule>
  </conditionalFormatting>
  <conditionalFormatting sqref="G4:G6 G28:G29">
    <cfRule type="cellIs" dxfId="908" priority="57" operator="equal">
      <formula>$G$4</formula>
    </cfRule>
    <cfRule type="cellIs" dxfId="907" priority="58" operator="equal">
      <formula>1660</formula>
    </cfRule>
  </conditionalFormatting>
  <conditionalFormatting sqref="H4:H6 H28:H29">
    <cfRule type="cellIs" dxfId="906" priority="55" operator="equal">
      <formula>$H$4</formula>
    </cfRule>
    <cfRule type="cellIs" dxfId="905" priority="56" operator="equal">
      <formula>6640</formula>
    </cfRule>
  </conditionalFormatting>
  <conditionalFormatting sqref="T6:T28 U28:V28">
    <cfRule type="cellIs" dxfId="904" priority="54" operator="lessThan">
      <formula>0</formula>
    </cfRule>
  </conditionalFormatting>
  <conditionalFormatting sqref="T7:T27">
    <cfRule type="cellIs" dxfId="903" priority="51" operator="lessThan">
      <formula>0</formula>
    </cfRule>
    <cfRule type="cellIs" dxfId="902" priority="52" operator="lessThan">
      <formula>0</formula>
    </cfRule>
    <cfRule type="cellIs" dxfId="901" priority="53" operator="lessThan">
      <formula>0</formula>
    </cfRule>
  </conditionalFormatting>
  <conditionalFormatting sqref="E4:E6 E28:K28">
    <cfRule type="cellIs" dxfId="900" priority="50" operator="equal">
      <formula>$E$4</formula>
    </cfRule>
  </conditionalFormatting>
  <conditionalFormatting sqref="D28:D29 D6 D4:M4">
    <cfRule type="cellIs" dxfId="899" priority="49" operator="equal">
      <formula>$D$4</formula>
    </cfRule>
  </conditionalFormatting>
  <conditionalFormatting sqref="I4:I6 I28:I29">
    <cfRule type="cellIs" dxfId="898" priority="48" operator="equal">
      <formula>$I$4</formula>
    </cfRule>
  </conditionalFormatting>
  <conditionalFormatting sqref="J4:J6 J28:J29">
    <cfRule type="cellIs" dxfId="897" priority="47" operator="equal">
      <formula>$J$4</formula>
    </cfRule>
  </conditionalFormatting>
  <conditionalFormatting sqref="K4:K6 K28:K29">
    <cfRule type="cellIs" dxfId="896" priority="46" operator="equal">
      <formula>$K$4</formula>
    </cfRule>
  </conditionalFormatting>
  <conditionalFormatting sqref="M4:M6">
    <cfRule type="cellIs" dxfId="895" priority="45" operator="equal">
      <formula>$L$4</formula>
    </cfRule>
  </conditionalFormatting>
  <conditionalFormatting sqref="T7:T28 U28:V28">
    <cfRule type="cellIs" dxfId="894" priority="42" operator="lessThan">
      <formula>0</formula>
    </cfRule>
    <cfRule type="cellIs" dxfId="893" priority="43" operator="lessThan">
      <formula>0</formula>
    </cfRule>
    <cfRule type="cellIs" dxfId="892" priority="44" operator="lessThan">
      <formula>0</formula>
    </cfRule>
  </conditionalFormatting>
  <conditionalFormatting sqref="D5:K5">
    <cfRule type="cellIs" dxfId="891" priority="41" operator="greaterThan">
      <formula>0</formula>
    </cfRule>
  </conditionalFormatting>
  <conditionalFormatting sqref="T6:T28 U28:V28">
    <cfRule type="cellIs" dxfId="890" priority="40" operator="lessThan">
      <formula>0</formula>
    </cfRule>
  </conditionalFormatting>
  <conditionalFormatting sqref="T7:T27">
    <cfRule type="cellIs" dxfId="889" priority="37" operator="lessThan">
      <formula>0</formula>
    </cfRule>
    <cfRule type="cellIs" dxfId="888" priority="38" operator="lessThan">
      <formula>0</formula>
    </cfRule>
    <cfRule type="cellIs" dxfId="887" priority="39" operator="lessThan">
      <formula>0</formula>
    </cfRule>
  </conditionalFormatting>
  <conditionalFormatting sqref="T7:T28 U28:V28">
    <cfRule type="cellIs" dxfId="886" priority="34" operator="lessThan">
      <formula>0</formula>
    </cfRule>
    <cfRule type="cellIs" dxfId="885" priority="35" operator="lessThan">
      <formula>0</formula>
    </cfRule>
    <cfRule type="cellIs" dxfId="884" priority="36" operator="lessThan">
      <formula>0</formula>
    </cfRule>
  </conditionalFormatting>
  <conditionalFormatting sqref="D5:K5">
    <cfRule type="cellIs" dxfId="883" priority="33" operator="greaterThan">
      <formula>0</formula>
    </cfRule>
  </conditionalFormatting>
  <conditionalFormatting sqref="L4 L6 L28:L29">
    <cfRule type="cellIs" dxfId="882" priority="32" operator="equal">
      <formula>$L$4</formula>
    </cfRule>
  </conditionalFormatting>
  <conditionalFormatting sqref="D7:S7">
    <cfRule type="cellIs" dxfId="881" priority="31" operator="greaterThan">
      <formula>0</formula>
    </cfRule>
  </conditionalFormatting>
  <conditionalFormatting sqref="D9:S9">
    <cfRule type="cellIs" dxfId="880" priority="30" operator="greaterThan">
      <formula>0</formula>
    </cfRule>
  </conditionalFormatting>
  <conditionalFormatting sqref="D11:S11">
    <cfRule type="cellIs" dxfId="879" priority="29" operator="greaterThan">
      <formula>0</formula>
    </cfRule>
  </conditionalFormatting>
  <conditionalFormatting sqref="D13:S13">
    <cfRule type="cellIs" dxfId="878" priority="28" operator="greaterThan">
      <formula>0</formula>
    </cfRule>
  </conditionalFormatting>
  <conditionalFormatting sqref="D15:S15">
    <cfRule type="cellIs" dxfId="877" priority="27" operator="greaterThan">
      <formula>0</formula>
    </cfRule>
  </conditionalFormatting>
  <conditionalFormatting sqref="D17:S17">
    <cfRule type="cellIs" dxfId="876" priority="26" operator="greaterThan">
      <formula>0</formula>
    </cfRule>
  </conditionalFormatting>
  <conditionalFormatting sqref="D19:S19">
    <cfRule type="cellIs" dxfId="875" priority="25" operator="greaterThan">
      <formula>0</formula>
    </cfRule>
  </conditionalFormatting>
  <conditionalFormatting sqref="D21:S21">
    <cfRule type="cellIs" dxfId="874" priority="24" operator="greaterThan">
      <formula>0</formula>
    </cfRule>
  </conditionalFormatting>
  <conditionalFormatting sqref="D23:S23">
    <cfRule type="cellIs" dxfId="873" priority="23" operator="greaterThan">
      <formula>0</formula>
    </cfRule>
  </conditionalFormatting>
  <conditionalFormatting sqref="D25:S25">
    <cfRule type="cellIs" dxfId="872" priority="22" operator="greaterThan">
      <formula>0</formula>
    </cfRule>
  </conditionalFormatting>
  <conditionalFormatting sqref="D27:S27">
    <cfRule type="cellIs" dxfId="871" priority="21" operator="greaterThan">
      <formula>0</formula>
    </cfRule>
  </conditionalFormatting>
  <conditionalFormatting sqref="U6">
    <cfRule type="cellIs" dxfId="870" priority="20" operator="lessThan">
      <formula>0</formula>
    </cfRule>
  </conditionalFormatting>
  <conditionalFormatting sqref="U6">
    <cfRule type="cellIs" dxfId="869" priority="19" operator="lessThan">
      <formula>0</formula>
    </cfRule>
  </conditionalFormatting>
  <conditionalFormatting sqref="V6">
    <cfRule type="cellIs" dxfId="868" priority="18" operator="lessThan">
      <formula>0</formula>
    </cfRule>
  </conditionalFormatting>
  <conditionalFormatting sqref="V6">
    <cfRule type="cellIs" dxfId="867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64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76" t="s">
        <v>38</v>
      </c>
      <c r="B28" s="77"/>
      <c r="C28" s="78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79" t="s">
        <v>39</v>
      </c>
      <c r="B29" s="80"/>
      <c r="C29" s="81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6" priority="63" operator="equal">
      <formula>212030016606640</formula>
    </cfRule>
  </conditionalFormatting>
  <conditionalFormatting sqref="D29 E4:E6 E28:K29">
    <cfRule type="cellIs" dxfId="865" priority="61" operator="equal">
      <formula>$E$4</formula>
    </cfRule>
    <cfRule type="cellIs" dxfId="864" priority="62" operator="equal">
      <formula>2120</formula>
    </cfRule>
  </conditionalFormatting>
  <conditionalFormatting sqref="D29:E29 F4:F6 F28:F29">
    <cfRule type="cellIs" dxfId="863" priority="59" operator="equal">
      <formula>$F$4</formula>
    </cfRule>
    <cfRule type="cellIs" dxfId="862" priority="60" operator="equal">
      <formula>300</formula>
    </cfRule>
  </conditionalFormatting>
  <conditionalFormatting sqref="G4:G6 G28:G29">
    <cfRule type="cellIs" dxfId="861" priority="57" operator="equal">
      <formula>$G$4</formula>
    </cfRule>
    <cfRule type="cellIs" dxfId="860" priority="58" operator="equal">
      <formula>1660</formula>
    </cfRule>
  </conditionalFormatting>
  <conditionalFormatting sqref="H4:H6 H28:H29">
    <cfRule type="cellIs" dxfId="859" priority="55" operator="equal">
      <formula>$H$4</formula>
    </cfRule>
    <cfRule type="cellIs" dxfId="858" priority="56" operator="equal">
      <formula>6640</formula>
    </cfRule>
  </conditionalFormatting>
  <conditionalFormatting sqref="T6:T28 U28:V28">
    <cfRule type="cellIs" dxfId="857" priority="54" operator="lessThan">
      <formula>0</formula>
    </cfRule>
  </conditionalFormatting>
  <conditionalFormatting sqref="T7:T27">
    <cfRule type="cellIs" dxfId="856" priority="51" operator="lessThan">
      <formula>0</formula>
    </cfRule>
    <cfRule type="cellIs" dxfId="855" priority="52" operator="lessThan">
      <formula>0</formula>
    </cfRule>
    <cfRule type="cellIs" dxfId="854" priority="53" operator="lessThan">
      <formula>0</formula>
    </cfRule>
  </conditionalFormatting>
  <conditionalFormatting sqref="E4:E6 E28:K28">
    <cfRule type="cellIs" dxfId="853" priority="50" operator="equal">
      <formula>$E$4</formula>
    </cfRule>
  </conditionalFormatting>
  <conditionalFormatting sqref="D28:D29 D6 D4:M4">
    <cfRule type="cellIs" dxfId="852" priority="49" operator="equal">
      <formula>$D$4</formula>
    </cfRule>
  </conditionalFormatting>
  <conditionalFormatting sqref="I4:I6 I28:I29">
    <cfRule type="cellIs" dxfId="851" priority="48" operator="equal">
      <formula>$I$4</formula>
    </cfRule>
  </conditionalFormatting>
  <conditionalFormatting sqref="J4:J6 J28:J29">
    <cfRule type="cellIs" dxfId="850" priority="47" operator="equal">
      <formula>$J$4</formula>
    </cfRule>
  </conditionalFormatting>
  <conditionalFormatting sqref="K4:K6 K28:K29">
    <cfRule type="cellIs" dxfId="849" priority="46" operator="equal">
      <formula>$K$4</formula>
    </cfRule>
  </conditionalFormatting>
  <conditionalFormatting sqref="M4:M6">
    <cfRule type="cellIs" dxfId="848" priority="45" operator="equal">
      <formula>$L$4</formula>
    </cfRule>
  </conditionalFormatting>
  <conditionalFormatting sqref="T7:T28 U28:V28">
    <cfRule type="cellIs" dxfId="847" priority="42" operator="lessThan">
      <formula>0</formula>
    </cfRule>
    <cfRule type="cellIs" dxfId="846" priority="43" operator="lessThan">
      <formula>0</formula>
    </cfRule>
    <cfRule type="cellIs" dxfId="845" priority="44" operator="lessThan">
      <formula>0</formula>
    </cfRule>
  </conditionalFormatting>
  <conditionalFormatting sqref="D5:K5">
    <cfRule type="cellIs" dxfId="844" priority="41" operator="greaterThan">
      <formula>0</formula>
    </cfRule>
  </conditionalFormatting>
  <conditionalFormatting sqref="T6:T28 U28:V28">
    <cfRule type="cellIs" dxfId="843" priority="40" operator="lessThan">
      <formula>0</formula>
    </cfRule>
  </conditionalFormatting>
  <conditionalFormatting sqref="T7:T27">
    <cfRule type="cellIs" dxfId="842" priority="37" operator="lessThan">
      <formula>0</formula>
    </cfRule>
    <cfRule type="cellIs" dxfId="841" priority="38" operator="lessThan">
      <formula>0</formula>
    </cfRule>
    <cfRule type="cellIs" dxfId="840" priority="39" operator="lessThan">
      <formula>0</formula>
    </cfRule>
  </conditionalFormatting>
  <conditionalFormatting sqref="T7:T28 U28:V28">
    <cfRule type="cellIs" dxfId="839" priority="34" operator="lessThan">
      <formula>0</formula>
    </cfRule>
    <cfRule type="cellIs" dxfId="838" priority="35" operator="lessThan">
      <formula>0</formula>
    </cfRule>
    <cfRule type="cellIs" dxfId="837" priority="36" operator="lessThan">
      <formula>0</formula>
    </cfRule>
  </conditionalFormatting>
  <conditionalFormatting sqref="D5:K5">
    <cfRule type="cellIs" dxfId="836" priority="33" operator="greaterThan">
      <formula>0</formula>
    </cfRule>
  </conditionalFormatting>
  <conditionalFormatting sqref="L4 L6 L28:L29">
    <cfRule type="cellIs" dxfId="835" priority="32" operator="equal">
      <formula>$L$4</formula>
    </cfRule>
  </conditionalFormatting>
  <conditionalFormatting sqref="D7:S7">
    <cfRule type="cellIs" dxfId="834" priority="31" operator="greaterThan">
      <formula>0</formula>
    </cfRule>
  </conditionalFormatting>
  <conditionalFormatting sqref="D9:S9">
    <cfRule type="cellIs" dxfId="833" priority="30" operator="greaterThan">
      <formula>0</formula>
    </cfRule>
  </conditionalFormatting>
  <conditionalFormatting sqref="D11:S11">
    <cfRule type="cellIs" dxfId="832" priority="29" operator="greaterThan">
      <formula>0</formula>
    </cfRule>
  </conditionalFormatting>
  <conditionalFormatting sqref="D13:S13">
    <cfRule type="cellIs" dxfId="831" priority="28" operator="greaterThan">
      <formula>0</formula>
    </cfRule>
  </conditionalFormatting>
  <conditionalFormatting sqref="D15:S15">
    <cfRule type="cellIs" dxfId="830" priority="27" operator="greaterThan">
      <formula>0</formula>
    </cfRule>
  </conditionalFormatting>
  <conditionalFormatting sqref="D17:S17">
    <cfRule type="cellIs" dxfId="829" priority="26" operator="greaterThan">
      <formula>0</formula>
    </cfRule>
  </conditionalFormatting>
  <conditionalFormatting sqref="D19:S19">
    <cfRule type="cellIs" dxfId="828" priority="25" operator="greaterThan">
      <formula>0</formula>
    </cfRule>
  </conditionalFormatting>
  <conditionalFormatting sqref="D21:S21">
    <cfRule type="cellIs" dxfId="827" priority="24" operator="greaterThan">
      <formula>0</formula>
    </cfRule>
  </conditionalFormatting>
  <conditionalFormatting sqref="D23:S23">
    <cfRule type="cellIs" dxfId="826" priority="23" operator="greaterThan">
      <formula>0</formula>
    </cfRule>
  </conditionalFormatting>
  <conditionalFormatting sqref="D25:S25">
    <cfRule type="cellIs" dxfId="825" priority="22" operator="greaterThan">
      <formula>0</formula>
    </cfRule>
  </conditionalFormatting>
  <conditionalFormatting sqref="D27:S27">
    <cfRule type="cellIs" dxfId="824" priority="21" operator="greaterThan">
      <formula>0</formula>
    </cfRule>
  </conditionalFormatting>
  <conditionalFormatting sqref="U6">
    <cfRule type="cellIs" dxfId="823" priority="4" operator="lessThan">
      <formula>0</formula>
    </cfRule>
  </conditionalFormatting>
  <conditionalFormatting sqref="U6">
    <cfRule type="cellIs" dxfId="822" priority="3" operator="lessThan">
      <formula>0</formula>
    </cfRule>
  </conditionalFormatting>
  <conditionalFormatting sqref="V6">
    <cfRule type="cellIs" dxfId="821" priority="2" operator="lessThan">
      <formula>0</formula>
    </cfRule>
  </conditionalFormatting>
  <conditionalFormatting sqref="V6">
    <cfRule type="cellIs" dxfId="820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65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76" t="s">
        <v>38</v>
      </c>
      <c r="B28" s="77"/>
      <c r="C28" s="78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79" t="s">
        <v>39</v>
      </c>
      <c r="B29" s="80"/>
      <c r="C29" s="81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1" ht="18.75" x14ac:dyDescent="0.25">
      <c r="A3" s="86" t="s">
        <v>66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76" t="s">
        <v>38</v>
      </c>
      <c r="B28" s="77"/>
      <c r="C28" s="78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R34" sqref="R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74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76" t="s">
        <v>38</v>
      </c>
      <c r="B28" s="77"/>
      <c r="C28" s="78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33" priority="63" operator="equal">
      <formula>212030016606640</formula>
    </cfRule>
  </conditionalFormatting>
  <conditionalFormatting sqref="D29 E4:E6 E28:K29">
    <cfRule type="cellIs" dxfId="732" priority="61" operator="equal">
      <formula>$E$4</formula>
    </cfRule>
    <cfRule type="cellIs" dxfId="731" priority="62" operator="equal">
      <formula>2120</formula>
    </cfRule>
  </conditionalFormatting>
  <conditionalFormatting sqref="D29:E29 F4:F6 F28:F29">
    <cfRule type="cellIs" dxfId="730" priority="59" operator="equal">
      <formula>$F$4</formula>
    </cfRule>
    <cfRule type="cellIs" dxfId="729" priority="60" operator="equal">
      <formula>300</formula>
    </cfRule>
  </conditionalFormatting>
  <conditionalFormatting sqref="G4:G6 G28:G29">
    <cfRule type="cellIs" dxfId="728" priority="57" operator="equal">
      <formula>$G$4</formula>
    </cfRule>
    <cfRule type="cellIs" dxfId="727" priority="58" operator="equal">
      <formula>1660</formula>
    </cfRule>
  </conditionalFormatting>
  <conditionalFormatting sqref="H4:H6 H28:H29">
    <cfRule type="cellIs" dxfId="726" priority="55" operator="equal">
      <formula>$H$4</formula>
    </cfRule>
    <cfRule type="cellIs" dxfId="725" priority="56" operator="equal">
      <formula>6640</formula>
    </cfRule>
  </conditionalFormatting>
  <conditionalFormatting sqref="T6:T28 U28:V28">
    <cfRule type="cellIs" dxfId="724" priority="54" operator="lessThan">
      <formula>0</formula>
    </cfRule>
  </conditionalFormatting>
  <conditionalFormatting sqref="T7:T27">
    <cfRule type="cellIs" dxfId="723" priority="51" operator="lessThan">
      <formula>0</formula>
    </cfRule>
    <cfRule type="cellIs" dxfId="722" priority="52" operator="lessThan">
      <formula>0</formula>
    </cfRule>
    <cfRule type="cellIs" dxfId="721" priority="53" operator="lessThan">
      <formula>0</formula>
    </cfRule>
  </conditionalFormatting>
  <conditionalFormatting sqref="E4:E6 E28:K28">
    <cfRule type="cellIs" dxfId="720" priority="50" operator="equal">
      <formula>$E$4</formula>
    </cfRule>
  </conditionalFormatting>
  <conditionalFormatting sqref="D28:D29 D6 D4:M4">
    <cfRule type="cellIs" dxfId="719" priority="49" operator="equal">
      <formula>$D$4</formula>
    </cfRule>
  </conditionalFormatting>
  <conditionalFormatting sqref="I4:I6 I28:I29">
    <cfRule type="cellIs" dxfId="718" priority="48" operator="equal">
      <formula>$I$4</formula>
    </cfRule>
  </conditionalFormatting>
  <conditionalFormatting sqref="J4:J6 J28:J29">
    <cfRule type="cellIs" dxfId="717" priority="47" operator="equal">
      <formula>$J$4</formula>
    </cfRule>
  </conditionalFormatting>
  <conditionalFormatting sqref="K4:K6 K28:K29">
    <cfRule type="cellIs" dxfId="716" priority="46" operator="equal">
      <formula>$K$4</formula>
    </cfRule>
  </conditionalFormatting>
  <conditionalFormatting sqref="M4:M6">
    <cfRule type="cellIs" dxfId="715" priority="45" operator="equal">
      <formula>$L$4</formula>
    </cfRule>
  </conditionalFormatting>
  <conditionalFormatting sqref="T7:T28 U28:V28">
    <cfRule type="cellIs" dxfId="714" priority="42" operator="lessThan">
      <formula>0</formula>
    </cfRule>
    <cfRule type="cellIs" dxfId="713" priority="43" operator="lessThan">
      <formula>0</formula>
    </cfRule>
    <cfRule type="cellIs" dxfId="712" priority="44" operator="lessThan">
      <formula>0</formula>
    </cfRule>
  </conditionalFormatting>
  <conditionalFormatting sqref="D5:K5">
    <cfRule type="cellIs" dxfId="711" priority="41" operator="greaterThan">
      <formula>0</formula>
    </cfRule>
  </conditionalFormatting>
  <conditionalFormatting sqref="T6:T28 U28:V28">
    <cfRule type="cellIs" dxfId="710" priority="40" operator="lessThan">
      <formula>0</formula>
    </cfRule>
  </conditionalFormatting>
  <conditionalFormatting sqref="T7:T27">
    <cfRule type="cellIs" dxfId="709" priority="37" operator="lessThan">
      <formula>0</formula>
    </cfRule>
    <cfRule type="cellIs" dxfId="708" priority="38" operator="lessThan">
      <formula>0</formula>
    </cfRule>
    <cfRule type="cellIs" dxfId="707" priority="39" operator="lessThan">
      <formula>0</formula>
    </cfRule>
  </conditionalFormatting>
  <conditionalFormatting sqref="T7:T28 U28:V28">
    <cfRule type="cellIs" dxfId="706" priority="34" operator="lessThan">
      <formula>0</formula>
    </cfRule>
    <cfRule type="cellIs" dxfId="705" priority="35" operator="lessThan">
      <formula>0</formula>
    </cfRule>
    <cfRule type="cellIs" dxfId="704" priority="36" operator="lessThan">
      <formula>0</formula>
    </cfRule>
  </conditionalFormatting>
  <conditionalFormatting sqref="D5:K5">
    <cfRule type="cellIs" dxfId="703" priority="33" operator="greaterThan">
      <formula>0</formula>
    </cfRule>
  </conditionalFormatting>
  <conditionalFormatting sqref="L4 L6 L28:L29">
    <cfRule type="cellIs" dxfId="702" priority="32" operator="equal">
      <formula>$L$4</formula>
    </cfRule>
  </conditionalFormatting>
  <conditionalFormatting sqref="D7:S7">
    <cfRule type="cellIs" dxfId="701" priority="31" operator="greaterThan">
      <formula>0</formula>
    </cfRule>
  </conditionalFormatting>
  <conditionalFormatting sqref="D9:S9">
    <cfRule type="cellIs" dxfId="700" priority="30" operator="greaterThan">
      <formula>0</formula>
    </cfRule>
  </conditionalFormatting>
  <conditionalFormatting sqref="D11:S11">
    <cfRule type="cellIs" dxfId="699" priority="29" operator="greaterThan">
      <formula>0</formula>
    </cfRule>
  </conditionalFormatting>
  <conditionalFormatting sqref="D13:S13">
    <cfRule type="cellIs" dxfId="698" priority="28" operator="greaterThan">
      <formula>0</formula>
    </cfRule>
  </conditionalFormatting>
  <conditionalFormatting sqref="D15:S15">
    <cfRule type="cellIs" dxfId="697" priority="27" operator="greaterThan">
      <formula>0</formula>
    </cfRule>
  </conditionalFormatting>
  <conditionalFormatting sqref="D17:S17">
    <cfRule type="cellIs" dxfId="696" priority="26" operator="greaterThan">
      <formula>0</formula>
    </cfRule>
  </conditionalFormatting>
  <conditionalFormatting sqref="D19:S19">
    <cfRule type="cellIs" dxfId="695" priority="25" operator="greaterThan">
      <formula>0</formula>
    </cfRule>
  </conditionalFormatting>
  <conditionalFormatting sqref="D21:S21">
    <cfRule type="cellIs" dxfId="694" priority="24" operator="greaterThan">
      <formula>0</formula>
    </cfRule>
  </conditionalFormatting>
  <conditionalFormatting sqref="D23:S23">
    <cfRule type="cellIs" dxfId="693" priority="23" operator="greaterThan">
      <formula>0</formula>
    </cfRule>
  </conditionalFormatting>
  <conditionalFormatting sqref="D25:S25">
    <cfRule type="cellIs" dxfId="692" priority="22" operator="greaterThan">
      <formula>0</formula>
    </cfRule>
  </conditionalFormatting>
  <conditionalFormatting sqref="D27:S27">
    <cfRule type="cellIs" dxfId="691" priority="21" operator="greaterThan">
      <formula>0</formula>
    </cfRule>
  </conditionalFormatting>
  <conditionalFormatting sqref="U6">
    <cfRule type="cellIs" dxfId="690" priority="20" operator="lessThan">
      <formula>0</formula>
    </cfRule>
  </conditionalFormatting>
  <conditionalFormatting sqref="U6">
    <cfRule type="cellIs" dxfId="689" priority="19" operator="lessThan">
      <formula>0</formula>
    </cfRule>
  </conditionalFormatting>
  <conditionalFormatting sqref="V6">
    <cfRule type="cellIs" dxfId="688" priority="18" operator="lessThan">
      <formula>0</formula>
    </cfRule>
  </conditionalFormatting>
  <conditionalFormatting sqref="V6">
    <cfRule type="cellIs" dxfId="687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76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79" t="s">
        <v>39</v>
      </c>
      <c r="B29" s="80"/>
      <c r="C29" s="81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abSelected="1" topLeftCell="B1" workbookViewId="0">
      <pane ySplit="6" topLeftCell="A22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1" ht="18.75" x14ac:dyDescent="0.25">
      <c r="A3" s="86" t="s">
        <v>75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3198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3198</v>
      </c>
      <c r="N12" s="24">
        <f t="shared" si="1"/>
        <v>3380</v>
      </c>
      <c r="O12" s="25">
        <f t="shared" si="2"/>
        <v>87.945000000000007</v>
      </c>
      <c r="P12" s="26">
        <v>500</v>
      </c>
      <c r="Q12" s="26">
        <v>30</v>
      </c>
      <c r="R12" s="24">
        <f t="shared" si="3"/>
        <v>3262.0549999999998</v>
      </c>
      <c r="S12" s="25">
        <f t="shared" si="4"/>
        <v>30.381</v>
      </c>
      <c r="T12" s="27">
        <f t="shared" si="5"/>
        <v>0.38100000000000023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12146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12146</v>
      </c>
      <c r="N16" s="24">
        <f t="shared" si="1"/>
        <v>12892</v>
      </c>
      <c r="O16" s="25">
        <f t="shared" si="2"/>
        <v>334.01499999999999</v>
      </c>
      <c r="P16" s="26"/>
      <c r="Q16" s="26">
        <v>394</v>
      </c>
      <c r="R16" s="24">
        <f t="shared" si="3"/>
        <v>12163.985000000001</v>
      </c>
      <c r="S16" s="25">
        <f t="shared" si="4"/>
        <v>115.387</v>
      </c>
      <c r="T16" s="27">
        <f t="shared" si="5"/>
        <v>-278.613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11752</v>
      </c>
      <c r="N22" s="24">
        <f t="shared" si="1"/>
        <v>11752</v>
      </c>
      <c r="O22" s="25">
        <f t="shared" si="2"/>
        <v>323.18</v>
      </c>
      <c r="P22" s="26"/>
      <c r="Q22" s="26">
        <v>98</v>
      </c>
      <c r="R22" s="24">
        <f t="shared" si="3"/>
        <v>11330.82</v>
      </c>
      <c r="S22" s="25">
        <f t="shared" si="4"/>
        <v>111.64399999999999</v>
      </c>
      <c r="T22" s="27">
        <f t="shared" si="5"/>
        <v>13.643999999999991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9048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9048</v>
      </c>
      <c r="N26" s="24">
        <f t="shared" si="1"/>
        <v>9048</v>
      </c>
      <c r="O26" s="25">
        <f t="shared" si="2"/>
        <v>248.82</v>
      </c>
      <c r="P26" s="26"/>
      <c r="Q26" s="26">
        <v>80</v>
      </c>
      <c r="R26" s="24">
        <f t="shared" si="3"/>
        <v>8719.18</v>
      </c>
      <c r="S26" s="25">
        <f t="shared" si="4"/>
        <v>85.956000000000003</v>
      </c>
      <c r="T26" s="27">
        <f t="shared" si="5"/>
        <v>5.9560000000000031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25">
        <f t="shared" si="2"/>
        <v>151.36000000000001</v>
      </c>
      <c r="P27" s="41"/>
      <c r="Q27" s="41">
        <v>100</v>
      </c>
      <c r="R27" s="24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6.5" thickBot="1" x14ac:dyDescent="0.3">
      <c r="A28" s="76" t="s">
        <v>38</v>
      </c>
      <c r="B28" s="77"/>
      <c r="C28" s="78"/>
      <c r="D28" s="44">
        <f>SUM(D7:D27)</f>
        <v>217356</v>
      </c>
      <c r="E28" s="45">
        <f>SUM(E7:E27)</f>
        <v>260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820</v>
      </c>
      <c r="I28" s="45">
        <f t="shared" si="6"/>
        <v>25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232436</v>
      </c>
      <c r="N28" s="45">
        <f t="shared" si="6"/>
        <v>238667</v>
      </c>
      <c r="O28" s="46">
        <f t="shared" si="6"/>
        <v>6391.9899999999989</v>
      </c>
      <c r="P28" s="45">
        <f t="shared" si="6"/>
        <v>79130</v>
      </c>
      <c r="Q28" s="45">
        <f t="shared" si="6"/>
        <v>1908</v>
      </c>
      <c r="R28" s="45">
        <f t="shared" si="6"/>
        <v>230367.01000000004</v>
      </c>
      <c r="S28" s="45">
        <f t="shared" si="6"/>
        <v>2208.1419999999998</v>
      </c>
      <c r="T28" s="47">
        <f t="shared" si="6"/>
        <v>300.14199999999994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'18'!D29</f>
        <v>182610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48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91"/>
      <c r="O4" s="91"/>
      <c r="P4" s="91"/>
      <c r="Q4" s="91"/>
      <c r="R4" s="91"/>
      <c r="S4" s="91"/>
      <c r="T4" s="91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76" t="s">
        <v>38</v>
      </c>
      <c r="B28" s="77"/>
      <c r="C28" s="78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79" t="s">
        <v>39</v>
      </c>
      <c r="B29" s="80"/>
      <c r="C29" s="8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3" priority="43" operator="equal">
      <formula>212030016606640</formula>
    </cfRule>
  </conditionalFormatting>
  <conditionalFormatting sqref="D29 E4:E6 E28:K29">
    <cfRule type="cellIs" dxfId="1342" priority="41" operator="equal">
      <formula>$E$4</formula>
    </cfRule>
    <cfRule type="cellIs" dxfId="1341" priority="42" operator="equal">
      <formula>2120</formula>
    </cfRule>
  </conditionalFormatting>
  <conditionalFormatting sqref="D29:E29 F4:F6 F28:F29">
    <cfRule type="cellIs" dxfId="1340" priority="39" operator="equal">
      <formula>$F$4</formula>
    </cfRule>
    <cfRule type="cellIs" dxfId="1339" priority="40" operator="equal">
      <formula>300</formula>
    </cfRule>
  </conditionalFormatting>
  <conditionalFormatting sqref="G4:G6 G28:G29">
    <cfRule type="cellIs" dxfId="1338" priority="37" operator="equal">
      <formula>$G$4</formula>
    </cfRule>
    <cfRule type="cellIs" dxfId="1337" priority="38" operator="equal">
      <formula>1660</formula>
    </cfRule>
  </conditionalFormatting>
  <conditionalFormatting sqref="H4:H6 H28:H29">
    <cfRule type="cellIs" dxfId="1336" priority="35" operator="equal">
      <formula>$H$4</formula>
    </cfRule>
    <cfRule type="cellIs" dxfId="1335" priority="36" operator="equal">
      <formula>6640</formula>
    </cfRule>
  </conditionalFormatting>
  <conditionalFormatting sqref="T6:T28">
    <cfRule type="cellIs" dxfId="1334" priority="34" operator="lessThan">
      <formula>0</formula>
    </cfRule>
  </conditionalFormatting>
  <conditionalFormatting sqref="T7:T27">
    <cfRule type="cellIs" dxfId="1333" priority="31" operator="lessThan">
      <formula>0</formula>
    </cfRule>
    <cfRule type="cellIs" dxfId="1332" priority="32" operator="lessThan">
      <formula>0</formula>
    </cfRule>
    <cfRule type="cellIs" dxfId="1331" priority="33" operator="lessThan">
      <formula>0</formula>
    </cfRule>
  </conditionalFormatting>
  <conditionalFormatting sqref="E4:E6 E28:K28">
    <cfRule type="cellIs" dxfId="1330" priority="30" operator="equal">
      <formula>$E$4</formula>
    </cfRule>
  </conditionalFormatting>
  <conditionalFormatting sqref="D28:D29 D6 D4:M4">
    <cfRule type="cellIs" dxfId="1329" priority="29" operator="equal">
      <formula>$D$4</formula>
    </cfRule>
  </conditionalFormatting>
  <conditionalFormatting sqref="I4:I6 I28:I29">
    <cfRule type="cellIs" dxfId="1328" priority="28" operator="equal">
      <formula>$I$4</formula>
    </cfRule>
  </conditionalFormatting>
  <conditionalFormatting sqref="J4:J6 J28:J29">
    <cfRule type="cellIs" dxfId="1327" priority="27" operator="equal">
      <formula>$J$4</formula>
    </cfRule>
  </conditionalFormatting>
  <conditionalFormatting sqref="K4:K6 K28:K29">
    <cfRule type="cellIs" dxfId="1326" priority="26" operator="equal">
      <formula>$K$4</formula>
    </cfRule>
  </conditionalFormatting>
  <conditionalFormatting sqref="M4:M6">
    <cfRule type="cellIs" dxfId="1325" priority="25" operator="equal">
      <formula>$L$4</formula>
    </cfRule>
  </conditionalFormatting>
  <conditionalFormatting sqref="T7:T28">
    <cfRule type="cellIs" dxfId="1324" priority="22" operator="lessThan">
      <formula>0</formula>
    </cfRule>
    <cfRule type="cellIs" dxfId="1323" priority="23" operator="lessThan">
      <formula>0</formula>
    </cfRule>
    <cfRule type="cellIs" dxfId="1322" priority="24" operator="lessThan">
      <formula>0</formula>
    </cfRule>
  </conditionalFormatting>
  <conditionalFormatting sqref="D5:K5">
    <cfRule type="cellIs" dxfId="1321" priority="21" operator="greaterThan">
      <formula>0</formula>
    </cfRule>
  </conditionalFormatting>
  <conditionalFormatting sqref="T6:T28">
    <cfRule type="cellIs" dxfId="1320" priority="20" operator="lessThan">
      <formula>0</formula>
    </cfRule>
  </conditionalFormatting>
  <conditionalFormatting sqref="T7:T27">
    <cfRule type="cellIs" dxfId="1319" priority="17" operator="lessThan">
      <formula>0</formula>
    </cfRule>
    <cfRule type="cellIs" dxfId="1318" priority="18" operator="lessThan">
      <formula>0</formula>
    </cfRule>
    <cfRule type="cellIs" dxfId="1317" priority="19" operator="lessThan">
      <formula>0</formula>
    </cfRule>
  </conditionalFormatting>
  <conditionalFormatting sqref="T7:T28">
    <cfRule type="cellIs" dxfId="1316" priority="14" operator="lessThan">
      <formula>0</formula>
    </cfRule>
    <cfRule type="cellIs" dxfId="1315" priority="15" operator="lessThan">
      <formula>0</formula>
    </cfRule>
    <cfRule type="cellIs" dxfId="1314" priority="16" operator="lessThan">
      <formula>0</formula>
    </cfRule>
  </conditionalFormatting>
  <conditionalFormatting sqref="D5:K5">
    <cfRule type="cellIs" dxfId="1313" priority="13" operator="greaterThan">
      <formula>0</formula>
    </cfRule>
  </conditionalFormatting>
  <conditionalFormatting sqref="L4 L6 L28:L29">
    <cfRule type="cellIs" dxfId="1312" priority="12" operator="equal">
      <formula>$L$4</formula>
    </cfRule>
  </conditionalFormatting>
  <conditionalFormatting sqref="D7:S7">
    <cfRule type="cellIs" dxfId="1311" priority="11" operator="greaterThan">
      <formula>0</formula>
    </cfRule>
  </conditionalFormatting>
  <conditionalFormatting sqref="D9:S9">
    <cfRule type="cellIs" dxfId="1310" priority="10" operator="greaterThan">
      <formula>0</formula>
    </cfRule>
  </conditionalFormatting>
  <conditionalFormatting sqref="D11:S11">
    <cfRule type="cellIs" dxfId="1309" priority="9" operator="greaterThan">
      <formula>0</formula>
    </cfRule>
  </conditionalFormatting>
  <conditionalFormatting sqref="D13:S13">
    <cfRule type="cellIs" dxfId="1308" priority="8" operator="greaterThan">
      <formula>0</formula>
    </cfRule>
  </conditionalFormatting>
  <conditionalFormatting sqref="D15:S15">
    <cfRule type="cellIs" dxfId="1307" priority="7" operator="greaterThan">
      <formula>0</formula>
    </cfRule>
  </conditionalFormatting>
  <conditionalFormatting sqref="D17:S17">
    <cfRule type="cellIs" dxfId="1306" priority="6" operator="greaterThan">
      <formula>0</formula>
    </cfRule>
  </conditionalFormatting>
  <conditionalFormatting sqref="D19:S19">
    <cfRule type="cellIs" dxfId="1305" priority="5" operator="greaterThan">
      <formula>0</formula>
    </cfRule>
  </conditionalFormatting>
  <conditionalFormatting sqref="D21:S21">
    <cfRule type="cellIs" dxfId="1304" priority="4" operator="greaterThan">
      <formula>0</formula>
    </cfRule>
  </conditionalFormatting>
  <conditionalFormatting sqref="D23:S23">
    <cfRule type="cellIs" dxfId="1303" priority="3" operator="greaterThan">
      <formula>0</formula>
    </cfRule>
  </conditionalFormatting>
  <conditionalFormatting sqref="D25:S25">
    <cfRule type="cellIs" dxfId="1302" priority="2" operator="greaterThan">
      <formula>0</formula>
    </cfRule>
  </conditionalFormatting>
  <conditionalFormatting sqref="D27:S27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'19'!D29</f>
        <v>182610</v>
      </c>
      <c r="E4" s="2">
        <f>'19'!E29</f>
        <v>10800</v>
      </c>
      <c r="F4" s="2">
        <f>'19'!F29</f>
        <v>19910</v>
      </c>
      <c r="G4" s="2">
        <f>'19'!G29</f>
        <v>210</v>
      </c>
      <c r="H4" s="2">
        <f>'19'!H29</f>
        <v>35545</v>
      </c>
      <c r="I4" s="2">
        <f>'19'!I29</f>
        <v>1594</v>
      </c>
      <c r="J4" s="2">
        <f>'19'!J29</f>
        <v>530</v>
      </c>
      <c r="K4" s="2">
        <f>'19'!K29</f>
        <v>503</v>
      </c>
      <c r="L4" s="2">
        <f>'19'!L29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'20'!D29</f>
        <v>182610</v>
      </c>
      <c r="E4" s="2">
        <f>'20'!E29</f>
        <v>10800</v>
      </c>
      <c r="F4" s="2">
        <f>'20'!F29</f>
        <v>19910</v>
      </c>
      <c r="G4" s="2">
        <f>'20'!G29</f>
        <v>210</v>
      </c>
      <c r="H4" s="2">
        <f>'20'!H29</f>
        <v>35545</v>
      </c>
      <c r="I4" s="2">
        <f>'20'!I29</f>
        <v>1594</v>
      </c>
      <c r="J4" s="2">
        <f>'20'!J29</f>
        <v>530</v>
      </c>
      <c r="K4" s="2">
        <f>'20'!K29</f>
        <v>503</v>
      </c>
      <c r="L4" s="2">
        <f>'20'!L29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'21'!D29</f>
        <v>182610</v>
      </c>
      <c r="E4" s="2">
        <f>'21'!E29</f>
        <v>10800</v>
      </c>
      <c r="F4" s="2">
        <f>'21'!F29</f>
        <v>19910</v>
      </c>
      <c r="G4" s="2">
        <f>'21'!G29</f>
        <v>210</v>
      </c>
      <c r="H4" s="2">
        <f>'21'!H29</f>
        <v>35545</v>
      </c>
      <c r="I4" s="2">
        <f>'21'!I29</f>
        <v>1594</v>
      </c>
      <c r="J4" s="2">
        <f>'21'!J29</f>
        <v>530</v>
      </c>
      <c r="K4" s="2">
        <f>'21'!K29</f>
        <v>503</v>
      </c>
      <c r="L4" s="2">
        <f>'21'!L29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'22'!D29</f>
        <v>182610</v>
      </c>
      <c r="E4" s="2">
        <f>'22'!E29</f>
        <v>10800</v>
      </c>
      <c r="F4" s="2">
        <f>'22'!F29</f>
        <v>19910</v>
      </c>
      <c r="G4" s="2">
        <f>'22'!G29</f>
        <v>210</v>
      </c>
      <c r="H4" s="2">
        <f>'22'!H29</f>
        <v>35545</v>
      </c>
      <c r="I4" s="2">
        <f>'22'!I29</f>
        <v>1594</v>
      </c>
      <c r="J4" s="2">
        <f>'22'!J29</f>
        <v>530</v>
      </c>
      <c r="K4" s="2">
        <f>'22'!K29</f>
        <v>503</v>
      </c>
      <c r="L4" s="2">
        <f>'22'!L29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'23'!D29</f>
        <v>182610</v>
      </c>
      <c r="E4" s="2">
        <f>'23'!E29</f>
        <v>10800</v>
      </c>
      <c r="F4" s="2">
        <f>'23'!F29</f>
        <v>19910</v>
      </c>
      <c r="G4" s="2">
        <f>'23'!G29</f>
        <v>210</v>
      </c>
      <c r="H4" s="2">
        <f>'23'!H29</f>
        <v>35545</v>
      </c>
      <c r="I4" s="2">
        <f>'23'!I29</f>
        <v>1594</v>
      </c>
      <c r="J4" s="2">
        <f>'23'!J29</f>
        <v>530</v>
      </c>
      <c r="K4" s="2">
        <f>'23'!K29</f>
        <v>503</v>
      </c>
      <c r="L4" s="2">
        <f>'23'!L29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'24'!D29</f>
        <v>182610</v>
      </c>
      <c r="E4" s="2">
        <f>'24'!E29</f>
        <v>10800</v>
      </c>
      <c r="F4" s="2">
        <f>'24'!F29</f>
        <v>19910</v>
      </c>
      <c r="G4" s="2">
        <f>'24'!G29</f>
        <v>210</v>
      </c>
      <c r="H4" s="2">
        <f>'24'!H29</f>
        <v>35545</v>
      </c>
      <c r="I4" s="2">
        <f>'24'!I29</f>
        <v>1594</v>
      </c>
      <c r="J4" s="2">
        <f>'24'!J29</f>
        <v>530</v>
      </c>
      <c r="K4" s="2">
        <f>'24'!K29</f>
        <v>503</v>
      </c>
      <c r="L4" s="2">
        <f>'24'!L29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'25'!D29</f>
        <v>182610</v>
      </c>
      <c r="E4" s="2">
        <f>'25'!E29</f>
        <v>10800</v>
      </c>
      <c r="F4" s="2">
        <f>'25'!F29</f>
        <v>19910</v>
      </c>
      <c r="G4" s="2">
        <f>'25'!G29</f>
        <v>210</v>
      </c>
      <c r="H4" s="2">
        <f>'25'!H29</f>
        <v>35545</v>
      </c>
      <c r="I4" s="2">
        <f>'25'!I29</f>
        <v>1594</v>
      </c>
      <c r="J4" s="2">
        <f>'25'!J29</f>
        <v>530</v>
      </c>
      <c r="K4" s="2">
        <f>'25'!K29</f>
        <v>503</v>
      </c>
      <c r="L4" s="2">
        <f>'25'!L29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'26'!D29</f>
        <v>182610</v>
      </c>
      <c r="E4" s="2">
        <f>'26'!E29</f>
        <v>10800</v>
      </c>
      <c r="F4" s="2">
        <f>'26'!F29</f>
        <v>19910</v>
      </c>
      <c r="G4" s="2">
        <f>'26'!G29</f>
        <v>210</v>
      </c>
      <c r="H4" s="2">
        <f>'26'!H29</f>
        <v>35545</v>
      </c>
      <c r="I4" s="2">
        <f>'26'!I29</f>
        <v>1594</v>
      </c>
      <c r="J4" s="2">
        <f>'26'!J29</f>
        <v>530</v>
      </c>
      <c r="K4" s="2">
        <f>'26'!K29</f>
        <v>503</v>
      </c>
      <c r="L4" s="2">
        <f>'26'!L29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'27'!D29</f>
        <v>182610</v>
      </c>
      <c r="E4" s="2">
        <f>'27'!E29</f>
        <v>10800</v>
      </c>
      <c r="F4" s="2">
        <f>'27'!F29</f>
        <v>19910</v>
      </c>
      <c r="G4" s="2">
        <f>'27'!G29</f>
        <v>210</v>
      </c>
      <c r="H4" s="2">
        <f>'27'!H29</f>
        <v>35545</v>
      </c>
      <c r="I4" s="2">
        <f>'27'!I29</f>
        <v>1594</v>
      </c>
      <c r="J4" s="2">
        <f>'27'!J29</f>
        <v>530</v>
      </c>
      <c r="K4" s="2">
        <f>'27'!K29</f>
        <v>503</v>
      </c>
      <c r="L4" s="2">
        <f>'27'!L29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'28'!D29</f>
        <v>182610</v>
      </c>
      <c r="E4" s="2">
        <f>'28'!E29</f>
        <v>10800</v>
      </c>
      <c r="F4" s="2">
        <f>'28'!F29</f>
        <v>19910</v>
      </c>
      <c r="G4" s="2">
        <f>'28'!G29</f>
        <v>210</v>
      </c>
      <c r="H4" s="2">
        <f>'28'!H29</f>
        <v>35545</v>
      </c>
      <c r="I4" s="2">
        <f>'28'!I29</f>
        <v>1594</v>
      </c>
      <c r="J4" s="2">
        <f>'28'!J29</f>
        <v>530</v>
      </c>
      <c r="K4" s="2">
        <f>'28'!K29</f>
        <v>503</v>
      </c>
      <c r="L4" s="2">
        <f>'28'!L29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'29'!D29</f>
        <v>182610</v>
      </c>
      <c r="E4" s="2">
        <f>'29'!E29</f>
        <v>10800</v>
      </c>
      <c r="F4" s="2">
        <f>'29'!F29</f>
        <v>19910</v>
      </c>
      <c r="G4" s="2">
        <f>'29'!G29</f>
        <v>210</v>
      </c>
      <c r="H4" s="2">
        <f>'29'!H29</f>
        <v>35545</v>
      </c>
      <c r="I4" s="2">
        <f>'29'!I29</f>
        <v>1594</v>
      </c>
      <c r="J4" s="2">
        <f>'29'!J29</f>
        <v>530</v>
      </c>
      <c r="K4" s="2">
        <f>'29'!K29</f>
        <v>503</v>
      </c>
      <c r="L4" s="2">
        <f>'29'!L29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'30'!D29</f>
        <v>182610</v>
      </c>
      <c r="E4" s="2">
        <f>'30'!E29</f>
        <v>10800</v>
      </c>
      <c r="F4" s="2">
        <f>'30'!F29</f>
        <v>19910</v>
      </c>
      <c r="G4" s="2">
        <f>'30'!G29</f>
        <v>210</v>
      </c>
      <c r="H4" s="2">
        <f>'30'!H29</f>
        <v>35545</v>
      </c>
      <c r="I4" s="2">
        <f>'30'!I29</f>
        <v>1594</v>
      </c>
      <c r="J4" s="2">
        <f>'30'!J29</f>
        <v>530</v>
      </c>
      <c r="K4" s="2">
        <f>'30'!K29</f>
        <v>503</v>
      </c>
      <c r="L4" s="2">
        <f>'30'!L29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3129151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174943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350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29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180493</v>
      </c>
      <c r="N7" s="24">
        <f>D7+E7*20+F7*10+G7*9+H7*9+I7*191+J7*191+K7*182+L7*100</f>
        <v>191501</v>
      </c>
      <c r="O7" s="25">
        <f>M7*2.75%</f>
        <v>4963.5574999999999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1225</v>
      </c>
      <c r="R7" s="24">
        <f>M7-(M7*2.75%)+I7*191+J7*191+K7*182+L7*100-Q7</f>
        <v>185312.4425</v>
      </c>
      <c r="S7" s="25">
        <f>M7*0.95%</f>
        <v>1714.6834999999999</v>
      </c>
      <c r="T7" s="27">
        <f>S7-Q7</f>
        <v>489.68349999999987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81406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610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93196</v>
      </c>
      <c r="N8" s="24">
        <f t="shared" ref="N8:N27" si="1">D8+E8*20+F8*10+G8*9+H8*9+I8*191+J8*191+K8*182+L8*100</f>
        <v>100791</v>
      </c>
      <c r="O8" s="25">
        <f t="shared" ref="O8:O27" si="2">M8*2.75%</f>
        <v>2562.89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97074.11</v>
      </c>
      <c r="S8" s="25">
        <f t="shared" ref="S8:S27" si="4">M8*0.95%</f>
        <v>885.36199999999997</v>
      </c>
      <c r="T8" s="27">
        <f t="shared" ref="T8:T27" si="5">S8-Q8</f>
        <v>-268.63800000000003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269766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2390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304496</v>
      </c>
      <c r="N9" s="24">
        <f t="shared" si="1"/>
        <v>314192</v>
      </c>
      <c r="O9" s="25">
        <f t="shared" si="2"/>
        <v>8373.64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1892</v>
      </c>
      <c r="R9" s="24">
        <f t="shared" si="3"/>
        <v>303926.36</v>
      </c>
      <c r="S9" s="25">
        <f t="shared" si="4"/>
        <v>2892.712</v>
      </c>
      <c r="T9" s="27">
        <f t="shared" si="5"/>
        <v>1000.712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75556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80726</v>
      </c>
      <c r="N10" s="24">
        <f t="shared" si="1"/>
        <v>96480</v>
      </c>
      <c r="O10" s="25">
        <f t="shared" si="2"/>
        <v>2219.9650000000001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369</v>
      </c>
      <c r="R10" s="24">
        <f t="shared" si="3"/>
        <v>93891.035000000003</v>
      </c>
      <c r="S10" s="25">
        <f t="shared" si="4"/>
        <v>766.89699999999993</v>
      </c>
      <c r="T10" s="27">
        <f t="shared" si="5"/>
        <v>397.89699999999993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144435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1740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170345</v>
      </c>
      <c r="N11" s="24">
        <f t="shared" si="1"/>
        <v>185926</v>
      </c>
      <c r="O11" s="25">
        <f t="shared" si="2"/>
        <v>4684.4875000000002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737</v>
      </c>
      <c r="R11" s="24">
        <f t="shared" si="3"/>
        <v>180504.51250000001</v>
      </c>
      <c r="S11" s="25">
        <f t="shared" si="4"/>
        <v>1618.2774999999999</v>
      </c>
      <c r="T11" s="27">
        <f t="shared" si="5"/>
        <v>881.27749999999992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90035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300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94535</v>
      </c>
      <c r="N12" s="24">
        <f t="shared" si="1"/>
        <v>104716</v>
      </c>
      <c r="O12" s="25">
        <f t="shared" si="2"/>
        <v>2599.7125000000001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909</v>
      </c>
      <c r="R12" s="24">
        <f t="shared" si="3"/>
        <v>101207.28750000001</v>
      </c>
      <c r="S12" s="25">
        <f t="shared" si="4"/>
        <v>898.08249999999998</v>
      </c>
      <c r="T12" s="27">
        <f t="shared" si="5"/>
        <v>-10.917500000000018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112175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112175</v>
      </c>
      <c r="N13" s="24">
        <f t="shared" si="1"/>
        <v>112175</v>
      </c>
      <c r="O13" s="25">
        <f t="shared" si="2"/>
        <v>3084.8125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29</v>
      </c>
      <c r="R13" s="24">
        <f t="shared" si="3"/>
        <v>109061.1875</v>
      </c>
      <c r="S13" s="25">
        <f t="shared" si="4"/>
        <v>1065.6624999999999</v>
      </c>
      <c r="T13" s="27">
        <f t="shared" si="5"/>
        <v>1036.6624999999999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175349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201109</v>
      </c>
      <c r="N14" s="24">
        <f t="shared" si="1"/>
        <v>216063</v>
      </c>
      <c r="O14" s="25">
        <f t="shared" si="2"/>
        <v>5530.4975000000004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1642</v>
      </c>
      <c r="R14" s="24">
        <f t="shared" si="3"/>
        <v>208890.5025</v>
      </c>
      <c r="S14" s="25">
        <f t="shared" si="4"/>
        <v>1910.5355</v>
      </c>
      <c r="T14" s="27">
        <f t="shared" si="5"/>
        <v>268.53549999999996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287521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295051</v>
      </c>
      <c r="N15" s="24">
        <f t="shared" si="1"/>
        <v>312371</v>
      </c>
      <c r="O15" s="25">
        <f t="shared" si="2"/>
        <v>8113.9025000000001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2080</v>
      </c>
      <c r="R15" s="24">
        <f t="shared" si="3"/>
        <v>302177.09749999997</v>
      </c>
      <c r="S15" s="25">
        <f t="shared" si="4"/>
        <v>2802.9845</v>
      </c>
      <c r="T15" s="27">
        <f t="shared" si="5"/>
        <v>722.98450000000003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192244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1290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208904</v>
      </c>
      <c r="N16" s="24">
        <f t="shared" si="1"/>
        <v>224813</v>
      </c>
      <c r="O16" s="25">
        <f t="shared" si="2"/>
        <v>5744.86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2334</v>
      </c>
      <c r="R16" s="24">
        <f t="shared" si="3"/>
        <v>216734.14</v>
      </c>
      <c r="S16" s="25">
        <f t="shared" si="4"/>
        <v>1984.588</v>
      </c>
      <c r="T16" s="27">
        <f t="shared" si="5"/>
        <v>-349.41200000000003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137179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154929</v>
      </c>
      <c r="N17" s="24">
        <f t="shared" si="1"/>
        <v>163389</v>
      </c>
      <c r="O17" s="25">
        <f t="shared" si="2"/>
        <v>4260.5474999999997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916</v>
      </c>
      <c r="R17" s="24">
        <f t="shared" si="3"/>
        <v>158212.45250000001</v>
      </c>
      <c r="S17" s="25">
        <f t="shared" si="4"/>
        <v>1471.8254999999999</v>
      </c>
      <c r="T17" s="27">
        <f t="shared" si="5"/>
        <v>555.82549999999992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150101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153601</v>
      </c>
      <c r="N18" s="24">
        <f t="shared" si="1"/>
        <v>165517</v>
      </c>
      <c r="O18" s="25">
        <f t="shared" si="2"/>
        <v>4224.0275000000001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2108</v>
      </c>
      <c r="R18" s="24">
        <f t="shared" si="3"/>
        <v>159184.9725</v>
      </c>
      <c r="S18" s="25">
        <f t="shared" si="4"/>
        <v>1459.2094999999999</v>
      </c>
      <c r="T18" s="27">
        <f t="shared" si="5"/>
        <v>-648.79050000000007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216719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990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76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232919</v>
      </c>
      <c r="N19" s="24">
        <f t="shared" si="1"/>
        <v>250165</v>
      </c>
      <c r="O19" s="25">
        <f t="shared" si="2"/>
        <v>6405.2725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1660</v>
      </c>
      <c r="R19" s="24">
        <f t="shared" si="3"/>
        <v>242099.72750000001</v>
      </c>
      <c r="S19" s="25">
        <f t="shared" si="4"/>
        <v>2212.7305000000001</v>
      </c>
      <c r="T19" s="27">
        <f t="shared" si="5"/>
        <v>552.73050000000012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101520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110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105590</v>
      </c>
      <c r="N20" s="24">
        <f t="shared" si="1"/>
        <v>114459</v>
      </c>
      <c r="O20" s="25">
        <f t="shared" si="2"/>
        <v>2903.7249999999999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2081</v>
      </c>
      <c r="R20" s="24">
        <f t="shared" si="3"/>
        <v>109474.27499999999</v>
      </c>
      <c r="S20" s="25">
        <f t="shared" si="4"/>
        <v>1003.105</v>
      </c>
      <c r="T20" s="27">
        <f t="shared" si="5"/>
        <v>-1077.895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103790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310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116480</v>
      </c>
      <c r="N21" s="24">
        <f t="shared" si="1"/>
        <v>131870</v>
      </c>
      <c r="O21" s="25">
        <f t="shared" si="2"/>
        <v>3203.2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333</v>
      </c>
      <c r="R21" s="24">
        <f t="shared" si="3"/>
        <v>128333.8</v>
      </c>
      <c r="S21" s="25">
        <f t="shared" si="4"/>
        <v>1106.56</v>
      </c>
      <c r="T21" s="27">
        <f t="shared" si="5"/>
        <v>773.56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236281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258581</v>
      </c>
      <c r="N22" s="24">
        <f t="shared" si="1"/>
        <v>284568</v>
      </c>
      <c r="O22" s="25">
        <f t="shared" si="2"/>
        <v>7110.9775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1851</v>
      </c>
      <c r="R22" s="24">
        <f t="shared" si="3"/>
        <v>275606.02249999996</v>
      </c>
      <c r="S22" s="25">
        <f t="shared" si="4"/>
        <v>2456.5194999999999</v>
      </c>
      <c r="T22" s="27">
        <f t="shared" si="5"/>
        <v>605.51949999999988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113939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113939</v>
      </c>
      <c r="N23" s="24">
        <f t="shared" si="1"/>
        <v>122309</v>
      </c>
      <c r="O23" s="25">
        <f t="shared" si="2"/>
        <v>3133.3225000000002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1030</v>
      </c>
      <c r="R23" s="24">
        <f t="shared" si="3"/>
        <v>118145.67750000001</v>
      </c>
      <c r="S23" s="25">
        <f t="shared" si="4"/>
        <v>1082.4204999999999</v>
      </c>
      <c r="T23" s="27">
        <f t="shared" si="5"/>
        <v>52.420499999999947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301744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343424</v>
      </c>
      <c r="N24" s="24">
        <f t="shared" si="1"/>
        <v>357760</v>
      </c>
      <c r="O24" s="25">
        <f t="shared" si="2"/>
        <v>9444.16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1915</v>
      </c>
      <c r="R24" s="24">
        <f t="shared" si="3"/>
        <v>346400.84</v>
      </c>
      <c r="S24" s="25">
        <f t="shared" si="4"/>
        <v>3262.5279999999998</v>
      </c>
      <c r="T24" s="27">
        <f t="shared" si="5"/>
        <v>1347.5279999999998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135021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7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147801</v>
      </c>
      <c r="N25" s="24">
        <f t="shared" si="1"/>
        <v>162737</v>
      </c>
      <c r="O25" s="25">
        <f t="shared" si="2"/>
        <v>4064.5275000000001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1153</v>
      </c>
      <c r="R25" s="24">
        <f t="shared" si="3"/>
        <v>157519.4725</v>
      </c>
      <c r="S25" s="25">
        <f t="shared" si="4"/>
        <v>1404.1095</v>
      </c>
      <c r="T25" s="27">
        <f t="shared" si="5"/>
        <v>251.10950000000003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139242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152482</v>
      </c>
      <c r="N26" s="24">
        <f t="shared" si="1"/>
        <v>168728</v>
      </c>
      <c r="O26" s="25">
        <f t="shared" si="2"/>
        <v>4193.2550000000001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1230</v>
      </c>
      <c r="R26" s="24">
        <f t="shared" si="3"/>
        <v>163304.745</v>
      </c>
      <c r="S26" s="25">
        <f t="shared" si="4"/>
        <v>1448.579</v>
      </c>
      <c r="T26" s="27">
        <f t="shared" si="5"/>
        <v>218.57899999999995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138305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139005</v>
      </c>
      <c r="N27" s="40">
        <f t="shared" si="1"/>
        <v>152460</v>
      </c>
      <c r="O27" s="25">
        <f t="shared" si="2"/>
        <v>3822.6374999999998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1300</v>
      </c>
      <c r="R27" s="24">
        <f t="shared" si="3"/>
        <v>147337.36249999999</v>
      </c>
      <c r="S27" s="42">
        <f t="shared" si="4"/>
        <v>1320.5474999999999</v>
      </c>
      <c r="T27" s="43">
        <f t="shared" si="5"/>
        <v>20.5474999999999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3377271</v>
      </c>
      <c r="E28" s="45">
        <f>SUM(E7:E27)</f>
        <v>3560</v>
      </c>
      <c r="F28" s="45">
        <f t="shared" ref="F28:T28" si="6">SUM(F7:F27)</f>
        <v>5480</v>
      </c>
      <c r="G28" s="45">
        <f t="shared" si="6"/>
        <v>1360</v>
      </c>
      <c r="H28" s="45">
        <f t="shared" si="6"/>
        <v>16030</v>
      </c>
      <c r="I28" s="45">
        <f t="shared" si="6"/>
        <v>1037</v>
      </c>
      <c r="J28" s="45">
        <f t="shared" si="6"/>
        <v>58</v>
      </c>
      <c r="K28" s="45">
        <f t="shared" si="6"/>
        <v>352</v>
      </c>
      <c r="L28" s="45">
        <f t="shared" si="6"/>
        <v>0</v>
      </c>
      <c r="M28" s="45">
        <f t="shared" si="6"/>
        <v>3659781</v>
      </c>
      <c r="N28" s="45">
        <f t="shared" si="6"/>
        <v>3932990</v>
      </c>
      <c r="O28" s="46">
        <f t="shared" si="6"/>
        <v>100643.97749999998</v>
      </c>
      <c r="P28" s="45">
        <f t="shared" si="6"/>
        <v>0</v>
      </c>
      <c r="Q28" s="45">
        <f t="shared" si="6"/>
        <v>27948</v>
      </c>
      <c r="R28" s="45">
        <f t="shared" si="6"/>
        <v>3804398.0225</v>
      </c>
      <c r="S28" s="45">
        <f t="shared" si="6"/>
        <v>34767.919499999996</v>
      </c>
      <c r="T28" s="47">
        <f t="shared" si="6"/>
        <v>6819.9194999999991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9" sqref="C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96" t="s">
        <v>68</v>
      </c>
      <c r="B1" s="97"/>
      <c r="C1" s="97"/>
      <c r="D1" s="98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5550</v>
      </c>
      <c r="D3" s="67">
        <f>B3-C3</f>
        <v>54450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11790</v>
      </c>
      <c r="D4" s="67">
        <f t="shared" ref="D4:D23" si="0">B4-C4</f>
        <v>23210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34730</v>
      </c>
      <c r="D5" s="67">
        <f t="shared" si="0"/>
        <v>40270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5170</v>
      </c>
      <c r="D6" s="67">
        <f t="shared" si="0"/>
        <v>24830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25910</v>
      </c>
      <c r="D7" s="67">
        <f t="shared" si="0"/>
        <v>9090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4500</v>
      </c>
      <c r="D8" s="67">
        <f t="shared" si="0"/>
        <v>25500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0</v>
      </c>
      <c r="D9" s="67">
        <f t="shared" si="0"/>
        <v>30000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25760</v>
      </c>
      <c r="D10" s="67">
        <f t="shared" si="0"/>
        <v>44240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7530</v>
      </c>
      <c r="D11" s="67">
        <f t="shared" si="0"/>
        <v>62470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16660</v>
      </c>
      <c r="D12" s="67">
        <f t="shared" si="0"/>
        <v>53340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17750</v>
      </c>
      <c r="D13" s="67">
        <f t="shared" si="0"/>
        <v>37250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3500</v>
      </c>
      <c r="D14" s="67">
        <f t="shared" si="0"/>
        <v>36500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16200</v>
      </c>
      <c r="D15" s="67">
        <f t="shared" si="0"/>
        <v>38800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4070</v>
      </c>
      <c r="D16" s="67">
        <f t="shared" si="0"/>
        <v>25930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12690</v>
      </c>
      <c r="D17" s="67">
        <f t="shared" si="0"/>
        <v>17310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22300</v>
      </c>
      <c r="D18" s="67">
        <f t="shared" si="0"/>
        <v>52700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0</v>
      </c>
      <c r="D19" s="67">
        <f t="shared" si="0"/>
        <v>30000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41680</v>
      </c>
      <c r="D20" s="67">
        <f t="shared" si="0"/>
        <v>33320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12780</v>
      </c>
      <c r="D21" s="67">
        <f t="shared" si="0"/>
        <v>22220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13240</v>
      </c>
      <c r="D22" s="67">
        <f t="shared" si="0"/>
        <v>21760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700</v>
      </c>
      <c r="D23" s="67">
        <f t="shared" si="0"/>
        <v>34300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282510</v>
      </c>
      <c r="D24" s="71">
        <f t="shared" si="1"/>
        <v>717490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7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1" ht="18.75" x14ac:dyDescent="0.25">
      <c r="A3" s="86" t="s">
        <v>49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76" t="s">
        <v>38</v>
      </c>
      <c r="B28" s="77"/>
      <c r="C28" s="78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76" t="s">
        <v>38</v>
      </c>
      <c r="B28" s="77"/>
      <c r="C28" s="78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79" t="s">
        <v>39</v>
      </c>
      <c r="B29" s="80"/>
      <c r="C29" s="81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">
    <cfRule type="cellIs" dxfId="1132" priority="4" operator="greaterThan">
      <formula>0</formula>
    </cfRule>
  </conditionalFormatting>
  <conditionalFormatting sqref="D23:S23">
    <cfRule type="cellIs" dxfId="1131" priority="3" operator="greaterThan">
      <formula>0</formula>
    </cfRule>
  </conditionalFormatting>
  <conditionalFormatting sqref="D25:S25">
    <cfRule type="cellIs" dxfId="1130" priority="2" operator="greaterThan">
      <formula>0</formula>
    </cfRule>
  </conditionalFormatting>
  <conditionalFormatting sqref="D27:S27">
    <cfRule type="cellIs" dxfId="1129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55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76" t="s">
        <v>38</v>
      </c>
      <c r="B28" s="77"/>
      <c r="C28" s="78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79" t="s">
        <v>39</v>
      </c>
      <c r="B29" s="80"/>
      <c r="C29" s="81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8" priority="43" operator="equal">
      <formula>212030016606640</formula>
    </cfRule>
  </conditionalFormatting>
  <conditionalFormatting sqref="D29 E4:E6 E28:K29">
    <cfRule type="cellIs" dxfId="1127" priority="41" operator="equal">
      <formula>$E$4</formula>
    </cfRule>
    <cfRule type="cellIs" dxfId="1126" priority="42" operator="equal">
      <formula>2120</formula>
    </cfRule>
  </conditionalFormatting>
  <conditionalFormatting sqref="D29:E29 F4:F6 F28:F29">
    <cfRule type="cellIs" dxfId="1125" priority="39" operator="equal">
      <formula>$F$4</formula>
    </cfRule>
    <cfRule type="cellIs" dxfId="1124" priority="40" operator="equal">
      <formula>300</formula>
    </cfRule>
  </conditionalFormatting>
  <conditionalFormatting sqref="G4:G6 G28:G29">
    <cfRule type="cellIs" dxfId="1123" priority="37" operator="equal">
      <formula>$G$4</formula>
    </cfRule>
    <cfRule type="cellIs" dxfId="1122" priority="38" operator="equal">
      <formula>1660</formula>
    </cfRule>
  </conditionalFormatting>
  <conditionalFormatting sqref="H4:H6 H28:H29">
    <cfRule type="cellIs" dxfId="1121" priority="35" operator="equal">
      <formula>$H$4</formula>
    </cfRule>
    <cfRule type="cellIs" dxfId="1120" priority="36" operator="equal">
      <formula>6640</formula>
    </cfRule>
  </conditionalFormatting>
  <conditionalFormatting sqref="T6:T28">
    <cfRule type="cellIs" dxfId="1119" priority="34" operator="lessThan">
      <formula>0</formula>
    </cfRule>
  </conditionalFormatting>
  <conditionalFormatting sqref="T7:T27">
    <cfRule type="cellIs" dxfId="1118" priority="31" operator="lessThan">
      <formula>0</formula>
    </cfRule>
    <cfRule type="cellIs" dxfId="1117" priority="32" operator="lessThan">
      <formula>0</formula>
    </cfRule>
    <cfRule type="cellIs" dxfId="1116" priority="33" operator="lessThan">
      <formula>0</formula>
    </cfRule>
  </conditionalFormatting>
  <conditionalFormatting sqref="E4:E6 E28:K28">
    <cfRule type="cellIs" dxfId="1115" priority="30" operator="equal">
      <formula>$E$4</formula>
    </cfRule>
  </conditionalFormatting>
  <conditionalFormatting sqref="D28:D29 D6 D4:M4">
    <cfRule type="cellIs" dxfId="1114" priority="29" operator="equal">
      <formula>$D$4</formula>
    </cfRule>
  </conditionalFormatting>
  <conditionalFormatting sqref="I4:I6 I28:I29">
    <cfRule type="cellIs" dxfId="1113" priority="28" operator="equal">
      <formula>$I$4</formula>
    </cfRule>
  </conditionalFormatting>
  <conditionalFormatting sqref="J4:J6 J28:J29">
    <cfRule type="cellIs" dxfId="1112" priority="27" operator="equal">
      <formula>$J$4</formula>
    </cfRule>
  </conditionalFormatting>
  <conditionalFormatting sqref="K4:K6 K28:K29">
    <cfRule type="cellIs" dxfId="1111" priority="26" operator="equal">
      <formula>$K$4</formula>
    </cfRule>
  </conditionalFormatting>
  <conditionalFormatting sqref="M4:M6">
    <cfRule type="cellIs" dxfId="1110" priority="25" operator="equal">
      <formula>$L$4</formula>
    </cfRule>
  </conditionalFormatting>
  <conditionalFormatting sqref="T7:T28">
    <cfRule type="cellIs" dxfId="1109" priority="22" operator="lessThan">
      <formula>0</formula>
    </cfRule>
    <cfRule type="cellIs" dxfId="1108" priority="23" operator="lessThan">
      <formula>0</formula>
    </cfRule>
    <cfRule type="cellIs" dxfId="1107" priority="24" operator="lessThan">
      <formula>0</formula>
    </cfRule>
  </conditionalFormatting>
  <conditionalFormatting sqref="D5:K5">
    <cfRule type="cellIs" dxfId="1106" priority="21" operator="greaterThan">
      <formula>0</formula>
    </cfRule>
  </conditionalFormatting>
  <conditionalFormatting sqref="T6:T28">
    <cfRule type="cellIs" dxfId="1105" priority="20" operator="lessThan">
      <formula>0</formula>
    </cfRule>
  </conditionalFormatting>
  <conditionalFormatting sqref="T7:T27">
    <cfRule type="cellIs" dxfId="1104" priority="17" operator="lessThan">
      <formula>0</formula>
    </cfRule>
    <cfRule type="cellIs" dxfId="1103" priority="18" operator="lessThan">
      <formula>0</formula>
    </cfRule>
    <cfRule type="cellIs" dxfId="1102" priority="19" operator="lessThan">
      <formula>0</formula>
    </cfRule>
  </conditionalFormatting>
  <conditionalFormatting sqref="T7:T28">
    <cfRule type="cellIs" dxfId="1101" priority="14" operator="lessThan">
      <formula>0</formula>
    </cfRule>
    <cfRule type="cellIs" dxfId="1100" priority="15" operator="lessThan">
      <formula>0</formula>
    </cfRule>
    <cfRule type="cellIs" dxfId="1099" priority="16" operator="lessThan">
      <formula>0</formula>
    </cfRule>
  </conditionalFormatting>
  <conditionalFormatting sqref="D5:K5">
    <cfRule type="cellIs" dxfId="1098" priority="13" operator="greaterThan">
      <formula>0</formula>
    </cfRule>
  </conditionalFormatting>
  <conditionalFormatting sqref="L4 L6 L28:L29">
    <cfRule type="cellIs" dxfId="1097" priority="12" operator="equal">
      <formula>$L$4</formula>
    </cfRule>
  </conditionalFormatting>
  <conditionalFormatting sqref="D7:S7">
    <cfRule type="cellIs" dxfId="1096" priority="11" operator="greaterThan">
      <formula>0</formula>
    </cfRule>
  </conditionalFormatting>
  <conditionalFormatting sqref="D9:S9">
    <cfRule type="cellIs" dxfId="1095" priority="10" operator="greaterThan">
      <formula>0</formula>
    </cfRule>
  </conditionalFormatting>
  <conditionalFormatting sqref="D11:S11">
    <cfRule type="cellIs" dxfId="1094" priority="9" operator="greaterThan">
      <formula>0</formula>
    </cfRule>
  </conditionalFormatting>
  <conditionalFormatting sqref="D13:S13">
    <cfRule type="cellIs" dxfId="1093" priority="8" operator="greaterThan">
      <formula>0</formula>
    </cfRule>
  </conditionalFormatting>
  <conditionalFormatting sqref="D15:S15">
    <cfRule type="cellIs" dxfId="1092" priority="7" operator="greaterThan">
      <formula>0</formula>
    </cfRule>
  </conditionalFormatting>
  <conditionalFormatting sqref="D17:S17">
    <cfRule type="cellIs" dxfId="1091" priority="6" operator="greaterThan">
      <formula>0</formula>
    </cfRule>
  </conditionalFormatting>
  <conditionalFormatting sqref="D19:S19">
    <cfRule type="cellIs" dxfId="1090" priority="5" operator="greaterThan">
      <formula>0</formula>
    </cfRule>
  </conditionalFormatting>
  <conditionalFormatting sqref="D21:S21">
    <cfRule type="cellIs" dxfId="1089" priority="4" operator="greaterThan">
      <formula>0</formula>
    </cfRule>
  </conditionalFormatting>
  <conditionalFormatting sqref="D23:S23">
    <cfRule type="cellIs" dxfId="1088" priority="3" operator="greaterThan">
      <formula>0</formula>
    </cfRule>
  </conditionalFormatting>
  <conditionalFormatting sqref="D25:S25">
    <cfRule type="cellIs" dxfId="1087" priority="2" operator="greaterThan">
      <formula>0</formula>
    </cfRule>
  </conditionalFormatting>
  <conditionalFormatting sqref="D27:S27">
    <cfRule type="cellIs" dxfId="108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76" t="s">
        <v>38</v>
      </c>
      <c r="B28" s="77"/>
      <c r="C28" s="78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79" t="s">
        <v>39</v>
      </c>
      <c r="B29" s="80"/>
      <c r="C29" s="81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76" t="s">
        <v>38</v>
      </c>
      <c r="B28" s="77"/>
      <c r="C28" s="78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79" t="s">
        <v>39</v>
      </c>
      <c r="B29" s="80"/>
      <c r="C29" s="81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2" priority="43" operator="equal">
      <formula>212030016606640</formula>
    </cfRule>
  </conditionalFormatting>
  <conditionalFormatting sqref="D29 E4:E6 E28:K29">
    <cfRule type="cellIs" dxfId="1041" priority="41" operator="equal">
      <formula>$E$4</formula>
    </cfRule>
    <cfRule type="cellIs" dxfId="1040" priority="42" operator="equal">
      <formula>2120</formula>
    </cfRule>
  </conditionalFormatting>
  <conditionalFormatting sqref="D29:E29 F4:F6 F28:F29">
    <cfRule type="cellIs" dxfId="1039" priority="39" operator="equal">
      <formula>$F$4</formula>
    </cfRule>
    <cfRule type="cellIs" dxfId="1038" priority="40" operator="equal">
      <formula>300</formula>
    </cfRule>
  </conditionalFormatting>
  <conditionalFormatting sqref="G4:G6 G28:G29">
    <cfRule type="cellIs" dxfId="1037" priority="37" operator="equal">
      <formula>$G$4</formula>
    </cfRule>
    <cfRule type="cellIs" dxfId="1036" priority="38" operator="equal">
      <formula>1660</formula>
    </cfRule>
  </conditionalFormatting>
  <conditionalFormatting sqref="H4:H6 H28:H29">
    <cfRule type="cellIs" dxfId="1035" priority="35" operator="equal">
      <formula>$H$4</formula>
    </cfRule>
    <cfRule type="cellIs" dxfId="1034" priority="36" operator="equal">
      <formula>6640</formula>
    </cfRule>
  </conditionalFormatting>
  <conditionalFormatting sqref="T6:T28">
    <cfRule type="cellIs" dxfId="1033" priority="34" operator="lessThan">
      <formula>0</formula>
    </cfRule>
  </conditionalFormatting>
  <conditionalFormatting sqref="T7:T27">
    <cfRule type="cellIs" dxfId="1032" priority="31" operator="lessThan">
      <formula>0</formula>
    </cfRule>
    <cfRule type="cellIs" dxfId="1031" priority="32" operator="lessThan">
      <formula>0</formula>
    </cfRule>
    <cfRule type="cellIs" dxfId="1030" priority="33" operator="lessThan">
      <formula>0</formula>
    </cfRule>
  </conditionalFormatting>
  <conditionalFormatting sqref="E4:E6 E28:K28">
    <cfRule type="cellIs" dxfId="1029" priority="30" operator="equal">
      <formula>$E$4</formula>
    </cfRule>
  </conditionalFormatting>
  <conditionalFormatting sqref="D28:D29 D6 D4:M4">
    <cfRule type="cellIs" dxfId="1028" priority="29" operator="equal">
      <formula>$D$4</formula>
    </cfRule>
  </conditionalFormatting>
  <conditionalFormatting sqref="I4:I6 I28:I29">
    <cfRule type="cellIs" dxfId="1027" priority="28" operator="equal">
      <formula>$I$4</formula>
    </cfRule>
  </conditionalFormatting>
  <conditionalFormatting sqref="J4:J6 J28:J29">
    <cfRule type="cellIs" dxfId="1026" priority="27" operator="equal">
      <formula>$J$4</formula>
    </cfRule>
  </conditionalFormatting>
  <conditionalFormatting sqref="K4:K6 K28:K29">
    <cfRule type="cellIs" dxfId="1025" priority="26" operator="equal">
      <formula>$K$4</formula>
    </cfRule>
  </conditionalFormatting>
  <conditionalFormatting sqref="M4:M6">
    <cfRule type="cellIs" dxfId="1024" priority="25" operator="equal">
      <formula>$L$4</formula>
    </cfRule>
  </conditionalFormatting>
  <conditionalFormatting sqref="T7:T28">
    <cfRule type="cellIs" dxfId="1023" priority="22" operator="lessThan">
      <formula>0</formula>
    </cfRule>
    <cfRule type="cellIs" dxfId="1022" priority="23" operator="lessThan">
      <formula>0</formula>
    </cfRule>
    <cfRule type="cellIs" dxfId="1021" priority="24" operator="lessThan">
      <formula>0</formula>
    </cfRule>
  </conditionalFormatting>
  <conditionalFormatting sqref="D5:K5">
    <cfRule type="cellIs" dxfId="1020" priority="21" operator="greaterThan">
      <formula>0</formula>
    </cfRule>
  </conditionalFormatting>
  <conditionalFormatting sqref="T6:T28">
    <cfRule type="cellIs" dxfId="1019" priority="20" operator="lessThan">
      <formula>0</formula>
    </cfRule>
  </conditionalFormatting>
  <conditionalFormatting sqref="T7:T27">
    <cfRule type="cellIs" dxfId="1018" priority="17" operator="lessThan">
      <formula>0</formula>
    </cfRule>
    <cfRule type="cellIs" dxfId="1017" priority="18" operator="lessThan">
      <formula>0</formula>
    </cfRule>
    <cfRule type="cellIs" dxfId="1016" priority="19" operator="lessThan">
      <formula>0</formula>
    </cfRule>
  </conditionalFormatting>
  <conditionalFormatting sqref="T7:T28">
    <cfRule type="cellIs" dxfId="1015" priority="14" operator="lessThan">
      <formula>0</formula>
    </cfRule>
    <cfRule type="cellIs" dxfId="1014" priority="15" operator="lessThan">
      <formula>0</formula>
    </cfRule>
    <cfRule type="cellIs" dxfId="1013" priority="16" operator="lessThan">
      <formula>0</formula>
    </cfRule>
  </conditionalFormatting>
  <conditionalFormatting sqref="D5:K5">
    <cfRule type="cellIs" dxfId="1012" priority="13" operator="greaterThan">
      <formula>0</formula>
    </cfRule>
  </conditionalFormatting>
  <conditionalFormatting sqref="L4 L6 L28:L29">
    <cfRule type="cellIs" dxfId="1011" priority="12" operator="equal">
      <formula>$L$4</formula>
    </cfRule>
  </conditionalFormatting>
  <conditionalFormatting sqref="D7:S7">
    <cfRule type="cellIs" dxfId="1010" priority="11" operator="greaterThan">
      <formula>0</formula>
    </cfRule>
  </conditionalFormatting>
  <conditionalFormatting sqref="D9:S9">
    <cfRule type="cellIs" dxfId="1009" priority="10" operator="greaterThan">
      <formula>0</formula>
    </cfRule>
  </conditionalFormatting>
  <conditionalFormatting sqref="D11:S11">
    <cfRule type="cellIs" dxfId="1008" priority="9" operator="greaterThan">
      <formula>0</formula>
    </cfRule>
  </conditionalFormatting>
  <conditionalFormatting sqref="D13:S13">
    <cfRule type="cellIs" dxfId="1007" priority="8" operator="greaterThan">
      <formula>0</formula>
    </cfRule>
  </conditionalFormatting>
  <conditionalFormatting sqref="D15:S15">
    <cfRule type="cellIs" dxfId="1006" priority="7" operator="greaterThan">
      <formula>0</formula>
    </cfRule>
  </conditionalFormatting>
  <conditionalFormatting sqref="D17:S17">
    <cfRule type="cellIs" dxfId="1005" priority="6" operator="greaterThan">
      <formula>0</formula>
    </cfRule>
  </conditionalFormatting>
  <conditionalFormatting sqref="D19:S19">
    <cfRule type="cellIs" dxfId="1004" priority="5" operator="greaterThan">
      <formula>0</formula>
    </cfRule>
  </conditionalFormatting>
  <conditionalFormatting sqref="D21:S21">
    <cfRule type="cellIs" dxfId="1003" priority="4" operator="greaterThan">
      <formula>0</formula>
    </cfRule>
  </conditionalFormatting>
  <conditionalFormatting sqref="D23:S23">
    <cfRule type="cellIs" dxfId="1002" priority="3" operator="greaterThan">
      <formula>0</formula>
    </cfRule>
  </conditionalFormatting>
  <conditionalFormatting sqref="D25:S25">
    <cfRule type="cellIs" dxfId="1001" priority="2" operator="greaterThan">
      <formula>0</formula>
    </cfRule>
  </conditionalFormatting>
  <conditionalFormatting sqref="D27:S27">
    <cfRule type="cellIs" dxfId="100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2021-09-18T12:52:16Z</dcterms:modified>
</cp:coreProperties>
</file>