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O24" i="11"/>
  <c r="N24" i="11"/>
  <c r="M24" i="11"/>
  <c r="R24" i="11" s="1"/>
  <c r="N23" i="11"/>
  <c r="M23" i="11"/>
  <c r="S23" i="11" s="1"/>
  <c r="T23" i="11" s="1"/>
  <c r="O22" i="1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O16" i="1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O24" i="10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7" l="1"/>
  <c r="M10" i="33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R10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J29" i="33"/>
  <c r="O10" i="33"/>
  <c r="D28" i="33"/>
  <c r="D29" i="33" s="1"/>
  <c r="M7" i="33"/>
  <c r="S7" i="33" s="1"/>
  <c r="T7" i="33" s="1"/>
  <c r="N7" i="33"/>
  <c r="S8" i="33"/>
  <c r="T8" i="33" s="1"/>
  <c r="S10" i="33"/>
  <c r="T10" i="33" s="1"/>
  <c r="O15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18" i="33" l="1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<sst xmlns="http://schemas.openxmlformats.org/spreadsheetml/2006/main" count="1503" uniqueCount="56">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</sst>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569781</v>
      </c>
      <c r="E4" s="2">
        <f>'9'!E29</f>
        <v>5630</v>
      </c>
      <c r="F4" s="2">
        <f>'9'!F29</f>
        <v>1780</v>
      </c>
      <c r="G4" s="2">
        <f>'9'!G29</f>
        <v>450</v>
      </c>
      <c r="H4" s="2">
        <f>'9'!H29</f>
        <v>2580</v>
      </c>
      <c r="I4" s="2">
        <f>'9'!I29</f>
        <v>659</v>
      </c>
      <c r="J4" s="2">
        <f>'9'!J29</f>
        <v>221</v>
      </c>
      <c r="K4" s="2">
        <f>'9'!K29</f>
        <v>188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569781</v>
      </c>
      <c r="E4" s="2">
        <f>'10'!E29</f>
        <v>5630</v>
      </c>
      <c r="F4" s="2">
        <f>'10'!F29</f>
        <v>1780</v>
      </c>
      <c r="G4" s="2">
        <f>'10'!G29</f>
        <v>450</v>
      </c>
      <c r="H4" s="2">
        <f>'10'!H29</f>
        <v>2580</v>
      </c>
      <c r="I4" s="2">
        <f>'10'!I29</f>
        <v>659</v>
      </c>
      <c r="J4" s="2">
        <f>'10'!J29</f>
        <v>221</v>
      </c>
      <c r="K4" s="2">
        <f>'10'!K29</f>
        <v>188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569781</v>
      </c>
      <c r="E4" s="2">
        <f>'11'!E29</f>
        <v>5630</v>
      </c>
      <c r="F4" s="2">
        <f>'11'!F29</f>
        <v>1780</v>
      </c>
      <c r="G4" s="2">
        <f>'11'!G29</f>
        <v>450</v>
      </c>
      <c r="H4" s="2">
        <f>'11'!H29</f>
        <v>2580</v>
      </c>
      <c r="I4" s="2">
        <f>'11'!I29</f>
        <v>659</v>
      </c>
      <c r="J4" s="2">
        <f>'11'!J29</f>
        <v>221</v>
      </c>
      <c r="K4" s="2">
        <f>'11'!K29</f>
        <v>188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569781</v>
      </c>
      <c r="E4" s="2">
        <f>'12'!E29</f>
        <v>5630</v>
      </c>
      <c r="F4" s="2">
        <f>'12'!F29</f>
        <v>1780</v>
      </c>
      <c r="G4" s="2">
        <f>'12'!G29</f>
        <v>450</v>
      </c>
      <c r="H4" s="2">
        <f>'12'!H29</f>
        <v>2580</v>
      </c>
      <c r="I4" s="2">
        <f>'12'!I29</f>
        <v>659</v>
      </c>
      <c r="J4" s="2">
        <f>'12'!J29</f>
        <v>221</v>
      </c>
      <c r="K4" s="2">
        <f>'12'!K29</f>
        <v>188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569781</v>
      </c>
      <c r="E4" s="2">
        <f>'13'!E29</f>
        <v>5630</v>
      </c>
      <c r="F4" s="2">
        <f>'13'!F29</f>
        <v>1780</v>
      </c>
      <c r="G4" s="2">
        <f>'13'!G29</f>
        <v>450</v>
      </c>
      <c r="H4" s="2">
        <f>'13'!H29</f>
        <v>2580</v>
      </c>
      <c r="I4" s="2">
        <f>'13'!I29</f>
        <v>659</v>
      </c>
      <c r="J4" s="2">
        <f>'13'!J29</f>
        <v>221</v>
      </c>
      <c r="K4" s="2">
        <f>'13'!K29</f>
        <v>188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569781</v>
      </c>
      <c r="E4" s="2">
        <f>'14'!E29</f>
        <v>5630</v>
      </c>
      <c r="F4" s="2">
        <f>'14'!F29</f>
        <v>1780</v>
      </c>
      <c r="G4" s="2">
        <f>'14'!G29</f>
        <v>450</v>
      </c>
      <c r="H4" s="2">
        <f>'14'!H29</f>
        <v>2580</v>
      </c>
      <c r="I4" s="2">
        <f>'14'!I29</f>
        <v>659</v>
      </c>
      <c r="J4" s="2">
        <f>'14'!J29</f>
        <v>221</v>
      </c>
      <c r="K4" s="2">
        <f>'14'!K29</f>
        <v>188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569781</v>
      </c>
      <c r="E4" s="2">
        <f>'15'!E29</f>
        <v>5630</v>
      </c>
      <c r="F4" s="2">
        <f>'15'!F29</f>
        <v>1780</v>
      </c>
      <c r="G4" s="2">
        <f>'15'!G29</f>
        <v>450</v>
      </c>
      <c r="H4" s="2">
        <f>'15'!H29</f>
        <v>2580</v>
      </c>
      <c r="I4" s="2">
        <f>'15'!I29</f>
        <v>659</v>
      </c>
      <c r="J4" s="2">
        <f>'15'!J29</f>
        <v>221</v>
      </c>
      <c r="K4" s="2">
        <f>'15'!K29</f>
        <v>188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569781</v>
      </c>
      <c r="E4" s="2">
        <f>'16'!E29</f>
        <v>5630</v>
      </c>
      <c r="F4" s="2">
        <f>'16'!F29</f>
        <v>1780</v>
      </c>
      <c r="G4" s="2">
        <f>'16'!G29</f>
        <v>450</v>
      </c>
      <c r="H4" s="2">
        <f>'16'!H29</f>
        <v>2580</v>
      </c>
      <c r="I4" s="2">
        <f>'16'!I29</f>
        <v>659</v>
      </c>
      <c r="J4" s="2">
        <f>'16'!J29</f>
        <v>221</v>
      </c>
      <c r="K4" s="2">
        <f>'16'!K29</f>
        <v>188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569781</v>
      </c>
      <c r="E4" s="2">
        <f>'17'!E29</f>
        <v>5630</v>
      </c>
      <c r="F4" s="2">
        <f>'17'!F29</f>
        <v>1780</v>
      </c>
      <c r="G4" s="2">
        <f>'17'!G29</f>
        <v>450</v>
      </c>
      <c r="H4" s="2">
        <f>'17'!H29</f>
        <v>2580</v>
      </c>
      <c r="I4" s="2">
        <f>'17'!I29</f>
        <v>659</v>
      </c>
      <c r="J4" s="2">
        <f>'17'!J29</f>
        <v>221</v>
      </c>
      <c r="K4" s="2">
        <f>'17'!K29</f>
        <v>188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569781</v>
      </c>
      <c r="E4" s="2">
        <f>'18'!E29</f>
        <v>5630</v>
      </c>
      <c r="F4" s="2">
        <f>'18'!F29</f>
        <v>1780</v>
      </c>
      <c r="G4" s="2">
        <f>'18'!G29</f>
        <v>450</v>
      </c>
      <c r="H4" s="2">
        <f>'18'!H29</f>
        <v>2580</v>
      </c>
      <c r="I4" s="2">
        <f>'18'!I29</f>
        <v>659</v>
      </c>
      <c r="J4" s="2">
        <f>'18'!J29</f>
        <v>221</v>
      </c>
      <c r="K4" s="2">
        <f>'18'!K29</f>
        <v>188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569781</v>
      </c>
      <c r="E4" s="2">
        <f>'19'!E29</f>
        <v>5630</v>
      </c>
      <c r="F4" s="2">
        <f>'19'!F29</f>
        <v>1780</v>
      </c>
      <c r="G4" s="2">
        <f>'19'!G29</f>
        <v>450</v>
      </c>
      <c r="H4" s="2">
        <f>'19'!H29</f>
        <v>2580</v>
      </c>
      <c r="I4" s="2">
        <f>'19'!I29</f>
        <v>659</v>
      </c>
      <c r="J4" s="2">
        <f>'19'!J29</f>
        <v>221</v>
      </c>
      <c r="K4" s="2">
        <f>'19'!K29</f>
        <v>188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569781</v>
      </c>
      <c r="E4" s="2">
        <f>'20'!E29</f>
        <v>5630</v>
      </c>
      <c r="F4" s="2">
        <f>'20'!F29</f>
        <v>1780</v>
      </c>
      <c r="G4" s="2">
        <f>'20'!G29</f>
        <v>450</v>
      </c>
      <c r="H4" s="2">
        <f>'20'!H29</f>
        <v>2580</v>
      </c>
      <c r="I4" s="2">
        <f>'20'!I29</f>
        <v>659</v>
      </c>
      <c r="J4" s="2">
        <f>'20'!J29</f>
        <v>221</v>
      </c>
      <c r="K4" s="2">
        <f>'20'!K29</f>
        <v>188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569781</v>
      </c>
      <c r="E4" s="2">
        <f>'21'!E29</f>
        <v>5630</v>
      </c>
      <c r="F4" s="2">
        <f>'21'!F29</f>
        <v>1780</v>
      </c>
      <c r="G4" s="2">
        <f>'21'!G29</f>
        <v>450</v>
      </c>
      <c r="H4" s="2">
        <f>'21'!H29</f>
        <v>2580</v>
      </c>
      <c r="I4" s="2">
        <f>'21'!I29</f>
        <v>659</v>
      </c>
      <c r="J4" s="2">
        <f>'21'!J29</f>
        <v>221</v>
      </c>
      <c r="K4" s="2">
        <f>'21'!K29</f>
        <v>188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569781</v>
      </c>
      <c r="E4" s="2">
        <f>'22'!E29</f>
        <v>5630</v>
      </c>
      <c r="F4" s="2">
        <f>'22'!F29</f>
        <v>1780</v>
      </c>
      <c r="G4" s="2">
        <f>'22'!G29</f>
        <v>450</v>
      </c>
      <c r="H4" s="2">
        <f>'22'!H29</f>
        <v>2580</v>
      </c>
      <c r="I4" s="2">
        <f>'22'!I29</f>
        <v>659</v>
      </c>
      <c r="J4" s="2">
        <f>'22'!J29</f>
        <v>221</v>
      </c>
      <c r="K4" s="2">
        <f>'22'!K29</f>
        <v>188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569781</v>
      </c>
      <c r="E4" s="2">
        <f>'23'!E29</f>
        <v>5630</v>
      </c>
      <c r="F4" s="2">
        <f>'23'!F29</f>
        <v>1780</v>
      </c>
      <c r="G4" s="2">
        <f>'23'!G29</f>
        <v>450</v>
      </c>
      <c r="H4" s="2">
        <f>'23'!H29</f>
        <v>2580</v>
      </c>
      <c r="I4" s="2">
        <f>'23'!I29</f>
        <v>659</v>
      </c>
      <c r="J4" s="2">
        <f>'23'!J29</f>
        <v>221</v>
      </c>
      <c r="K4" s="2">
        <f>'23'!K29</f>
        <v>188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569781</v>
      </c>
      <c r="E4" s="2">
        <f>'24'!E29</f>
        <v>5630</v>
      </c>
      <c r="F4" s="2">
        <f>'24'!F29</f>
        <v>1780</v>
      </c>
      <c r="G4" s="2">
        <f>'24'!G29</f>
        <v>450</v>
      </c>
      <c r="H4" s="2">
        <f>'24'!H29</f>
        <v>2580</v>
      </c>
      <c r="I4" s="2">
        <f>'24'!I29</f>
        <v>659</v>
      </c>
      <c r="J4" s="2">
        <f>'24'!J29</f>
        <v>221</v>
      </c>
      <c r="K4" s="2">
        <f>'24'!K29</f>
        <v>188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569781</v>
      </c>
      <c r="E4" s="2">
        <f>'25'!E29</f>
        <v>5630</v>
      </c>
      <c r="F4" s="2">
        <f>'25'!F29</f>
        <v>1780</v>
      </c>
      <c r="G4" s="2">
        <f>'25'!G29</f>
        <v>450</v>
      </c>
      <c r="H4" s="2">
        <f>'25'!H29</f>
        <v>2580</v>
      </c>
      <c r="I4" s="2">
        <f>'25'!I29</f>
        <v>659</v>
      </c>
      <c r="J4" s="2">
        <f>'25'!J29</f>
        <v>221</v>
      </c>
      <c r="K4" s="2">
        <f>'25'!K29</f>
        <v>188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569781</v>
      </c>
      <c r="E4" s="2">
        <f>'26'!E29</f>
        <v>5630</v>
      </c>
      <c r="F4" s="2">
        <f>'26'!F29</f>
        <v>1780</v>
      </c>
      <c r="G4" s="2">
        <f>'26'!G29</f>
        <v>450</v>
      </c>
      <c r="H4" s="2">
        <f>'26'!H29</f>
        <v>2580</v>
      </c>
      <c r="I4" s="2">
        <f>'26'!I29</f>
        <v>659</v>
      </c>
      <c r="J4" s="2">
        <f>'26'!J29</f>
        <v>221</v>
      </c>
      <c r="K4" s="2">
        <f>'26'!K29</f>
        <v>188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569781</v>
      </c>
      <c r="E4" s="2">
        <f>'27'!E29</f>
        <v>5630</v>
      </c>
      <c r="F4" s="2">
        <f>'27'!F29</f>
        <v>1780</v>
      </c>
      <c r="G4" s="2">
        <f>'27'!G29</f>
        <v>450</v>
      </c>
      <c r="H4" s="2">
        <f>'27'!H29</f>
        <v>2580</v>
      </c>
      <c r="I4" s="2">
        <f>'27'!I29</f>
        <v>659</v>
      </c>
      <c r="J4" s="2">
        <f>'27'!J29</f>
        <v>221</v>
      </c>
      <c r="K4" s="2">
        <f>'27'!K29</f>
        <v>188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569781</v>
      </c>
      <c r="E4" s="2">
        <f>'28'!E29</f>
        <v>5630</v>
      </c>
      <c r="F4" s="2">
        <f>'28'!F29</f>
        <v>1780</v>
      </c>
      <c r="G4" s="2">
        <f>'28'!G29</f>
        <v>450</v>
      </c>
      <c r="H4" s="2">
        <f>'28'!H29</f>
        <v>2580</v>
      </c>
      <c r="I4" s="2">
        <f>'28'!I29</f>
        <v>659</v>
      </c>
      <c r="J4" s="2">
        <f>'28'!J29</f>
        <v>221</v>
      </c>
      <c r="K4" s="2">
        <f>'28'!K29</f>
        <v>188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569781</v>
      </c>
      <c r="E4" s="2">
        <f>'29'!E29</f>
        <v>5630</v>
      </c>
      <c r="F4" s="2">
        <f>'29'!F29</f>
        <v>1780</v>
      </c>
      <c r="G4" s="2">
        <f>'29'!G29</f>
        <v>450</v>
      </c>
      <c r="H4" s="2">
        <f>'29'!H29</f>
        <v>2580</v>
      </c>
      <c r="I4" s="2">
        <f>'29'!I29</f>
        <v>659</v>
      </c>
      <c r="J4" s="2">
        <f>'29'!J29</f>
        <v>221</v>
      </c>
      <c r="K4" s="2">
        <f>'29'!K29</f>
        <v>188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569781</v>
      </c>
      <c r="E4" s="2">
        <f>'30'!E29</f>
        <v>5630</v>
      </c>
      <c r="F4" s="2">
        <f>'30'!F29</f>
        <v>1780</v>
      </c>
      <c r="G4" s="2">
        <f>'30'!G29</f>
        <v>450</v>
      </c>
      <c r="H4" s="2">
        <f>'30'!H29</f>
        <v>2580</v>
      </c>
      <c r="I4" s="2">
        <f>'30'!I29</f>
        <v>659</v>
      </c>
      <c r="J4" s="2">
        <f>'30'!J29</f>
        <v>221</v>
      </c>
      <c r="K4" s="2">
        <f>'30'!K29</f>
        <v>188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O15" sqref="O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997857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62717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66597</v>
      </c>
      <c r="N7" s="24">
        <f>D7+E7*20+F7*10+G7*9+H7*9+I7*191+J7*191+K7*182+L7*100</f>
        <v>84270</v>
      </c>
      <c r="O7" s="25">
        <f>M7*2.75%</f>
        <v>1831.4175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354</v>
      </c>
      <c r="R7" s="24">
        <f>M7-(M7*2.75%)+I7*191+J7*191+K7*182+L7*100-Q7</f>
        <v>82084.58249999999</v>
      </c>
      <c r="S7" s="25">
        <f>M7*0.95%</f>
        <v>632.67150000000004</v>
      </c>
      <c r="T7" s="27">
        <f>S7-Q7</f>
        <v>278.67150000000004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25606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33546</v>
      </c>
      <c r="N8" s="24">
        <f t="shared" ref="N8:N27" si="1">D8+E8*20+F8*10+G8*9+H8*9+I8*191+J8*191+K8*182+L8*100</f>
        <v>44051</v>
      </c>
      <c r="O8" s="25">
        <f t="shared" ref="O8:O27" si="2">M8*2.75%</f>
        <v>922.51499999999999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336</v>
      </c>
      <c r="R8" s="24">
        <f t="shared" ref="R8:R27" si="3">M8-(M8*2.75%)+I8*191+J8*191+K8*182+L8*100-Q8</f>
        <v>42792.485000000001</v>
      </c>
      <c r="S8" s="25">
        <f t="shared" ref="S8:S27" si="4">M8*0.95%</f>
        <v>318.68700000000001</v>
      </c>
      <c r="T8" s="27">
        <f t="shared" ref="T8:T27" si="5">S8-Q8</f>
        <v>-17.312999999999988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80173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87933</v>
      </c>
      <c r="N9" s="24">
        <f t="shared" si="1"/>
        <v>98629</v>
      </c>
      <c r="O9" s="25">
        <f t="shared" si="2"/>
        <v>2418.1574999999998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670</v>
      </c>
      <c r="R9" s="24">
        <f t="shared" si="3"/>
        <v>95540.842499999999</v>
      </c>
      <c r="S9" s="25">
        <f t="shared" si="4"/>
        <v>835.36349999999993</v>
      </c>
      <c r="T9" s="27">
        <f t="shared" si="5"/>
        <v>165.36349999999993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26085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27545</v>
      </c>
      <c r="N10" s="24">
        <f t="shared" si="1"/>
        <v>31938</v>
      </c>
      <c r="O10" s="25">
        <f t="shared" si="2"/>
        <v>757.48749999999995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146</v>
      </c>
      <c r="R10" s="24">
        <f t="shared" si="3"/>
        <v>31034.512500000001</v>
      </c>
      <c r="S10" s="25">
        <f t="shared" si="4"/>
        <v>261.67750000000001</v>
      </c>
      <c r="T10" s="27">
        <f t="shared" si="5"/>
        <v>115.67750000000001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33377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205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41735</v>
      </c>
      <c r="N11" s="24">
        <f t="shared" si="1"/>
        <v>101937</v>
      </c>
      <c r="O11" s="25">
        <f t="shared" si="2"/>
        <v>1147.7125000000001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207</v>
      </c>
      <c r="R11" s="24">
        <f t="shared" si="3"/>
        <v>100582.28750000001</v>
      </c>
      <c r="S11" s="25">
        <f t="shared" si="4"/>
        <v>396.48250000000002</v>
      </c>
      <c r="T11" s="27">
        <f t="shared" si="5"/>
        <v>189.48250000000002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33389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35429</v>
      </c>
      <c r="N12" s="24">
        <f t="shared" si="1"/>
        <v>160120</v>
      </c>
      <c r="O12" s="25">
        <f t="shared" si="2"/>
        <v>974.29750000000001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171</v>
      </c>
      <c r="R12" s="24">
        <f t="shared" si="3"/>
        <v>158974.70250000001</v>
      </c>
      <c r="S12" s="25">
        <f t="shared" si="4"/>
        <v>336.57549999999998</v>
      </c>
      <c r="T12" s="27">
        <f t="shared" si="5"/>
        <v>165.57549999999998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27178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29038</v>
      </c>
      <c r="N13" s="24">
        <f t="shared" si="1"/>
        <v>29802</v>
      </c>
      <c r="O13" s="25">
        <f t="shared" si="2"/>
        <v>798.54499999999996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286</v>
      </c>
      <c r="R13" s="24">
        <f t="shared" si="3"/>
        <v>28717.455000000002</v>
      </c>
      <c r="S13" s="25">
        <f t="shared" si="4"/>
        <v>275.86099999999999</v>
      </c>
      <c r="T13" s="27">
        <f t="shared" si="5"/>
        <v>-10.13900000000001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74867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87567</v>
      </c>
      <c r="N14" s="24">
        <f t="shared" si="1"/>
        <v>95971</v>
      </c>
      <c r="O14" s="25">
        <f t="shared" si="2"/>
        <v>2408.0925000000002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541</v>
      </c>
      <c r="R14" s="24">
        <f t="shared" si="3"/>
        <v>93021.907500000001</v>
      </c>
      <c r="S14" s="25">
        <f t="shared" si="4"/>
        <v>831.88649999999996</v>
      </c>
      <c r="T14" s="27">
        <f t="shared" si="5"/>
        <v>290.88649999999996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112583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115083</v>
      </c>
      <c r="N15" s="24">
        <f t="shared" si="1"/>
        <v>124498</v>
      </c>
      <c r="O15" s="25">
        <f t="shared" si="2"/>
        <v>3164.7824999999998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730</v>
      </c>
      <c r="R15" s="24">
        <f t="shared" si="3"/>
        <v>120603.2175</v>
      </c>
      <c r="S15" s="25">
        <f t="shared" si="4"/>
        <v>1093.2884999999999</v>
      </c>
      <c r="T15" s="27">
        <f t="shared" si="5"/>
        <v>363.28849999999989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72089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83361</v>
      </c>
      <c r="N16" s="24">
        <f t="shared" si="1"/>
        <v>90848</v>
      </c>
      <c r="O16" s="25">
        <f t="shared" si="2"/>
        <v>2292.4275000000002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974</v>
      </c>
      <c r="R16" s="24">
        <f t="shared" si="3"/>
        <v>87581.572499999995</v>
      </c>
      <c r="S16" s="25">
        <f t="shared" si="4"/>
        <v>791.92949999999996</v>
      </c>
      <c r="T16" s="27">
        <f t="shared" si="5"/>
        <v>-182.07050000000004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28907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32257</v>
      </c>
      <c r="N17" s="24">
        <f t="shared" si="1"/>
        <v>40980</v>
      </c>
      <c r="O17" s="25">
        <f t="shared" si="2"/>
        <v>887.0675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391</v>
      </c>
      <c r="R17" s="24">
        <f t="shared" si="3"/>
        <v>39701.932499999995</v>
      </c>
      <c r="S17" s="25">
        <f t="shared" si="4"/>
        <v>306.44150000000002</v>
      </c>
      <c r="T17" s="27">
        <f t="shared" si="5"/>
        <v>-84.558499999999981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35171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70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16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38591</v>
      </c>
      <c r="N18" s="24">
        <f t="shared" si="1"/>
        <v>42375</v>
      </c>
      <c r="O18" s="25">
        <f t="shared" si="2"/>
        <v>1061.2525000000001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694</v>
      </c>
      <c r="R18" s="24">
        <f t="shared" si="3"/>
        <v>40619.747499999998</v>
      </c>
      <c r="S18" s="25">
        <f t="shared" si="4"/>
        <v>366.61449999999996</v>
      </c>
      <c r="T18" s="27">
        <f t="shared" si="5"/>
        <v>-327.38550000000004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65679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68259</v>
      </c>
      <c r="N19" s="24">
        <f t="shared" si="1"/>
        <v>77809</v>
      </c>
      <c r="O19" s="25">
        <f t="shared" si="2"/>
        <v>1877.1224999999999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935</v>
      </c>
      <c r="R19" s="24">
        <f t="shared" si="3"/>
        <v>74996.877500000002</v>
      </c>
      <c r="S19" s="25">
        <f t="shared" si="4"/>
        <v>648.46050000000002</v>
      </c>
      <c r="T19" s="27">
        <f t="shared" si="5"/>
        <v>-286.53949999999998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44730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47300</v>
      </c>
      <c r="N20" s="24">
        <f t="shared" si="1"/>
        <v>61681</v>
      </c>
      <c r="O20" s="25">
        <f t="shared" si="2"/>
        <v>1300.75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620</v>
      </c>
      <c r="R20" s="24">
        <f t="shared" si="3"/>
        <v>59760.25</v>
      </c>
      <c r="S20" s="25">
        <f t="shared" si="4"/>
        <v>449.34999999999997</v>
      </c>
      <c r="T20" s="27">
        <f t="shared" si="5"/>
        <v>-170.65000000000003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29243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34613</v>
      </c>
      <c r="N21" s="24">
        <f t="shared" si="1"/>
        <v>38979</v>
      </c>
      <c r="O21" s="25">
        <f t="shared" si="2"/>
        <v>951.85749999999996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103</v>
      </c>
      <c r="R21" s="24">
        <f t="shared" si="3"/>
        <v>37924.142500000002</v>
      </c>
      <c r="S21" s="25">
        <f t="shared" si="4"/>
        <v>328.82349999999997</v>
      </c>
      <c r="T21" s="27">
        <f t="shared" si="5"/>
        <v>225.82349999999997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71151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78601</v>
      </c>
      <c r="N22" s="24">
        <f t="shared" si="1"/>
        <v>96310</v>
      </c>
      <c r="O22" s="25">
        <f t="shared" si="2"/>
        <v>2161.5275000000001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967</v>
      </c>
      <c r="R22" s="24">
        <f t="shared" si="3"/>
        <v>93181.472500000003</v>
      </c>
      <c r="S22" s="25">
        <f t="shared" si="4"/>
        <v>746.70949999999993</v>
      </c>
      <c r="T22" s="27">
        <f t="shared" si="5"/>
        <v>-220.29050000000007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42066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45866</v>
      </c>
      <c r="N23" s="24">
        <f t="shared" si="1"/>
        <v>54780</v>
      </c>
      <c r="O23" s="25">
        <f t="shared" si="2"/>
        <v>1261.3150000000001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360</v>
      </c>
      <c r="R23" s="24">
        <f t="shared" si="3"/>
        <v>53158.684999999998</v>
      </c>
      <c r="S23" s="25">
        <f t="shared" si="4"/>
        <v>435.72699999999998</v>
      </c>
      <c r="T23" s="27">
        <f t="shared" si="5"/>
        <v>75.726999999999975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95147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109347</v>
      </c>
      <c r="N24" s="24">
        <f t="shared" si="1"/>
        <v>129357</v>
      </c>
      <c r="O24" s="25">
        <f t="shared" si="2"/>
        <v>3007.0425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632</v>
      </c>
      <c r="R24" s="24">
        <f t="shared" si="3"/>
        <v>125717.9575</v>
      </c>
      <c r="S24" s="25">
        <f t="shared" si="4"/>
        <v>1038.7964999999999</v>
      </c>
      <c r="T24" s="27">
        <f t="shared" si="5"/>
        <v>406.79649999999992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26179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26179</v>
      </c>
      <c r="N25" s="24">
        <f t="shared" si="1"/>
        <v>35111</v>
      </c>
      <c r="O25" s="25">
        <f t="shared" si="2"/>
        <v>719.92250000000001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230</v>
      </c>
      <c r="R25" s="24">
        <f t="shared" si="3"/>
        <v>34161.077499999999</v>
      </c>
      <c r="S25" s="25">
        <f t="shared" si="4"/>
        <v>248.70050000000001</v>
      </c>
      <c r="T25" s="27">
        <f t="shared" si="5"/>
        <v>18.700500000000005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39722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45332</v>
      </c>
      <c r="N26" s="24">
        <f t="shared" si="1"/>
        <v>52572</v>
      </c>
      <c r="O26" s="25">
        <f t="shared" si="2"/>
        <v>1246.6300000000001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605</v>
      </c>
      <c r="R26" s="24">
        <f t="shared" si="3"/>
        <v>50720.37</v>
      </c>
      <c r="S26" s="25">
        <f t="shared" si="4"/>
        <v>430.654</v>
      </c>
      <c r="T26" s="27">
        <f t="shared" si="5"/>
        <v>-174.346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38994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180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57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46894</v>
      </c>
      <c r="N27" s="40">
        <f t="shared" si="1"/>
        <v>60165</v>
      </c>
      <c r="O27" s="25">
        <f t="shared" si="2"/>
        <v>1289.585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520</v>
      </c>
      <c r="R27" s="24">
        <f t="shared" si="3"/>
        <v>58355.415000000001</v>
      </c>
      <c r="S27" s="42">
        <f t="shared" si="4"/>
        <v>445.49299999999999</v>
      </c>
      <c r="T27" s="43">
        <f t="shared" si="5"/>
        <v>-74.507000000000005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1065053</v>
      </c>
      <c r="E28" s="45">
        <f t="shared" si="6"/>
        <v>1490</v>
      </c>
      <c r="F28" s="45">
        <f t="shared" ref="F28:T28" si="7">SUM(F7:F27)</f>
        <v>2880</v>
      </c>
      <c r="G28" s="45">
        <f t="shared" si="7"/>
        <v>90</v>
      </c>
      <c r="H28" s="45">
        <f t="shared" si="7"/>
        <v>6290</v>
      </c>
      <c r="I28" s="45">
        <f t="shared" si="7"/>
        <v>1309</v>
      </c>
      <c r="J28" s="45">
        <f t="shared" si="7"/>
        <v>437</v>
      </c>
      <c r="K28" s="45">
        <f t="shared" si="7"/>
        <v>182</v>
      </c>
      <c r="L28" s="45">
        <f t="shared" si="7"/>
        <v>45</v>
      </c>
      <c r="M28" s="45">
        <f t="shared" si="7"/>
        <v>1181073</v>
      </c>
      <c r="N28" s="45">
        <f t="shared" si="7"/>
        <v>1552183</v>
      </c>
      <c r="O28" s="46">
        <f t="shared" si="7"/>
        <v>32479.5075</v>
      </c>
      <c r="P28" s="45">
        <f t="shared" si="7"/>
        <v>0</v>
      </c>
      <c r="Q28" s="45">
        <f t="shared" si="7"/>
        <v>10472</v>
      </c>
      <c r="R28" s="45">
        <f t="shared" si="7"/>
        <v>1509231.4924999999</v>
      </c>
      <c r="S28" s="45">
        <f t="shared" si="7"/>
        <v>11220.193500000001</v>
      </c>
      <c r="T28" s="47">
        <f t="shared" si="7"/>
        <v>748.1934999999994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569781</v>
      </c>
      <c r="E4" s="2">
        <f>'8'!E29</f>
        <v>5630</v>
      </c>
      <c r="F4" s="2">
        <f>'8'!F29</f>
        <v>1780</v>
      </c>
      <c r="G4" s="2">
        <f>'8'!G29</f>
        <v>450</v>
      </c>
      <c r="H4" s="2">
        <f>'8'!H29</f>
        <v>2580</v>
      </c>
      <c r="I4" s="2">
        <f>'8'!I29</f>
        <v>659</v>
      </c>
      <c r="J4" s="2">
        <f>'8'!J29</f>
        <v>221</v>
      </c>
      <c r="K4" s="2">
        <f>'8'!K29</f>
        <v>188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2021-03-07T17:15:15Z</dcterms:modified>
</cp:coreProperties>
</file>