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1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</sheets>
  <definedNames>
    <definedName name="_xlnm.Print_Area" localSheetId="5">Allocation!$A$1:$W$26</definedName>
  </definedNames>
  <calcPr calcId="144525"/>
</workbook>
</file>

<file path=xl/calcChain.xml><?xml version="1.0" encoding="utf-8"?>
<calcChain xmlns="http://schemas.openxmlformats.org/spreadsheetml/2006/main">
  <c r="E15" i="47" l="1"/>
  <c r="V21" i="50" l="1"/>
  <c r="U21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8" i="50"/>
  <c r="M28" i="50"/>
  <c r="L28" i="50"/>
  <c r="K28" i="50"/>
  <c r="J28" i="50"/>
  <c r="I28" i="50"/>
  <c r="H28" i="50"/>
  <c r="G28" i="50"/>
  <c r="F28" i="50"/>
  <c r="E28" i="50"/>
  <c r="D28" i="50"/>
  <c r="H11" i="47" l="1"/>
  <c r="N28" i="51"/>
  <c r="O28" i="51"/>
  <c r="O28" i="50"/>
  <c r="N28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D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klip File+Marker Pen+Red Pen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Jharu+Harpic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Tissue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Girish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<sst xmlns="http://schemas.openxmlformats.org/spreadsheetml/2006/main" count="316" uniqueCount="158">
  <si>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</si>
  <si>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</si>
  <si>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</si>
  <si>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</si>
  <si>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</si>
  <si>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</si>
  <si>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</si>
  <si>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</si>
  <si>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</si>
  <si>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</si>
  <si>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</si>
  <si>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</si>
  <si>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</si>
  <si>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</si>
  <si>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</si>
  <si>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</si>
  <si>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</si>
  <si>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</si>
  <si>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</si>
  <si>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</si>
  <si>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</si>
  <si>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</si>
  <si>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</si>
  <si>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</si>
  <si>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</si>
  <si>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</si>
  <si>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</si>
  <si>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</si>
  <si>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</si>
  <si>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</si>
  <si>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</si>
  <si>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</si>
  <si>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</si>
  <si>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</si>
  <si>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</si>
  <si>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</si>
  <si>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</si>
  <si>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</si>
  <si>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</si>
  <si>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</si>
  <si>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</si>
  <si>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</si>
  <si>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</si>
  <si>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</si>
  <si>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</si>
  <si>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</si>
  <si>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</si>
  <si>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</si>
  <si>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</si>
  <si>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</si>
  <si>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</si>
  <si>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</si>
  <si>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</si>
  <si>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</si>
  <si>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</si>
  <si>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</si>
  <si>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</si>
  <si>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</si>
  <si>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</si>
  <si>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</si>
  <si>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</si>
  <si>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</si>
  <si>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</si>
  <si>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</si>
  <si>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</si>
  <si>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</si>
  <si>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</si>
  <si>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</si>
  <si>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</si>
  <si>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</si>
  <si>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</si>
  <si>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</si>
  <si>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</si>
  <si>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</si>
  <si>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</si>
  <si>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</si>
  <si>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</si>
  <si>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</si>
  <si>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</si>
  <si>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</si>
  <si>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</si>
  <si>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</si>
  <si>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</si>
  <si>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</si>
  <si>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</si>
  <si>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</si>
  <si>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</si>
  <si>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</si>
  <si>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</si>
  <si>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</si>
  <si>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</si>
  <si>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</si>
  <si>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</si>
  <si>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</si>
  <si>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</si>
  <si>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</si>
  <si>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</si>
  <si>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</si>
  <si>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</si>
  <si>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</si>
  <si>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</si>
  <si>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</si>
  <si>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</si>
  <si>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</si>
  <si>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</si>
  <si>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</si>
  <si>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</si>
  <si>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</si>
  <si>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</si>
  <si>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</si>
  <si>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</si>
  <si>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</si>
  <si>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</si>
  <si>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</si>
  <si>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</si>
  <si>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</si>
  <si>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</si>
  <si>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</si>
  <si>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</si>
  <si>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</si>
  <si>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</si>
  <si>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</si>
  <si>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</si>
  <si>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</si>
  <si>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</si>
  <si>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</si>
  <si>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</si>
  <si>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</si>
  <si>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</si>
  <si>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02.03.2021</t>
  </si>
  <si>
    <t>Rijvi C</t>
  </si>
  <si>
    <t>Saon C</t>
  </si>
  <si>
    <t>03.02.2021</t>
  </si>
  <si>
    <t>03.03.2021</t>
  </si>
  <si>
    <t>04.03.2021</t>
  </si>
  <si>
    <t>Date:07.03.2021</t>
  </si>
  <si>
    <t>06.03.2021</t>
  </si>
  <si>
    <t>07.03.2021</t>
  </si>
  <si>
    <t>08.03.2021</t>
  </si>
  <si>
    <t>09.03.2021</t>
  </si>
  <si>
    <t>10.03.2021</t>
  </si>
  <si>
    <t>Midul</t>
  </si>
  <si>
    <t>11.03.2021</t>
  </si>
  <si>
    <t>13.03.2021</t>
  </si>
  <si>
    <t>28.02.2021</t>
  </si>
  <si>
    <t>14.03.2021</t>
  </si>
  <si>
    <t>Jilani</t>
  </si>
  <si>
    <t>Tuhin&amp; Jilani Paid</t>
  </si>
  <si>
    <t>sim(109+28)</t>
  </si>
  <si>
    <t>15.03.2021</t>
  </si>
  <si>
    <t>16.03.2021</t>
  </si>
  <si>
    <t>18.03.2021</t>
  </si>
  <si>
    <t>20.03.2021</t>
  </si>
  <si>
    <t>Date:22.03.2021</t>
  </si>
  <si>
    <t>Date :21-03-2021</t>
  </si>
  <si>
    <t xml:space="preserve">Mim </t>
  </si>
  <si>
    <t>Date:21.03.2021</t>
  </si>
  <si>
    <t>21.03.2021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</si>
</sst>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64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4" fillId="0" borderId="60" xfId="0" applyFont="1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0" fillId="0" borderId="58" xfId="0" applyFont="1" applyFill="1" applyBorder="1" applyAlignment="1">
      <alignment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10" fillId="10" borderId="34" xfId="0" applyFont="1" applyFill="1" applyBorder="1" applyAlignment="1">
      <alignment horizontal="center" vertical="center" wrapText="1"/>
    </xf>
    <xf numFmtId="1" fontId="20" fillId="10" borderId="6" xfId="0" applyNumberFormat="1" applyFont="1" applyFill="1" applyBorder="1" applyAlignment="1">
      <alignment horizontal="center" vertical="center"/>
    </xf>
    <xf numFmtId="1" fontId="20" fillId="10" borderId="26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24" fillId="10" borderId="26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20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29" fillId="0" borderId="20" xfId="0" applyFont="1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5" fillId="0" borderId="59" xfId="0" applyFont="1" applyFill="1" applyBorder="1" applyAlignment="1">
      <alignment horizontal="center" vertical="center"/>
    </xf>
    <xf numFmtId="0" fontId="0" fillId="0" borderId="38" xfId="0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20" xfId="0" applyFill="1" applyBorder="1" applyAlignment="1">
      <alignment horizontal="center" vertical="center"/>
    </xf>
    <xf numFmtId="0" fontId="0" fillId="9" borderId="45" xfId="0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3" fillId="0" borderId="62" xfId="0" applyFont="1" applyFill="1" applyBorder="1" applyAlignment="1">
      <alignment horizontal="center" vertical="center"/>
    </xf>
    <xf numFmtId="0" fontId="33" fillId="0" borderId="63" xfId="0" applyFont="1" applyFill="1" applyBorder="1" applyAlignment="1">
      <alignment horizontal="center" vertical="center"/>
    </xf>
    <xf numFmtId="0" fontId="33" fillId="0" borderId="64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6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296" t="s">
        <v>10</v>
      </c>
      <c r="B1" s="296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</row>
    <row r="2" spans="1:25" ht="18" x14ac:dyDescent="0.25">
      <c r="A2" s="297" t="s">
        <v>17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</row>
    <row r="3" spans="1:25" s="99" customFormat="1" ht="16.5" thickBot="1" x14ac:dyDescent="0.3">
      <c r="A3" s="306" t="s">
        <v>18</v>
      </c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8"/>
      <c r="T3" s="100"/>
      <c r="U3" s="101"/>
      <c r="V3" s="101"/>
      <c r="W3" s="101"/>
      <c r="X3" s="101"/>
      <c r="Y3" s="102"/>
    </row>
    <row r="4" spans="1:25" s="102" customFormat="1" x14ac:dyDescent="0.25">
      <c r="A4" s="298" t="s">
        <v>19</v>
      </c>
      <c r="B4" s="300" t="s">
        <v>20</v>
      </c>
      <c r="C4" s="300" t="s">
        <v>21</v>
      </c>
      <c r="D4" s="294" t="s">
        <v>22</v>
      </c>
      <c r="E4" s="294" t="s">
        <v>23</v>
      </c>
      <c r="F4" s="294" t="s">
        <v>24</v>
      </c>
      <c r="G4" s="294" t="s">
        <v>25</v>
      </c>
      <c r="H4" s="294" t="s">
        <v>26</v>
      </c>
      <c r="I4" s="294" t="s">
        <v>27</v>
      </c>
      <c r="J4" s="294" t="s">
        <v>28</v>
      </c>
      <c r="K4" s="309" t="s">
        <v>29</v>
      </c>
      <c r="L4" s="286" t="s">
        <v>30</v>
      </c>
      <c r="M4" s="288" t="s">
        <v>31</v>
      </c>
      <c r="N4" s="290" t="s">
        <v>9</v>
      </c>
      <c r="O4" s="292" t="s">
        <v>32</v>
      </c>
      <c r="P4" s="302" t="s">
        <v>130</v>
      </c>
      <c r="Q4" s="304" t="s">
        <v>131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299"/>
      <c r="B5" s="301"/>
      <c r="C5" s="301"/>
      <c r="D5" s="295"/>
      <c r="E5" s="295"/>
      <c r="F5" s="295"/>
      <c r="G5" s="295"/>
      <c r="H5" s="295"/>
      <c r="I5" s="295"/>
      <c r="J5" s="295"/>
      <c r="K5" s="310"/>
      <c r="L5" s="287"/>
      <c r="M5" s="289"/>
      <c r="N5" s="291"/>
      <c r="O5" s="293"/>
      <c r="P5" s="303"/>
      <c r="Q5" s="305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129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 t="s">
        <v>132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 t="s">
        <v>134</v>
      </c>
      <c r="B9" s="115"/>
      <c r="C9" s="116">
        <v>400</v>
      </c>
      <c r="D9" s="116"/>
      <c r="E9" s="116"/>
      <c r="F9" s="116"/>
      <c r="G9" s="116">
        <v>1659</v>
      </c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2059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 t="s">
        <v>136</v>
      </c>
      <c r="B10" s="115"/>
      <c r="C10" s="116"/>
      <c r="D10" s="116">
        <v>65</v>
      </c>
      <c r="E10" s="116"/>
      <c r="F10" s="116"/>
      <c r="G10" s="116">
        <v>1839</v>
      </c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1904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 t="s">
        <v>137</v>
      </c>
      <c r="B11" s="115"/>
      <c r="C11" s="116">
        <v>380</v>
      </c>
      <c r="D11" s="116">
        <v>185</v>
      </c>
      <c r="E11" s="116"/>
      <c r="F11" s="116"/>
      <c r="G11" s="116">
        <v>1977</v>
      </c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2542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 t="s">
        <v>138</v>
      </c>
      <c r="B12" s="115"/>
      <c r="C12" s="116"/>
      <c r="D12" s="116"/>
      <c r="E12" s="116"/>
      <c r="F12" s="116"/>
      <c r="G12" s="116">
        <v>1119</v>
      </c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1119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 t="s">
        <v>139</v>
      </c>
      <c r="B13" s="115"/>
      <c r="C13" s="116">
        <v>400</v>
      </c>
      <c r="D13" s="116"/>
      <c r="E13" s="116">
        <v>100</v>
      </c>
      <c r="F13" s="116"/>
      <c r="G13" s="116">
        <v>1901</v>
      </c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2401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 t="s">
        <v>140</v>
      </c>
      <c r="B14" s="115"/>
      <c r="C14" s="116"/>
      <c r="D14" s="116">
        <v>22</v>
      </c>
      <c r="E14" s="116"/>
      <c r="F14" s="116"/>
      <c r="G14" s="116">
        <v>1680</v>
      </c>
      <c r="H14" s="116"/>
      <c r="I14" s="116"/>
      <c r="J14" s="116"/>
      <c r="K14" s="116">
        <v>200</v>
      </c>
      <c r="L14" s="116"/>
      <c r="M14" s="116"/>
      <c r="N14" s="116"/>
      <c r="O14" s="116"/>
      <c r="P14" s="116"/>
      <c r="Q14" s="118"/>
      <c r="R14" s="113">
        <f t="shared" si="0"/>
        <v>1902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 t="s">
        <v>142</v>
      </c>
      <c r="B15" s="115"/>
      <c r="C15" s="116">
        <v>440</v>
      </c>
      <c r="D15" s="116"/>
      <c r="E15" s="116"/>
      <c r="F15" s="116"/>
      <c r="G15" s="116">
        <v>1653</v>
      </c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2093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 t="s">
        <v>143</v>
      </c>
      <c r="B16" s="115"/>
      <c r="C16" s="116"/>
      <c r="D16" s="116"/>
      <c r="E16" s="116"/>
      <c r="F16" s="116"/>
      <c r="G16" s="116">
        <v>1583</v>
      </c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1583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 t="s">
        <v>145</v>
      </c>
      <c r="B17" s="115"/>
      <c r="C17" s="116"/>
      <c r="D17" s="116"/>
      <c r="E17" s="116"/>
      <c r="F17" s="116"/>
      <c r="G17" s="116">
        <v>2067</v>
      </c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2067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 t="s">
        <v>149</v>
      </c>
      <c r="B18" s="115"/>
      <c r="C18" s="116"/>
      <c r="D18" s="116"/>
      <c r="E18" s="116"/>
      <c r="F18" s="116"/>
      <c r="G18" s="116">
        <v>2134</v>
      </c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2134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 t="s">
        <v>150</v>
      </c>
      <c r="B19" s="115"/>
      <c r="C19" s="116"/>
      <c r="D19" s="116"/>
      <c r="E19" s="116"/>
      <c r="F19" s="116"/>
      <c r="G19" s="116">
        <v>1678</v>
      </c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1678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 t="s">
        <v>151</v>
      </c>
      <c r="B20" s="115"/>
      <c r="C20" s="116"/>
      <c r="D20" s="116"/>
      <c r="E20" s="116"/>
      <c r="F20" s="116"/>
      <c r="G20" s="116">
        <v>3693</v>
      </c>
      <c r="H20" s="116"/>
      <c r="I20" s="116"/>
      <c r="J20" s="116"/>
      <c r="K20" s="116"/>
      <c r="L20" s="116"/>
      <c r="M20" s="116"/>
      <c r="N20" s="116"/>
      <c r="O20" s="116"/>
      <c r="P20" s="116"/>
      <c r="Q20" s="118">
        <v>100</v>
      </c>
      <c r="R20" s="113">
        <f t="shared" si="0"/>
        <v>3793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 t="s">
        <v>152</v>
      </c>
      <c r="B21" s="115"/>
      <c r="C21" s="116"/>
      <c r="D21" s="116"/>
      <c r="E21" s="116"/>
      <c r="F21" s="116"/>
      <c r="G21" s="116">
        <v>1984</v>
      </c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1984</v>
      </c>
      <c r="S21" s="114"/>
      <c r="T21" s="69"/>
    </row>
    <row r="22" spans="1:24" s="108" customFormat="1" x14ac:dyDescent="0.25">
      <c r="A22" s="109" t="s">
        <v>157</v>
      </c>
      <c r="B22" s="115"/>
      <c r="C22" s="116"/>
      <c r="D22" s="116">
        <v>10</v>
      </c>
      <c r="E22" s="116"/>
      <c r="F22" s="116"/>
      <c r="G22" s="116">
        <v>1557</v>
      </c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1567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1620</v>
      </c>
      <c r="D37" s="132">
        <f t="shared" si="1"/>
        <v>282</v>
      </c>
      <c r="E37" s="132">
        <f t="shared" si="1"/>
        <v>100</v>
      </c>
      <c r="F37" s="132">
        <f t="shared" si="1"/>
        <v>0</v>
      </c>
      <c r="G37" s="132">
        <f t="shared" si="1"/>
        <v>30741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200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250</v>
      </c>
      <c r="Q37" s="133">
        <f t="shared" si="1"/>
        <v>120</v>
      </c>
      <c r="R37" s="134">
        <f>SUM(R6:R36)</f>
        <v>33313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tabSelected="1" zoomScale="120" zoomScaleNormal="120" workbookViewId="0">
      <pane ySplit="3" topLeftCell="A16" activePane="bottomLeft" state="frozen"/>
      <selection pane="bottomLeft" activeCell="H23" sqref="H23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11" t="s">
        <v>10</v>
      </c>
      <c r="B1" s="312"/>
      <c r="C1" s="312"/>
      <c r="D1" s="313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14" t="s">
        <v>11</v>
      </c>
      <c r="B2" s="314"/>
      <c r="C2" s="314"/>
      <c r="D2" s="314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129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 t="s">
        <v>133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 t="s">
        <v>134</v>
      </c>
      <c r="B9" s="58">
        <v>193000</v>
      </c>
      <c r="C9" s="59">
        <v>600000</v>
      </c>
      <c r="D9" s="45">
        <f t="shared" si="0"/>
        <v>58750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 t="s">
        <v>136</v>
      </c>
      <c r="B10" s="58">
        <v>0</v>
      </c>
      <c r="C10" s="65">
        <v>0</v>
      </c>
      <c r="D10" s="45">
        <f>D9+B10-C10</f>
        <v>58750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 t="s">
        <v>137</v>
      </c>
      <c r="B11" s="62">
        <v>488000</v>
      </c>
      <c r="C11" s="65">
        <v>0</v>
      </c>
      <c r="D11" s="45">
        <f t="shared" si="0"/>
        <v>546750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 t="s">
        <v>138</v>
      </c>
      <c r="B12" s="62">
        <v>276000</v>
      </c>
      <c r="C12" s="59">
        <v>600000</v>
      </c>
      <c r="D12" s="45">
        <f t="shared" si="0"/>
        <v>222750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 t="s">
        <v>139</v>
      </c>
      <c r="B13" s="64">
        <v>131000</v>
      </c>
      <c r="C13" s="65">
        <v>0</v>
      </c>
      <c r="D13" s="50">
        <f t="shared" si="0"/>
        <v>353750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 t="s">
        <v>140</v>
      </c>
      <c r="B14" s="65">
        <v>196000</v>
      </c>
      <c r="C14" s="65">
        <v>500000</v>
      </c>
      <c r="D14" s="45">
        <f t="shared" si="0"/>
        <v>49750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 t="s">
        <v>142</v>
      </c>
      <c r="B15" s="46">
        <v>244000</v>
      </c>
      <c r="C15" s="65">
        <v>0</v>
      </c>
      <c r="D15" s="45">
        <f>D14+B15-C15</f>
        <v>293750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 t="s">
        <v>143</v>
      </c>
      <c r="B16" s="50">
        <v>0</v>
      </c>
      <c r="C16" s="46">
        <v>0</v>
      </c>
      <c r="D16" s="45">
        <f t="shared" si="0"/>
        <v>293750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 t="s">
        <v>145</v>
      </c>
      <c r="B17" s="50">
        <v>471000</v>
      </c>
      <c r="C17" s="46">
        <v>300000</v>
      </c>
      <c r="D17" s="45">
        <f t="shared" si="0"/>
        <v>464750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 t="s">
        <v>145</v>
      </c>
      <c r="B18" s="58">
        <v>0</v>
      </c>
      <c r="C18" s="59">
        <v>300000</v>
      </c>
      <c r="D18" s="45">
        <f t="shared" si="0"/>
        <v>164750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 t="s">
        <v>149</v>
      </c>
      <c r="B19" s="58">
        <v>257000</v>
      </c>
      <c r="C19" s="59">
        <v>0</v>
      </c>
      <c r="D19" s="45">
        <f t="shared" si="0"/>
        <v>421750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 t="s">
        <v>150</v>
      </c>
      <c r="B20" s="58">
        <v>338000</v>
      </c>
      <c r="C20" s="65">
        <v>600000</v>
      </c>
      <c r="D20" s="45">
        <f t="shared" si="0"/>
        <v>159750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 t="s">
        <v>151</v>
      </c>
      <c r="B21" s="50">
        <v>304000</v>
      </c>
      <c r="C21" s="46">
        <v>400000</v>
      </c>
      <c r="D21" s="45">
        <f t="shared" si="0"/>
        <v>63750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 t="s">
        <v>152</v>
      </c>
      <c r="B22" s="50">
        <v>0</v>
      </c>
      <c r="C22" s="46">
        <v>0</v>
      </c>
      <c r="D22" s="45">
        <f t="shared" si="0"/>
        <v>63750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 t="s">
        <v>157</v>
      </c>
      <c r="B23" s="50">
        <v>700000</v>
      </c>
      <c r="C23" s="46">
        <v>300000</v>
      </c>
      <c r="D23" s="45">
        <f t="shared" si="0"/>
        <v>463750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 t="s">
        <v>157</v>
      </c>
      <c r="B24" s="50">
        <v>0</v>
      </c>
      <c r="C24" s="46">
        <v>400000</v>
      </c>
      <c r="D24" s="45">
        <f t="shared" si="0"/>
        <v>63750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63750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63750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63750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63750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63750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63750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63750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63750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63750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63750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63750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63750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63750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63750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63750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63750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63750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63750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63750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63750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63750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63750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63750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63750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63750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63750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63750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63750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63750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63750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63750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63750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63750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63750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63750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63750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63750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63750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63750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63750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63750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63750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63750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63750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63750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63750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63750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63750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63750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63750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63750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63750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63750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63750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63750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63750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63750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63750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4563750</v>
      </c>
      <c r="C83" s="46">
        <f>SUM(C4:C77)</f>
        <v>4500000</v>
      </c>
      <c r="D83" s="82">
        <f>D82</f>
        <v>63750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workbookViewId="0">
      <selection sqref="A1:E16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15" t="s">
        <v>6</v>
      </c>
      <c r="B1" s="316"/>
      <c r="C1" s="316"/>
      <c r="D1" s="316"/>
      <c r="E1" s="317"/>
      <c r="G1" s="21"/>
      <c r="H1" s="142"/>
      <c r="I1" s="142"/>
    </row>
    <row r="2" spans="1:12" ht="21.75" x14ac:dyDescent="0.25">
      <c r="A2" s="318" t="s">
        <v>156</v>
      </c>
      <c r="B2" s="319"/>
      <c r="C2" s="319"/>
      <c r="D2" s="319"/>
      <c r="E2" s="320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21" t="s">
        <v>89</v>
      </c>
      <c r="K4" s="322"/>
      <c r="L4" s="323"/>
    </row>
    <row r="5" spans="1:12" ht="22.5" x14ac:dyDescent="0.25">
      <c r="A5" s="86" t="s">
        <v>8</v>
      </c>
      <c r="B5" s="19">
        <v>1997146.861</v>
      </c>
      <c r="C5" s="37"/>
      <c r="D5" s="29" t="s">
        <v>1</v>
      </c>
      <c r="E5" s="87">
        <v>1562524.7509999999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41350.890000000007</v>
      </c>
      <c r="C6" s="37"/>
      <c r="D6" s="29" t="s">
        <v>4</v>
      </c>
      <c r="E6" s="87">
        <v>63750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157300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33313</v>
      </c>
      <c r="C8" s="37"/>
      <c r="D8" s="29" t="s">
        <v>2</v>
      </c>
      <c r="E8" s="89">
        <v>166080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55530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51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8037.8900000000067</v>
      </c>
      <c r="C12" s="37"/>
      <c r="D12" s="29" t="s">
        <v>16</v>
      </c>
      <c r="E12" s="89"/>
      <c r="F12" s="22"/>
      <c r="J12" s="146" t="s">
        <v>128</v>
      </c>
      <c r="K12" s="185" t="s">
        <v>148</v>
      </c>
      <c r="L12" s="185">
        <v>25915</v>
      </c>
    </row>
    <row r="13" spans="1:12" ht="21.75" x14ac:dyDescent="0.3">
      <c r="A13" s="90"/>
      <c r="B13" s="38"/>
      <c r="C13" s="37"/>
      <c r="D13" s="251"/>
      <c r="E13" s="282"/>
      <c r="F13" s="22"/>
      <c r="J13" s="146" t="s">
        <v>133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2005184.7509999999</v>
      </c>
      <c r="C15" s="37"/>
      <c r="D15" s="29" t="s">
        <v>3</v>
      </c>
      <c r="E15" s="89">
        <f>E5+E6+E7+E8+E9+E10+E12-E11+E13</f>
        <v>2005184.7509999999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24"/>
      <c r="B17" s="325"/>
      <c r="C17" s="325"/>
      <c r="D17" s="325"/>
      <c r="E17" s="326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145</v>
      </c>
      <c r="K20" s="83" t="s">
        <v>105</v>
      </c>
      <c r="L20" s="83">
        <v>1017</v>
      </c>
    </row>
    <row r="21" spans="1:12" x14ac:dyDescent="0.25">
      <c r="B21" s="8"/>
      <c r="C21" s="27"/>
      <c r="D21" s="13"/>
      <c r="F21" s="26"/>
      <c r="J21" s="83" t="s">
        <v>149</v>
      </c>
      <c r="K21" s="83" t="s">
        <v>105</v>
      </c>
      <c r="L21" s="83">
        <v>1369</v>
      </c>
    </row>
    <row r="22" spans="1:12" x14ac:dyDescent="0.25">
      <c r="B22" s="8"/>
      <c r="C22" s="27"/>
      <c r="F22" s="26"/>
      <c r="J22" s="83"/>
      <c r="K22" s="83"/>
      <c r="L22" s="83"/>
    </row>
    <row r="23" spans="1:12" ht="21" x14ac:dyDescent="0.25">
      <c r="B23" s="8"/>
      <c r="C23" s="27"/>
      <c r="D23" s="5"/>
      <c r="E23" s="6"/>
      <c r="F23" s="26"/>
      <c r="J23" s="327" t="s">
        <v>33</v>
      </c>
      <c r="K23" s="327"/>
      <c r="L23" s="190">
        <f>SUM(L6:L22)</f>
        <v>55530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7"/>
  <sheetViews>
    <sheetView workbookViewId="0">
      <pane ySplit="6" topLeftCell="A19" activePane="bottomLeft" state="frozen"/>
      <selection pane="bottomLeft" activeCell="O31" sqref="O31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34" t="s">
        <v>10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</row>
    <row r="2" spans="1:22" ht="15" customHeight="1" x14ac:dyDescent="0.25">
      <c r="A2" s="334"/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</row>
    <row r="3" spans="1:22" s="148" customFormat="1" ht="18" customHeight="1" x14ac:dyDescent="0.25">
      <c r="A3" s="335" t="s">
        <v>44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</row>
    <row r="4" spans="1:22" s="148" customFormat="1" ht="18" customHeight="1" x14ac:dyDescent="0.25">
      <c r="A4" s="336" t="s">
        <v>17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</row>
    <row r="5" spans="1:22" s="148" customFormat="1" ht="18" customHeight="1" x14ac:dyDescent="0.25">
      <c r="A5" s="337" t="s">
        <v>154</v>
      </c>
      <c r="B5" s="338"/>
      <c r="C5" s="192"/>
      <c r="D5" s="193" t="s">
        <v>45</v>
      </c>
      <c r="E5" s="193"/>
      <c r="F5" s="332" t="s">
        <v>69</v>
      </c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3"/>
      <c r="T5" s="331" t="s">
        <v>111</v>
      </c>
      <c r="U5" s="332"/>
      <c r="V5" s="333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v>75</v>
      </c>
      <c r="O8" s="169"/>
      <c r="P8" s="169">
        <v>65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75</v>
      </c>
      <c r="O9" s="169"/>
      <c r="P9" s="169">
        <v>50</v>
      </c>
      <c r="Q9" s="167"/>
      <c r="R9" s="148"/>
      <c r="T9" s="187" t="s">
        <v>144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155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25</v>
      </c>
      <c r="O10" s="173"/>
      <c r="P10" s="169">
        <v>25</v>
      </c>
      <c r="Q10" s="174"/>
      <c r="T10" s="187" t="s">
        <v>145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/>
      <c r="U11" s="187"/>
      <c r="V11" s="187"/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55</v>
      </c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25</v>
      </c>
      <c r="O13" s="169"/>
      <c r="P13" s="169"/>
      <c r="Q13" s="174"/>
      <c r="T13" s="273"/>
      <c r="U13" s="273"/>
      <c r="V13" s="273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170</v>
      </c>
      <c r="G14" s="167">
        <v>200</v>
      </c>
      <c r="H14" s="171">
        <v>100</v>
      </c>
      <c r="I14" s="167"/>
      <c r="J14" s="171"/>
      <c r="K14" s="171"/>
      <c r="L14" s="167"/>
      <c r="M14" s="168"/>
      <c r="N14" s="169">
        <v>44</v>
      </c>
      <c r="O14" s="169"/>
      <c r="P14" s="169">
        <v>10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74"/>
      <c r="U16" s="274"/>
      <c r="V16" s="274"/>
    </row>
    <row r="17" spans="1:22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>
        <v>190</v>
      </c>
      <c r="G17" s="167">
        <v>210</v>
      </c>
      <c r="H17" s="171">
        <v>170</v>
      </c>
      <c r="I17" s="167">
        <v>100</v>
      </c>
      <c r="J17" s="171"/>
      <c r="K17" s="171"/>
      <c r="L17" s="167"/>
      <c r="M17" s="168"/>
      <c r="N17" s="169">
        <v>36</v>
      </c>
      <c r="O17" s="169">
        <v>14</v>
      </c>
      <c r="P17" s="169">
        <v>13</v>
      </c>
      <c r="Q17" s="174"/>
      <c r="T17" s="275" t="s">
        <v>33</v>
      </c>
      <c r="U17" s="275">
        <f>SUM(U7:U16)</f>
        <v>810</v>
      </c>
      <c r="V17" s="275">
        <f>SUM(V7:V16)</f>
        <v>154710</v>
      </c>
    </row>
    <row r="18" spans="1:22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339" t="s">
        <v>147</v>
      </c>
      <c r="U18" s="340"/>
      <c r="V18" s="341"/>
    </row>
    <row r="19" spans="1:22" ht="18.75" x14ac:dyDescent="0.25">
      <c r="A19" s="176">
        <v>13</v>
      </c>
      <c r="B19" s="166"/>
      <c r="C19" s="155" t="s">
        <v>141</v>
      </c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S19" s="147" t="s">
        <v>78</v>
      </c>
      <c r="T19" s="274" t="s">
        <v>122</v>
      </c>
      <c r="U19" s="274">
        <v>3</v>
      </c>
      <c r="V19" s="274">
        <v>546</v>
      </c>
    </row>
    <row r="20" spans="1:22" ht="18.75" x14ac:dyDescent="0.25">
      <c r="A20" s="178">
        <v>14</v>
      </c>
      <c r="B20" s="166"/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146</v>
      </c>
      <c r="T20" s="274" t="s">
        <v>124</v>
      </c>
      <c r="U20" s="274">
        <v>6</v>
      </c>
      <c r="V20" s="274">
        <v>1092</v>
      </c>
    </row>
    <row r="21" spans="1:22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  <c r="T21" s="275" t="s">
        <v>33</v>
      </c>
      <c r="U21" s="275">
        <f>U19+U20</f>
        <v>9</v>
      </c>
      <c r="V21" s="275">
        <f>V19+V20</f>
        <v>1638</v>
      </c>
    </row>
    <row r="22" spans="1:22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2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2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2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2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s="158" customFormat="1" ht="16.5" thickBot="1" x14ac:dyDescent="0.3">
      <c r="A28" s="328" t="s">
        <v>36</v>
      </c>
      <c r="B28" s="329"/>
      <c r="C28" s="330"/>
      <c r="D28" s="200">
        <f t="shared" ref="D28:P28" si="0">SUM(D7:D27)</f>
        <v>0</v>
      </c>
      <c r="E28" s="200">
        <f t="shared" si="0"/>
        <v>0</v>
      </c>
      <c r="F28" s="200">
        <f t="shared" si="0"/>
        <v>360</v>
      </c>
      <c r="G28" s="200">
        <f t="shared" si="0"/>
        <v>410</v>
      </c>
      <c r="H28" s="200">
        <f t="shared" si="0"/>
        <v>270</v>
      </c>
      <c r="I28" s="200">
        <f t="shared" si="0"/>
        <v>100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335</v>
      </c>
      <c r="O28" s="200">
        <f t="shared" si="0"/>
        <v>14</v>
      </c>
      <c r="P28" s="200">
        <f t="shared" si="0"/>
        <v>163</v>
      </c>
      <c r="Q28" s="201"/>
    </row>
    <row r="29" spans="1:22" ht="15.75" x14ac:dyDescent="0.25">
      <c r="A29" s="63"/>
      <c r="B29" s="63"/>
      <c r="C29" s="63"/>
      <c r="D29" s="159"/>
      <c r="F29" s="63"/>
      <c r="G29" s="63"/>
      <c r="H29" s="63"/>
      <c r="I29" s="63"/>
    </row>
    <row r="30" spans="1:22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2" x14ac:dyDescent="0.25">
      <c r="A31" s="63"/>
      <c r="B31" s="63"/>
      <c r="C31" s="53"/>
      <c r="D31" s="53"/>
      <c r="F31" s="63"/>
      <c r="G31" s="63"/>
      <c r="I31" s="63"/>
    </row>
    <row r="32" spans="1:22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8">
    <mergeCell ref="A28:C28"/>
    <mergeCell ref="T5:V5"/>
    <mergeCell ref="A1:Q2"/>
    <mergeCell ref="A3:Q3"/>
    <mergeCell ref="A4:Q4"/>
    <mergeCell ref="A5:B5"/>
    <mergeCell ref="F5:Q5"/>
    <mergeCell ref="T18:V18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topLeftCell="A4" workbookViewId="0">
      <selection activeCell="S24" sqref="S2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34" t="s">
        <v>10</v>
      </c>
      <c r="B1" s="334"/>
      <c r="C1" s="334"/>
      <c r="D1" s="334"/>
      <c r="E1" s="334"/>
      <c r="F1" s="334"/>
      <c r="G1" s="334"/>
      <c r="H1" s="334"/>
      <c r="I1" s="334"/>
      <c r="J1" s="334"/>
      <c r="K1" s="334"/>
      <c r="L1" s="334"/>
      <c r="M1" s="334"/>
      <c r="N1" s="334"/>
      <c r="O1" s="334"/>
      <c r="P1" s="334"/>
      <c r="Q1" s="334"/>
    </row>
    <row r="2" spans="1:22" ht="15" customHeight="1" x14ac:dyDescent="0.25">
      <c r="A2" s="334"/>
      <c r="B2" s="334"/>
      <c r="C2" s="334"/>
      <c r="D2" s="334"/>
      <c r="E2" s="334"/>
      <c r="F2" s="334"/>
      <c r="G2" s="334"/>
      <c r="H2" s="334"/>
      <c r="I2" s="334"/>
      <c r="J2" s="334"/>
      <c r="K2" s="334"/>
      <c r="L2" s="334"/>
      <c r="M2" s="334"/>
      <c r="N2" s="334"/>
      <c r="O2" s="334"/>
      <c r="P2" s="334"/>
      <c r="Q2" s="334"/>
    </row>
    <row r="3" spans="1:22" s="148" customFormat="1" ht="18" customHeight="1" x14ac:dyDescent="0.25">
      <c r="A3" s="335" t="s">
        <v>44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</row>
    <row r="4" spans="1:22" s="148" customFormat="1" ht="18" customHeight="1" x14ac:dyDescent="0.25">
      <c r="A4" s="336" t="s">
        <v>17</v>
      </c>
      <c r="B4" s="336"/>
      <c r="C4" s="336"/>
      <c r="D4" s="336"/>
      <c r="E4" s="336"/>
      <c r="F4" s="336"/>
      <c r="G4" s="336"/>
      <c r="H4" s="336"/>
      <c r="I4" s="336"/>
      <c r="J4" s="336"/>
      <c r="K4" s="336"/>
      <c r="L4" s="336"/>
      <c r="M4" s="336"/>
      <c r="N4" s="336"/>
      <c r="O4" s="336"/>
      <c r="P4" s="336"/>
      <c r="Q4" s="336"/>
    </row>
    <row r="5" spans="1:22" s="148" customFormat="1" ht="18" customHeight="1" x14ac:dyDescent="0.25">
      <c r="A5" s="337" t="s">
        <v>68</v>
      </c>
      <c r="B5" s="338"/>
      <c r="C5" s="192"/>
      <c r="D5" s="193" t="s">
        <v>45</v>
      </c>
      <c r="E5" s="193"/>
      <c r="F5" s="332" t="s">
        <v>69</v>
      </c>
      <c r="G5" s="332"/>
      <c r="H5" s="332"/>
      <c r="I5" s="332"/>
      <c r="J5" s="332"/>
      <c r="K5" s="332"/>
      <c r="L5" s="332"/>
      <c r="M5" s="332"/>
      <c r="N5" s="332"/>
      <c r="O5" s="332"/>
      <c r="P5" s="332"/>
      <c r="Q5" s="333"/>
      <c r="T5" s="331" t="s">
        <v>111</v>
      </c>
      <c r="U5" s="332"/>
      <c r="V5" s="333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42" t="s">
        <v>121</v>
      </c>
      <c r="U10" s="343"/>
      <c r="V10" s="344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42" t="s">
        <v>123</v>
      </c>
      <c r="U13" s="343"/>
      <c r="V13" s="344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/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28" t="s">
        <v>36</v>
      </c>
      <c r="B28" s="329"/>
      <c r="C28" s="330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Z7" sqref="Z7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35" t="s">
        <v>44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5"/>
      <c r="X1" s="276"/>
    </row>
    <row r="2" spans="1:30" ht="24" customHeight="1" thickBot="1" x14ac:dyDescent="0.3">
      <c r="A2" s="352" t="s">
        <v>153</v>
      </c>
      <c r="B2" s="352"/>
      <c r="C2" s="352"/>
      <c r="D2" s="352"/>
      <c r="E2" s="352"/>
      <c r="F2" s="360"/>
      <c r="G2" s="361"/>
      <c r="H2" s="361"/>
      <c r="I2" s="361"/>
      <c r="J2" s="361"/>
      <c r="K2" s="350" t="s">
        <v>17</v>
      </c>
      <c r="L2" s="350"/>
      <c r="M2" s="350"/>
      <c r="N2" s="350"/>
      <c r="O2" s="350"/>
      <c r="P2" s="350"/>
      <c r="Q2" s="350"/>
      <c r="R2" s="350"/>
      <c r="S2" s="350"/>
      <c r="T2" s="350"/>
      <c r="U2" s="350"/>
      <c r="V2" s="350"/>
      <c r="W2" s="351"/>
      <c r="X2" s="283"/>
      <c r="Y2" s="283"/>
      <c r="Z2" s="283"/>
      <c r="AA2" s="283"/>
      <c r="AB2" s="283"/>
      <c r="AC2" s="283"/>
      <c r="AD2" s="283"/>
    </row>
    <row r="3" spans="1:30" s="148" customFormat="1" ht="24" customHeight="1" x14ac:dyDescent="0.25">
      <c r="A3" s="229"/>
      <c r="B3" s="345" t="s">
        <v>112</v>
      </c>
      <c r="C3" s="346"/>
      <c r="D3" s="347"/>
      <c r="E3" s="345" t="s">
        <v>116</v>
      </c>
      <c r="F3" s="348"/>
      <c r="G3" s="349"/>
      <c r="H3" s="348" t="s">
        <v>51</v>
      </c>
      <c r="I3" s="348"/>
      <c r="J3" s="348"/>
      <c r="K3" s="353" t="s">
        <v>52</v>
      </c>
      <c r="L3" s="354"/>
      <c r="M3" s="355"/>
      <c r="N3" s="353" t="s">
        <v>117</v>
      </c>
      <c r="O3" s="354"/>
      <c r="P3" s="355"/>
      <c r="Q3" s="356" t="s">
        <v>119</v>
      </c>
      <c r="R3" s="348"/>
      <c r="S3" s="349"/>
      <c r="T3" s="353" t="s">
        <v>118</v>
      </c>
      <c r="U3" s="354"/>
      <c r="V3" s="357"/>
      <c r="W3" s="358" t="s">
        <v>120</v>
      </c>
      <c r="X3" s="283"/>
      <c r="Y3" s="283"/>
      <c r="Z3" s="283"/>
      <c r="AA3" s="283"/>
      <c r="AB3" s="283"/>
      <c r="AC3" s="283"/>
      <c r="AD3" s="283"/>
    </row>
    <row r="4" spans="1:30" s="148" customFormat="1" ht="24" customHeight="1" x14ac:dyDescent="0.25">
      <c r="A4" s="230" t="s">
        <v>46</v>
      </c>
      <c r="B4" s="231" t="s">
        <v>115</v>
      </c>
      <c r="C4" s="238" t="s">
        <v>113</v>
      </c>
      <c r="D4" s="232" t="s">
        <v>114</v>
      </c>
      <c r="E4" s="231" t="s">
        <v>115</v>
      </c>
      <c r="F4" s="238" t="s">
        <v>113</v>
      </c>
      <c r="G4" s="233" t="s">
        <v>114</v>
      </c>
      <c r="H4" s="234" t="s">
        <v>115</v>
      </c>
      <c r="I4" s="244" t="s">
        <v>113</v>
      </c>
      <c r="J4" s="235" t="s">
        <v>114</v>
      </c>
      <c r="K4" s="178" t="s">
        <v>115</v>
      </c>
      <c r="L4" s="244" t="s">
        <v>113</v>
      </c>
      <c r="M4" s="233" t="s">
        <v>114</v>
      </c>
      <c r="N4" s="178" t="s">
        <v>115</v>
      </c>
      <c r="O4" s="244" t="s">
        <v>113</v>
      </c>
      <c r="P4" s="233" t="s">
        <v>114</v>
      </c>
      <c r="Q4" s="178" t="s">
        <v>115</v>
      </c>
      <c r="R4" s="244" t="s">
        <v>113</v>
      </c>
      <c r="S4" s="233" t="s">
        <v>114</v>
      </c>
      <c r="T4" s="178" t="s">
        <v>115</v>
      </c>
      <c r="U4" s="244" t="s">
        <v>113</v>
      </c>
      <c r="V4" s="278" t="s">
        <v>114</v>
      </c>
      <c r="W4" s="359"/>
      <c r="X4" s="283"/>
      <c r="Y4" s="283"/>
      <c r="Z4" s="283"/>
      <c r="AA4" s="283"/>
      <c r="AB4" s="283"/>
      <c r="AC4" s="283"/>
      <c r="AD4" s="283"/>
    </row>
    <row r="5" spans="1:30" s="148" customFormat="1" ht="24" customHeight="1" x14ac:dyDescent="0.25">
      <c r="A5" s="227">
        <v>34</v>
      </c>
      <c r="B5" s="175"/>
      <c r="C5" s="239"/>
      <c r="D5" s="205"/>
      <c r="E5" s="175"/>
      <c r="F5" s="239"/>
      <c r="G5" s="210"/>
      <c r="H5" s="209"/>
      <c r="I5" s="245"/>
      <c r="J5" s="203"/>
      <c r="K5" s="214"/>
      <c r="L5" s="247"/>
      <c r="M5" s="215"/>
      <c r="N5" s="214"/>
      <c r="O5" s="247"/>
      <c r="P5" s="215"/>
      <c r="Q5" s="214"/>
      <c r="R5" s="247"/>
      <c r="S5" s="215"/>
      <c r="T5" s="214"/>
      <c r="U5" s="247"/>
      <c r="V5" s="279"/>
      <c r="W5" s="284"/>
      <c r="X5" s="283"/>
      <c r="Y5" s="283"/>
      <c r="Z5" s="283"/>
      <c r="AA5" s="283"/>
      <c r="AB5" s="283"/>
      <c r="AC5" s="283"/>
      <c r="AD5" s="283"/>
    </row>
    <row r="6" spans="1:30" s="149" customFormat="1" ht="24" customHeight="1" x14ac:dyDescent="0.25">
      <c r="A6" s="227">
        <v>35</v>
      </c>
      <c r="B6" s="175"/>
      <c r="C6" s="239"/>
      <c r="D6" s="205"/>
      <c r="E6" s="175"/>
      <c r="F6" s="239"/>
      <c r="G6" s="210"/>
      <c r="H6" s="209"/>
      <c r="I6" s="245"/>
      <c r="J6" s="203"/>
      <c r="K6" s="216"/>
      <c r="L6" s="248"/>
      <c r="M6" s="217"/>
      <c r="N6" s="216"/>
      <c r="O6" s="248"/>
      <c r="P6" s="217"/>
      <c r="Q6" s="216"/>
      <c r="R6" s="248"/>
      <c r="S6" s="217"/>
      <c r="T6" s="216"/>
      <c r="U6" s="248"/>
      <c r="V6" s="280"/>
      <c r="W6" s="224"/>
      <c r="X6" s="283"/>
      <c r="Y6" s="283"/>
      <c r="Z6" s="283"/>
      <c r="AA6" s="283"/>
      <c r="AB6" s="283"/>
      <c r="AC6" s="283"/>
      <c r="AD6" s="283"/>
    </row>
    <row r="7" spans="1:30" ht="24" customHeight="1" x14ac:dyDescent="0.25">
      <c r="A7" s="227">
        <v>36</v>
      </c>
      <c r="B7" s="175"/>
      <c r="C7" s="239"/>
      <c r="D7" s="205"/>
      <c r="E7" s="175"/>
      <c r="F7" s="239"/>
      <c r="G7" s="210"/>
      <c r="H7" s="209"/>
      <c r="I7" s="245"/>
      <c r="J7" s="203"/>
      <c r="K7" s="218"/>
      <c r="L7" s="249"/>
      <c r="M7" s="219"/>
      <c r="N7" s="218"/>
      <c r="O7" s="249"/>
      <c r="P7" s="219"/>
      <c r="Q7" s="218"/>
      <c r="R7" s="249"/>
      <c r="S7" s="219"/>
      <c r="T7" s="218"/>
      <c r="U7" s="249"/>
      <c r="V7" s="281"/>
      <c r="W7" s="225"/>
      <c r="X7" s="283"/>
      <c r="Y7" s="283"/>
      <c r="Z7" s="283"/>
      <c r="AA7" s="283"/>
      <c r="AB7" s="283"/>
      <c r="AC7" s="283"/>
      <c r="AD7" s="283"/>
    </row>
    <row r="8" spans="1:30" ht="24" customHeight="1" x14ac:dyDescent="0.25">
      <c r="A8" s="227">
        <v>37</v>
      </c>
      <c r="B8" s="175"/>
      <c r="C8" s="239"/>
      <c r="D8" s="205"/>
      <c r="E8" s="175"/>
      <c r="F8" s="239"/>
      <c r="G8" s="210"/>
      <c r="H8" s="209"/>
      <c r="I8" s="245"/>
      <c r="J8" s="204"/>
      <c r="K8" s="218"/>
      <c r="L8" s="249"/>
      <c r="M8" s="219"/>
      <c r="N8" s="218"/>
      <c r="O8" s="249"/>
      <c r="P8" s="219"/>
      <c r="Q8" s="218"/>
      <c r="R8" s="249"/>
      <c r="S8" s="219"/>
      <c r="T8" s="218"/>
      <c r="U8" s="249"/>
      <c r="V8" s="281"/>
      <c r="W8" s="225"/>
      <c r="X8" s="283"/>
      <c r="Y8" s="283"/>
      <c r="Z8" s="283"/>
      <c r="AA8" s="283"/>
      <c r="AB8" s="283"/>
      <c r="AC8" s="283"/>
      <c r="AD8" s="283"/>
    </row>
    <row r="9" spans="1:30" ht="24" customHeight="1" x14ac:dyDescent="0.25">
      <c r="A9" s="227">
        <v>38</v>
      </c>
      <c r="B9" s="175"/>
      <c r="C9" s="239"/>
      <c r="D9" s="205"/>
      <c r="E9" s="153"/>
      <c r="F9" s="239"/>
      <c r="G9" s="210"/>
      <c r="H9" s="209"/>
      <c r="I9" s="245"/>
      <c r="J9" s="204"/>
      <c r="K9" s="218"/>
      <c r="L9" s="249"/>
      <c r="M9" s="219"/>
      <c r="N9" s="218"/>
      <c r="O9" s="249"/>
      <c r="P9" s="219"/>
      <c r="Q9" s="218"/>
      <c r="R9" s="249"/>
      <c r="S9" s="219"/>
      <c r="T9" s="218"/>
      <c r="U9" s="249"/>
      <c r="V9" s="281"/>
      <c r="W9" s="225"/>
      <c r="X9" s="283"/>
      <c r="Y9" s="283"/>
      <c r="Z9" s="283"/>
      <c r="AA9" s="283"/>
      <c r="AB9" s="283"/>
      <c r="AC9" s="283"/>
      <c r="AD9" s="283"/>
    </row>
    <row r="10" spans="1:30" ht="24" customHeight="1" x14ac:dyDescent="0.25">
      <c r="A10" s="227">
        <v>39</v>
      </c>
      <c r="B10" s="175"/>
      <c r="C10" s="239"/>
      <c r="D10" s="205"/>
      <c r="E10" s="153"/>
      <c r="F10" s="239"/>
      <c r="G10" s="210"/>
      <c r="H10" s="209"/>
      <c r="I10" s="245"/>
      <c r="J10" s="204"/>
      <c r="K10" s="218"/>
      <c r="L10" s="249"/>
      <c r="M10" s="220"/>
      <c r="N10" s="218"/>
      <c r="O10" s="249"/>
      <c r="P10" s="219"/>
      <c r="Q10" s="218"/>
      <c r="R10" s="249"/>
      <c r="S10" s="219"/>
      <c r="T10" s="218"/>
      <c r="U10" s="249"/>
      <c r="V10" s="281"/>
      <c r="W10" s="225"/>
      <c r="X10" s="283"/>
      <c r="Y10" s="283"/>
      <c r="Z10" s="283"/>
      <c r="AA10" s="283"/>
      <c r="AB10" s="283"/>
      <c r="AC10" s="283"/>
      <c r="AD10" s="283"/>
    </row>
    <row r="11" spans="1:30" ht="24" customHeight="1" x14ac:dyDescent="0.25">
      <c r="A11" s="227">
        <v>40</v>
      </c>
      <c r="B11" s="175"/>
      <c r="C11" s="239"/>
      <c r="D11" s="205"/>
      <c r="E11" s="175"/>
      <c r="F11" s="239"/>
      <c r="G11" s="210"/>
      <c r="H11" s="209"/>
      <c r="I11" s="245"/>
      <c r="J11" s="204"/>
      <c r="K11" s="218"/>
      <c r="L11" s="249"/>
      <c r="M11" s="219"/>
      <c r="N11" s="218"/>
      <c r="O11" s="249"/>
      <c r="P11" s="219"/>
      <c r="Q11" s="218"/>
      <c r="R11" s="249"/>
      <c r="S11" s="219"/>
      <c r="T11" s="218"/>
      <c r="U11" s="249"/>
      <c r="V11" s="281"/>
      <c r="W11" s="225"/>
      <c r="X11" s="283"/>
      <c r="Y11" s="283"/>
      <c r="Z11" s="283"/>
      <c r="AA11" s="283"/>
      <c r="AB11" s="283"/>
      <c r="AC11" s="283"/>
      <c r="AD11" s="283"/>
    </row>
    <row r="12" spans="1:30" ht="24" customHeight="1" x14ac:dyDescent="0.25">
      <c r="A12" s="227">
        <v>41</v>
      </c>
      <c r="B12" s="175"/>
      <c r="C12" s="239"/>
      <c r="D12" s="205"/>
      <c r="E12" s="153"/>
      <c r="F12" s="239"/>
      <c r="G12" s="210"/>
      <c r="H12" s="209"/>
      <c r="I12" s="245"/>
      <c r="J12" s="204"/>
      <c r="K12" s="218"/>
      <c r="L12" s="249"/>
      <c r="M12" s="219"/>
      <c r="N12" s="218"/>
      <c r="O12" s="249"/>
      <c r="P12" s="219"/>
      <c r="Q12" s="218"/>
      <c r="R12" s="249"/>
      <c r="S12" s="219"/>
      <c r="T12" s="218"/>
      <c r="U12" s="249"/>
      <c r="V12" s="281"/>
      <c r="W12" s="225"/>
      <c r="X12" s="283"/>
      <c r="Y12" s="283"/>
      <c r="Z12" s="283"/>
      <c r="AA12" s="283"/>
      <c r="AB12" s="283"/>
      <c r="AC12" s="283"/>
      <c r="AD12" s="283"/>
    </row>
    <row r="13" spans="1:30" ht="24" customHeight="1" x14ac:dyDescent="0.25">
      <c r="A13" s="227">
        <v>42</v>
      </c>
      <c r="B13" s="175"/>
      <c r="C13" s="239"/>
      <c r="D13" s="205"/>
      <c r="E13" s="175"/>
      <c r="F13" s="239"/>
      <c r="G13" s="210"/>
      <c r="H13" s="209"/>
      <c r="I13" s="245"/>
      <c r="J13" s="204"/>
      <c r="K13" s="218"/>
      <c r="L13" s="249"/>
      <c r="M13" s="219"/>
      <c r="N13" s="218"/>
      <c r="O13" s="249"/>
      <c r="P13" s="219"/>
      <c r="Q13" s="218"/>
      <c r="R13" s="249"/>
      <c r="S13" s="219"/>
      <c r="T13" s="218"/>
      <c r="U13" s="249"/>
      <c r="V13" s="281"/>
      <c r="W13" s="225"/>
      <c r="X13" s="283"/>
      <c r="Y13" s="283"/>
      <c r="Z13" s="283"/>
      <c r="AA13" s="283"/>
      <c r="AB13" s="283"/>
      <c r="AC13" s="283"/>
      <c r="AD13" s="283"/>
    </row>
    <row r="14" spans="1:30" ht="24" customHeight="1" x14ac:dyDescent="0.25">
      <c r="A14" s="227">
        <v>43</v>
      </c>
      <c r="B14" s="175"/>
      <c r="C14" s="239"/>
      <c r="D14" s="205"/>
      <c r="E14" s="175"/>
      <c r="F14" s="239"/>
      <c r="G14" s="210"/>
      <c r="H14" s="209"/>
      <c r="I14" s="245"/>
      <c r="J14" s="204"/>
      <c r="K14" s="218"/>
      <c r="L14" s="249"/>
      <c r="M14" s="219"/>
      <c r="N14" s="218"/>
      <c r="O14" s="249"/>
      <c r="P14" s="219"/>
      <c r="Q14" s="218"/>
      <c r="R14" s="249"/>
      <c r="S14" s="219"/>
      <c r="T14" s="218"/>
      <c r="U14" s="249"/>
      <c r="V14" s="281"/>
      <c r="W14" s="225"/>
      <c r="X14" s="283"/>
      <c r="Y14" s="283"/>
      <c r="Z14" s="283"/>
      <c r="AA14" s="283"/>
      <c r="AB14" s="283"/>
      <c r="AC14" s="283"/>
      <c r="AD14" s="283"/>
    </row>
    <row r="15" spans="1:30" ht="24" customHeight="1" x14ac:dyDescent="0.25">
      <c r="A15" s="227">
        <v>44</v>
      </c>
      <c r="B15" s="175"/>
      <c r="C15" s="239"/>
      <c r="D15" s="205"/>
      <c r="E15" s="153"/>
      <c r="F15" s="239"/>
      <c r="G15" s="210"/>
      <c r="H15" s="209"/>
      <c r="I15" s="245"/>
      <c r="J15" s="204"/>
      <c r="K15" s="218"/>
      <c r="L15" s="249"/>
      <c r="M15" s="219"/>
      <c r="N15" s="218"/>
      <c r="O15" s="249"/>
      <c r="P15" s="219"/>
      <c r="Q15" s="218"/>
      <c r="R15" s="249"/>
      <c r="S15" s="219"/>
      <c r="T15" s="218"/>
      <c r="U15" s="249"/>
      <c r="V15" s="281"/>
      <c r="W15" s="225"/>
      <c r="X15" s="283"/>
      <c r="Y15" s="283"/>
      <c r="Z15" s="283"/>
      <c r="AA15" s="283"/>
      <c r="AB15" s="283"/>
      <c r="AC15" s="283"/>
      <c r="AD15" s="283"/>
    </row>
    <row r="16" spans="1:30" ht="24" customHeight="1" x14ac:dyDescent="0.25">
      <c r="A16" s="227">
        <v>45</v>
      </c>
      <c r="B16" s="175"/>
      <c r="C16" s="239"/>
      <c r="D16" s="205"/>
      <c r="E16" s="175"/>
      <c r="F16" s="239"/>
      <c r="G16" s="210"/>
      <c r="H16" s="209"/>
      <c r="I16" s="245"/>
      <c r="J16" s="204"/>
      <c r="K16" s="218"/>
      <c r="L16" s="249"/>
      <c r="M16" s="219"/>
      <c r="N16" s="218"/>
      <c r="O16" s="249"/>
      <c r="P16" s="219"/>
      <c r="Q16" s="218"/>
      <c r="R16" s="249"/>
      <c r="S16" s="219"/>
      <c r="T16" s="218"/>
      <c r="U16" s="249"/>
      <c r="V16" s="281"/>
      <c r="W16" s="225"/>
      <c r="X16" s="283"/>
      <c r="Y16" s="283"/>
      <c r="Z16" s="283"/>
      <c r="AA16" s="283"/>
      <c r="AB16" s="283"/>
      <c r="AC16" s="283"/>
      <c r="AD16" s="283"/>
    </row>
    <row r="17" spans="1:30" ht="24" customHeight="1" x14ac:dyDescent="0.25">
      <c r="A17" s="227">
        <v>46</v>
      </c>
      <c r="B17" s="175"/>
      <c r="C17" s="239"/>
      <c r="D17" s="205"/>
      <c r="E17" s="175"/>
      <c r="F17" s="239"/>
      <c r="G17" s="210"/>
      <c r="H17" s="209"/>
      <c r="I17" s="245"/>
      <c r="J17" s="204"/>
      <c r="K17" s="218"/>
      <c r="L17" s="249"/>
      <c r="M17" s="219"/>
      <c r="N17" s="218"/>
      <c r="O17" s="249"/>
      <c r="P17" s="219"/>
      <c r="Q17" s="218"/>
      <c r="R17" s="249"/>
      <c r="S17" s="219"/>
      <c r="T17" s="218"/>
      <c r="U17" s="249"/>
      <c r="V17" s="281"/>
      <c r="W17" s="225"/>
      <c r="X17" s="283"/>
      <c r="Y17" s="283"/>
      <c r="Z17" s="283"/>
      <c r="AA17" s="283"/>
      <c r="AB17" s="283"/>
      <c r="AC17" s="283"/>
      <c r="AD17" s="283"/>
    </row>
    <row r="18" spans="1:30" ht="24" customHeight="1" x14ac:dyDescent="0.25">
      <c r="A18" s="227">
        <v>47</v>
      </c>
      <c r="B18" s="175"/>
      <c r="C18" s="239"/>
      <c r="D18" s="205"/>
      <c r="E18" s="175"/>
      <c r="F18" s="239"/>
      <c r="G18" s="210"/>
      <c r="H18" s="209"/>
      <c r="I18" s="245"/>
      <c r="J18" s="204"/>
      <c r="K18" s="218"/>
      <c r="L18" s="249"/>
      <c r="M18" s="219"/>
      <c r="N18" s="218"/>
      <c r="O18" s="249"/>
      <c r="P18" s="219"/>
      <c r="Q18" s="218"/>
      <c r="R18" s="249"/>
      <c r="S18" s="219"/>
      <c r="T18" s="218"/>
      <c r="U18" s="249"/>
      <c r="V18" s="281"/>
      <c r="W18" s="225"/>
      <c r="X18" s="283"/>
      <c r="Y18" s="283"/>
      <c r="Z18" s="283"/>
      <c r="AA18" s="283"/>
      <c r="AB18" s="283"/>
      <c r="AC18" s="283"/>
      <c r="AD18" s="283"/>
    </row>
    <row r="19" spans="1:30" ht="24" customHeight="1" x14ac:dyDescent="0.25">
      <c r="A19" s="227">
        <v>48</v>
      </c>
      <c r="B19" s="175"/>
      <c r="C19" s="239"/>
      <c r="D19" s="205"/>
      <c r="E19" s="153"/>
      <c r="F19" s="239"/>
      <c r="G19" s="210"/>
      <c r="H19" s="209"/>
      <c r="I19" s="245"/>
      <c r="J19" s="204"/>
      <c r="K19" s="218"/>
      <c r="L19" s="249"/>
      <c r="M19" s="219"/>
      <c r="N19" s="218"/>
      <c r="O19" s="249"/>
      <c r="P19" s="219"/>
      <c r="Q19" s="218"/>
      <c r="R19" s="249"/>
      <c r="S19" s="219"/>
      <c r="T19" s="218"/>
      <c r="U19" s="249"/>
      <c r="V19" s="281"/>
      <c r="W19" s="225"/>
      <c r="X19" s="283"/>
      <c r="Y19" s="283"/>
      <c r="Z19" s="283"/>
      <c r="AA19" s="283"/>
      <c r="AB19" s="283"/>
      <c r="AC19" s="283"/>
      <c r="AD19" s="283"/>
    </row>
    <row r="20" spans="1:30" ht="24" customHeight="1" x14ac:dyDescent="0.25">
      <c r="A20" s="227">
        <v>49</v>
      </c>
      <c r="B20" s="175"/>
      <c r="C20" s="239"/>
      <c r="D20" s="205"/>
      <c r="E20" s="153"/>
      <c r="F20" s="239"/>
      <c r="G20" s="210"/>
      <c r="H20" s="209"/>
      <c r="I20" s="245"/>
      <c r="J20" s="204"/>
      <c r="K20" s="218"/>
      <c r="L20" s="249"/>
      <c r="M20" s="219"/>
      <c r="N20" s="218"/>
      <c r="O20" s="249"/>
      <c r="P20" s="219"/>
      <c r="Q20" s="218"/>
      <c r="R20" s="249"/>
      <c r="S20" s="219"/>
      <c r="T20" s="218"/>
      <c r="U20" s="249"/>
      <c r="V20" s="281"/>
      <c r="W20" s="225"/>
      <c r="X20" s="283"/>
      <c r="Y20" s="283"/>
      <c r="Z20" s="283"/>
      <c r="AA20" s="283"/>
      <c r="AB20" s="283"/>
      <c r="AC20" s="283"/>
      <c r="AD20" s="283"/>
    </row>
    <row r="21" spans="1:30" ht="24" customHeight="1" x14ac:dyDescent="0.25">
      <c r="A21" s="227">
        <v>50</v>
      </c>
      <c r="B21" s="175"/>
      <c r="C21" s="239"/>
      <c r="D21" s="205"/>
      <c r="E21" s="175"/>
      <c r="F21" s="239"/>
      <c r="G21" s="210"/>
      <c r="H21" s="209"/>
      <c r="I21" s="245"/>
      <c r="J21" s="204"/>
      <c r="K21" s="218"/>
      <c r="L21" s="249"/>
      <c r="M21" s="219"/>
      <c r="N21" s="218"/>
      <c r="O21" s="249"/>
      <c r="P21" s="219"/>
      <c r="Q21" s="218"/>
      <c r="R21" s="249"/>
      <c r="S21" s="219"/>
      <c r="T21" s="218"/>
      <c r="U21" s="249"/>
      <c r="V21" s="281"/>
      <c r="W21" s="225"/>
      <c r="X21" s="283"/>
      <c r="Y21" s="283"/>
      <c r="Z21" s="283"/>
      <c r="AA21" s="283"/>
      <c r="AB21" s="283"/>
      <c r="AC21" s="283"/>
      <c r="AD21" s="283"/>
    </row>
    <row r="22" spans="1:30" ht="24" customHeight="1" x14ac:dyDescent="0.25">
      <c r="A22" s="227">
        <v>51</v>
      </c>
      <c r="B22" s="175"/>
      <c r="C22" s="239"/>
      <c r="D22" s="205"/>
      <c r="E22" s="153"/>
      <c r="F22" s="239"/>
      <c r="G22" s="210"/>
      <c r="H22" s="209"/>
      <c r="I22" s="245"/>
      <c r="J22" s="204"/>
      <c r="K22" s="218"/>
      <c r="L22" s="249"/>
      <c r="M22" s="219"/>
      <c r="N22" s="218"/>
      <c r="O22" s="249"/>
      <c r="P22" s="219"/>
      <c r="Q22" s="218"/>
      <c r="R22" s="249"/>
      <c r="S22" s="219"/>
      <c r="T22" s="218"/>
      <c r="U22" s="249"/>
      <c r="V22" s="281"/>
      <c r="W22" s="225"/>
      <c r="X22" s="283"/>
      <c r="Y22" s="283"/>
      <c r="Z22" s="283"/>
      <c r="AA22" s="283"/>
      <c r="AB22" s="283"/>
      <c r="AC22" s="283"/>
      <c r="AD22" s="283"/>
    </row>
    <row r="23" spans="1:30" ht="24" customHeight="1" x14ac:dyDescent="0.25">
      <c r="A23" s="227">
        <v>52</v>
      </c>
      <c r="B23" s="175"/>
      <c r="C23" s="242"/>
      <c r="D23" s="206"/>
      <c r="E23" s="211"/>
      <c r="F23" s="239"/>
      <c r="G23" s="210"/>
      <c r="H23" s="209"/>
      <c r="I23" s="245"/>
      <c r="J23" s="204"/>
      <c r="K23" s="218"/>
      <c r="L23" s="249"/>
      <c r="M23" s="219"/>
      <c r="N23" s="218"/>
      <c r="O23" s="249"/>
      <c r="P23" s="219"/>
      <c r="Q23" s="218"/>
      <c r="R23" s="249"/>
      <c r="S23" s="219"/>
      <c r="T23" s="218"/>
      <c r="U23" s="249"/>
      <c r="V23" s="281"/>
      <c r="W23" s="225"/>
      <c r="X23" s="283"/>
      <c r="Y23" s="283"/>
      <c r="Z23" s="283"/>
      <c r="AA23" s="283"/>
      <c r="AB23" s="283"/>
      <c r="AC23" s="283"/>
      <c r="AD23" s="283"/>
    </row>
    <row r="24" spans="1:30" ht="24" customHeight="1" x14ac:dyDescent="0.25">
      <c r="A24" s="227">
        <v>53</v>
      </c>
      <c r="B24" s="175"/>
      <c r="C24" s="242"/>
      <c r="D24" s="206"/>
      <c r="E24" s="211"/>
      <c r="F24" s="239"/>
      <c r="G24" s="210"/>
      <c r="H24" s="209"/>
      <c r="I24" s="245"/>
      <c r="J24" s="204"/>
      <c r="K24" s="218"/>
      <c r="L24" s="249"/>
      <c r="M24" s="219"/>
      <c r="N24" s="218"/>
      <c r="O24" s="249"/>
      <c r="P24" s="219"/>
      <c r="Q24" s="218"/>
      <c r="R24" s="249"/>
      <c r="S24" s="219"/>
      <c r="T24" s="218"/>
      <c r="U24" s="249"/>
      <c r="V24" s="281"/>
      <c r="W24" s="225"/>
      <c r="X24" s="283"/>
      <c r="Y24" s="283"/>
      <c r="Z24" s="283"/>
      <c r="AA24" s="283"/>
      <c r="AB24" s="283"/>
      <c r="AC24" s="283"/>
      <c r="AD24" s="283"/>
    </row>
    <row r="25" spans="1:30" ht="24" customHeight="1" thickBot="1" x14ac:dyDescent="0.3">
      <c r="A25" s="228">
        <v>54</v>
      </c>
      <c r="B25" s="207"/>
      <c r="C25" s="243"/>
      <c r="D25" s="208"/>
      <c r="E25" s="207"/>
      <c r="F25" s="240"/>
      <c r="G25" s="212"/>
      <c r="H25" s="226"/>
      <c r="I25" s="246"/>
      <c r="J25" s="213"/>
      <c r="K25" s="218"/>
      <c r="L25" s="249"/>
      <c r="M25" s="219"/>
      <c r="N25" s="221"/>
      <c r="O25" s="250"/>
      <c r="P25" s="222"/>
      <c r="Q25" s="218"/>
      <c r="R25" s="249"/>
      <c r="S25" s="219"/>
      <c r="T25" s="218"/>
      <c r="U25" s="249"/>
      <c r="V25" s="281"/>
      <c r="W25" s="225"/>
      <c r="X25" s="283"/>
      <c r="Y25" s="283"/>
      <c r="Z25" s="283"/>
      <c r="AA25" s="283"/>
      <c r="AB25" s="283"/>
      <c r="AC25" s="283"/>
      <c r="AD25" s="283"/>
    </row>
    <row r="26" spans="1:30" ht="24" customHeight="1" thickBot="1" x14ac:dyDescent="0.3">
      <c r="A26" s="236" t="s">
        <v>33</v>
      </c>
      <c r="B26" s="237"/>
      <c r="C26" s="241"/>
      <c r="D26" s="237"/>
      <c r="E26" s="237"/>
      <c r="F26" s="241"/>
      <c r="G26" s="237"/>
      <c r="H26" s="237"/>
      <c r="I26" s="241"/>
      <c r="J26" s="237"/>
      <c r="K26" s="237"/>
      <c r="L26" s="241"/>
      <c r="M26" s="237"/>
      <c r="N26" s="237"/>
      <c r="O26" s="241"/>
      <c r="P26" s="237"/>
      <c r="Q26" s="237"/>
      <c r="R26" s="241"/>
      <c r="S26" s="237"/>
      <c r="T26" s="237"/>
      <c r="U26" s="241"/>
      <c r="V26" s="277"/>
      <c r="W26" s="285"/>
      <c r="X26" s="283"/>
      <c r="Y26" s="283"/>
      <c r="Z26" s="283"/>
      <c r="AA26" s="283"/>
      <c r="AB26" s="283"/>
      <c r="AC26" s="283"/>
      <c r="AD26" s="283"/>
    </row>
    <row r="27" spans="1:30" ht="15" customHeight="1" x14ac:dyDescent="0.25">
      <c r="A27" s="63"/>
      <c r="B27" s="63"/>
      <c r="C27" s="63"/>
      <c r="D27" s="63"/>
      <c r="E27" s="63"/>
      <c r="F27" s="63"/>
      <c r="X27" s="283"/>
      <c r="Y27" s="283"/>
      <c r="Z27" s="283"/>
      <c r="AA27" s="283"/>
      <c r="AB27" s="283"/>
      <c r="AC27" s="283"/>
      <c r="AD27" s="283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83"/>
      <c r="Y28" s="283"/>
      <c r="Z28" s="283"/>
      <c r="AA28" s="283"/>
      <c r="AB28" s="283"/>
      <c r="AC28" s="283"/>
      <c r="AD28" s="283"/>
    </row>
    <row r="29" spans="1:30" ht="15" customHeight="1" x14ac:dyDescent="0.25">
      <c r="A29" s="63"/>
      <c r="B29" s="63"/>
      <c r="C29" s="63"/>
      <c r="D29" s="63"/>
      <c r="F29" s="63"/>
      <c r="X29" s="283"/>
      <c r="Y29" s="283"/>
      <c r="Z29" s="283"/>
      <c r="AA29" s="283"/>
      <c r="AB29" s="283"/>
      <c r="AC29" s="283"/>
      <c r="AD29" s="283"/>
    </row>
    <row r="30" spans="1:30" ht="15" customHeight="1" x14ac:dyDescent="0.25">
      <c r="A30" s="63"/>
      <c r="B30" s="63"/>
      <c r="C30" s="63"/>
      <c r="D30" s="63"/>
      <c r="F30" s="63"/>
      <c r="X30" s="283"/>
      <c r="Y30" s="283"/>
      <c r="Z30" s="283"/>
      <c r="AA30" s="283"/>
      <c r="AB30" s="283"/>
      <c r="AC30" s="283"/>
      <c r="AD30" s="283"/>
    </row>
    <row r="31" spans="1:30" ht="15" customHeight="1" x14ac:dyDescent="0.25">
      <c r="A31" s="63"/>
      <c r="B31" s="63"/>
      <c r="C31" s="63"/>
      <c r="D31" s="63"/>
      <c r="F31" s="63"/>
      <c r="X31" s="283"/>
      <c r="Y31" s="283"/>
      <c r="Z31" s="283"/>
      <c r="AA31" s="283"/>
      <c r="AB31" s="283"/>
      <c r="AC31" s="283"/>
      <c r="AD31" s="283"/>
    </row>
    <row r="32" spans="1:30" ht="15" customHeight="1" x14ac:dyDescent="0.25">
      <c r="A32" s="63"/>
      <c r="B32" s="63"/>
      <c r="C32" s="63"/>
      <c r="D32" s="63"/>
      <c r="F32" s="63"/>
      <c r="X32" s="283"/>
      <c r="Y32" s="283"/>
      <c r="Z32" s="283"/>
      <c r="AA32" s="283"/>
      <c r="AB32" s="283"/>
      <c r="AC32" s="283"/>
      <c r="AD32" s="283"/>
    </row>
    <row r="33" spans="1:30" ht="15" customHeight="1" x14ac:dyDescent="0.25">
      <c r="A33" s="63"/>
      <c r="B33" s="63"/>
      <c r="X33" s="283"/>
      <c r="Y33" s="283"/>
      <c r="Z33" s="283"/>
      <c r="AA33" s="283"/>
      <c r="AB33" s="283"/>
      <c r="AC33" s="283"/>
      <c r="AD33" s="283"/>
    </row>
    <row r="34" spans="1:30" ht="15" customHeight="1" x14ac:dyDescent="0.25">
      <c r="A34" s="163"/>
      <c r="B34" s="163"/>
      <c r="X34" s="283"/>
      <c r="Y34" s="283"/>
      <c r="Z34" s="283"/>
      <c r="AA34" s="283"/>
      <c r="AB34" s="283"/>
      <c r="AC34" s="283"/>
      <c r="AD34" s="283"/>
    </row>
    <row r="35" spans="1:30" ht="15" customHeight="1" x14ac:dyDescent="0.25">
      <c r="A35" s="63"/>
      <c r="B35" s="63"/>
      <c r="X35" s="283"/>
      <c r="Y35" s="283"/>
      <c r="Z35" s="283"/>
      <c r="AA35" s="283"/>
      <c r="AB35" s="283"/>
      <c r="AC35" s="283"/>
      <c r="AD35" s="283"/>
    </row>
    <row r="36" spans="1:30" ht="15" customHeight="1" x14ac:dyDescent="0.25">
      <c r="A36" s="63"/>
      <c r="B36" s="63"/>
      <c r="X36" s="283"/>
      <c r="Y36" s="283"/>
      <c r="Z36" s="283"/>
      <c r="AA36" s="283"/>
      <c r="AB36" s="283"/>
      <c r="AC36" s="283"/>
      <c r="AD36" s="283"/>
    </row>
    <row r="37" spans="1:30" ht="15" customHeight="1" x14ac:dyDescent="0.25">
      <c r="A37" s="63"/>
      <c r="B37" s="63"/>
      <c r="X37" s="283"/>
      <c r="Y37" s="283"/>
      <c r="Z37" s="283"/>
      <c r="AA37" s="283"/>
      <c r="AB37" s="283"/>
      <c r="AC37" s="283"/>
      <c r="AD37" s="283"/>
    </row>
    <row r="38" spans="1:30" ht="15" customHeight="1" x14ac:dyDescent="0.25">
      <c r="A38" s="63"/>
      <c r="B38" s="63"/>
      <c r="X38" s="283"/>
      <c r="Y38" s="283"/>
      <c r="Z38" s="283"/>
      <c r="AA38" s="283"/>
      <c r="AB38" s="283"/>
      <c r="AC38" s="283"/>
      <c r="AD38" s="283"/>
    </row>
    <row r="39" spans="1:30" ht="15" customHeight="1" x14ac:dyDescent="0.25">
      <c r="A39" s="63"/>
      <c r="B39" s="63"/>
      <c r="X39" s="283"/>
      <c r="Y39" s="283"/>
      <c r="Z39" s="283"/>
      <c r="AA39" s="283"/>
      <c r="AB39" s="283"/>
      <c r="AC39" s="283"/>
      <c r="AD39" s="283"/>
    </row>
    <row r="40" spans="1:30" ht="15" customHeight="1" x14ac:dyDescent="0.25">
      <c r="A40" s="63"/>
      <c r="B40" s="63"/>
      <c r="X40" s="283"/>
      <c r="Y40" s="283"/>
      <c r="Z40" s="283"/>
      <c r="AA40" s="283"/>
      <c r="AB40" s="283"/>
      <c r="AC40" s="283"/>
      <c r="AD40" s="283"/>
    </row>
    <row r="41" spans="1:30" ht="15" customHeight="1" x14ac:dyDescent="0.25">
      <c r="A41" s="63"/>
      <c r="B41" s="63"/>
      <c r="X41" s="283"/>
      <c r="Y41" s="283"/>
      <c r="Z41" s="283"/>
      <c r="AA41" s="283"/>
      <c r="AB41" s="283"/>
      <c r="AC41" s="283"/>
      <c r="AD41" s="283"/>
    </row>
    <row r="42" spans="1:30" ht="15" customHeight="1" x14ac:dyDescent="0.25">
      <c r="A42" s="63"/>
      <c r="B42" s="63"/>
      <c r="X42" s="283"/>
      <c r="Y42" s="283"/>
      <c r="Z42" s="283"/>
      <c r="AA42" s="283"/>
      <c r="AB42" s="283"/>
      <c r="AC42" s="283"/>
      <c r="AD42" s="283"/>
    </row>
    <row r="43" spans="1:30" ht="15" customHeight="1" x14ac:dyDescent="0.25">
      <c r="A43" s="63"/>
      <c r="B43" s="63"/>
      <c r="X43" s="283"/>
      <c r="Y43" s="283"/>
      <c r="Z43" s="283"/>
      <c r="AA43" s="283"/>
      <c r="AB43" s="283"/>
      <c r="AC43" s="283"/>
      <c r="AD43" s="283"/>
    </row>
    <row r="44" spans="1:30" ht="15" customHeight="1" x14ac:dyDescent="0.25">
      <c r="A44" s="63"/>
      <c r="B44" s="63"/>
      <c r="X44" s="283"/>
      <c r="Y44" s="283"/>
      <c r="Z44" s="283"/>
      <c r="AA44" s="283"/>
      <c r="AB44" s="283"/>
      <c r="AC44" s="283"/>
      <c r="AD44" s="283"/>
    </row>
    <row r="45" spans="1:30" ht="15" customHeight="1" x14ac:dyDescent="0.25">
      <c r="A45" s="63"/>
      <c r="B45" s="63"/>
      <c r="X45" s="283"/>
      <c r="Y45" s="283"/>
      <c r="Z45" s="283"/>
      <c r="AA45" s="283"/>
      <c r="AB45" s="283"/>
      <c r="AC45" s="283"/>
      <c r="AD45" s="283"/>
    </row>
    <row r="46" spans="1:30" ht="15" customHeight="1" x14ac:dyDescent="0.25">
      <c r="A46" s="63"/>
      <c r="B46" s="63"/>
      <c r="X46" s="283"/>
      <c r="Y46" s="283"/>
      <c r="Z46" s="283"/>
      <c r="AA46" s="283"/>
      <c r="AB46" s="283"/>
      <c r="AC46" s="283"/>
      <c r="AD46" s="283"/>
    </row>
    <row r="47" spans="1:30" ht="15" customHeight="1" x14ac:dyDescent="0.25">
      <c r="A47" s="63"/>
      <c r="B47" s="63"/>
      <c r="X47" s="283"/>
      <c r="Y47" s="283"/>
      <c r="Z47" s="283"/>
      <c r="AA47" s="283"/>
      <c r="AB47" s="283"/>
      <c r="AC47" s="283"/>
      <c r="AD47" s="283"/>
    </row>
    <row r="48" spans="1:30" ht="15" customHeight="1" x14ac:dyDescent="0.25">
      <c r="A48" s="63"/>
      <c r="B48" s="63"/>
      <c r="X48" s="283"/>
      <c r="Y48" s="283"/>
      <c r="Z48" s="283"/>
      <c r="AA48" s="283"/>
      <c r="AB48" s="283"/>
      <c r="AC48" s="283"/>
      <c r="AD48" s="283"/>
    </row>
    <row r="49" spans="1:30" ht="15" customHeight="1" x14ac:dyDescent="0.25">
      <c r="A49" s="63"/>
      <c r="B49" s="63"/>
      <c r="X49" s="283"/>
      <c r="Y49" s="283"/>
      <c r="Z49" s="283"/>
      <c r="AA49" s="283"/>
      <c r="AB49" s="283"/>
      <c r="AC49" s="283"/>
      <c r="AD49" s="283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J12" sqref="J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35" t="s">
        <v>44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335"/>
      <c r="N1" s="335"/>
      <c r="O1" s="335"/>
      <c r="P1" s="335"/>
      <c r="Q1" s="335"/>
      <c r="R1" s="335"/>
      <c r="S1" s="335"/>
      <c r="T1" s="335"/>
      <c r="U1" s="335"/>
      <c r="V1" s="335"/>
      <c r="W1" s="335"/>
    </row>
    <row r="2" spans="1:23" ht="30" customHeight="1" thickBot="1" x14ac:dyDescent="0.3">
      <c r="A2" s="362" t="s">
        <v>135</v>
      </c>
      <c r="B2" s="362"/>
      <c r="C2" s="362"/>
      <c r="D2" s="362"/>
      <c r="E2" s="362"/>
      <c r="F2" s="363"/>
      <c r="G2" s="336"/>
      <c r="H2" s="336"/>
      <c r="I2" s="336"/>
      <c r="J2" s="336"/>
      <c r="K2" s="351" t="s">
        <v>17</v>
      </c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</row>
    <row r="3" spans="1:23" s="148" customFormat="1" ht="30" customHeight="1" x14ac:dyDescent="0.25">
      <c r="A3" s="265"/>
      <c r="B3" s="353" t="s">
        <v>112</v>
      </c>
      <c r="C3" s="354"/>
      <c r="D3" s="355"/>
      <c r="E3" s="353" t="s">
        <v>116</v>
      </c>
      <c r="F3" s="354"/>
      <c r="G3" s="355"/>
      <c r="H3" s="353" t="s">
        <v>51</v>
      </c>
      <c r="I3" s="354"/>
      <c r="J3" s="355"/>
      <c r="K3" s="353" t="s">
        <v>52</v>
      </c>
      <c r="L3" s="354"/>
      <c r="M3" s="355"/>
      <c r="N3" s="353" t="s">
        <v>117</v>
      </c>
      <c r="O3" s="354"/>
      <c r="P3" s="355"/>
      <c r="Q3" s="353" t="s">
        <v>119</v>
      </c>
      <c r="R3" s="354"/>
      <c r="S3" s="355"/>
      <c r="T3" s="353" t="s">
        <v>118</v>
      </c>
      <c r="U3" s="354"/>
      <c r="V3" s="355"/>
      <c r="W3" s="358" t="s">
        <v>120</v>
      </c>
    </row>
    <row r="4" spans="1:23" s="148" customFormat="1" ht="30" customHeight="1" x14ac:dyDescent="0.25">
      <c r="A4" s="230" t="s">
        <v>46</v>
      </c>
      <c r="B4" s="231" t="s">
        <v>115</v>
      </c>
      <c r="C4" s="238" t="s">
        <v>113</v>
      </c>
      <c r="D4" s="232" t="s">
        <v>114</v>
      </c>
      <c r="E4" s="231" t="s">
        <v>115</v>
      </c>
      <c r="F4" s="238" t="s">
        <v>113</v>
      </c>
      <c r="G4" s="233" t="s">
        <v>114</v>
      </c>
      <c r="H4" s="178" t="s">
        <v>115</v>
      </c>
      <c r="I4" s="244" t="s">
        <v>113</v>
      </c>
      <c r="J4" s="232" t="s">
        <v>114</v>
      </c>
      <c r="K4" s="178" t="s">
        <v>115</v>
      </c>
      <c r="L4" s="244" t="s">
        <v>113</v>
      </c>
      <c r="M4" s="233" t="s">
        <v>114</v>
      </c>
      <c r="N4" s="178" t="s">
        <v>115</v>
      </c>
      <c r="O4" s="244" t="s">
        <v>113</v>
      </c>
      <c r="P4" s="233" t="s">
        <v>114</v>
      </c>
      <c r="Q4" s="178" t="s">
        <v>115</v>
      </c>
      <c r="R4" s="244" t="s">
        <v>113</v>
      </c>
      <c r="S4" s="233" t="s">
        <v>114</v>
      </c>
      <c r="T4" s="178" t="s">
        <v>115</v>
      </c>
      <c r="U4" s="244" t="s">
        <v>113</v>
      </c>
      <c r="V4" s="233" t="s">
        <v>114</v>
      </c>
      <c r="W4" s="359"/>
    </row>
    <row r="5" spans="1:23" s="148" customFormat="1" ht="30" customHeight="1" x14ac:dyDescent="0.25">
      <c r="A5" s="227">
        <v>42</v>
      </c>
      <c r="B5" s="175"/>
      <c r="C5" s="239"/>
      <c r="D5" s="205"/>
      <c r="E5" s="175"/>
      <c r="F5" s="239"/>
      <c r="G5" s="210"/>
      <c r="H5" s="266"/>
      <c r="I5" s="245"/>
      <c r="J5" s="267"/>
      <c r="K5" s="214"/>
      <c r="L5" s="247"/>
      <c r="M5" s="215"/>
      <c r="N5" s="214"/>
      <c r="O5" s="247"/>
      <c r="P5" s="215"/>
      <c r="Q5" s="214"/>
      <c r="R5" s="247"/>
      <c r="S5" s="215"/>
      <c r="T5" s="214"/>
      <c r="U5" s="247"/>
      <c r="V5" s="215"/>
      <c r="W5" s="223"/>
    </row>
    <row r="6" spans="1:23" s="149" customFormat="1" ht="30" customHeight="1" x14ac:dyDescent="0.25">
      <c r="A6" s="227">
        <v>50</v>
      </c>
      <c r="B6" s="175"/>
      <c r="C6" s="239"/>
      <c r="D6" s="205"/>
      <c r="E6" s="175"/>
      <c r="F6" s="239"/>
      <c r="G6" s="210"/>
      <c r="H6" s="266"/>
      <c r="I6" s="245"/>
      <c r="J6" s="267"/>
      <c r="K6" s="216"/>
      <c r="L6" s="248"/>
      <c r="M6" s="217"/>
      <c r="N6" s="216"/>
      <c r="O6" s="248"/>
      <c r="P6" s="217"/>
      <c r="Q6" s="216"/>
      <c r="R6" s="248"/>
      <c r="S6" s="217"/>
      <c r="T6" s="216"/>
      <c r="U6" s="248"/>
      <c r="V6" s="217"/>
      <c r="W6" s="224"/>
    </row>
    <row r="7" spans="1:23" ht="30" customHeight="1" x14ac:dyDescent="0.25">
      <c r="A7" s="227">
        <v>52</v>
      </c>
      <c r="B7" s="175"/>
      <c r="C7" s="239"/>
      <c r="D7" s="205"/>
      <c r="E7" s="175"/>
      <c r="F7" s="239"/>
      <c r="G7" s="210"/>
      <c r="H7" s="266"/>
      <c r="I7" s="245"/>
      <c r="J7" s="267"/>
      <c r="K7" s="218"/>
      <c r="L7" s="249"/>
      <c r="M7" s="219"/>
      <c r="N7" s="218"/>
      <c r="O7" s="249"/>
      <c r="P7" s="219"/>
      <c r="Q7" s="218"/>
      <c r="R7" s="249"/>
      <c r="S7" s="219"/>
      <c r="T7" s="218"/>
      <c r="U7" s="249"/>
      <c r="V7" s="219"/>
      <c r="W7" s="225"/>
    </row>
    <row r="8" spans="1:23" ht="30" customHeight="1" thickBot="1" x14ac:dyDescent="0.3">
      <c r="A8" s="228">
        <v>54</v>
      </c>
      <c r="B8" s="211"/>
      <c r="C8" s="253"/>
      <c r="D8" s="206"/>
      <c r="E8" s="211"/>
      <c r="F8" s="253"/>
      <c r="G8" s="254"/>
      <c r="H8" s="268"/>
      <c r="I8" s="255"/>
      <c r="J8" s="269"/>
      <c r="K8" s="256"/>
      <c r="L8" s="257"/>
      <c r="M8" s="258"/>
      <c r="N8" s="256"/>
      <c r="O8" s="257"/>
      <c r="P8" s="258"/>
      <c r="Q8" s="256"/>
      <c r="R8" s="257"/>
      <c r="S8" s="258"/>
      <c r="T8" s="256"/>
      <c r="U8" s="257"/>
      <c r="V8" s="258"/>
      <c r="W8" s="259"/>
    </row>
    <row r="9" spans="1:23" s="63" customFormat="1" ht="30" customHeight="1" thickBot="1" x14ac:dyDescent="0.3">
      <c r="A9" s="272" t="s">
        <v>33</v>
      </c>
      <c r="B9" s="270"/>
      <c r="C9" s="270"/>
      <c r="D9" s="270"/>
      <c r="E9" s="270"/>
      <c r="F9" s="270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1"/>
    </row>
    <row r="10" spans="1:23" s="63" customFormat="1" ht="24" customHeight="1" x14ac:dyDescent="0.25">
      <c r="A10" s="252"/>
      <c r="B10" s="252"/>
      <c r="C10" s="252"/>
      <c r="D10" s="252"/>
      <c r="E10" s="252"/>
      <c r="F10" s="252"/>
      <c r="G10" s="260"/>
      <c r="H10" s="260"/>
      <c r="I10" s="260"/>
      <c r="J10" s="261"/>
      <c r="M10" s="262"/>
    </row>
    <row r="11" spans="1:23" s="63" customFormat="1" ht="24" customHeight="1" x14ac:dyDescent="0.25">
      <c r="A11" s="252"/>
      <c r="B11" s="252"/>
      <c r="C11" s="252"/>
      <c r="D11" s="252"/>
      <c r="E11" s="252"/>
      <c r="F11" s="252"/>
      <c r="G11" s="260"/>
      <c r="H11" s="260"/>
      <c r="I11" s="260"/>
      <c r="J11" s="261"/>
    </row>
    <row r="12" spans="1:23" s="63" customFormat="1" ht="24" customHeight="1" x14ac:dyDescent="0.25">
      <c r="A12" s="252"/>
      <c r="B12" s="252"/>
      <c r="C12" s="252"/>
      <c r="D12" s="252"/>
      <c r="E12" s="252"/>
      <c r="F12" s="252"/>
      <c r="G12" s="260"/>
      <c r="H12" s="260"/>
      <c r="I12" s="260"/>
      <c r="J12" s="261"/>
    </row>
    <row r="13" spans="1:23" s="63" customFormat="1" ht="24" customHeight="1" x14ac:dyDescent="0.25">
      <c r="A13" s="252"/>
      <c r="B13" s="252"/>
      <c r="C13" s="252"/>
      <c r="D13" s="252"/>
      <c r="E13" s="252"/>
      <c r="F13" s="252"/>
      <c r="G13" s="260"/>
      <c r="H13" s="260"/>
      <c r="I13" s="260"/>
      <c r="J13" s="261"/>
    </row>
    <row r="14" spans="1:23" s="63" customFormat="1" ht="24" customHeight="1" x14ac:dyDescent="0.25">
      <c r="A14" s="252"/>
      <c r="B14" s="252"/>
      <c r="C14" s="252"/>
      <c r="D14" s="252"/>
      <c r="E14" s="252"/>
      <c r="F14" s="252"/>
      <c r="G14" s="260"/>
      <c r="H14" s="260"/>
      <c r="I14" s="260"/>
      <c r="J14" s="261"/>
    </row>
    <row r="15" spans="1:23" s="63" customFormat="1" ht="24" customHeight="1" x14ac:dyDescent="0.25">
      <c r="A15" s="252"/>
      <c r="B15" s="252"/>
      <c r="C15" s="252"/>
      <c r="D15" s="252"/>
      <c r="E15" s="252"/>
      <c r="F15" s="252"/>
      <c r="G15" s="260"/>
      <c r="H15" s="260"/>
      <c r="I15" s="260"/>
      <c r="J15" s="261"/>
    </row>
    <row r="16" spans="1:23" s="63" customFormat="1" ht="24" customHeight="1" x14ac:dyDescent="0.25">
      <c r="A16" s="252"/>
      <c r="B16" s="252"/>
      <c r="C16" s="252"/>
      <c r="D16" s="252"/>
      <c r="E16" s="252"/>
      <c r="F16" s="252"/>
      <c r="G16" s="260"/>
      <c r="H16" s="260"/>
      <c r="I16" s="260"/>
      <c r="J16" s="261"/>
    </row>
    <row r="17" spans="1:22" s="63" customFormat="1" ht="24" customHeight="1" x14ac:dyDescent="0.25">
      <c r="A17" s="252"/>
      <c r="B17" s="252"/>
      <c r="C17" s="252"/>
      <c r="D17" s="252"/>
      <c r="E17" s="252"/>
      <c r="F17" s="252"/>
      <c r="G17" s="260"/>
      <c r="H17" s="260"/>
      <c r="I17" s="260"/>
      <c r="J17" s="261"/>
    </row>
    <row r="18" spans="1:22" s="63" customFormat="1" ht="24" customHeight="1" x14ac:dyDescent="0.25">
      <c r="A18" s="252"/>
      <c r="B18" s="252"/>
      <c r="C18" s="252"/>
      <c r="D18" s="252"/>
      <c r="E18" s="252"/>
      <c r="F18" s="252"/>
      <c r="G18" s="260"/>
      <c r="H18" s="260"/>
      <c r="I18" s="260"/>
      <c r="J18" s="261"/>
    </row>
    <row r="19" spans="1:22" s="63" customFormat="1" ht="24" customHeight="1" x14ac:dyDescent="0.25">
      <c r="A19" s="252"/>
      <c r="B19" s="252"/>
      <c r="C19" s="252"/>
      <c r="D19" s="252"/>
      <c r="E19" s="252"/>
      <c r="F19" s="252"/>
      <c r="G19" s="260"/>
      <c r="H19" s="260"/>
      <c r="I19" s="260"/>
      <c r="J19" s="261"/>
    </row>
    <row r="20" spans="1:22" s="63" customFormat="1" ht="24" customHeight="1" x14ac:dyDescent="0.25">
      <c r="A20" s="252"/>
      <c r="B20" s="252"/>
      <c r="C20" s="252"/>
      <c r="D20" s="252"/>
      <c r="E20" s="252"/>
      <c r="F20" s="252"/>
      <c r="G20" s="260"/>
      <c r="H20" s="260"/>
      <c r="I20" s="260"/>
      <c r="J20" s="261"/>
    </row>
    <row r="21" spans="1:22" s="63" customFormat="1" ht="24" customHeight="1" x14ac:dyDescent="0.25">
      <c r="A21" s="252"/>
      <c r="B21" s="252"/>
      <c r="C21" s="252"/>
      <c r="D21" s="252"/>
      <c r="E21" s="252"/>
      <c r="F21" s="252"/>
      <c r="G21" s="260"/>
      <c r="H21" s="260"/>
      <c r="I21" s="260"/>
      <c r="J21" s="261"/>
    </row>
    <row r="22" spans="1:22" s="63" customFormat="1" ht="24" customHeight="1" x14ac:dyDescent="0.25">
      <c r="A22" s="252"/>
      <c r="B22" s="252"/>
      <c r="C22" s="252"/>
      <c r="D22" s="252"/>
      <c r="E22" s="252"/>
      <c r="F22" s="252"/>
      <c r="G22" s="260"/>
      <c r="H22" s="260"/>
      <c r="I22" s="260"/>
      <c r="J22" s="261"/>
    </row>
    <row r="23" spans="1:22" s="63" customFormat="1" ht="24" customHeight="1" x14ac:dyDescent="0.25">
      <c r="A23" s="252"/>
      <c r="B23" s="252"/>
      <c r="C23" s="160"/>
      <c r="D23" s="252"/>
      <c r="E23" s="252"/>
      <c r="F23" s="252"/>
      <c r="G23" s="260"/>
      <c r="H23" s="260"/>
      <c r="I23" s="260"/>
      <c r="J23" s="261"/>
    </row>
    <row r="24" spans="1:22" s="63" customFormat="1" ht="24" customHeight="1" x14ac:dyDescent="0.25">
      <c r="A24" s="252"/>
      <c r="B24" s="252"/>
      <c r="C24" s="160"/>
      <c r="D24" s="252"/>
      <c r="E24" s="252"/>
      <c r="F24" s="252"/>
      <c r="G24" s="260"/>
      <c r="H24" s="260"/>
      <c r="I24" s="260"/>
      <c r="J24" s="261"/>
    </row>
    <row r="25" spans="1:22" s="63" customFormat="1" ht="24" customHeight="1" x14ac:dyDescent="0.25">
      <c r="A25" s="252"/>
      <c r="B25" s="252"/>
      <c r="C25" s="160"/>
      <c r="D25" s="252"/>
      <c r="E25" s="252"/>
      <c r="F25" s="252"/>
      <c r="G25" s="260"/>
      <c r="H25" s="260"/>
      <c r="I25" s="260"/>
      <c r="J25" s="261"/>
    </row>
    <row r="26" spans="1:22" s="63" customFormat="1" ht="24" customHeight="1" x14ac:dyDescent="0.25">
      <c r="A26" s="263"/>
      <c r="B26" s="263"/>
      <c r="C26" s="263"/>
      <c r="D26" s="263"/>
      <c r="E26" s="263"/>
      <c r="F26" s="263"/>
      <c r="G26" s="263"/>
      <c r="H26" s="263"/>
      <c r="I26" s="263"/>
      <c r="J26" s="263"/>
      <c r="K26" s="263"/>
      <c r="L26" s="263"/>
      <c r="M26" s="263"/>
      <c r="N26" s="263"/>
      <c r="O26" s="263"/>
      <c r="P26" s="263"/>
      <c r="Q26" s="263"/>
      <c r="R26" s="263"/>
      <c r="S26" s="263"/>
      <c r="T26" s="263"/>
      <c r="U26" s="263"/>
      <c r="V26" s="263"/>
    </row>
    <row r="27" spans="1:22" s="63" customFormat="1" x14ac:dyDescent="0.25"/>
    <row r="28" spans="1:22" s="264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Allocation!Print_Area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2021-03-21T12:44:42Z</cp:lastPrinted>
  <dcterms:created xsi:type="dcterms:W3CDTF">2015-12-02T06:31:52Z</dcterms:created>
  <dcterms:modified xsi:type="dcterms:W3CDTF">2021-03-21T17:16:14Z</dcterms:modified>
</cp:coreProperties>
</file>