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6" l="1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G28" i="33"/>
  <c r="G29" i="33" s="1"/>
  <c r="S27" i="4"/>
  <c r="T27" i="4" s="1"/>
  <c r="O18" i="4"/>
  <c r="R10" i="4"/>
  <c r="O10" i="4"/>
  <c r="M10" i="33"/>
  <c r="O26" i="4"/>
  <c r="O22" i="4"/>
  <c r="M24" i="33"/>
  <c r="K28" i="33"/>
  <c r="K29" i="33" s="1"/>
  <c r="I28" i="33"/>
  <c r="I29" i="33" s="1"/>
  <c r="N25" i="33"/>
  <c r="R18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R10" i="33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4" i="33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O10" i="33"/>
  <c r="D28" i="33"/>
  <c r="D29" i="33" s="1"/>
  <c r="M7" i="33"/>
  <c r="S7" i="33" s="1"/>
  <c r="T7" i="33" s="1"/>
  <c r="N7" i="33"/>
  <c r="R23" i="33"/>
  <c r="S8" i="33"/>
  <c r="T8" i="33" s="1"/>
  <c r="S10" i="33"/>
  <c r="T10" i="33" s="1"/>
  <c r="S18" i="33"/>
  <c r="T18" i="33" s="1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9" i="33" l="1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3</t>
        </r>
      </text>
    </comment>
  </commentList>
</comments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<sst xmlns="http://schemas.openxmlformats.org/spreadsheetml/2006/main" count="1503" uniqueCount="55">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</sst>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186832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340</v>
      </c>
      <c r="I28" s="45">
        <f t="shared" si="7"/>
        <v>83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192892</v>
      </c>
      <c r="N28" s="45">
        <f t="shared" si="7"/>
        <v>209655</v>
      </c>
      <c r="O28" s="46">
        <f t="shared" si="7"/>
        <v>5304.5300000000007</v>
      </c>
      <c r="P28" s="45">
        <f t="shared" si="7"/>
        <v>76920</v>
      </c>
      <c r="Q28" s="45">
        <f t="shared" si="7"/>
        <v>1125</v>
      </c>
      <c r="R28" s="45">
        <f t="shared" si="7"/>
        <v>203225.46999999997</v>
      </c>
      <c r="S28" s="45">
        <f t="shared" si="7"/>
        <v>1832.4739999999997</v>
      </c>
      <c r="T28" s="47">
        <f t="shared" si="7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14235</v>
      </c>
      <c r="I29" s="48">
        <f t="shared" si="8"/>
        <v>1548</v>
      </c>
      <c r="J29" s="48">
        <f t="shared" si="8"/>
        <v>388</v>
      </c>
      <c r="K29" s="48">
        <f t="shared" si="8"/>
        <v>650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576640</v>
      </c>
      <c r="E4" s="2">
        <f>'9'!E29</f>
        <v>4030</v>
      </c>
      <c r="F4" s="2">
        <f>'9'!F29</f>
        <v>9640</v>
      </c>
      <c r="G4" s="2">
        <f>'9'!G29</f>
        <v>60</v>
      </c>
      <c r="H4" s="2">
        <f>'9'!H29</f>
        <v>12175</v>
      </c>
      <c r="I4" s="2">
        <f>'9'!I29</f>
        <v>1279</v>
      </c>
      <c r="J4" s="2">
        <f>'9'!J29</f>
        <v>384</v>
      </c>
      <c r="K4" s="2">
        <f>'9'!K29</f>
        <v>553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576640</v>
      </c>
      <c r="E4" s="2">
        <f>'10'!E29</f>
        <v>4030</v>
      </c>
      <c r="F4" s="2">
        <f>'10'!F29</f>
        <v>9640</v>
      </c>
      <c r="G4" s="2">
        <f>'10'!G29</f>
        <v>60</v>
      </c>
      <c r="H4" s="2">
        <f>'10'!H29</f>
        <v>12175</v>
      </c>
      <c r="I4" s="2">
        <f>'10'!I29</f>
        <v>1279</v>
      </c>
      <c r="J4" s="2">
        <f>'10'!J29</f>
        <v>384</v>
      </c>
      <c r="K4" s="2">
        <f>'10'!K29</f>
        <v>553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576640</v>
      </c>
      <c r="E4" s="2">
        <f>'11'!E29</f>
        <v>4030</v>
      </c>
      <c r="F4" s="2">
        <f>'11'!F29</f>
        <v>9640</v>
      </c>
      <c r="G4" s="2">
        <f>'11'!G29</f>
        <v>60</v>
      </c>
      <c r="H4" s="2">
        <f>'11'!H29</f>
        <v>12175</v>
      </c>
      <c r="I4" s="2">
        <f>'11'!I29</f>
        <v>1279</v>
      </c>
      <c r="J4" s="2">
        <f>'11'!J29</f>
        <v>384</v>
      </c>
      <c r="K4" s="2">
        <f>'11'!K29</f>
        <v>553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576640</v>
      </c>
      <c r="E4" s="2">
        <f>'12'!E29</f>
        <v>4030</v>
      </c>
      <c r="F4" s="2">
        <f>'12'!F29</f>
        <v>9640</v>
      </c>
      <c r="G4" s="2">
        <f>'12'!G29</f>
        <v>60</v>
      </c>
      <c r="H4" s="2">
        <f>'12'!H29</f>
        <v>12175</v>
      </c>
      <c r="I4" s="2">
        <f>'12'!I29</f>
        <v>1279</v>
      </c>
      <c r="J4" s="2">
        <f>'12'!J29</f>
        <v>384</v>
      </c>
      <c r="K4" s="2">
        <f>'12'!K29</f>
        <v>553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576640</v>
      </c>
      <c r="E4" s="2">
        <f>'13'!E29</f>
        <v>4030</v>
      </c>
      <c r="F4" s="2">
        <f>'13'!F29</f>
        <v>9640</v>
      </c>
      <c r="G4" s="2">
        <f>'13'!G29</f>
        <v>60</v>
      </c>
      <c r="H4" s="2">
        <f>'13'!H29</f>
        <v>12175</v>
      </c>
      <c r="I4" s="2">
        <f>'13'!I29</f>
        <v>1279</v>
      </c>
      <c r="J4" s="2">
        <f>'13'!J29</f>
        <v>384</v>
      </c>
      <c r="K4" s="2">
        <f>'13'!K29</f>
        <v>553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576640</v>
      </c>
      <c r="E4" s="2">
        <f>'14'!E29</f>
        <v>4030</v>
      </c>
      <c r="F4" s="2">
        <f>'14'!F29</f>
        <v>9640</v>
      </c>
      <c r="G4" s="2">
        <f>'14'!G29</f>
        <v>60</v>
      </c>
      <c r="H4" s="2">
        <f>'14'!H29</f>
        <v>12175</v>
      </c>
      <c r="I4" s="2">
        <f>'14'!I29</f>
        <v>1279</v>
      </c>
      <c r="J4" s="2">
        <f>'14'!J29</f>
        <v>384</v>
      </c>
      <c r="K4" s="2">
        <f>'14'!K29</f>
        <v>553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576640</v>
      </c>
      <c r="E4" s="2">
        <f>'15'!E29</f>
        <v>4030</v>
      </c>
      <c r="F4" s="2">
        <f>'15'!F29</f>
        <v>9640</v>
      </c>
      <c r="G4" s="2">
        <f>'15'!G29</f>
        <v>60</v>
      </c>
      <c r="H4" s="2">
        <f>'15'!H29</f>
        <v>12175</v>
      </c>
      <c r="I4" s="2">
        <f>'15'!I29</f>
        <v>1279</v>
      </c>
      <c r="J4" s="2">
        <f>'15'!J29</f>
        <v>384</v>
      </c>
      <c r="K4" s="2">
        <f>'15'!K29</f>
        <v>553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576640</v>
      </c>
      <c r="E4" s="2">
        <f>'16'!E29</f>
        <v>4030</v>
      </c>
      <c r="F4" s="2">
        <f>'16'!F29</f>
        <v>9640</v>
      </c>
      <c r="G4" s="2">
        <f>'16'!G29</f>
        <v>60</v>
      </c>
      <c r="H4" s="2">
        <f>'16'!H29</f>
        <v>12175</v>
      </c>
      <c r="I4" s="2">
        <f>'16'!I29</f>
        <v>1279</v>
      </c>
      <c r="J4" s="2">
        <f>'16'!J29</f>
        <v>384</v>
      </c>
      <c r="K4" s="2">
        <f>'16'!K29</f>
        <v>553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576640</v>
      </c>
      <c r="E4" s="2">
        <f>'17'!E29</f>
        <v>4030</v>
      </c>
      <c r="F4" s="2">
        <f>'17'!F29</f>
        <v>9640</v>
      </c>
      <c r="G4" s="2">
        <f>'17'!G29</f>
        <v>60</v>
      </c>
      <c r="H4" s="2">
        <f>'17'!H29</f>
        <v>12175</v>
      </c>
      <c r="I4" s="2">
        <f>'17'!I29</f>
        <v>1279</v>
      </c>
      <c r="J4" s="2">
        <f>'17'!J29</f>
        <v>384</v>
      </c>
      <c r="K4" s="2">
        <f>'17'!K29</f>
        <v>553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576640</v>
      </c>
      <c r="E4" s="2">
        <f>'18'!E29</f>
        <v>4030</v>
      </c>
      <c r="F4" s="2">
        <f>'18'!F29</f>
        <v>9640</v>
      </c>
      <c r="G4" s="2">
        <f>'18'!G29</f>
        <v>60</v>
      </c>
      <c r="H4" s="2">
        <f>'18'!H29</f>
        <v>12175</v>
      </c>
      <c r="I4" s="2">
        <f>'18'!I29</f>
        <v>1279</v>
      </c>
      <c r="J4" s="2">
        <f>'18'!J29</f>
        <v>384</v>
      </c>
      <c r="K4" s="2">
        <f>'18'!K29</f>
        <v>553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224626</v>
      </c>
      <c r="E28" s="45">
        <f t="shared" si="6"/>
        <v>120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740</v>
      </c>
      <c r="I28" s="45">
        <f t="shared" si="7"/>
        <v>8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235186</v>
      </c>
      <c r="N28" s="45">
        <f t="shared" si="7"/>
        <v>238170</v>
      </c>
      <c r="O28" s="46">
        <f t="shared" si="7"/>
        <v>6467.6150000000007</v>
      </c>
      <c r="P28" s="45">
        <f t="shared" si="7"/>
        <v>3000</v>
      </c>
      <c r="Q28" s="45">
        <f t="shared" si="7"/>
        <v>2370</v>
      </c>
      <c r="R28" s="45">
        <f t="shared" si="7"/>
        <v>229332.38499999995</v>
      </c>
      <c r="S28" s="45">
        <f t="shared" si="7"/>
        <v>2234.2670000000003</v>
      </c>
      <c r="T28" s="47">
        <f t="shared" si="7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576640</v>
      </c>
      <c r="E4" s="2">
        <f>'19'!E29</f>
        <v>4030</v>
      </c>
      <c r="F4" s="2">
        <f>'19'!F29</f>
        <v>9640</v>
      </c>
      <c r="G4" s="2">
        <f>'19'!G29</f>
        <v>60</v>
      </c>
      <c r="H4" s="2">
        <f>'19'!H29</f>
        <v>12175</v>
      </c>
      <c r="I4" s="2">
        <f>'19'!I29</f>
        <v>1279</v>
      </c>
      <c r="J4" s="2">
        <f>'19'!J29</f>
        <v>384</v>
      </c>
      <c r="K4" s="2">
        <f>'19'!K29</f>
        <v>553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576640</v>
      </c>
      <c r="E4" s="2">
        <f>'20'!E29</f>
        <v>4030</v>
      </c>
      <c r="F4" s="2">
        <f>'20'!F29</f>
        <v>9640</v>
      </c>
      <c r="G4" s="2">
        <f>'20'!G29</f>
        <v>60</v>
      </c>
      <c r="H4" s="2">
        <f>'20'!H29</f>
        <v>12175</v>
      </c>
      <c r="I4" s="2">
        <f>'20'!I29</f>
        <v>1279</v>
      </c>
      <c r="J4" s="2">
        <f>'20'!J29</f>
        <v>384</v>
      </c>
      <c r="K4" s="2">
        <f>'20'!K29</f>
        <v>553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576640</v>
      </c>
      <c r="E4" s="2">
        <f>'21'!E29</f>
        <v>4030</v>
      </c>
      <c r="F4" s="2">
        <f>'21'!F29</f>
        <v>9640</v>
      </c>
      <c r="G4" s="2">
        <f>'21'!G29</f>
        <v>60</v>
      </c>
      <c r="H4" s="2">
        <f>'21'!H29</f>
        <v>12175</v>
      </c>
      <c r="I4" s="2">
        <f>'21'!I29</f>
        <v>1279</v>
      </c>
      <c r="J4" s="2">
        <f>'21'!J29</f>
        <v>384</v>
      </c>
      <c r="K4" s="2">
        <f>'21'!K29</f>
        <v>553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576640</v>
      </c>
      <c r="E4" s="2">
        <f>'22'!E29</f>
        <v>4030</v>
      </c>
      <c r="F4" s="2">
        <f>'22'!F29</f>
        <v>9640</v>
      </c>
      <c r="G4" s="2">
        <f>'22'!G29</f>
        <v>60</v>
      </c>
      <c r="H4" s="2">
        <f>'22'!H29</f>
        <v>12175</v>
      </c>
      <c r="I4" s="2">
        <f>'22'!I29</f>
        <v>1279</v>
      </c>
      <c r="J4" s="2">
        <f>'22'!J29</f>
        <v>384</v>
      </c>
      <c r="K4" s="2">
        <f>'22'!K29</f>
        <v>553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576640</v>
      </c>
      <c r="E4" s="2">
        <f>'23'!E29</f>
        <v>4030</v>
      </c>
      <c r="F4" s="2">
        <f>'23'!F29</f>
        <v>9640</v>
      </c>
      <c r="G4" s="2">
        <f>'23'!G29</f>
        <v>60</v>
      </c>
      <c r="H4" s="2">
        <f>'23'!H29</f>
        <v>12175</v>
      </c>
      <c r="I4" s="2">
        <f>'23'!I29</f>
        <v>1279</v>
      </c>
      <c r="J4" s="2">
        <f>'23'!J29</f>
        <v>384</v>
      </c>
      <c r="K4" s="2">
        <f>'23'!K29</f>
        <v>553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576640</v>
      </c>
      <c r="E4" s="2">
        <f>'24'!E29</f>
        <v>4030</v>
      </c>
      <c r="F4" s="2">
        <f>'24'!F29</f>
        <v>9640</v>
      </c>
      <c r="G4" s="2">
        <f>'24'!G29</f>
        <v>60</v>
      </c>
      <c r="H4" s="2">
        <f>'24'!H29</f>
        <v>12175</v>
      </c>
      <c r="I4" s="2">
        <f>'24'!I29</f>
        <v>1279</v>
      </c>
      <c r="J4" s="2">
        <f>'24'!J29</f>
        <v>384</v>
      </c>
      <c r="K4" s="2">
        <f>'24'!K29</f>
        <v>553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576640</v>
      </c>
      <c r="E4" s="2">
        <f>'25'!E29</f>
        <v>4030</v>
      </c>
      <c r="F4" s="2">
        <f>'25'!F29</f>
        <v>9640</v>
      </c>
      <c r="G4" s="2">
        <f>'25'!G29</f>
        <v>60</v>
      </c>
      <c r="H4" s="2">
        <f>'25'!H29</f>
        <v>12175</v>
      </c>
      <c r="I4" s="2">
        <f>'25'!I29</f>
        <v>1279</v>
      </c>
      <c r="J4" s="2">
        <f>'25'!J29</f>
        <v>384</v>
      </c>
      <c r="K4" s="2">
        <f>'25'!K29</f>
        <v>553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576640</v>
      </c>
      <c r="E4" s="2">
        <f>'26'!E29</f>
        <v>4030</v>
      </c>
      <c r="F4" s="2">
        <f>'26'!F29</f>
        <v>9640</v>
      </c>
      <c r="G4" s="2">
        <f>'26'!G29</f>
        <v>60</v>
      </c>
      <c r="H4" s="2">
        <f>'26'!H29</f>
        <v>12175</v>
      </c>
      <c r="I4" s="2">
        <f>'26'!I29</f>
        <v>1279</v>
      </c>
      <c r="J4" s="2">
        <f>'26'!J29</f>
        <v>384</v>
      </c>
      <c r="K4" s="2">
        <f>'26'!K29</f>
        <v>553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576640</v>
      </c>
      <c r="E4" s="2">
        <f>'27'!E29</f>
        <v>4030</v>
      </c>
      <c r="F4" s="2">
        <f>'27'!F29</f>
        <v>9640</v>
      </c>
      <c r="G4" s="2">
        <f>'27'!G29</f>
        <v>60</v>
      </c>
      <c r="H4" s="2">
        <f>'27'!H29</f>
        <v>12175</v>
      </c>
      <c r="I4" s="2">
        <f>'27'!I29</f>
        <v>1279</v>
      </c>
      <c r="J4" s="2">
        <f>'27'!J29</f>
        <v>384</v>
      </c>
      <c r="K4" s="2">
        <f>'27'!K29</f>
        <v>553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576640</v>
      </c>
      <c r="E4" s="2">
        <f>'28'!E29</f>
        <v>4030</v>
      </c>
      <c r="F4" s="2">
        <f>'28'!F29</f>
        <v>9640</v>
      </c>
      <c r="G4" s="2">
        <f>'28'!G29</f>
        <v>60</v>
      </c>
      <c r="H4" s="2">
        <f>'28'!H29</f>
        <v>12175</v>
      </c>
      <c r="I4" s="2">
        <f>'28'!I29</f>
        <v>1279</v>
      </c>
      <c r="J4" s="2">
        <f>'28'!J29</f>
        <v>384</v>
      </c>
      <c r="K4" s="2">
        <f>'28'!K29</f>
        <v>553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576640</v>
      </c>
      <c r="E4" s="2">
        <f>'29'!E29</f>
        <v>4030</v>
      </c>
      <c r="F4" s="2">
        <f>'29'!F29</f>
        <v>9640</v>
      </c>
      <c r="G4" s="2">
        <f>'29'!G29</f>
        <v>60</v>
      </c>
      <c r="H4" s="2">
        <f>'29'!H29</f>
        <v>12175</v>
      </c>
      <c r="I4" s="2">
        <f>'29'!I29</f>
        <v>1279</v>
      </c>
      <c r="J4" s="2">
        <f>'29'!J29</f>
        <v>384</v>
      </c>
      <c r="K4" s="2">
        <f>'29'!K29</f>
        <v>553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576640</v>
      </c>
      <c r="E4" s="2">
        <f>'30'!E29</f>
        <v>4030</v>
      </c>
      <c r="F4" s="2">
        <f>'30'!F29</f>
        <v>9640</v>
      </c>
      <c r="G4" s="2">
        <f>'30'!G29</f>
        <v>60</v>
      </c>
      <c r="H4" s="2">
        <f>'30'!H29</f>
        <v>12175</v>
      </c>
      <c r="I4" s="2">
        <f>'30'!I29</f>
        <v>1279</v>
      </c>
      <c r="J4" s="2">
        <f>'30'!J29</f>
        <v>384</v>
      </c>
      <c r="K4" s="2">
        <f>'30'!K29</f>
        <v>553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953766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43226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43226</v>
      </c>
      <c r="N7" s="24">
        <f>D7+E7*20+F7*10+G7*9+H7*9+I7*191+J7*191+K7*182+L7*100</f>
        <v>44527</v>
      </c>
      <c r="O7" s="25">
        <f>M7*2.75%</f>
        <v>1188.7149999999999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373</v>
      </c>
      <c r="R7" s="24">
        <f>M7-(M7*2.75%)+I7*191+J7*191+K7*182+L7*100-Q7</f>
        <v>42965.285000000003</v>
      </c>
      <c r="S7" s="25">
        <f>M7*0.95%</f>
        <v>410.64699999999999</v>
      </c>
      <c r="T7" s="27">
        <f>S7-Q7</f>
        <v>37.646999999999991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18991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20191</v>
      </c>
      <c r="N8" s="24">
        <f t="shared" ref="N8:N27" si="1">D8+E8*20+F8*10+G8*9+H8*9+I8*191+J8*191+K8*182+L8*100</f>
        <v>20191</v>
      </c>
      <c r="O8" s="25">
        <f t="shared" ref="O8:O27" si="2">M8*2.75%</f>
        <v>555.25250000000005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634</v>
      </c>
      <c r="R8" s="24">
        <f t="shared" ref="R8:R27" si="3">M8-(M8*2.75%)+I8*191+J8*191+K8*182+L8*100-Q8</f>
        <v>19001.747500000001</v>
      </c>
      <c r="S8" s="25">
        <f t="shared" ref="S8:S27" si="4">M8*0.95%</f>
        <v>191.81449999999998</v>
      </c>
      <c r="T8" s="27">
        <f t="shared" ref="T8:T27" si="5">S8-Q8</f>
        <v>-442.18550000000005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78079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85569</v>
      </c>
      <c r="N9" s="24">
        <f t="shared" si="1"/>
        <v>88225</v>
      </c>
      <c r="O9" s="25">
        <f t="shared" si="2"/>
        <v>2353.1475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578</v>
      </c>
      <c r="R9" s="24">
        <f t="shared" si="3"/>
        <v>85293.852499999994</v>
      </c>
      <c r="S9" s="25">
        <f t="shared" si="4"/>
        <v>812.90549999999996</v>
      </c>
      <c r="T9" s="27">
        <f t="shared" si="5"/>
        <v>234.90549999999996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15431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15971</v>
      </c>
      <c r="N10" s="24">
        <f t="shared" si="1"/>
        <v>21274</v>
      </c>
      <c r="O10" s="25">
        <f t="shared" si="2"/>
        <v>439.20249999999999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54</v>
      </c>
      <c r="R10" s="24">
        <f t="shared" si="3"/>
        <v>20780.797500000001</v>
      </c>
      <c r="S10" s="25">
        <f t="shared" si="4"/>
        <v>151.72450000000001</v>
      </c>
      <c r="T10" s="27">
        <f t="shared" si="5"/>
        <v>97.724500000000006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48134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54034</v>
      </c>
      <c r="N11" s="24">
        <f t="shared" si="1"/>
        <v>59364</v>
      </c>
      <c r="O11" s="25">
        <f t="shared" si="2"/>
        <v>1485.9349999999999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104</v>
      </c>
      <c r="R11" s="24">
        <f t="shared" si="3"/>
        <v>57774.065000000002</v>
      </c>
      <c r="S11" s="25">
        <f t="shared" si="4"/>
        <v>513.32299999999998</v>
      </c>
      <c r="T11" s="27">
        <f t="shared" si="5"/>
        <v>409.32299999999998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22963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24163</v>
      </c>
      <c r="N12" s="24">
        <f t="shared" si="1"/>
        <v>31387</v>
      </c>
      <c r="O12" s="25">
        <f t="shared" si="2"/>
        <v>664.48249999999996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583</v>
      </c>
      <c r="R12" s="24">
        <f t="shared" si="3"/>
        <v>30139.517500000002</v>
      </c>
      <c r="S12" s="25">
        <f t="shared" si="4"/>
        <v>229.54849999999999</v>
      </c>
      <c r="T12" s="27">
        <f t="shared" si="5"/>
        <v>-353.45150000000001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31430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31430</v>
      </c>
      <c r="N13" s="24">
        <f t="shared" si="1"/>
        <v>31430</v>
      </c>
      <c r="O13" s="25">
        <f t="shared" si="2"/>
        <v>864.32500000000005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</v>
      </c>
      <c r="R13" s="24">
        <f t="shared" si="3"/>
        <v>30563.674999999999</v>
      </c>
      <c r="S13" s="25">
        <f t="shared" si="4"/>
        <v>298.58499999999998</v>
      </c>
      <c r="T13" s="27">
        <f t="shared" si="5"/>
        <v>296.58499999999998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37015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39815</v>
      </c>
      <c r="N14" s="24">
        <f t="shared" si="1"/>
        <v>52039</v>
      </c>
      <c r="O14" s="25">
        <f t="shared" si="2"/>
        <v>1094.9124999999999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432</v>
      </c>
      <c r="R14" s="24">
        <f t="shared" si="3"/>
        <v>50512.087500000001</v>
      </c>
      <c r="S14" s="25">
        <f t="shared" si="4"/>
        <v>378.24250000000001</v>
      </c>
      <c r="T14" s="27">
        <f t="shared" si="5"/>
        <v>-53.757499999999993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65510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66690</v>
      </c>
      <c r="N15" s="24">
        <f t="shared" si="1"/>
        <v>67836</v>
      </c>
      <c r="O15" s="25">
        <f t="shared" si="2"/>
        <v>1833.9749999999999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520</v>
      </c>
      <c r="R15" s="24">
        <f t="shared" si="3"/>
        <v>65482.024999999994</v>
      </c>
      <c r="S15" s="25">
        <f t="shared" si="4"/>
        <v>633.55499999999995</v>
      </c>
      <c r="T15" s="27">
        <f t="shared" si="5"/>
        <v>113.55499999999995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53126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57196</v>
      </c>
      <c r="N16" s="24">
        <f t="shared" si="1"/>
        <v>64245</v>
      </c>
      <c r="O16" s="25">
        <f t="shared" si="2"/>
        <v>1572.89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408</v>
      </c>
      <c r="R16" s="24">
        <f t="shared" si="3"/>
        <v>62264.11</v>
      </c>
      <c r="S16" s="25">
        <f t="shared" si="4"/>
        <v>543.36199999999997</v>
      </c>
      <c r="T16" s="27">
        <f t="shared" si="5"/>
        <v>135.36199999999997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16751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19151</v>
      </c>
      <c r="N17" s="24">
        <f t="shared" si="1"/>
        <v>20106</v>
      </c>
      <c r="O17" s="25">
        <f t="shared" si="2"/>
        <v>526.65250000000003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</v>
      </c>
      <c r="R17" s="24">
        <f t="shared" si="3"/>
        <v>19530.3475</v>
      </c>
      <c r="S17" s="25">
        <f t="shared" si="4"/>
        <v>181.93449999999999</v>
      </c>
      <c r="T17" s="27">
        <f t="shared" si="5"/>
        <v>132.93449999999999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34178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34178</v>
      </c>
      <c r="N18" s="24">
        <f t="shared" si="1"/>
        <v>37998</v>
      </c>
      <c r="O18" s="25">
        <f t="shared" si="2"/>
        <v>939.89499999999998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352</v>
      </c>
      <c r="R18" s="24">
        <f t="shared" si="3"/>
        <v>36706.105000000003</v>
      </c>
      <c r="S18" s="25">
        <f t="shared" si="4"/>
        <v>324.69099999999997</v>
      </c>
      <c r="T18" s="27">
        <f t="shared" si="5"/>
        <v>-27.309000000000026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54431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55391</v>
      </c>
      <c r="N19" s="24">
        <f t="shared" si="1"/>
        <v>59521</v>
      </c>
      <c r="O19" s="25">
        <f t="shared" si="2"/>
        <v>1523.2525000000001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410</v>
      </c>
      <c r="R19" s="24">
        <f t="shared" si="3"/>
        <v>57587.747499999998</v>
      </c>
      <c r="S19" s="25">
        <f t="shared" si="4"/>
        <v>526.21450000000004</v>
      </c>
      <c r="T19" s="27">
        <f t="shared" si="5"/>
        <v>116.21450000000004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24945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24945</v>
      </c>
      <c r="N20" s="24">
        <f t="shared" si="1"/>
        <v>24945</v>
      </c>
      <c r="O20" s="25">
        <f t="shared" si="2"/>
        <v>685.98749999999995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481</v>
      </c>
      <c r="R20" s="24">
        <f t="shared" si="3"/>
        <v>23778.012500000001</v>
      </c>
      <c r="S20" s="25">
        <f t="shared" si="4"/>
        <v>236.97749999999999</v>
      </c>
      <c r="T20" s="27">
        <f t="shared" si="5"/>
        <v>-244.02250000000001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31752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33292</v>
      </c>
      <c r="N21" s="24">
        <f t="shared" si="1"/>
        <v>37685</v>
      </c>
      <c r="O21" s="25">
        <f t="shared" si="2"/>
        <v>915.53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91</v>
      </c>
      <c r="R21" s="24">
        <f t="shared" si="3"/>
        <v>36678.47</v>
      </c>
      <c r="S21" s="25">
        <f t="shared" si="4"/>
        <v>316.274</v>
      </c>
      <c r="T21" s="27">
        <f t="shared" si="5"/>
        <v>225.274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50471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53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50471</v>
      </c>
      <c r="N22" s="24">
        <f t="shared" si="1"/>
        <v>64234</v>
      </c>
      <c r="O22" s="25">
        <f t="shared" si="2"/>
        <v>1387.9525000000001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503</v>
      </c>
      <c r="R22" s="24">
        <f t="shared" si="3"/>
        <v>62343.047500000001</v>
      </c>
      <c r="S22" s="25">
        <f t="shared" si="4"/>
        <v>479.47449999999998</v>
      </c>
      <c r="T22" s="27">
        <f t="shared" si="5"/>
        <v>-23.525500000000022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23581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23581</v>
      </c>
      <c r="N23" s="24">
        <f t="shared" si="1"/>
        <v>25401</v>
      </c>
      <c r="O23" s="25">
        <f t="shared" si="2"/>
        <v>648.47749999999996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160</v>
      </c>
      <c r="R23" s="24">
        <f t="shared" si="3"/>
        <v>24592.522499999999</v>
      </c>
      <c r="S23" s="25">
        <f t="shared" si="4"/>
        <v>224.01949999999999</v>
      </c>
      <c r="T23" s="27">
        <f t="shared" si="5"/>
        <v>64.019499999999994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83898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21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87238</v>
      </c>
      <c r="N24" s="24">
        <f t="shared" si="1"/>
        <v>91613</v>
      </c>
      <c r="O24" s="25">
        <f t="shared" si="2"/>
        <v>2399.0450000000001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476</v>
      </c>
      <c r="R24" s="24">
        <f t="shared" si="3"/>
        <v>88737.955000000002</v>
      </c>
      <c r="S24" s="25">
        <f t="shared" si="4"/>
        <v>828.76099999999997</v>
      </c>
      <c r="T24" s="27">
        <f t="shared" si="5"/>
        <v>352.76099999999997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26806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230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28876</v>
      </c>
      <c r="N25" s="24">
        <f t="shared" si="1"/>
        <v>32633</v>
      </c>
      <c r="O25" s="25">
        <f t="shared" si="2"/>
        <v>794.09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242</v>
      </c>
      <c r="R25" s="24">
        <f t="shared" si="3"/>
        <v>31596.91</v>
      </c>
      <c r="S25" s="25">
        <f t="shared" si="4"/>
        <v>274.322</v>
      </c>
      <c r="T25" s="27">
        <f t="shared" si="5"/>
        <v>32.322000000000003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33823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34923</v>
      </c>
      <c r="N26" s="24">
        <f t="shared" si="1"/>
        <v>37743</v>
      </c>
      <c r="O26" s="25">
        <f t="shared" si="2"/>
        <v>960.38250000000005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283</v>
      </c>
      <c r="R26" s="24">
        <f t="shared" si="3"/>
        <v>36499.6175</v>
      </c>
      <c r="S26" s="25">
        <f t="shared" si="4"/>
        <v>331.76850000000002</v>
      </c>
      <c r="T26" s="27">
        <f t="shared" si="5"/>
        <v>48.768500000000017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13315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14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13315</v>
      </c>
      <c r="N27" s="40">
        <f t="shared" si="1"/>
        <v>17809</v>
      </c>
      <c r="O27" s="25">
        <f t="shared" si="2"/>
        <v>366.16250000000002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17242.837500000001</v>
      </c>
      <c r="S27" s="42">
        <f t="shared" si="4"/>
        <v>126.49249999999999</v>
      </c>
      <c r="T27" s="43">
        <f t="shared" si="5"/>
        <v>-73.507500000000007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807856</v>
      </c>
      <c r="E28" s="45">
        <f t="shared" si="6"/>
        <v>330</v>
      </c>
      <c r="F28" s="45">
        <f t="shared" ref="F28:T28" si="7">SUM(F7:F27)</f>
        <v>750</v>
      </c>
      <c r="G28" s="45">
        <f t="shared" si="7"/>
        <v>10</v>
      </c>
      <c r="H28" s="45">
        <f t="shared" si="7"/>
        <v>2400</v>
      </c>
      <c r="I28" s="45">
        <f t="shared" si="7"/>
        <v>352</v>
      </c>
      <c r="J28" s="45">
        <f t="shared" si="7"/>
        <v>4</v>
      </c>
      <c r="K28" s="45">
        <f t="shared" si="7"/>
        <v>102</v>
      </c>
      <c r="L28" s="45">
        <f t="shared" si="7"/>
        <v>0</v>
      </c>
      <c r="M28" s="45">
        <f t="shared" si="7"/>
        <v>843646</v>
      </c>
      <c r="N28" s="45">
        <f t="shared" si="7"/>
        <v>930206</v>
      </c>
      <c r="O28" s="46">
        <f t="shared" si="7"/>
        <v>23200.264999999996</v>
      </c>
      <c r="P28" s="45">
        <f t="shared" si="7"/>
        <v>0</v>
      </c>
      <c r="Q28" s="45">
        <f t="shared" si="7"/>
        <v>6935</v>
      </c>
      <c r="R28" s="45">
        <f t="shared" si="7"/>
        <v>900070.73499999987</v>
      </c>
      <c r="S28" s="45">
        <f t="shared" si="7"/>
        <v>8014.6370000000006</v>
      </c>
      <c r="T28" s="47">
        <f t="shared" si="7"/>
        <v>1079.6369999999999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197228</v>
      </c>
      <c r="E28" s="45">
        <f t="shared" si="6"/>
        <v>80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770</v>
      </c>
      <c r="I28" s="45">
        <f t="shared" si="7"/>
        <v>115</v>
      </c>
      <c r="J28" s="45">
        <f t="shared" si="7"/>
        <v>1</v>
      </c>
      <c r="K28" s="45">
        <f t="shared" si="7"/>
        <v>42</v>
      </c>
      <c r="L28" s="45">
        <f t="shared" si="7"/>
        <v>0</v>
      </c>
      <c r="M28" s="45">
        <f t="shared" si="7"/>
        <v>207958</v>
      </c>
      <c r="N28" s="45">
        <f t="shared" si="7"/>
        <v>237758</v>
      </c>
      <c r="O28" s="46">
        <f t="shared" si="7"/>
        <v>5718.8450000000003</v>
      </c>
      <c r="P28" s="45">
        <f t="shared" si="7"/>
        <v>40500</v>
      </c>
      <c r="Q28" s="45">
        <f t="shared" si="7"/>
        <v>1682</v>
      </c>
      <c r="R28" s="45">
        <f t="shared" si="7"/>
        <v>230357.155</v>
      </c>
      <c r="S28" s="45">
        <f t="shared" si="7"/>
        <v>1975.6009999999997</v>
      </c>
      <c r="T28" s="47">
        <f t="shared" si="7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T32" sqref="T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9101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9101</v>
      </c>
      <c r="N26" s="24">
        <f t="shared" si="1"/>
        <v>9101</v>
      </c>
      <c r="O26" s="25">
        <f t="shared" si="2"/>
        <v>250.2775</v>
      </c>
      <c r="P26" s="26">
        <v>1700</v>
      </c>
      <c r="Q26" s="26">
        <v>80</v>
      </c>
      <c r="R26" s="24">
        <f t="shared" si="3"/>
        <v>8770.7224999999999</v>
      </c>
      <c r="S26" s="25">
        <f t="shared" si="4"/>
        <v>86.459499999999991</v>
      </c>
      <c r="T26" s="27">
        <f t="shared" si="5"/>
        <v>6.4594999999999914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180675</v>
      </c>
      <c r="E28" s="45">
        <f t="shared" si="6"/>
        <v>80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550</v>
      </c>
      <c r="I28" s="45">
        <f t="shared" si="7"/>
        <v>126</v>
      </c>
      <c r="J28" s="45">
        <f t="shared" si="7"/>
        <v>3</v>
      </c>
      <c r="K28" s="45">
        <f t="shared" si="7"/>
        <v>45</v>
      </c>
      <c r="L28" s="45">
        <f t="shared" si="7"/>
        <v>0</v>
      </c>
      <c r="M28" s="45">
        <f t="shared" si="7"/>
        <v>189115</v>
      </c>
      <c r="N28" s="45">
        <f t="shared" si="7"/>
        <v>221944</v>
      </c>
      <c r="O28" s="46">
        <f t="shared" si="7"/>
        <v>5200.6625000000004</v>
      </c>
      <c r="P28" s="45">
        <f t="shared" si="7"/>
        <v>40040</v>
      </c>
      <c r="Q28" s="45">
        <f t="shared" si="7"/>
        <v>1632</v>
      </c>
      <c r="R28" s="45">
        <f t="shared" si="7"/>
        <v>215111.33749999999</v>
      </c>
      <c r="S28" s="45">
        <f t="shared" si="7"/>
        <v>1796.5925</v>
      </c>
      <c r="T28" s="47">
        <f t="shared" si="7"/>
        <v>164.59249999999989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595135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1299</v>
      </c>
      <c r="J29" s="48">
        <f t="shared" si="8"/>
        <v>384</v>
      </c>
      <c r="K29" s="48">
        <f t="shared" si="8"/>
        <v>555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R9" sqref="R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595135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18495</v>
      </c>
      <c r="N9" s="24">
        <f t="shared" si="1"/>
        <v>18495</v>
      </c>
      <c r="O9" s="25">
        <f t="shared" si="2"/>
        <v>508.61250000000001</v>
      </c>
      <c r="P9" s="26"/>
      <c r="Q9" s="26">
        <v>126</v>
      </c>
      <c r="R9" s="24">
        <f t="shared" si="3"/>
        <v>17860.387500000001</v>
      </c>
      <c r="S9" s="25">
        <f t="shared" si="4"/>
        <v>175.70249999999999</v>
      </c>
      <c r="T9" s="27">
        <f t="shared" si="5"/>
        <v>49.702499999999986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0</v>
      </c>
      <c r="N16" s="24">
        <f t="shared" si="1"/>
        <v>364</v>
      </c>
      <c r="O16" s="25">
        <f t="shared" si="2"/>
        <v>0</v>
      </c>
      <c r="P16" s="26"/>
      <c r="Q16" s="26"/>
      <c r="R16" s="24">
        <f t="shared" si="3"/>
        <v>364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/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0</v>
      </c>
      <c r="N18" s="24">
        <f t="shared" si="1"/>
        <v>3820</v>
      </c>
      <c r="O18" s="25">
        <f t="shared" si="2"/>
        <v>0</v>
      </c>
      <c r="P18" s="26">
        <v>20930</v>
      </c>
      <c r="Q18" s="26"/>
      <c r="R18" s="24">
        <f t="shared" si="3"/>
        <v>3820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18495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20</v>
      </c>
      <c r="J28" s="45">
        <f t="shared" si="7"/>
        <v>0</v>
      </c>
      <c r="K28" s="45">
        <f t="shared" si="7"/>
        <v>2</v>
      </c>
      <c r="L28" s="45">
        <f t="shared" si="7"/>
        <v>0</v>
      </c>
      <c r="M28" s="45">
        <f t="shared" si="7"/>
        <v>18495</v>
      </c>
      <c r="N28" s="45">
        <f t="shared" si="7"/>
        <v>22679</v>
      </c>
      <c r="O28" s="46">
        <f t="shared" si="7"/>
        <v>508.61250000000001</v>
      </c>
      <c r="P28" s="45">
        <f t="shared" si="7"/>
        <v>20930</v>
      </c>
      <c r="Q28" s="45">
        <f t="shared" si="7"/>
        <v>126</v>
      </c>
      <c r="R28" s="45">
        <f t="shared" si="7"/>
        <v>22044.387500000001</v>
      </c>
      <c r="S28" s="45">
        <f t="shared" si="7"/>
        <v>175.70249999999999</v>
      </c>
      <c r="T28" s="47">
        <f t="shared" si="7"/>
        <v>49.702499999999986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576640</v>
      </c>
      <c r="E4" s="2">
        <f>'6'!E29</f>
        <v>4030</v>
      </c>
      <c r="F4" s="2">
        <f>'6'!F29</f>
        <v>9640</v>
      </c>
      <c r="G4" s="2">
        <f>'6'!G29</f>
        <v>60</v>
      </c>
      <c r="H4" s="2">
        <f>'6'!H29</f>
        <v>12175</v>
      </c>
      <c r="I4" s="2">
        <f>'6'!I29</f>
        <v>1279</v>
      </c>
      <c r="J4" s="2">
        <f>'6'!J29</f>
        <v>384</v>
      </c>
      <c r="K4" s="2">
        <f>'6'!K29</f>
        <v>553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576640</v>
      </c>
      <c r="E4" s="2">
        <f>'7'!E29</f>
        <v>4030</v>
      </c>
      <c r="F4" s="2">
        <f>'7'!F29</f>
        <v>9640</v>
      </c>
      <c r="G4" s="2">
        <f>'7'!G29</f>
        <v>60</v>
      </c>
      <c r="H4" s="2">
        <f>'7'!H29</f>
        <v>12175</v>
      </c>
      <c r="I4" s="2">
        <f>'7'!I29</f>
        <v>1279</v>
      </c>
      <c r="J4" s="2">
        <f>'7'!J29</f>
        <v>384</v>
      </c>
      <c r="K4" s="2">
        <f>'7'!K29</f>
        <v>553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576640</v>
      </c>
      <c r="E4" s="2">
        <f>'8'!E29</f>
        <v>4030</v>
      </c>
      <c r="F4" s="2">
        <f>'8'!F29</f>
        <v>9640</v>
      </c>
      <c r="G4" s="2">
        <f>'8'!G29</f>
        <v>60</v>
      </c>
      <c r="H4" s="2">
        <f>'8'!H29</f>
        <v>12175</v>
      </c>
      <c r="I4" s="2">
        <f>'8'!I29</f>
        <v>1279</v>
      </c>
      <c r="J4" s="2">
        <f>'8'!J29</f>
        <v>384</v>
      </c>
      <c r="K4" s="2">
        <f>'8'!K29</f>
        <v>553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576640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1279</v>
      </c>
      <c r="J29" s="48">
        <f t="shared" si="8"/>
        <v>384</v>
      </c>
      <c r="K29" s="48">
        <f t="shared" si="8"/>
        <v>553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2021-09-06T07:40:23Z</dcterms:modified>
</cp:coreProperties>
</file>