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5" i="6" l="1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S18" i="33"/>
  <c r="T18" i="33" s="1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<sst xmlns="http://schemas.openxmlformats.org/spreadsheetml/2006/main" count="1508" uniqueCount="58">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</sst>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505303</v>
      </c>
      <c r="E4" s="2">
        <f>'9'!E29</f>
        <v>4690</v>
      </c>
      <c r="F4" s="2">
        <f>'9'!F29</f>
        <v>8940</v>
      </c>
      <c r="G4" s="2">
        <f>'9'!G29</f>
        <v>0</v>
      </c>
      <c r="H4" s="2">
        <f>'9'!H29</f>
        <v>24680</v>
      </c>
      <c r="I4" s="2">
        <f>'9'!I29</f>
        <v>1093</v>
      </c>
      <c r="J4" s="2">
        <f>'9'!J29</f>
        <v>626</v>
      </c>
      <c r="K4" s="2">
        <f>'9'!K29</f>
        <v>353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505303</v>
      </c>
      <c r="E4" s="2">
        <f>'10'!E29</f>
        <v>4690</v>
      </c>
      <c r="F4" s="2">
        <f>'10'!F29</f>
        <v>8940</v>
      </c>
      <c r="G4" s="2">
        <f>'10'!G29</f>
        <v>0</v>
      </c>
      <c r="H4" s="2">
        <f>'10'!H29</f>
        <v>24680</v>
      </c>
      <c r="I4" s="2">
        <f>'10'!I29</f>
        <v>1093</v>
      </c>
      <c r="J4" s="2">
        <f>'10'!J29</f>
        <v>626</v>
      </c>
      <c r="K4" s="2">
        <f>'10'!K29</f>
        <v>353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505303</v>
      </c>
      <c r="E4" s="2">
        <f>'11'!E29</f>
        <v>4690</v>
      </c>
      <c r="F4" s="2">
        <f>'11'!F29</f>
        <v>8940</v>
      </c>
      <c r="G4" s="2">
        <f>'11'!G29</f>
        <v>0</v>
      </c>
      <c r="H4" s="2">
        <f>'11'!H29</f>
        <v>24680</v>
      </c>
      <c r="I4" s="2">
        <f>'11'!I29</f>
        <v>1093</v>
      </c>
      <c r="J4" s="2">
        <f>'11'!J29</f>
        <v>626</v>
      </c>
      <c r="K4" s="2">
        <f>'11'!K29</f>
        <v>353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505303</v>
      </c>
      <c r="E4" s="2">
        <f>'12'!E29</f>
        <v>4690</v>
      </c>
      <c r="F4" s="2">
        <f>'12'!F29</f>
        <v>8940</v>
      </c>
      <c r="G4" s="2">
        <f>'12'!G29</f>
        <v>0</v>
      </c>
      <c r="H4" s="2">
        <f>'12'!H29</f>
        <v>24680</v>
      </c>
      <c r="I4" s="2">
        <f>'12'!I29</f>
        <v>1093</v>
      </c>
      <c r="J4" s="2">
        <f>'12'!J29</f>
        <v>626</v>
      </c>
      <c r="K4" s="2">
        <f>'12'!K29</f>
        <v>353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505303</v>
      </c>
      <c r="E4" s="2">
        <f>'13'!E29</f>
        <v>4690</v>
      </c>
      <c r="F4" s="2">
        <f>'13'!F29</f>
        <v>8940</v>
      </c>
      <c r="G4" s="2">
        <f>'13'!G29</f>
        <v>0</v>
      </c>
      <c r="H4" s="2">
        <f>'13'!H29</f>
        <v>24680</v>
      </c>
      <c r="I4" s="2">
        <f>'13'!I29</f>
        <v>1093</v>
      </c>
      <c r="J4" s="2">
        <f>'13'!J29</f>
        <v>626</v>
      </c>
      <c r="K4" s="2">
        <f>'13'!K29</f>
        <v>353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505303</v>
      </c>
      <c r="E4" s="2">
        <f>'14'!E29</f>
        <v>4690</v>
      </c>
      <c r="F4" s="2">
        <f>'14'!F29</f>
        <v>8940</v>
      </c>
      <c r="G4" s="2">
        <f>'14'!G29</f>
        <v>0</v>
      </c>
      <c r="H4" s="2">
        <f>'14'!H29</f>
        <v>24680</v>
      </c>
      <c r="I4" s="2">
        <f>'14'!I29</f>
        <v>1093</v>
      </c>
      <c r="J4" s="2">
        <f>'14'!J29</f>
        <v>626</v>
      </c>
      <c r="K4" s="2">
        <f>'14'!K29</f>
        <v>353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505303</v>
      </c>
      <c r="E4" s="2">
        <f>'15'!E29</f>
        <v>4690</v>
      </c>
      <c r="F4" s="2">
        <f>'15'!F29</f>
        <v>8940</v>
      </c>
      <c r="G4" s="2">
        <f>'15'!G29</f>
        <v>0</v>
      </c>
      <c r="H4" s="2">
        <f>'15'!H29</f>
        <v>24680</v>
      </c>
      <c r="I4" s="2">
        <f>'15'!I29</f>
        <v>1093</v>
      </c>
      <c r="J4" s="2">
        <f>'15'!J29</f>
        <v>626</v>
      </c>
      <c r="K4" s="2">
        <f>'15'!K29</f>
        <v>353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505303</v>
      </c>
      <c r="E4" s="2">
        <f>'16'!E29</f>
        <v>4690</v>
      </c>
      <c r="F4" s="2">
        <f>'16'!F29</f>
        <v>8940</v>
      </c>
      <c r="G4" s="2">
        <f>'16'!G29</f>
        <v>0</v>
      </c>
      <c r="H4" s="2">
        <f>'16'!H29</f>
        <v>24680</v>
      </c>
      <c r="I4" s="2">
        <f>'16'!I29</f>
        <v>1093</v>
      </c>
      <c r="J4" s="2">
        <f>'16'!J29</f>
        <v>626</v>
      </c>
      <c r="K4" s="2">
        <f>'16'!K29</f>
        <v>353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505303</v>
      </c>
      <c r="E4" s="2">
        <f>'17'!E29</f>
        <v>4690</v>
      </c>
      <c r="F4" s="2">
        <f>'17'!F29</f>
        <v>8940</v>
      </c>
      <c r="G4" s="2">
        <f>'17'!G29</f>
        <v>0</v>
      </c>
      <c r="H4" s="2">
        <f>'17'!H29</f>
        <v>24680</v>
      </c>
      <c r="I4" s="2">
        <f>'17'!I29</f>
        <v>1093</v>
      </c>
      <c r="J4" s="2">
        <f>'17'!J29</f>
        <v>626</v>
      </c>
      <c r="K4" s="2">
        <f>'17'!K29</f>
        <v>353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505303</v>
      </c>
      <c r="E4" s="2">
        <f>'18'!E29</f>
        <v>4690</v>
      </c>
      <c r="F4" s="2">
        <f>'18'!F29</f>
        <v>8940</v>
      </c>
      <c r="G4" s="2">
        <f>'18'!G29</f>
        <v>0</v>
      </c>
      <c r="H4" s="2">
        <f>'18'!H29</f>
        <v>24680</v>
      </c>
      <c r="I4" s="2">
        <f>'18'!I29</f>
        <v>1093</v>
      </c>
      <c r="J4" s="2">
        <f>'18'!J29</f>
        <v>626</v>
      </c>
      <c r="K4" s="2">
        <f>'18'!K29</f>
        <v>353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505303</v>
      </c>
      <c r="E4" s="2">
        <f>'19'!E29</f>
        <v>4690</v>
      </c>
      <c r="F4" s="2">
        <f>'19'!F29</f>
        <v>8940</v>
      </c>
      <c r="G4" s="2">
        <f>'19'!G29</f>
        <v>0</v>
      </c>
      <c r="H4" s="2">
        <f>'19'!H29</f>
        <v>24680</v>
      </c>
      <c r="I4" s="2">
        <f>'19'!I29</f>
        <v>1093</v>
      </c>
      <c r="J4" s="2">
        <f>'19'!J29</f>
        <v>626</v>
      </c>
      <c r="K4" s="2">
        <f>'19'!K29</f>
        <v>353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505303</v>
      </c>
      <c r="E4" s="2">
        <f>'20'!E29</f>
        <v>4690</v>
      </c>
      <c r="F4" s="2">
        <f>'20'!F29</f>
        <v>8940</v>
      </c>
      <c r="G4" s="2">
        <f>'20'!G29</f>
        <v>0</v>
      </c>
      <c r="H4" s="2">
        <f>'20'!H29</f>
        <v>24680</v>
      </c>
      <c r="I4" s="2">
        <f>'20'!I29</f>
        <v>1093</v>
      </c>
      <c r="J4" s="2">
        <f>'20'!J29</f>
        <v>626</v>
      </c>
      <c r="K4" s="2">
        <f>'20'!K29</f>
        <v>353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505303</v>
      </c>
      <c r="E4" s="2">
        <f>'21'!E29</f>
        <v>4690</v>
      </c>
      <c r="F4" s="2">
        <f>'21'!F29</f>
        <v>8940</v>
      </c>
      <c r="G4" s="2">
        <f>'21'!G29</f>
        <v>0</v>
      </c>
      <c r="H4" s="2">
        <f>'21'!H29</f>
        <v>24680</v>
      </c>
      <c r="I4" s="2">
        <f>'21'!I29</f>
        <v>1093</v>
      </c>
      <c r="J4" s="2">
        <f>'21'!J29</f>
        <v>626</v>
      </c>
      <c r="K4" s="2">
        <f>'21'!K29</f>
        <v>353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505303</v>
      </c>
      <c r="E4" s="2">
        <f>'22'!E29</f>
        <v>4690</v>
      </c>
      <c r="F4" s="2">
        <f>'22'!F29</f>
        <v>8940</v>
      </c>
      <c r="G4" s="2">
        <f>'22'!G29</f>
        <v>0</v>
      </c>
      <c r="H4" s="2">
        <f>'22'!H29</f>
        <v>24680</v>
      </c>
      <c r="I4" s="2">
        <f>'22'!I29</f>
        <v>1093</v>
      </c>
      <c r="J4" s="2">
        <f>'22'!J29</f>
        <v>626</v>
      </c>
      <c r="K4" s="2">
        <f>'22'!K29</f>
        <v>353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505303</v>
      </c>
      <c r="E4" s="2">
        <f>'23'!E29</f>
        <v>4690</v>
      </c>
      <c r="F4" s="2">
        <f>'23'!F29</f>
        <v>8940</v>
      </c>
      <c r="G4" s="2">
        <f>'23'!G29</f>
        <v>0</v>
      </c>
      <c r="H4" s="2">
        <f>'23'!H29</f>
        <v>24680</v>
      </c>
      <c r="I4" s="2">
        <f>'23'!I29</f>
        <v>1093</v>
      </c>
      <c r="J4" s="2">
        <f>'23'!J29</f>
        <v>626</v>
      </c>
      <c r="K4" s="2">
        <f>'23'!K29</f>
        <v>353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505303</v>
      </c>
      <c r="E4" s="2">
        <f>'24'!E29</f>
        <v>4690</v>
      </c>
      <c r="F4" s="2">
        <f>'24'!F29</f>
        <v>8940</v>
      </c>
      <c r="G4" s="2">
        <f>'24'!G29</f>
        <v>0</v>
      </c>
      <c r="H4" s="2">
        <f>'24'!H29</f>
        <v>24680</v>
      </c>
      <c r="I4" s="2">
        <f>'24'!I29</f>
        <v>1093</v>
      </c>
      <c r="J4" s="2">
        <f>'24'!J29</f>
        <v>626</v>
      </c>
      <c r="K4" s="2">
        <f>'24'!K29</f>
        <v>353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505303</v>
      </c>
      <c r="E4" s="2">
        <f>'25'!E29</f>
        <v>4690</v>
      </c>
      <c r="F4" s="2">
        <f>'25'!F29</f>
        <v>8940</v>
      </c>
      <c r="G4" s="2">
        <f>'25'!G29</f>
        <v>0</v>
      </c>
      <c r="H4" s="2">
        <f>'25'!H29</f>
        <v>24680</v>
      </c>
      <c r="I4" s="2">
        <f>'25'!I29</f>
        <v>1093</v>
      </c>
      <c r="J4" s="2">
        <f>'25'!J29</f>
        <v>626</v>
      </c>
      <c r="K4" s="2">
        <f>'25'!K29</f>
        <v>353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505303</v>
      </c>
      <c r="E4" s="2">
        <f>'26'!E29</f>
        <v>4690</v>
      </c>
      <c r="F4" s="2">
        <f>'26'!F29</f>
        <v>8940</v>
      </c>
      <c r="G4" s="2">
        <f>'26'!G29</f>
        <v>0</v>
      </c>
      <c r="H4" s="2">
        <f>'26'!H29</f>
        <v>24680</v>
      </c>
      <c r="I4" s="2">
        <f>'26'!I29</f>
        <v>1093</v>
      </c>
      <c r="J4" s="2">
        <f>'26'!J29</f>
        <v>626</v>
      </c>
      <c r="K4" s="2">
        <f>'26'!K29</f>
        <v>353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505303</v>
      </c>
      <c r="E4" s="2">
        <f>'27'!E29</f>
        <v>4690</v>
      </c>
      <c r="F4" s="2">
        <f>'27'!F29</f>
        <v>8940</v>
      </c>
      <c r="G4" s="2">
        <f>'27'!G29</f>
        <v>0</v>
      </c>
      <c r="H4" s="2">
        <f>'27'!H29</f>
        <v>24680</v>
      </c>
      <c r="I4" s="2">
        <f>'27'!I29</f>
        <v>1093</v>
      </c>
      <c r="J4" s="2">
        <f>'27'!J29</f>
        <v>626</v>
      </c>
      <c r="K4" s="2">
        <f>'27'!K29</f>
        <v>353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505303</v>
      </c>
      <c r="E4" s="2">
        <f>'28'!E29</f>
        <v>4690</v>
      </c>
      <c r="F4" s="2">
        <f>'28'!F29</f>
        <v>8940</v>
      </c>
      <c r="G4" s="2">
        <f>'28'!G29</f>
        <v>0</v>
      </c>
      <c r="H4" s="2">
        <f>'28'!H29</f>
        <v>24680</v>
      </c>
      <c r="I4" s="2">
        <f>'28'!I29</f>
        <v>1093</v>
      </c>
      <c r="J4" s="2">
        <f>'28'!J29</f>
        <v>626</v>
      </c>
      <c r="K4" s="2">
        <f>'28'!K29</f>
        <v>353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505303</v>
      </c>
      <c r="E4" s="2">
        <f>'29'!E29</f>
        <v>4690</v>
      </c>
      <c r="F4" s="2">
        <f>'29'!F29</f>
        <v>8940</v>
      </c>
      <c r="G4" s="2">
        <f>'29'!G29</f>
        <v>0</v>
      </c>
      <c r="H4" s="2">
        <f>'29'!H29</f>
        <v>24680</v>
      </c>
      <c r="I4" s="2">
        <f>'29'!I29</f>
        <v>1093</v>
      </c>
      <c r="J4" s="2">
        <f>'29'!J29</f>
        <v>626</v>
      </c>
      <c r="K4" s="2">
        <f>'29'!K29</f>
        <v>353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505303</v>
      </c>
      <c r="E4" s="2">
        <f>'30'!E29</f>
        <v>4690</v>
      </c>
      <c r="F4" s="2">
        <f>'30'!F29</f>
        <v>8940</v>
      </c>
      <c r="G4" s="2">
        <f>'30'!G29</f>
        <v>0</v>
      </c>
      <c r="H4" s="2">
        <f>'30'!H29</f>
        <v>24680</v>
      </c>
      <c r="I4" s="2">
        <f>'30'!I29</f>
        <v>1093</v>
      </c>
      <c r="J4" s="2">
        <f>'30'!J29</f>
        <v>626</v>
      </c>
      <c r="K4" s="2">
        <f>'30'!K29</f>
        <v>353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962534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58194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70914</v>
      </c>
      <c r="N7" s="24">
        <f>D7+E7*20+F7*10+G7*9+H7*9+I7*191+J7*191+K7*182+L7*100</f>
        <v>74707</v>
      </c>
      <c r="O7" s="25">
        <f>M7*2.75%</f>
        <v>1950.135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508</v>
      </c>
      <c r="R7" s="24">
        <f>M7-(M7*2.75%)+I7*191+J7*191+K7*182+L7*100-Q7</f>
        <v>72248.865000000005</v>
      </c>
      <c r="S7" s="25">
        <f>M7*0.95%</f>
        <v>673.68299999999999</v>
      </c>
      <c r="T7" s="27">
        <f>S7-Q7</f>
        <v>165.68299999999999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27792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32132</v>
      </c>
      <c r="N8" s="24">
        <f t="shared" ref="N8:N27" si="1">D8+E8*20+F8*10+G8*9+H8*9+I8*191+J8*191+K8*182+L8*100</f>
        <v>37462</v>
      </c>
      <c r="O8" s="25">
        <f t="shared" ref="O8:O27" si="2">M8*2.75%</f>
        <v>883.63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361</v>
      </c>
      <c r="R8" s="24">
        <f t="shared" ref="R8:R27" si="3">M8-(M8*2.75%)+I8*191+J8*191+K8*182+L8*100-Q8</f>
        <v>36217.369999999995</v>
      </c>
      <c r="S8" s="25">
        <f t="shared" ref="S8:S27" si="4">M8*0.95%</f>
        <v>305.25400000000002</v>
      </c>
      <c r="T8" s="27">
        <f t="shared" ref="T8:T27" si="5">S8-Q8</f>
        <v>-55.745999999999981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71430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76530</v>
      </c>
      <c r="N9" s="24">
        <f t="shared" si="1"/>
        <v>78249</v>
      </c>
      <c r="O9" s="25">
        <f t="shared" si="2"/>
        <v>2104.5749999999998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739</v>
      </c>
      <c r="R9" s="24">
        <f t="shared" si="3"/>
        <v>75405.425000000003</v>
      </c>
      <c r="S9" s="25">
        <f t="shared" si="4"/>
        <v>727.03499999999997</v>
      </c>
      <c r="T9" s="27">
        <f t="shared" si="5"/>
        <v>-11.965000000000032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25577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3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27547</v>
      </c>
      <c r="N10" s="24">
        <f t="shared" si="1"/>
        <v>30794</v>
      </c>
      <c r="O10" s="25">
        <f t="shared" si="2"/>
        <v>757.54250000000002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144</v>
      </c>
      <c r="R10" s="24">
        <f t="shared" si="3"/>
        <v>29892.4575</v>
      </c>
      <c r="S10" s="25">
        <f t="shared" si="4"/>
        <v>261.69650000000001</v>
      </c>
      <c r="T10" s="27">
        <f t="shared" si="5"/>
        <v>117.69650000000001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29025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31375</v>
      </c>
      <c r="N11" s="24">
        <f t="shared" si="1"/>
        <v>31375</v>
      </c>
      <c r="O11" s="25">
        <f t="shared" si="2"/>
        <v>862.8125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186</v>
      </c>
      <c r="R11" s="24">
        <f t="shared" si="3"/>
        <v>30326.1875</v>
      </c>
      <c r="S11" s="25">
        <f t="shared" si="4"/>
        <v>298.0625</v>
      </c>
      <c r="T11" s="27">
        <f t="shared" si="5"/>
        <v>112.0625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22418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22418</v>
      </c>
      <c r="N12" s="24">
        <f t="shared" si="1"/>
        <v>24238</v>
      </c>
      <c r="O12" s="25">
        <f t="shared" si="2"/>
        <v>616.495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139</v>
      </c>
      <c r="R12" s="24">
        <f t="shared" si="3"/>
        <v>23482.505000000001</v>
      </c>
      <c r="S12" s="25">
        <f t="shared" si="4"/>
        <v>212.971</v>
      </c>
      <c r="T12" s="27">
        <f t="shared" si="5"/>
        <v>73.971000000000004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24124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26264</v>
      </c>
      <c r="N13" s="24">
        <f t="shared" si="1"/>
        <v>26264</v>
      </c>
      <c r="O13" s="25">
        <f t="shared" si="2"/>
        <v>722.26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265</v>
      </c>
      <c r="R13" s="24">
        <f t="shared" si="3"/>
        <v>25276.74</v>
      </c>
      <c r="S13" s="25">
        <f t="shared" si="4"/>
        <v>249.50799999999998</v>
      </c>
      <c r="T13" s="27">
        <f t="shared" si="5"/>
        <v>-15.492000000000019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80037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83657</v>
      </c>
      <c r="N14" s="24">
        <f t="shared" si="1"/>
        <v>85567</v>
      </c>
      <c r="O14" s="25">
        <f t="shared" si="2"/>
        <v>2300.5675000000001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734</v>
      </c>
      <c r="R14" s="24">
        <f t="shared" si="3"/>
        <v>82532.432499999995</v>
      </c>
      <c r="S14" s="25">
        <f t="shared" si="4"/>
        <v>794.74149999999997</v>
      </c>
      <c r="T14" s="27">
        <f t="shared" si="5"/>
        <v>60.741499999999974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110556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115956</v>
      </c>
      <c r="N15" s="24">
        <f t="shared" si="1"/>
        <v>118203</v>
      </c>
      <c r="O15" s="25">
        <f t="shared" si="2"/>
        <v>3188.79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830</v>
      </c>
      <c r="R15" s="24">
        <f t="shared" si="3"/>
        <v>114184.21</v>
      </c>
      <c r="S15" s="25">
        <f t="shared" si="4"/>
        <v>1101.5819999999999</v>
      </c>
      <c r="T15" s="27">
        <f t="shared" si="5"/>
        <v>271.58199999999988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63160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74380</v>
      </c>
      <c r="N16" s="24">
        <f t="shared" si="1"/>
        <v>80638</v>
      </c>
      <c r="O16" s="25">
        <f t="shared" si="2"/>
        <v>2045.45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942</v>
      </c>
      <c r="R16" s="24">
        <f t="shared" si="3"/>
        <v>77650.55</v>
      </c>
      <c r="S16" s="25">
        <f t="shared" si="4"/>
        <v>706.61</v>
      </c>
      <c r="T16" s="27">
        <f t="shared" si="5"/>
        <v>-235.39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38552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41752</v>
      </c>
      <c r="N17" s="24">
        <f t="shared" si="1"/>
        <v>48893</v>
      </c>
      <c r="O17" s="25">
        <f t="shared" si="2"/>
        <v>1148.18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409</v>
      </c>
      <c r="R17" s="24">
        <f t="shared" si="3"/>
        <v>47335.82</v>
      </c>
      <c r="S17" s="25">
        <f t="shared" si="4"/>
        <v>396.64400000000001</v>
      </c>
      <c r="T17" s="27">
        <f t="shared" si="5"/>
        <v>-12.355999999999995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63965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65565</v>
      </c>
      <c r="N18" s="24">
        <f t="shared" si="1"/>
        <v>71969</v>
      </c>
      <c r="O18" s="25">
        <f t="shared" si="2"/>
        <v>1803.0374999999999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900</v>
      </c>
      <c r="R18" s="24">
        <f t="shared" si="3"/>
        <v>69265.962499999994</v>
      </c>
      <c r="S18" s="25">
        <f t="shared" si="4"/>
        <v>622.86749999999995</v>
      </c>
      <c r="T18" s="27">
        <f t="shared" si="5"/>
        <v>-277.13250000000005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57461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64531</v>
      </c>
      <c r="N19" s="24">
        <f t="shared" si="1"/>
        <v>76501</v>
      </c>
      <c r="O19" s="25">
        <f t="shared" si="2"/>
        <v>1774.6025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850</v>
      </c>
      <c r="R19" s="24">
        <f t="shared" si="3"/>
        <v>73876.397499999992</v>
      </c>
      <c r="S19" s="25">
        <f t="shared" si="4"/>
        <v>613.04449999999997</v>
      </c>
      <c r="T19" s="27">
        <f t="shared" si="5"/>
        <v>-236.95550000000003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21613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24793</v>
      </c>
      <c r="N20" s="24">
        <f t="shared" si="1"/>
        <v>24793</v>
      </c>
      <c r="O20" s="25">
        <f t="shared" si="2"/>
        <v>681.8075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480</v>
      </c>
      <c r="R20" s="24">
        <f t="shared" si="3"/>
        <v>23631.192500000001</v>
      </c>
      <c r="S20" s="25">
        <f t="shared" si="4"/>
        <v>235.5335</v>
      </c>
      <c r="T20" s="27">
        <f t="shared" si="5"/>
        <v>-244.4665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25552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25552</v>
      </c>
      <c r="N21" s="24">
        <f t="shared" si="1"/>
        <v>25552</v>
      </c>
      <c r="O21" s="25">
        <f t="shared" si="2"/>
        <v>702.68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248</v>
      </c>
      <c r="R21" s="24">
        <f t="shared" si="3"/>
        <v>24601.32</v>
      </c>
      <c r="S21" s="25">
        <f t="shared" si="4"/>
        <v>242.744</v>
      </c>
      <c r="T21" s="27">
        <f t="shared" si="5"/>
        <v>-5.2560000000000002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81397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84197</v>
      </c>
      <c r="N22" s="24">
        <f t="shared" si="1"/>
        <v>89927</v>
      </c>
      <c r="O22" s="25">
        <f t="shared" si="2"/>
        <v>2315.4175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86961.582500000004</v>
      </c>
      <c r="S22" s="25">
        <f t="shared" si="4"/>
        <v>799.87149999999997</v>
      </c>
      <c r="T22" s="27">
        <f t="shared" si="5"/>
        <v>149.87149999999997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41369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41369</v>
      </c>
      <c r="N23" s="24">
        <f t="shared" si="1"/>
        <v>44234</v>
      </c>
      <c r="O23" s="25">
        <f t="shared" si="2"/>
        <v>1137.6475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380</v>
      </c>
      <c r="R23" s="24">
        <f t="shared" si="3"/>
        <v>42716.352500000001</v>
      </c>
      <c r="S23" s="25">
        <f t="shared" si="4"/>
        <v>393.00549999999998</v>
      </c>
      <c r="T23" s="27">
        <f t="shared" si="5"/>
        <v>13.005499999999984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75250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93640</v>
      </c>
      <c r="N24" s="24">
        <f t="shared" si="1"/>
        <v>99516</v>
      </c>
      <c r="O24" s="25">
        <f t="shared" si="2"/>
        <v>2575.1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1056</v>
      </c>
      <c r="R24" s="24">
        <f t="shared" si="3"/>
        <v>95884.9</v>
      </c>
      <c r="S24" s="25">
        <f t="shared" si="4"/>
        <v>889.57999999999993</v>
      </c>
      <c r="T24" s="27">
        <f t="shared" si="5"/>
        <v>-166.42000000000007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49777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49777</v>
      </c>
      <c r="N25" s="24">
        <f t="shared" si="1"/>
        <v>53552</v>
      </c>
      <c r="O25" s="25">
        <f t="shared" si="2"/>
        <v>1368.8675000000001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428</v>
      </c>
      <c r="R25" s="24">
        <f t="shared" si="3"/>
        <v>51755.1325</v>
      </c>
      <c r="S25" s="25">
        <f t="shared" si="4"/>
        <v>472.88149999999996</v>
      </c>
      <c r="T25" s="27">
        <f t="shared" si="5"/>
        <v>44.88149999999996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26724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27264</v>
      </c>
      <c r="N26" s="24">
        <f t="shared" si="1"/>
        <v>35859</v>
      </c>
      <c r="O26" s="25">
        <f t="shared" si="2"/>
        <v>749.76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336</v>
      </c>
      <c r="R26" s="24">
        <f t="shared" si="3"/>
        <v>34773.240000000005</v>
      </c>
      <c r="S26" s="25">
        <f t="shared" si="4"/>
        <v>259.00799999999998</v>
      </c>
      <c r="T26" s="27">
        <f t="shared" si="5"/>
        <v>-76.992000000000019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37431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37431</v>
      </c>
      <c r="N27" s="40">
        <f t="shared" si="1"/>
        <v>37431</v>
      </c>
      <c r="O27" s="25">
        <f t="shared" si="2"/>
        <v>1029.3525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35901.647499999999</v>
      </c>
      <c r="S27" s="42">
        <f t="shared" si="4"/>
        <v>355.59449999999998</v>
      </c>
      <c r="T27" s="43">
        <f t="shared" si="5"/>
        <v>-144.40550000000002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1031404</v>
      </c>
      <c r="E28" s="45">
        <f t="shared" si="6"/>
        <v>1410</v>
      </c>
      <c r="F28" s="45">
        <f t="shared" ref="F28:T28" si="7">SUM(F7:F27)</f>
        <v>1730</v>
      </c>
      <c r="G28" s="45">
        <f t="shared" si="7"/>
        <v>0</v>
      </c>
      <c r="H28" s="45">
        <f t="shared" si="7"/>
        <v>4460</v>
      </c>
      <c r="I28" s="45">
        <f t="shared" si="7"/>
        <v>322</v>
      </c>
      <c r="J28" s="45">
        <f t="shared" si="7"/>
        <v>28</v>
      </c>
      <c r="K28" s="45">
        <f t="shared" si="7"/>
        <v>65</v>
      </c>
      <c r="L28" s="45">
        <f t="shared" si="7"/>
        <v>0</v>
      </c>
      <c r="M28" s="45">
        <f t="shared" si="7"/>
        <v>1117044</v>
      </c>
      <c r="N28" s="45">
        <f t="shared" si="7"/>
        <v>1195724</v>
      </c>
      <c r="O28" s="46">
        <f t="shared" si="7"/>
        <v>30718.709999999995</v>
      </c>
      <c r="P28" s="45">
        <f t="shared" si="7"/>
        <v>0</v>
      </c>
      <c r="Q28" s="45">
        <f t="shared" si="7"/>
        <v>11085</v>
      </c>
      <c r="R28" s="45">
        <f t="shared" si="7"/>
        <v>1153920.29</v>
      </c>
      <c r="S28" s="45">
        <f t="shared" si="7"/>
        <v>10611.917999999998</v>
      </c>
      <c r="T28" s="47">
        <f t="shared" si="7"/>
        <v>-473.08200000000045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505303</v>
      </c>
      <c r="E4" s="2">
        <f>'7'!E29</f>
        <v>4690</v>
      </c>
      <c r="F4" s="2">
        <f>'7'!F29</f>
        <v>8940</v>
      </c>
      <c r="G4" s="2">
        <f>'7'!G29</f>
        <v>0</v>
      </c>
      <c r="H4" s="2">
        <f>'7'!H29</f>
        <v>24680</v>
      </c>
      <c r="I4" s="2">
        <f>'7'!I29</f>
        <v>1093</v>
      </c>
      <c r="J4" s="2">
        <f>'7'!J29</f>
        <v>626</v>
      </c>
      <c r="K4" s="2">
        <f>'7'!K29</f>
        <v>353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505303</v>
      </c>
      <c r="E4" s="2">
        <f>'8'!E29</f>
        <v>4690</v>
      </c>
      <c r="F4" s="2">
        <f>'8'!F29</f>
        <v>8940</v>
      </c>
      <c r="G4" s="2">
        <f>'8'!G29</f>
        <v>0</v>
      </c>
      <c r="H4" s="2">
        <f>'8'!H29</f>
        <v>24680</v>
      </c>
      <c r="I4" s="2">
        <f>'8'!I29</f>
        <v>1093</v>
      </c>
      <c r="J4" s="2">
        <f>'8'!J29</f>
        <v>626</v>
      </c>
      <c r="K4" s="2">
        <f>'8'!K29</f>
        <v>353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2021-04-07T04:25:23Z</dcterms:modified>
</cp:coreProperties>
</file>