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</sheets>
  <definedNames>
    <definedName name="_xlnm.Print_Area" localSheetId="5">Allocation!$A$1:$W$26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V24" i="50" l="1"/>
  <c r="E15" i="47" l="1"/>
  <c r="V22" i="50" l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L23" i="47"/>
  <c r="B12" i="47"/>
  <c r="B15" i="47" s="1"/>
  <c r="P29" i="50"/>
  <c r="M29" i="50"/>
  <c r="L29" i="50"/>
  <c r="K29" i="50"/>
  <c r="J29" i="50"/>
  <c r="I29" i="50"/>
  <c r="H29" i="50"/>
  <c r="G29" i="50"/>
  <c r="F29" i="50"/>
  <c r="E29" i="50"/>
  <c r="D29" i="50"/>
  <c r="H11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4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<sst xmlns="http://schemas.openxmlformats.org/spreadsheetml/2006/main" count="311" uniqueCount="161">
  <si>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</si>
  <si>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</si>
  <si>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</si>
  <si>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</si>
  <si>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</si>
  <si>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</si>
  <si>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</si>
  <si>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</si>
  <si>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</si>
  <si>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</si>
  <si>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</si>
  <si>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</si>
  <si>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</si>
  <si>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</si>
  <si>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</si>
  <si>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</si>
  <si>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</si>
  <si>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</si>
  <si>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</si>
  <si>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</si>
  <si>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</si>
  <si>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</si>
  <si>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</si>
  <si>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</si>
  <si>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</si>
  <si>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</si>
  <si>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</si>
  <si>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</si>
  <si>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</si>
  <si>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</si>
  <si>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</si>
  <si>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</si>
  <si>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</si>
  <si>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</si>
  <si>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</si>
  <si>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</si>
  <si>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</si>
  <si>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</si>
  <si>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</si>
  <si>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</si>
  <si>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</si>
  <si>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</si>
  <si>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</si>
  <si>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</si>
  <si>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</si>
  <si>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</si>
  <si>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</si>
  <si>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</si>
  <si>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</si>
  <si>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</si>
  <si>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</si>
  <si>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</si>
  <si>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</si>
  <si>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</si>
  <si>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</si>
  <si>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</si>
  <si>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</si>
  <si>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</si>
  <si>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</si>
  <si>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</si>
  <si>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</si>
  <si>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</si>
  <si>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</si>
  <si>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</si>
  <si>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</si>
  <si>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</si>
  <si>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</si>
  <si>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</si>
  <si>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</si>
  <si>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</si>
  <si>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</si>
  <si>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</si>
  <si>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</si>
  <si>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</si>
  <si>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</si>
  <si>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</si>
  <si>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</si>
  <si>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</si>
  <si>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</si>
  <si>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</si>
  <si>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</si>
  <si>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</si>
  <si>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</si>
  <si>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</si>
  <si>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</si>
  <si>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</si>
  <si>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</si>
  <si>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</si>
  <si>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</si>
  <si>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</si>
  <si>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</si>
  <si>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</si>
  <si>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</si>
  <si>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</si>
  <si>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</si>
  <si>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</si>
  <si>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</si>
  <si>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</si>
  <si>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</si>
  <si>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</si>
  <si>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</si>
  <si>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</si>
  <si>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</si>
  <si>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</si>
  <si>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</si>
  <si>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</si>
  <si>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</si>
  <si>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</si>
  <si>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</si>
  <si>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</si>
  <si>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</si>
  <si>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</si>
  <si>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</si>
  <si>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</si>
  <si>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</si>
  <si>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</si>
  <si>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</si>
  <si>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</si>
  <si>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</si>
  <si>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</si>
  <si>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</si>
  <si>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</si>
  <si>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</si>
  <si>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</si>
  <si>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</si>
  <si>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</si>
  <si>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</si>
  <si>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</si>
  <si>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</si>
  <si>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Rijvi C</t>
  </si>
  <si>
    <t>Saon C</t>
  </si>
  <si>
    <t>03.03.2021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</si>
  <si>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</si>
  <si>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</si>
  <si>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</si>
  <si>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</si>
  <si>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</si>
  <si>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</si>
  <si>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</si>
  <si>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</si>
  <si>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</si>
  <si>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Koushik Ahmed Mim</t>
  </si>
  <si>
    <t>SSE</t>
  </si>
  <si>
    <t>Shop</t>
  </si>
  <si>
    <t>Desh Mobile Centre</t>
  </si>
  <si>
    <t>030075</t>
  </si>
  <si>
    <t>20/03/2021</t>
  </si>
  <si>
    <t>24/03/2021</t>
  </si>
  <si>
    <t>31.03.2021</t>
  </si>
  <si>
    <t>01.04.2021</t>
  </si>
  <si>
    <t>31/30.03.2021</t>
  </si>
  <si>
    <t>Date :02-04-2021</t>
  </si>
  <si>
    <t>03.04.2021</t>
  </si>
  <si>
    <t>04.04.2021</t>
  </si>
  <si>
    <t>sim(109+18)</t>
  </si>
  <si>
    <t>05.04.2021</t>
  </si>
  <si>
    <t>04/0504.21(1873)24.03.2021</t>
  </si>
  <si>
    <t>06.04.2021</t>
  </si>
  <si>
    <t>Date:08.04.2021</t>
  </si>
  <si>
    <t>Date:07.04.2021</t>
  </si>
  <si>
    <t>07.04.2021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</si>
</sst>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21" fillId="0" borderId="6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8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39" fillId="0" borderId="58" xfId="0" applyFont="1" applyFill="1" applyBorder="1" applyAlignment="1">
      <alignment vertical="center"/>
    </xf>
    <xf numFmtId="0" fontId="41" fillId="0" borderId="59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/>
    </xf>
    <xf numFmtId="0" fontId="42" fillId="0" borderId="20" xfId="0" applyFont="1" applyFill="1" applyBorder="1" applyAlignment="1">
      <alignment horizontal="center" vertical="center"/>
    </xf>
    <xf numFmtId="0" fontId="39" fillId="0" borderId="59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39" fillId="10" borderId="1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center" vertical="center"/>
    </xf>
    <xf numFmtId="0" fontId="43" fillId="0" borderId="13" xfId="0" applyFont="1" applyFill="1" applyBorder="1" applyAlignment="1">
      <alignment horizontal="center" vertical="center"/>
    </xf>
    <xf numFmtId="0" fontId="43" fillId="10" borderId="1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45" fillId="0" borderId="23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5" fillId="0" borderId="59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/>
    </xf>
    <xf numFmtId="0" fontId="46" fillId="10" borderId="1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/>
    </xf>
    <xf numFmtId="0" fontId="44" fillId="0" borderId="45" xfId="0" applyFont="1" applyFill="1" applyBorder="1" applyAlignment="1">
      <alignment horizontal="center" vertical="center"/>
    </xf>
    <xf numFmtId="0" fontId="39" fillId="0" borderId="46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/>
    </xf>
    <xf numFmtId="1" fontId="39" fillId="10" borderId="6" xfId="0" applyNumberFormat="1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9" fillId="0" borderId="17" xfId="0" applyFont="1" applyFill="1" applyBorder="1" applyAlignment="1">
      <alignment horizontal="center" vertical="center"/>
    </xf>
    <xf numFmtId="0" fontId="39" fillId="0" borderId="61" xfId="0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1" fontId="39" fillId="10" borderId="26" xfId="0" applyNumberFormat="1" applyFont="1" applyFill="1" applyBorder="1" applyAlignment="1">
      <alignment horizontal="center" vertical="center"/>
    </xf>
    <xf numFmtId="0" fontId="39" fillId="0" borderId="27" xfId="0" applyFont="1" applyFill="1" applyBorder="1" applyAlignment="1">
      <alignment horizontal="center" vertical="center"/>
    </xf>
    <xf numFmtId="0" fontId="39" fillId="10" borderId="26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0" borderId="60" xfId="0" applyFont="1" applyFill="1" applyBorder="1" applyAlignment="1">
      <alignment horizontal="center" vertical="center"/>
    </xf>
    <xf numFmtId="0" fontId="43" fillId="10" borderId="26" xfId="0" applyFont="1" applyFill="1" applyBorder="1" applyAlignment="1">
      <alignment horizontal="center" vertical="center"/>
    </xf>
    <xf numFmtId="0" fontId="44" fillId="0" borderId="54" xfId="0" applyFont="1" applyFill="1" applyBorder="1" applyAlignment="1">
      <alignment horizontal="center" vertical="center"/>
    </xf>
    <xf numFmtId="0" fontId="46" fillId="0" borderId="25" xfId="0" applyFont="1" applyFill="1" applyBorder="1" applyAlignment="1">
      <alignment horizontal="center" vertical="center"/>
    </xf>
    <xf numFmtId="0" fontId="46" fillId="10" borderId="26" xfId="0" applyFont="1" applyFill="1" applyBorder="1" applyAlignment="1">
      <alignment horizontal="center" vertical="center"/>
    </xf>
    <xf numFmtId="0" fontId="46" fillId="0" borderId="27" xfId="0" applyFont="1" applyFill="1" applyBorder="1" applyAlignment="1">
      <alignment horizontal="center" vertical="center"/>
    </xf>
    <xf numFmtId="0" fontId="42" fillId="0" borderId="38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10" borderId="34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4" fillId="0" borderId="1" xfId="0" applyFont="1" applyBorder="1" applyAlignment="1">
      <alignment horizontal="center"/>
    </xf>
    <xf numFmtId="0" fontId="0" fillId="0" borderId="1" xfId="0" applyBorder="1"/>
    <xf numFmtId="0" fontId="48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0" fillId="0" borderId="62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/>
    </xf>
    <xf numFmtId="0" fontId="40" fillId="0" borderId="64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53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15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40" fillId="0" borderId="55" xfId="0" applyFont="1" applyFill="1" applyBorder="1" applyAlignment="1">
      <alignment horizontal="center" vertical="center"/>
    </xf>
    <xf numFmtId="0" fontId="40" fillId="0" borderId="56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/>
    </xf>
    <xf numFmtId="0" fontId="40" fillId="0" borderId="51" xfId="0" applyFont="1" applyFill="1" applyBorder="1" applyAlignment="1">
      <alignment horizontal="center" vertical="center"/>
    </xf>
    <xf numFmtId="0" fontId="40" fillId="0" borderId="67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39" fillId="0" borderId="36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7" activePane="bottomLeft" state="frozen"/>
      <selection pane="bottomLeft"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325" t="s">
        <v>10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</row>
    <row r="2" spans="1:25" ht="18" x14ac:dyDescent="0.25">
      <c r="A2" s="326" t="s">
        <v>17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</row>
    <row r="3" spans="1:25" s="99" customFormat="1" ht="16.5" thickBot="1" x14ac:dyDescent="0.3">
      <c r="A3" s="335" t="s">
        <v>18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7"/>
      <c r="T3" s="100"/>
      <c r="U3" s="101"/>
      <c r="V3" s="101"/>
      <c r="W3" s="101"/>
      <c r="X3" s="101"/>
      <c r="Y3" s="102"/>
    </row>
    <row r="4" spans="1:25" s="102" customFormat="1" x14ac:dyDescent="0.25">
      <c r="A4" s="327" t="s">
        <v>19</v>
      </c>
      <c r="B4" s="329" t="s">
        <v>20</v>
      </c>
      <c r="C4" s="329" t="s">
        <v>21</v>
      </c>
      <c r="D4" s="323" t="s">
        <v>22</v>
      </c>
      <c r="E4" s="323" t="s">
        <v>23</v>
      </c>
      <c r="F4" s="323" t="s">
        <v>24</v>
      </c>
      <c r="G4" s="323" t="s">
        <v>25</v>
      </c>
      <c r="H4" s="323" t="s">
        <v>26</v>
      </c>
      <c r="I4" s="323" t="s">
        <v>27</v>
      </c>
      <c r="J4" s="323" t="s">
        <v>28</v>
      </c>
      <c r="K4" s="338" t="s">
        <v>29</v>
      </c>
      <c r="L4" s="340" t="s">
        <v>30</v>
      </c>
      <c r="M4" s="342" t="s">
        <v>31</v>
      </c>
      <c r="N4" s="344" t="s">
        <v>9</v>
      </c>
      <c r="O4" s="346" t="s">
        <v>32</v>
      </c>
      <c r="P4" s="331" t="s">
        <v>129</v>
      </c>
      <c r="Q4" s="333" t="s">
        <v>130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 x14ac:dyDescent="0.3">
      <c r="A5" s="328"/>
      <c r="B5" s="330"/>
      <c r="C5" s="330"/>
      <c r="D5" s="324"/>
      <c r="E5" s="324"/>
      <c r="F5" s="324"/>
      <c r="G5" s="324"/>
      <c r="H5" s="324"/>
      <c r="I5" s="324"/>
      <c r="J5" s="324"/>
      <c r="K5" s="339"/>
      <c r="L5" s="341"/>
      <c r="M5" s="343"/>
      <c r="N5" s="345"/>
      <c r="O5" s="347"/>
      <c r="P5" s="332"/>
      <c r="Q5" s="334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149</v>
      </c>
      <c r="B6" s="110"/>
      <c r="C6" s="111"/>
      <c r="D6" s="111"/>
      <c r="E6" s="111"/>
      <c r="F6" s="111"/>
      <c r="G6" s="111">
        <v>1805</v>
      </c>
      <c r="H6" s="111"/>
      <c r="I6" s="111"/>
      <c r="J6" s="111"/>
      <c r="K6" s="111">
        <v>130</v>
      </c>
      <c r="L6" s="111"/>
      <c r="M6" s="111"/>
      <c r="N6" s="111"/>
      <c r="O6" s="111"/>
      <c r="P6" s="111"/>
      <c r="Q6" s="112"/>
      <c r="R6" s="113">
        <f>SUM(B6:Q6)</f>
        <v>1935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 t="s">
        <v>152</v>
      </c>
      <c r="B7" s="110"/>
      <c r="C7" s="111"/>
      <c r="D7" s="111"/>
      <c r="E7" s="111"/>
      <c r="F7" s="111"/>
      <c r="G7" s="111">
        <v>1775</v>
      </c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>
        <f>SUM(B7:Q7)</f>
        <v>1775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 t="s">
        <v>153</v>
      </c>
      <c r="B8" s="115"/>
      <c r="C8" s="116">
        <v>860</v>
      </c>
      <c r="D8" s="116"/>
      <c r="E8" s="116"/>
      <c r="F8" s="116"/>
      <c r="G8" s="116">
        <v>2286</v>
      </c>
      <c r="H8" s="116"/>
      <c r="I8" s="116"/>
      <c r="J8" s="116"/>
      <c r="K8" s="116"/>
      <c r="L8" s="117"/>
      <c r="M8" s="116"/>
      <c r="N8" s="116"/>
      <c r="O8" s="116"/>
      <c r="P8" s="116"/>
      <c r="Q8" s="118"/>
      <c r="R8" s="113">
        <f t="shared" ref="R8:R36" si="0">SUM(B8:Q8)</f>
        <v>3146</v>
      </c>
      <c r="S8" s="114"/>
      <c r="T8" s="119"/>
      <c r="U8" s="119"/>
      <c r="V8" s="101" t="s">
        <v>35</v>
      </c>
      <c r="W8" s="107"/>
      <c r="X8" s="101"/>
    </row>
    <row r="9" spans="1:25" s="108" customFormat="1" x14ac:dyDescent="0.25">
      <c r="A9" s="109" t="s">
        <v>155</v>
      </c>
      <c r="B9" s="115"/>
      <c r="C9" s="116"/>
      <c r="D9" s="116"/>
      <c r="E9" s="116"/>
      <c r="F9" s="116"/>
      <c r="G9" s="116">
        <v>1852</v>
      </c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1852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 t="s">
        <v>157</v>
      </c>
      <c r="B10" s="115"/>
      <c r="C10" s="116">
        <v>400</v>
      </c>
      <c r="D10" s="116"/>
      <c r="E10" s="116"/>
      <c r="F10" s="116"/>
      <c r="G10" s="116">
        <v>1908</v>
      </c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2308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 t="s">
        <v>160</v>
      </c>
      <c r="B11" s="115"/>
      <c r="C11" s="116"/>
      <c r="D11" s="116"/>
      <c r="E11" s="116"/>
      <c r="F11" s="116"/>
      <c r="G11" s="116">
        <v>2082</v>
      </c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2082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0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0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0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0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36</v>
      </c>
      <c r="B37" s="131">
        <f>SUM(B6:B36)</f>
        <v>0</v>
      </c>
      <c r="C37" s="132">
        <f t="shared" ref="C37:Q37" si="1">SUM(C6:C36)</f>
        <v>1260</v>
      </c>
      <c r="D37" s="132">
        <f t="shared" si="1"/>
        <v>0</v>
      </c>
      <c r="E37" s="132">
        <f t="shared" si="1"/>
        <v>0</v>
      </c>
      <c r="F37" s="132">
        <f t="shared" si="1"/>
        <v>0</v>
      </c>
      <c r="G37" s="132">
        <f t="shared" si="1"/>
        <v>11708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130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0</v>
      </c>
      <c r="Q37" s="133">
        <f t="shared" si="1"/>
        <v>0</v>
      </c>
      <c r="R37" s="134">
        <f>SUM(R6:R36)</f>
        <v>13098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2" sqref="D12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48" t="s">
        <v>10</v>
      </c>
      <c r="B1" s="349"/>
      <c r="C1" s="349"/>
      <c r="D1" s="350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351" t="s">
        <v>11</v>
      </c>
      <c r="B2" s="351"/>
      <c r="C2" s="351"/>
      <c r="D2" s="351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43</v>
      </c>
      <c r="B4" s="45">
        <v>242250</v>
      </c>
      <c r="C4" s="50"/>
      <c r="D4" s="45">
        <f>B4-C4</f>
        <v>242250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242250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149</v>
      </c>
      <c r="B6" s="50">
        <v>103000</v>
      </c>
      <c r="C6" s="46">
        <v>0</v>
      </c>
      <c r="D6" s="45">
        <f t="shared" si="0"/>
        <v>345250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 t="s">
        <v>152</v>
      </c>
      <c r="B7" s="50">
        <v>0</v>
      </c>
      <c r="C7" s="46">
        <v>0</v>
      </c>
      <c r="D7" s="45">
        <f>D6+B7-C7</f>
        <v>345250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 t="s">
        <v>153</v>
      </c>
      <c r="B8" s="58">
        <v>508000</v>
      </c>
      <c r="C8" s="59">
        <v>300000</v>
      </c>
      <c r="D8" s="45">
        <f t="shared" si="0"/>
        <v>553250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 t="s">
        <v>153</v>
      </c>
      <c r="B9" s="58">
        <v>0</v>
      </c>
      <c r="C9" s="59">
        <v>300000</v>
      </c>
      <c r="D9" s="45">
        <f t="shared" si="0"/>
        <v>253250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 t="s">
        <v>155</v>
      </c>
      <c r="B10" s="58">
        <v>299000</v>
      </c>
      <c r="C10" s="65">
        <v>300000</v>
      </c>
      <c r="D10" s="45">
        <f>D9+B10-C10</f>
        <v>252250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 t="s">
        <v>157</v>
      </c>
      <c r="B11" s="62">
        <v>161000</v>
      </c>
      <c r="C11" s="65">
        <v>300000</v>
      </c>
      <c r="D11" s="45">
        <f t="shared" si="0"/>
        <v>113250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 t="s">
        <v>160</v>
      </c>
      <c r="B12" s="62">
        <v>225000</v>
      </c>
      <c r="C12" s="59">
        <v>200000</v>
      </c>
      <c r="D12" s="45">
        <f t="shared" si="0"/>
        <v>138250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/>
      <c r="B13" s="64"/>
      <c r="C13" s="65"/>
      <c r="D13" s="50">
        <f t="shared" si="0"/>
        <v>138250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/>
      <c r="B14" s="65"/>
      <c r="C14" s="65"/>
      <c r="D14" s="45">
        <f t="shared" si="0"/>
        <v>138250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/>
      <c r="B15" s="46"/>
      <c r="C15" s="65"/>
      <c r="D15" s="45">
        <f>D14+B15-C15</f>
        <v>138250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/>
      <c r="B16" s="50"/>
      <c r="C16" s="46"/>
      <c r="D16" s="45">
        <f t="shared" si="0"/>
        <v>138250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/>
      <c r="B17" s="50"/>
      <c r="C17" s="46"/>
      <c r="D17" s="45">
        <f t="shared" si="0"/>
        <v>138250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138250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138250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138250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138250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138250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138250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138250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138250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138250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138250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138250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138250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138250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138250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138250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138250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138250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138250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138250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138250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138250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138250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138250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138250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138250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138250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138250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138250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138250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138250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138250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138250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138250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138250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138250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138250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138250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138250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138250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138250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138250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138250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138250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138250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138250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138250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138250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138250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138250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138250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138250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138250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138250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138250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138250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138250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138250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138250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138250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138250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138250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138250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138250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138250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138250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1538250</v>
      </c>
      <c r="C83" s="46">
        <f>SUM(C4:C77)</f>
        <v>1400000</v>
      </c>
      <c r="D83" s="82">
        <f>D82</f>
        <v>138250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352" t="s">
        <v>6</v>
      </c>
      <c r="B1" s="353"/>
      <c r="C1" s="353"/>
      <c r="D1" s="353"/>
      <c r="E1" s="354"/>
      <c r="G1" s="21"/>
      <c r="H1" s="142"/>
      <c r="I1" s="142"/>
    </row>
    <row r="2" spans="1:12" ht="21.75" x14ac:dyDescent="0.25">
      <c r="A2" s="355" t="s">
        <v>159</v>
      </c>
      <c r="B2" s="356"/>
      <c r="C2" s="356"/>
      <c r="D2" s="356"/>
      <c r="E2" s="357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358" t="s">
        <v>89</v>
      </c>
      <c r="K4" s="359"/>
      <c r="L4" s="360"/>
    </row>
    <row r="5" spans="1:12" ht="22.5" x14ac:dyDescent="0.25">
      <c r="A5" s="86" t="s">
        <v>8</v>
      </c>
      <c r="B5" s="19">
        <v>2000000</v>
      </c>
      <c r="C5" s="37"/>
      <c r="D5" s="29" t="s">
        <v>1</v>
      </c>
      <c r="E5" s="87">
        <v>1258767.575</v>
      </c>
      <c r="F5" s="4"/>
      <c r="J5" s="146" t="s">
        <v>12</v>
      </c>
      <c r="K5" s="185" t="s">
        <v>90</v>
      </c>
      <c r="L5" s="185" t="s">
        <v>42</v>
      </c>
    </row>
    <row r="6" spans="1:12" ht="21.75" x14ac:dyDescent="0.25">
      <c r="A6" s="86" t="s">
        <v>38</v>
      </c>
      <c r="B6" s="30">
        <v>13688.310000000001</v>
      </c>
      <c r="C6" s="37"/>
      <c r="D6" s="29" t="s">
        <v>4</v>
      </c>
      <c r="E6" s="87">
        <v>138250</v>
      </c>
      <c r="F6" s="3"/>
      <c r="J6" s="146" t="s">
        <v>91</v>
      </c>
      <c r="K6" s="185" t="s">
        <v>92</v>
      </c>
      <c r="L6" s="185">
        <v>2050</v>
      </c>
    </row>
    <row r="7" spans="1:12" ht="21.75" x14ac:dyDescent="0.25">
      <c r="A7" s="86"/>
      <c r="B7" s="30"/>
      <c r="C7" s="37"/>
      <c r="D7" s="29" t="s">
        <v>7</v>
      </c>
      <c r="E7" s="88">
        <v>175173.7350000001</v>
      </c>
      <c r="F7" s="3"/>
      <c r="J7" s="146" t="s">
        <v>93</v>
      </c>
      <c r="K7" s="185" t="s">
        <v>94</v>
      </c>
      <c r="L7" s="185">
        <v>7300</v>
      </c>
    </row>
    <row r="8" spans="1:12" ht="21.75" x14ac:dyDescent="0.25">
      <c r="A8" s="86" t="s">
        <v>39</v>
      </c>
      <c r="B8" s="30">
        <v>13098</v>
      </c>
      <c r="C8" s="37"/>
      <c r="D8" s="29" t="s">
        <v>2</v>
      </c>
      <c r="E8" s="89">
        <v>178296</v>
      </c>
      <c r="F8" s="3"/>
      <c r="J8" s="146" t="s">
        <v>95</v>
      </c>
      <c r="K8" s="185" t="s">
        <v>96</v>
      </c>
      <c r="L8" s="185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40</v>
      </c>
      <c r="E9" s="186">
        <v>72103</v>
      </c>
      <c r="F9" s="22"/>
      <c r="J9" s="146" t="s">
        <v>97</v>
      </c>
      <c r="K9" s="185" t="s">
        <v>96</v>
      </c>
      <c r="L9" s="185">
        <v>300</v>
      </c>
    </row>
    <row r="10" spans="1:12" ht="21.75" x14ac:dyDescent="0.25">
      <c r="A10" s="86"/>
      <c r="B10" s="31"/>
      <c r="C10" s="37"/>
      <c r="D10" s="229"/>
      <c r="E10" s="88"/>
      <c r="F10" s="22"/>
      <c r="J10" s="146" t="s">
        <v>98</v>
      </c>
      <c r="K10" s="185" t="s">
        <v>96</v>
      </c>
      <c r="L10" s="185">
        <v>450</v>
      </c>
    </row>
    <row r="11" spans="1:12" ht="21.75" x14ac:dyDescent="0.25">
      <c r="A11" s="86"/>
      <c r="B11" s="30"/>
      <c r="C11" s="37"/>
      <c r="D11" s="29" t="s">
        <v>5</v>
      </c>
      <c r="E11" s="89"/>
      <c r="F11" s="143"/>
      <c r="G11" s="144"/>
      <c r="H11" s="23">
        <f>B15-E15</f>
        <v>0</v>
      </c>
      <c r="I11" s="144"/>
      <c r="J11" s="146" t="s">
        <v>99</v>
      </c>
      <c r="K11" s="185" t="s">
        <v>96</v>
      </c>
      <c r="L11" s="185">
        <v>410</v>
      </c>
    </row>
    <row r="12" spans="1:12" ht="21.75" x14ac:dyDescent="0.25">
      <c r="A12" s="90" t="s">
        <v>37</v>
      </c>
      <c r="B12" s="38">
        <f>B6-B8-B9</f>
        <v>590.31000000000131</v>
      </c>
      <c r="C12" s="37"/>
      <c r="D12" s="29" t="s">
        <v>16</v>
      </c>
      <c r="E12" s="89">
        <v>178000</v>
      </c>
      <c r="F12" s="22"/>
      <c r="J12" s="146" t="s">
        <v>128</v>
      </c>
      <c r="K12" s="185" t="s">
        <v>154</v>
      </c>
      <c r="L12" s="185">
        <v>34095</v>
      </c>
    </row>
    <row r="13" spans="1:12" ht="21.75" x14ac:dyDescent="0.3">
      <c r="A13" s="90"/>
      <c r="B13" s="38"/>
      <c r="C13" s="37"/>
      <c r="D13" s="229"/>
      <c r="E13" s="255"/>
      <c r="F13" s="22"/>
      <c r="J13" s="146" t="s">
        <v>131</v>
      </c>
      <c r="K13" s="185" t="s">
        <v>96</v>
      </c>
      <c r="L13" s="185">
        <v>440</v>
      </c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100</v>
      </c>
      <c r="K14" s="187" t="s">
        <v>101</v>
      </c>
      <c r="L14" s="187">
        <v>5547</v>
      </c>
    </row>
    <row r="15" spans="1:12" ht="21.75" x14ac:dyDescent="0.25">
      <c r="A15" s="86" t="s">
        <v>41</v>
      </c>
      <c r="B15" s="30">
        <f>B5+B12-B13-B11</f>
        <v>2000590.31</v>
      </c>
      <c r="C15" s="37"/>
      <c r="D15" s="29" t="s">
        <v>3</v>
      </c>
      <c r="E15" s="89">
        <f>E5+E6+E7+E8+E9+E10+E12-E11+E13</f>
        <v>2000590.31</v>
      </c>
      <c r="F15" s="22"/>
      <c r="J15" s="146" t="s">
        <v>102</v>
      </c>
      <c r="K15" s="185" t="s">
        <v>103</v>
      </c>
      <c r="L15" s="185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8">
        <v>7989</v>
      </c>
    </row>
    <row r="17" spans="1:12" ht="23.25" hidden="1" customHeight="1" thickBot="1" x14ac:dyDescent="0.3">
      <c r="A17" s="361"/>
      <c r="B17" s="362"/>
      <c r="C17" s="362"/>
      <c r="D17" s="362"/>
      <c r="E17" s="363"/>
      <c r="F17" s="26"/>
      <c r="J17" s="189"/>
      <c r="K17" s="189"/>
      <c r="L17" s="189"/>
    </row>
    <row r="18" spans="1:12" x14ac:dyDescent="0.25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 x14ac:dyDescent="0.25">
      <c r="B19" s="8"/>
      <c r="C19" s="27"/>
      <c r="D19" s="13"/>
      <c r="F19" s="26"/>
      <c r="J19" s="83" t="s">
        <v>107</v>
      </c>
      <c r="K19" s="83" t="s">
        <v>103</v>
      </c>
      <c r="L19" s="83">
        <v>72</v>
      </c>
    </row>
    <row r="20" spans="1:12" x14ac:dyDescent="0.25">
      <c r="B20" s="8"/>
      <c r="C20" s="27"/>
      <c r="D20" s="13"/>
      <c r="F20" s="26"/>
      <c r="J20" s="83" t="s">
        <v>134</v>
      </c>
      <c r="K20" s="83" t="s">
        <v>105</v>
      </c>
      <c r="L20" s="83">
        <v>2386</v>
      </c>
    </row>
    <row r="21" spans="1:12" x14ac:dyDescent="0.25">
      <c r="B21" s="8"/>
      <c r="C21" s="27"/>
      <c r="D21" s="13"/>
      <c r="F21" s="26"/>
      <c r="J21" s="83" t="s">
        <v>150</v>
      </c>
      <c r="K21" s="83" t="s">
        <v>105</v>
      </c>
      <c r="L21" s="83">
        <v>5638</v>
      </c>
    </row>
    <row r="22" spans="1:12" ht="30" x14ac:dyDescent="0.25">
      <c r="B22" s="8"/>
      <c r="C22" s="27"/>
      <c r="F22" s="26"/>
      <c r="J22" s="322" t="s">
        <v>156</v>
      </c>
      <c r="K22" s="83" t="s">
        <v>103</v>
      </c>
      <c r="L22" s="83">
        <v>2755</v>
      </c>
    </row>
    <row r="23" spans="1:12" ht="21" x14ac:dyDescent="0.25">
      <c r="B23" s="8"/>
      <c r="C23" s="27"/>
      <c r="D23" s="5"/>
      <c r="E23" s="6"/>
      <c r="F23" s="26"/>
      <c r="J23" s="364" t="s">
        <v>33</v>
      </c>
      <c r="K23" s="364"/>
      <c r="L23" s="190">
        <f>SUM(L6:L22)</f>
        <v>72103</v>
      </c>
    </row>
    <row r="24" spans="1:12" x14ac:dyDescent="0.25">
      <c r="C24" s="27"/>
      <c r="D24" s="5"/>
      <c r="E24" s="6"/>
      <c r="F24" s="26"/>
    </row>
    <row r="25" spans="1:12" x14ac:dyDescent="0.25">
      <c r="C25" s="14"/>
      <c r="D25" s="15"/>
      <c r="E25" s="16"/>
      <c r="F25" s="2"/>
    </row>
    <row r="26" spans="1:12" x14ac:dyDescent="0.25">
      <c r="C26" s="14"/>
      <c r="D26" s="15"/>
      <c r="E26" s="16"/>
    </row>
    <row r="27" spans="1:12" x14ac:dyDescent="0.25">
      <c r="C27" s="14"/>
      <c r="D27" s="15"/>
      <c r="E27" s="16"/>
    </row>
    <row r="28" spans="1:12" x14ac:dyDescent="0.25">
      <c r="A28" s="145"/>
      <c r="B28" s="8"/>
      <c r="C28" s="27"/>
      <c r="D28" s="11"/>
      <c r="E28" s="7"/>
      <c r="G28" s="1"/>
      <c r="H28" s="1"/>
      <c r="I28" s="1"/>
    </row>
    <row r="29" spans="1:12" x14ac:dyDescent="0.25">
      <c r="A29" s="145"/>
      <c r="B29" s="8"/>
      <c r="C29" s="27"/>
      <c r="D29" s="7"/>
      <c r="E29" s="10"/>
    </row>
    <row r="30" spans="1:12" x14ac:dyDescent="0.25">
      <c r="B30" s="8"/>
      <c r="C30" s="27"/>
      <c r="D30" s="12"/>
      <c r="E30" s="8"/>
    </row>
    <row r="31" spans="1:12" x14ac:dyDescent="0.25">
      <c r="B31" s="8"/>
      <c r="C31" s="27"/>
      <c r="D31" s="7"/>
      <c r="E31" s="10"/>
    </row>
    <row r="32" spans="1:12" x14ac:dyDescent="0.25">
      <c r="B32" s="8"/>
      <c r="C32" s="27"/>
      <c r="D32" s="8"/>
      <c r="E32" s="8"/>
    </row>
    <row r="33" spans="2:5" x14ac:dyDescent="0.25">
      <c r="B33" s="8"/>
      <c r="C33" s="27"/>
      <c r="D33" s="7"/>
      <c r="E33" s="10"/>
    </row>
  </sheetData>
  <mergeCells count="5">
    <mergeCell ref="A1:E1"/>
    <mergeCell ref="A2:E2"/>
    <mergeCell ref="J4:L4"/>
    <mergeCell ref="A17:E17"/>
    <mergeCell ref="J23:K2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9" activePane="bottomLeft" state="frozen"/>
      <selection pane="bottomLeft" activeCell="G29" sqref="G29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71" t="s">
        <v>10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1:22" ht="15" customHeight="1" x14ac:dyDescent="0.2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22" s="148" customFormat="1" ht="18" customHeight="1" x14ac:dyDescent="0.25">
      <c r="A3" s="372" t="s">
        <v>44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</row>
    <row r="4" spans="1:22" s="148" customFormat="1" ht="18" customHeight="1" x14ac:dyDescent="0.25">
      <c r="A4" s="373" t="s">
        <v>17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</row>
    <row r="5" spans="1:22" s="148" customFormat="1" ht="18" customHeight="1" x14ac:dyDescent="0.25">
      <c r="A5" s="374" t="s">
        <v>151</v>
      </c>
      <c r="B5" s="375"/>
      <c r="C5" s="192"/>
      <c r="D5" s="193" t="s">
        <v>45</v>
      </c>
      <c r="E5" s="193"/>
      <c r="F5" s="369" t="s">
        <v>69</v>
      </c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70"/>
      <c r="T5" s="368" t="s">
        <v>111</v>
      </c>
      <c r="U5" s="369"/>
      <c r="V5" s="370"/>
    </row>
    <row r="6" spans="1:22" s="149" customFormat="1" ht="18" customHeight="1" x14ac:dyDescent="0.25">
      <c r="A6" s="315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/>
      <c r="O8" s="169"/>
      <c r="P8" s="169">
        <v>90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v>36</v>
      </c>
      <c r="O9" s="169">
        <v>5</v>
      </c>
      <c r="P9" s="169">
        <v>75</v>
      </c>
      <c r="Q9" s="167"/>
      <c r="R9" s="148"/>
      <c r="T9" s="187" t="s">
        <v>133</v>
      </c>
      <c r="U9" s="187">
        <v>248</v>
      </c>
      <c r="V9" s="187">
        <v>47368</v>
      </c>
    </row>
    <row r="10" spans="1:22" ht="18" customHeight="1" x14ac:dyDescent="0.25">
      <c r="A10" s="172">
        <v>4</v>
      </c>
      <c r="B10" s="166" t="s">
        <v>79</v>
      </c>
      <c r="C10" s="150" t="s">
        <v>137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>
        <v>67</v>
      </c>
      <c r="O10" s="173"/>
      <c r="P10" s="169">
        <v>47</v>
      </c>
      <c r="Q10" s="174"/>
      <c r="T10" s="187" t="s">
        <v>134</v>
      </c>
      <c r="U10" s="187">
        <v>237</v>
      </c>
      <c r="V10" s="187">
        <v>45267</v>
      </c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148</v>
      </c>
      <c r="U11" s="187">
        <v>262</v>
      </c>
      <c r="V11" s="187">
        <v>50042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>
        <v>25</v>
      </c>
      <c r="O12" s="169">
        <v>10</v>
      </c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251"/>
      <c r="U13" s="251"/>
      <c r="V13" s="251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>
        <v>100</v>
      </c>
      <c r="G14" s="167">
        <v>150</v>
      </c>
      <c r="H14" s="171">
        <v>70</v>
      </c>
      <c r="I14" s="167"/>
      <c r="J14" s="171"/>
      <c r="K14" s="171"/>
      <c r="L14" s="167"/>
      <c r="M14" s="168"/>
      <c r="N14" s="169">
        <v>74</v>
      </c>
      <c r="O14" s="169">
        <v>15</v>
      </c>
      <c r="P14" s="169">
        <v>15</v>
      </c>
      <c r="Q14" s="174"/>
      <c r="T14" s="187"/>
      <c r="U14" s="187"/>
      <c r="V14" s="187"/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52"/>
      <c r="U15" s="152"/>
      <c r="V15" s="152"/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  <c r="T16" s="252"/>
      <c r="U16" s="252"/>
      <c r="V16" s="252"/>
    </row>
    <row r="17" spans="1:22" ht="18.75" x14ac:dyDescent="0.25">
      <c r="A17" s="153">
        <v>11</v>
      </c>
      <c r="B17" s="166" t="s">
        <v>87</v>
      </c>
      <c r="C17" s="151" t="s">
        <v>61</v>
      </c>
      <c r="D17" s="154"/>
      <c r="E17" s="150"/>
      <c r="F17" s="167">
        <v>170</v>
      </c>
      <c r="G17" s="167">
        <v>130</v>
      </c>
      <c r="H17" s="171">
        <v>180</v>
      </c>
      <c r="I17" s="167"/>
      <c r="J17" s="171"/>
      <c r="K17" s="171"/>
      <c r="L17" s="167"/>
      <c r="M17" s="168"/>
      <c r="N17" s="169">
        <v>71</v>
      </c>
      <c r="O17" s="169">
        <v>20</v>
      </c>
      <c r="P17" s="169">
        <v>11</v>
      </c>
      <c r="Q17" s="174"/>
      <c r="T17" s="253" t="s">
        <v>33</v>
      </c>
      <c r="U17" s="253">
        <f>SUM(U7:U16)</f>
        <v>1072</v>
      </c>
      <c r="V17" s="253">
        <f>SUM(V7:V16)</f>
        <v>204752</v>
      </c>
    </row>
    <row r="18" spans="1:22" ht="18.75" x14ac:dyDescent="0.25">
      <c r="A18" s="153">
        <v>12</v>
      </c>
      <c r="B18" s="166"/>
      <c r="C18" s="151"/>
      <c r="D18" s="154"/>
      <c r="E18" s="150"/>
      <c r="F18" s="167"/>
      <c r="G18" s="167"/>
      <c r="H18" s="171"/>
      <c r="I18" s="167"/>
      <c r="J18" s="171"/>
      <c r="K18" s="171"/>
      <c r="L18" s="167"/>
      <c r="M18" s="168"/>
      <c r="N18" s="169"/>
      <c r="O18" s="169"/>
      <c r="P18" s="169"/>
      <c r="Q18" s="174"/>
      <c r="T18" s="63"/>
      <c r="U18" s="63"/>
      <c r="V18" s="63"/>
    </row>
    <row r="19" spans="1:22" ht="18.75" x14ac:dyDescent="0.25">
      <c r="A19" s="175">
        <v>13</v>
      </c>
      <c r="B19" s="166"/>
      <c r="C19" s="150"/>
      <c r="D19" s="154"/>
      <c r="E19" s="150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  <c r="T19" s="376" t="s">
        <v>136</v>
      </c>
      <c r="U19" s="376"/>
      <c r="V19" s="376"/>
    </row>
    <row r="20" spans="1:22" ht="18.75" x14ac:dyDescent="0.25">
      <c r="A20" s="153">
        <v>14</v>
      </c>
      <c r="B20" s="166"/>
      <c r="C20" s="155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  <c r="S20" s="147" t="s">
        <v>78</v>
      </c>
      <c r="T20" s="252" t="s">
        <v>122</v>
      </c>
      <c r="U20" s="252">
        <v>3</v>
      </c>
      <c r="V20" s="252">
        <v>546</v>
      </c>
    </row>
    <row r="21" spans="1:22" ht="18.75" x14ac:dyDescent="0.25">
      <c r="A21" s="153">
        <v>15</v>
      </c>
      <c r="B21" s="166"/>
      <c r="C21" s="150"/>
      <c r="D21" s="177"/>
      <c r="E21" s="165"/>
      <c r="F21" s="167"/>
      <c r="G21" s="167"/>
      <c r="H21" s="167"/>
      <c r="I21" s="167"/>
      <c r="J21" s="171"/>
      <c r="K21" s="171"/>
      <c r="L21" s="167"/>
      <c r="M21" s="168"/>
      <c r="N21" s="169"/>
      <c r="O21" s="169"/>
      <c r="P21" s="169"/>
      <c r="Q21" s="174"/>
      <c r="S21" s="147" t="s">
        <v>135</v>
      </c>
      <c r="T21" s="252" t="s">
        <v>124</v>
      </c>
      <c r="U21" s="252">
        <v>6</v>
      </c>
      <c r="V21" s="252">
        <v>1092</v>
      </c>
    </row>
    <row r="22" spans="1:22" ht="18.75" x14ac:dyDescent="0.25">
      <c r="A22" s="175">
        <v>16</v>
      </c>
      <c r="B22" s="166"/>
      <c r="C22" s="150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  <c r="T22" s="321" t="s">
        <v>33</v>
      </c>
      <c r="U22" s="321">
        <f>U20+U21</f>
        <v>9</v>
      </c>
      <c r="V22" s="321">
        <f>V20+V21</f>
        <v>1638</v>
      </c>
    </row>
    <row r="23" spans="1:22" ht="18.75" x14ac:dyDescent="0.25">
      <c r="A23" s="153">
        <v>17</v>
      </c>
      <c r="B23" s="166"/>
      <c r="C23" s="156"/>
      <c r="D23" s="177"/>
      <c r="E23" s="165"/>
      <c r="F23" s="167"/>
      <c r="G23" s="167"/>
      <c r="H23" s="171"/>
      <c r="I23" s="167"/>
      <c r="J23" s="171"/>
      <c r="K23" s="171"/>
      <c r="L23" s="167"/>
      <c r="M23" s="168"/>
      <c r="N23" s="169"/>
      <c r="O23" s="169"/>
      <c r="P23" s="169"/>
      <c r="Q23" s="174"/>
      <c r="T23" s="252" t="s">
        <v>153</v>
      </c>
      <c r="U23" s="252">
        <v>10</v>
      </c>
      <c r="V23" s="252">
        <v>1820</v>
      </c>
    </row>
    <row r="24" spans="1:22" ht="18.75" x14ac:dyDescent="0.25">
      <c r="A24" s="153">
        <v>18</v>
      </c>
      <c r="B24" s="166"/>
      <c r="C24" s="150"/>
      <c r="D24" s="177"/>
      <c r="E24" s="165"/>
      <c r="F24" s="167"/>
      <c r="G24" s="167"/>
      <c r="H24" s="167"/>
      <c r="I24" s="167"/>
      <c r="J24" s="171"/>
      <c r="K24" s="171"/>
      <c r="L24" s="167"/>
      <c r="M24" s="168"/>
      <c r="N24" s="169"/>
      <c r="O24" s="169"/>
      <c r="P24" s="169"/>
      <c r="Q24" s="174"/>
      <c r="T24" s="252"/>
      <c r="U24" s="252"/>
      <c r="V24" s="252">
        <f>V22+V23</f>
        <v>3458</v>
      </c>
    </row>
    <row r="25" spans="1:22" ht="18.75" x14ac:dyDescent="0.25">
      <c r="A25" s="175">
        <v>19</v>
      </c>
      <c r="B25" s="166"/>
      <c r="C25" s="150"/>
      <c r="D25" s="177"/>
      <c r="E25" s="165"/>
      <c r="F25" s="167"/>
      <c r="G25" s="167"/>
      <c r="H25" s="171"/>
      <c r="I25" s="167"/>
      <c r="J25" s="171"/>
      <c r="K25" s="171"/>
      <c r="L25" s="167"/>
      <c r="M25" s="168"/>
      <c r="N25" s="169"/>
      <c r="O25" s="169"/>
      <c r="P25" s="169"/>
      <c r="Q25" s="174"/>
    </row>
    <row r="26" spans="1:22" ht="18.75" x14ac:dyDescent="0.25">
      <c r="A26" s="153">
        <v>20</v>
      </c>
      <c r="B26" s="166"/>
      <c r="C26" s="157"/>
      <c r="D26" s="177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2" ht="18.75" x14ac:dyDescent="0.25">
      <c r="A27" s="153">
        <v>21</v>
      </c>
      <c r="B27" s="166"/>
      <c r="C27" s="157"/>
      <c r="D27" s="183"/>
      <c r="E27" s="180"/>
      <c r="F27" s="181"/>
      <c r="G27" s="182"/>
      <c r="H27" s="182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2" ht="19.5" thickBot="1" x14ac:dyDescent="0.3">
      <c r="A28" s="175">
        <v>22</v>
      </c>
      <c r="B28" s="166"/>
      <c r="C28" s="157"/>
      <c r="D28" s="184"/>
      <c r="E28" s="180"/>
      <c r="F28" s="181"/>
      <c r="G28" s="167"/>
      <c r="H28" s="167"/>
      <c r="I28" s="167"/>
      <c r="J28" s="167"/>
      <c r="K28" s="167"/>
      <c r="L28" s="167"/>
      <c r="M28" s="168"/>
      <c r="N28" s="169"/>
      <c r="O28" s="169"/>
      <c r="P28" s="169"/>
      <c r="Q28" s="174"/>
    </row>
    <row r="29" spans="1:22" s="158" customFormat="1" ht="16.5" thickBot="1" x14ac:dyDescent="0.3">
      <c r="A29" s="365" t="s">
        <v>36</v>
      </c>
      <c r="B29" s="366"/>
      <c r="C29" s="367"/>
      <c r="D29" s="200">
        <f t="shared" ref="D29:P29" si="0">SUM(D7:D28)</f>
        <v>0</v>
      </c>
      <c r="E29" s="200">
        <f t="shared" si="0"/>
        <v>0</v>
      </c>
      <c r="F29" s="200">
        <f t="shared" si="0"/>
        <v>270</v>
      </c>
      <c r="G29" s="200">
        <f t="shared" si="0"/>
        <v>280</v>
      </c>
      <c r="H29" s="200">
        <f t="shared" si="0"/>
        <v>250</v>
      </c>
      <c r="I29" s="200">
        <f t="shared" si="0"/>
        <v>0</v>
      </c>
      <c r="J29" s="200">
        <f t="shared" si="0"/>
        <v>0</v>
      </c>
      <c r="K29" s="200">
        <f t="shared" si="0"/>
        <v>0</v>
      </c>
      <c r="L29" s="200">
        <f t="shared" si="0"/>
        <v>0</v>
      </c>
      <c r="M29" s="200">
        <f t="shared" si="0"/>
        <v>0</v>
      </c>
      <c r="N29" s="200">
        <f t="shared" si="0"/>
        <v>273</v>
      </c>
      <c r="O29" s="200">
        <f t="shared" si="0"/>
        <v>50</v>
      </c>
      <c r="P29" s="200">
        <f t="shared" si="0"/>
        <v>238</v>
      </c>
      <c r="Q29" s="201"/>
    </row>
    <row r="30" spans="1:22" ht="15.75" x14ac:dyDescent="0.25">
      <c r="A30" s="63"/>
      <c r="B30" s="63"/>
      <c r="C30" s="63"/>
      <c r="D30" s="159"/>
      <c r="F30" s="63"/>
      <c r="G30" s="63"/>
      <c r="H30" s="63"/>
      <c r="I30" s="63"/>
    </row>
    <row r="31" spans="1:22" ht="15.75" x14ac:dyDescent="0.25">
      <c r="A31" s="63"/>
      <c r="B31" s="63"/>
      <c r="C31" s="53"/>
      <c r="D31" s="160"/>
      <c r="F31" s="161"/>
      <c r="G31" s="161"/>
      <c r="H31" s="161"/>
      <c r="I31" s="161"/>
      <c r="J31" s="63"/>
      <c r="K31" s="63"/>
    </row>
    <row r="32" spans="1:22" x14ac:dyDescent="0.25">
      <c r="A32" s="63"/>
      <c r="B32" s="63"/>
      <c r="C32" s="53"/>
      <c r="D32" s="53"/>
      <c r="F32" s="63"/>
      <c r="G32" s="63"/>
      <c r="I32" s="63"/>
    </row>
    <row r="33" spans="1:9" x14ac:dyDescent="0.25">
      <c r="A33" s="63"/>
      <c r="B33" s="63"/>
      <c r="C33" s="53"/>
      <c r="D33" s="162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  <c r="F35" s="63"/>
      <c r="G35" s="63"/>
      <c r="I35" s="63"/>
    </row>
    <row r="36" spans="1:9" x14ac:dyDescent="0.25">
      <c r="A36" s="63"/>
      <c r="B36" s="63"/>
      <c r="C36" s="53"/>
      <c r="D36" s="53"/>
    </row>
    <row r="37" spans="1:9" x14ac:dyDescent="0.25">
      <c r="A37" s="163"/>
      <c r="B37" s="1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53"/>
      <c r="D42" s="5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A62" s="63"/>
      <c r="B62" s="63"/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  <row r="168" spans="3:4" x14ac:dyDescent="0.25">
      <c r="C168" s="63"/>
      <c r="D168" s="63"/>
    </row>
  </sheetData>
  <mergeCells count="8">
    <mergeCell ref="A29:C29"/>
    <mergeCell ref="T5:V5"/>
    <mergeCell ref="A1:Q2"/>
    <mergeCell ref="A3:Q3"/>
    <mergeCell ref="A4:Q4"/>
    <mergeCell ref="A5:B5"/>
    <mergeCell ref="F5:Q5"/>
    <mergeCell ref="T19:V19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Q4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71" t="s">
        <v>10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1:22" ht="15" customHeight="1" x14ac:dyDescent="0.2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22" s="148" customFormat="1" ht="18" customHeight="1" x14ac:dyDescent="0.25">
      <c r="A3" s="372" t="s">
        <v>44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</row>
    <row r="4" spans="1:22" s="148" customFormat="1" ht="18" customHeight="1" x14ac:dyDescent="0.25">
      <c r="A4" s="373" t="s">
        <v>17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</row>
    <row r="5" spans="1:22" s="148" customFormat="1" ht="18" customHeight="1" x14ac:dyDescent="0.25">
      <c r="A5" s="374" t="s">
        <v>68</v>
      </c>
      <c r="B5" s="375"/>
      <c r="C5" s="192"/>
      <c r="D5" s="193" t="s">
        <v>45</v>
      </c>
      <c r="E5" s="193"/>
      <c r="F5" s="369" t="s">
        <v>69</v>
      </c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70"/>
      <c r="T5" s="368" t="s">
        <v>111</v>
      </c>
      <c r="U5" s="369"/>
      <c r="V5" s="370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f>303-U7</f>
        <v>174</v>
      </c>
      <c r="O8" s="169">
        <f>30-U14</f>
        <v>24</v>
      </c>
      <c r="P8" s="169">
        <v>215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f>271-U8</f>
        <v>75</v>
      </c>
      <c r="O9" s="169">
        <f>15-U11</f>
        <v>12</v>
      </c>
      <c r="P9" s="169">
        <v>130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77" t="s">
        <v>121</v>
      </c>
      <c r="U10" s="378"/>
      <c r="V10" s="37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77" t="s">
        <v>123</v>
      </c>
      <c r="U13" s="378"/>
      <c r="V13" s="37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/>
      <c r="G14" s="167"/>
      <c r="H14" s="171"/>
      <c r="I14" s="167"/>
      <c r="J14" s="171"/>
      <c r="K14" s="171"/>
      <c r="L14" s="167"/>
      <c r="M14" s="168"/>
      <c r="N14" s="169"/>
      <c r="O14" s="169"/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/>
      <c r="G17" s="167"/>
      <c r="H17" s="171"/>
      <c r="I17" s="167"/>
      <c r="J17" s="171"/>
      <c r="K17" s="171"/>
      <c r="L17" s="167"/>
      <c r="M17" s="168"/>
      <c r="N17" s="169"/>
      <c r="O17" s="169"/>
      <c r="P17" s="169"/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 t="s">
        <v>138</v>
      </c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 t="s">
        <v>125</v>
      </c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65" t="s">
        <v>36</v>
      </c>
      <c r="B28" s="366"/>
      <c r="C28" s="367"/>
      <c r="D28" s="200">
        <f t="shared" ref="D28:P28" si="0">SUM(D7:D27)</f>
        <v>0</v>
      </c>
      <c r="E28" s="200">
        <f t="shared" si="0"/>
        <v>0</v>
      </c>
      <c r="F28" s="200">
        <f t="shared" si="0"/>
        <v>0</v>
      </c>
      <c r="G28" s="200">
        <f t="shared" si="0"/>
        <v>0</v>
      </c>
      <c r="H28" s="200">
        <f t="shared" si="0"/>
        <v>0</v>
      </c>
      <c r="I28" s="200">
        <f t="shared" si="0"/>
        <v>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249</v>
      </c>
      <c r="O28" s="200">
        <f t="shared" si="0"/>
        <v>36</v>
      </c>
      <c r="P28" s="200">
        <f t="shared" si="0"/>
        <v>345</v>
      </c>
      <c r="Q28" s="201"/>
    </row>
    <row r="29" spans="1:21" ht="15.75" x14ac:dyDescent="0.25">
      <c r="A29" s="63"/>
      <c r="B29" s="63"/>
      <c r="C29" s="63"/>
      <c r="D29" s="202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opLeftCell="A13" workbookViewId="0">
      <selection sqref="A1:W26"/>
    </sheetView>
  </sheetViews>
  <sheetFormatPr defaultRowHeight="15" x14ac:dyDescent="0.25"/>
  <cols>
    <col min="1" max="22" width="5.7109375" style="147" customWidth="1"/>
    <col min="23" max="24" width="11.85546875" style="147" customWidth="1"/>
    <col min="25" max="16384" width="9.140625" style="147"/>
  </cols>
  <sheetData>
    <row r="1" spans="1:30" ht="24" customHeight="1" x14ac:dyDescent="0.25">
      <c r="A1" s="385" t="s">
        <v>44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  <c r="T1" s="385"/>
      <c r="U1" s="385"/>
      <c r="V1" s="385"/>
      <c r="W1" s="385"/>
      <c r="X1" s="254"/>
    </row>
    <row r="2" spans="1:30" ht="24" customHeight="1" thickBot="1" x14ac:dyDescent="0.3">
      <c r="A2" s="388" t="s">
        <v>158</v>
      </c>
      <c r="B2" s="388"/>
      <c r="C2" s="388"/>
      <c r="D2" s="388"/>
      <c r="E2" s="388"/>
      <c r="F2" s="396"/>
      <c r="G2" s="397"/>
      <c r="H2" s="397"/>
      <c r="I2" s="397"/>
      <c r="J2" s="397"/>
      <c r="K2" s="386" t="s">
        <v>17</v>
      </c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7"/>
      <c r="X2" s="256"/>
      <c r="Y2" s="256"/>
      <c r="Z2" s="256"/>
      <c r="AA2" s="256"/>
      <c r="AB2" s="256"/>
      <c r="AC2" s="256"/>
      <c r="AD2" s="256"/>
    </row>
    <row r="3" spans="1:30" s="148" customFormat="1" ht="24" customHeight="1" x14ac:dyDescent="0.25">
      <c r="A3" s="257"/>
      <c r="B3" s="380" t="s">
        <v>112</v>
      </c>
      <c r="C3" s="381"/>
      <c r="D3" s="382"/>
      <c r="E3" s="380" t="s">
        <v>116</v>
      </c>
      <c r="F3" s="383"/>
      <c r="G3" s="384"/>
      <c r="H3" s="383" t="s">
        <v>51</v>
      </c>
      <c r="I3" s="383"/>
      <c r="J3" s="383"/>
      <c r="K3" s="389" t="s">
        <v>52</v>
      </c>
      <c r="L3" s="390"/>
      <c r="M3" s="391"/>
      <c r="N3" s="389" t="s">
        <v>117</v>
      </c>
      <c r="O3" s="390"/>
      <c r="P3" s="391"/>
      <c r="Q3" s="392" t="s">
        <v>119</v>
      </c>
      <c r="R3" s="383"/>
      <c r="S3" s="384"/>
      <c r="T3" s="389" t="s">
        <v>118</v>
      </c>
      <c r="U3" s="390"/>
      <c r="V3" s="393"/>
      <c r="W3" s="394" t="s">
        <v>120</v>
      </c>
      <c r="X3" s="256"/>
      <c r="Y3" s="256"/>
      <c r="Z3" s="256"/>
      <c r="AA3" s="256"/>
      <c r="AB3" s="256"/>
      <c r="AC3" s="256"/>
      <c r="AD3" s="256"/>
    </row>
    <row r="4" spans="1:30" s="148" customFormat="1" ht="24" customHeight="1" x14ac:dyDescent="0.25">
      <c r="A4" s="258" t="s">
        <v>46</v>
      </c>
      <c r="B4" s="259" t="s">
        <v>115</v>
      </c>
      <c r="C4" s="260" t="s">
        <v>113</v>
      </c>
      <c r="D4" s="261" t="s">
        <v>114</v>
      </c>
      <c r="E4" s="259" t="s">
        <v>115</v>
      </c>
      <c r="F4" s="260" t="s">
        <v>113</v>
      </c>
      <c r="G4" s="262" t="s">
        <v>114</v>
      </c>
      <c r="H4" s="263" t="s">
        <v>115</v>
      </c>
      <c r="I4" s="264" t="s">
        <v>113</v>
      </c>
      <c r="J4" s="265" t="s">
        <v>114</v>
      </c>
      <c r="K4" s="266" t="s">
        <v>115</v>
      </c>
      <c r="L4" s="264" t="s">
        <v>113</v>
      </c>
      <c r="M4" s="262" t="s">
        <v>114</v>
      </c>
      <c r="N4" s="266" t="s">
        <v>115</v>
      </c>
      <c r="O4" s="264" t="s">
        <v>113</v>
      </c>
      <c r="P4" s="262" t="s">
        <v>114</v>
      </c>
      <c r="Q4" s="266" t="s">
        <v>115</v>
      </c>
      <c r="R4" s="264" t="s">
        <v>113</v>
      </c>
      <c r="S4" s="262" t="s">
        <v>114</v>
      </c>
      <c r="T4" s="266" t="s">
        <v>115</v>
      </c>
      <c r="U4" s="264" t="s">
        <v>113</v>
      </c>
      <c r="V4" s="267" t="s">
        <v>114</v>
      </c>
      <c r="W4" s="395"/>
      <c r="X4" s="256"/>
      <c r="Y4" s="256"/>
      <c r="Z4" s="256"/>
      <c r="AA4" s="256"/>
      <c r="AB4" s="256"/>
      <c r="AC4" s="256"/>
      <c r="AD4" s="256"/>
    </row>
    <row r="5" spans="1:30" s="148" customFormat="1" ht="24" customHeight="1" x14ac:dyDescent="0.25">
      <c r="A5" s="268">
        <v>34</v>
      </c>
      <c r="B5" s="269"/>
      <c r="C5" s="270"/>
      <c r="D5" s="271"/>
      <c r="E5" s="269"/>
      <c r="F5" s="270"/>
      <c r="G5" s="272"/>
      <c r="H5" s="273"/>
      <c r="I5" s="274"/>
      <c r="J5" s="275"/>
      <c r="K5" s="276"/>
      <c r="L5" s="277"/>
      <c r="M5" s="278"/>
      <c r="N5" s="276"/>
      <c r="O5" s="277"/>
      <c r="P5" s="278"/>
      <c r="Q5" s="276"/>
      <c r="R5" s="277"/>
      <c r="S5" s="278"/>
      <c r="T5" s="276"/>
      <c r="U5" s="277"/>
      <c r="V5" s="279"/>
      <c r="W5" s="280"/>
      <c r="X5" s="256"/>
      <c r="Y5" s="256"/>
      <c r="Z5" s="256"/>
      <c r="AA5" s="256"/>
      <c r="AB5" s="256"/>
      <c r="AC5" s="256"/>
      <c r="AD5" s="256"/>
    </row>
    <row r="6" spans="1:30" s="149" customFormat="1" ht="24" customHeight="1" x14ac:dyDescent="0.25">
      <c r="A6" s="268">
        <v>35</v>
      </c>
      <c r="B6" s="269"/>
      <c r="C6" s="270"/>
      <c r="D6" s="271"/>
      <c r="E6" s="269"/>
      <c r="F6" s="270"/>
      <c r="G6" s="272"/>
      <c r="H6" s="273"/>
      <c r="I6" s="274"/>
      <c r="J6" s="275"/>
      <c r="K6" s="281"/>
      <c r="L6" s="282"/>
      <c r="M6" s="283"/>
      <c r="N6" s="281"/>
      <c r="O6" s="282"/>
      <c r="P6" s="283"/>
      <c r="Q6" s="281"/>
      <c r="R6" s="282"/>
      <c r="S6" s="283"/>
      <c r="T6" s="281"/>
      <c r="U6" s="282"/>
      <c r="V6" s="284"/>
      <c r="W6" s="285"/>
      <c r="X6" s="256"/>
      <c r="Y6" s="256"/>
      <c r="Z6" s="256"/>
      <c r="AA6" s="256"/>
      <c r="AB6" s="256"/>
      <c r="AC6" s="256"/>
      <c r="AD6" s="256"/>
    </row>
    <row r="7" spans="1:30" ht="24" customHeight="1" x14ac:dyDescent="0.25">
      <c r="A7" s="268">
        <v>36</v>
      </c>
      <c r="B7" s="269"/>
      <c r="C7" s="270"/>
      <c r="D7" s="271"/>
      <c r="E7" s="269"/>
      <c r="F7" s="270"/>
      <c r="G7" s="272"/>
      <c r="H7" s="273"/>
      <c r="I7" s="274"/>
      <c r="J7" s="275"/>
      <c r="K7" s="286"/>
      <c r="L7" s="287"/>
      <c r="M7" s="288"/>
      <c r="N7" s="286"/>
      <c r="O7" s="287"/>
      <c r="P7" s="288"/>
      <c r="Q7" s="286"/>
      <c r="R7" s="287"/>
      <c r="S7" s="288"/>
      <c r="T7" s="286"/>
      <c r="U7" s="287"/>
      <c r="V7" s="289"/>
      <c r="W7" s="290"/>
      <c r="X7" s="256"/>
      <c r="Y7" s="256"/>
      <c r="Z7" s="256"/>
      <c r="AA7" s="256"/>
      <c r="AB7" s="256"/>
      <c r="AC7" s="256"/>
      <c r="AD7" s="256"/>
    </row>
    <row r="8" spans="1:30" ht="24" customHeight="1" x14ac:dyDescent="0.25">
      <c r="A8" s="268">
        <v>37</v>
      </c>
      <c r="B8" s="269"/>
      <c r="C8" s="270"/>
      <c r="D8" s="271"/>
      <c r="E8" s="269"/>
      <c r="F8" s="270"/>
      <c r="G8" s="272"/>
      <c r="H8" s="273"/>
      <c r="I8" s="274"/>
      <c r="J8" s="291"/>
      <c r="K8" s="286"/>
      <c r="L8" s="287"/>
      <c r="M8" s="288"/>
      <c r="N8" s="286"/>
      <c r="O8" s="287"/>
      <c r="P8" s="288"/>
      <c r="Q8" s="286"/>
      <c r="R8" s="287"/>
      <c r="S8" s="288"/>
      <c r="T8" s="286"/>
      <c r="U8" s="287"/>
      <c r="V8" s="289"/>
      <c r="W8" s="290"/>
      <c r="X8" s="256"/>
      <c r="Y8" s="256"/>
      <c r="Z8" s="256"/>
      <c r="AA8" s="256"/>
      <c r="AB8" s="256"/>
      <c r="AC8" s="256"/>
      <c r="AD8" s="256"/>
    </row>
    <row r="9" spans="1:30" ht="24" customHeight="1" x14ac:dyDescent="0.25">
      <c r="A9" s="268">
        <v>38</v>
      </c>
      <c r="B9" s="269"/>
      <c r="C9" s="270"/>
      <c r="D9" s="271"/>
      <c r="E9" s="292"/>
      <c r="F9" s="270"/>
      <c r="G9" s="272"/>
      <c r="H9" s="273"/>
      <c r="I9" s="274"/>
      <c r="J9" s="291"/>
      <c r="K9" s="286"/>
      <c r="L9" s="287"/>
      <c r="M9" s="288"/>
      <c r="N9" s="286"/>
      <c r="O9" s="287"/>
      <c r="P9" s="288"/>
      <c r="Q9" s="286"/>
      <c r="R9" s="287"/>
      <c r="S9" s="288"/>
      <c r="T9" s="286"/>
      <c r="U9" s="287"/>
      <c r="V9" s="289"/>
      <c r="W9" s="290"/>
      <c r="X9" s="256"/>
      <c r="Y9" s="256"/>
      <c r="Z9" s="256"/>
      <c r="AA9" s="256"/>
      <c r="AB9" s="256"/>
      <c r="AC9" s="256"/>
      <c r="AD9" s="256"/>
    </row>
    <row r="10" spans="1:30" ht="24" customHeight="1" x14ac:dyDescent="0.25">
      <c r="A10" s="268">
        <v>39</v>
      </c>
      <c r="B10" s="269"/>
      <c r="C10" s="270"/>
      <c r="D10" s="271"/>
      <c r="E10" s="292"/>
      <c r="F10" s="270"/>
      <c r="G10" s="272"/>
      <c r="H10" s="273"/>
      <c r="I10" s="274"/>
      <c r="J10" s="291"/>
      <c r="K10" s="286"/>
      <c r="L10" s="287"/>
      <c r="M10" s="293"/>
      <c r="N10" s="286"/>
      <c r="O10" s="287"/>
      <c r="P10" s="288"/>
      <c r="Q10" s="286"/>
      <c r="R10" s="287"/>
      <c r="S10" s="288"/>
      <c r="T10" s="286"/>
      <c r="U10" s="287"/>
      <c r="V10" s="289"/>
      <c r="W10" s="290"/>
      <c r="X10" s="256"/>
      <c r="Y10" s="256"/>
      <c r="Z10" s="256"/>
      <c r="AA10" s="256"/>
      <c r="AB10" s="256"/>
      <c r="AC10" s="256"/>
      <c r="AD10" s="256"/>
    </row>
    <row r="11" spans="1:30" ht="24" customHeight="1" x14ac:dyDescent="0.25">
      <c r="A11" s="268">
        <v>40</v>
      </c>
      <c r="B11" s="269"/>
      <c r="C11" s="270"/>
      <c r="D11" s="271"/>
      <c r="E11" s="269"/>
      <c r="F11" s="270"/>
      <c r="G11" s="272"/>
      <c r="H11" s="273"/>
      <c r="I11" s="274"/>
      <c r="J11" s="291"/>
      <c r="K11" s="286"/>
      <c r="L11" s="287"/>
      <c r="M11" s="288"/>
      <c r="N11" s="286"/>
      <c r="O11" s="287"/>
      <c r="P11" s="288"/>
      <c r="Q11" s="286"/>
      <c r="R11" s="287"/>
      <c r="S11" s="288"/>
      <c r="T11" s="286"/>
      <c r="U11" s="287"/>
      <c r="V11" s="289"/>
      <c r="W11" s="290"/>
      <c r="X11" s="256"/>
      <c r="Y11" s="256"/>
      <c r="Z11" s="256"/>
      <c r="AA11" s="256"/>
      <c r="AB11" s="256"/>
      <c r="AC11" s="256"/>
      <c r="AD11" s="256"/>
    </row>
    <row r="12" spans="1:30" ht="24" customHeight="1" x14ac:dyDescent="0.25">
      <c r="A12" s="268">
        <v>41</v>
      </c>
      <c r="B12" s="269"/>
      <c r="C12" s="270"/>
      <c r="D12" s="271"/>
      <c r="E12" s="292"/>
      <c r="F12" s="270"/>
      <c r="G12" s="272"/>
      <c r="H12" s="273"/>
      <c r="I12" s="274"/>
      <c r="J12" s="291"/>
      <c r="K12" s="286"/>
      <c r="L12" s="287"/>
      <c r="M12" s="288"/>
      <c r="N12" s="286"/>
      <c r="O12" s="287"/>
      <c r="P12" s="288"/>
      <c r="Q12" s="286"/>
      <c r="R12" s="287"/>
      <c r="S12" s="288"/>
      <c r="T12" s="286"/>
      <c r="U12" s="287"/>
      <c r="V12" s="289"/>
      <c r="W12" s="290"/>
      <c r="X12" s="256"/>
      <c r="Y12" s="256"/>
      <c r="Z12" s="256"/>
      <c r="AA12" s="256"/>
      <c r="AB12" s="256"/>
      <c r="AC12" s="256"/>
      <c r="AD12" s="256"/>
    </row>
    <row r="13" spans="1:30" ht="24" customHeight="1" x14ac:dyDescent="0.25">
      <c r="A13" s="268">
        <v>42</v>
      </c>
      <c r="B13" s="269"/>
      <c r="C13" s="270"/>
      <c r="D13" s="271"/>
      <c r="E13" s="269"/>
      <c r="F13" s="270"/>
      <c r="G13" s="272"/>
      <c r="H13" s="273"/>
      <c r="I13" s="274"/>
      <c r="J13" s="291"/>
      <c r="K13" s="286"/>
      <c r="L13" s="287"/>
      <c r="M13" s="288"/>
      <c r="N13" s="286"/>
      <c r="O13" s="287"/>
      <c r="P13" s="288"/>
      <c r="Q13" s="286"/>
      <c r="R13" s="287"/>
      <c r="S13" s="288"/>
      <c r="T13" s="286"/>
      <c r="U13" s="287"/>
      <c r="V13" s="289"/>
      <c r="W13" s="290"/>
      <c r="X13" s="256"/>
      <c r="Y13" s="256"/>
      <c r="Z13" s="256"/>
      <c r="AA13" s="256"/>
      <c r="AB13" s="256"/>
      <c r="AC13" s="256"/>
      <c r="AD13" s="256"/>
    </row>
    <row r="14" spans="1:30" ht="24" customHeight="1" x14ac:dyDescent="0.25">
      <c r="A14" s="268">
        <v>43</v>
      </c>
      <c r="B14" s="269"/>
      <c r="C14" s="270"/>
      <c r="D14" s="271"/>
      <c r="E14" s="269"/>
      <c r="F14" s="270"/>
      <c r="G14" s="272"/>
      <c r="H14" s="273"/>
      <c r="I14" s="274"/>
      <c r="J14" s="291"/>
      <c r="K14" s="286"/>
      <c r="L14" s="287"/>
      <c r="M14" s="288"/>
      <c r="N14" s="286"/>
      <c r="O14" s="287"/>
      <c r="P14" s="288"/>
      <c r="Q14" s="286"/>
      <c r="R14" s="287"/>
      <c r="S14" s="288"/>
      <c r="T14" s="286"/>
      <c r="U14" s="287"/>
      <c r="V14" s="289"/>
      <c r="W14" s="290"/>
      <c r="X14" s="256"/>
      <c r="Y14" s="256"/>
      <c r="Z14" s="256"/>
      <c r="AA14" s="256"/>
      <c r="AB14" s="256"/>
      <c r="AC14" s="256"/>
      <c r="AD14" s="256"/>
    </row>
    <row r="15" spans="1:30" ht="24" customHeight="1" x14ac:dyDescent="0.25">
      <c r="A15" s="268">
        <v>44</v>
      </c>
      <c r="B15" s="269"/>
      <c r="C15" s="270"/>
      <c r="D15" s="271"/>
      <c r="E15" s="292"/>
      <c r="F15" s="270"/>
      <c r="G15" s="272"/>
      <c r="H15" s="273"/>
      <c r="I15" s="274"/>
      <c r="J15" s="291"/>
      <c r="K15" s="286"/>
      <c r="L15" s="287"/>
      <c r="M15" s="288"/>
      <c r="N15" s="286"/>
      <c r="O15" s="287"/>
      <c r="P15" s="288"/>
      <c r="Q15" s="286"/>
      <c r="R15" s="287"/>
      <c r="S15" s="288"/>
      <c r="T15" s="286"/>
      <c r="U15" s="287"/>
      <c r="V15" s="289"/>
      <c r="W15" s="290"/>
      <c r="X15" s="256"/>
      <c r="Y15" s="256"/>
      <c r="Z15" s="256"/>
      <c r="AA15" s="256"/>
      <c r="AB15" s="256"/>
      <c r="AC15" s="256"/>
      <c r="AD15" s="256"/>
    </row>
    <row r="16" spans="1:30" ht="24" customHeight="1" x14ac:dyDescent="0.25">
      <c r="A16" s="268">
        <v>45</v>
      </c>
      <c r="B16" s="269"/>
      <c r="C16" s="270"/>
      <c r="D16" s="271"/>
      <c r="E16" s="269"/>
      <c r="F16" s="270"/>
      <c r="G16" s="272"/>
      <c r="H16" s="273"/>
      <c r="I16" s="274"/>
      <c r="J16" s="291"/>
      <c r="K16" s="286"/>
      <c r="L16" s="287"/>
      <c r="M16" s="288"/>
      <c r="N16" s="286"/>
      <c r="O16" s="287"/>
      <c r="P16" s="288"/>
      <c r="Q16" s="286"/>
      <c r="R16" s="287"/>
      <c r="S16" s="288"/>
      <c r="T16" s="286"/>
      <c r="U16" s="287"/>
      <c r="V16" s="289"/>
      <c r="W16" s="290"/>
      <c r="X16" s="256"/>
      <c r="Y16" s="256"/>
      <c r="Z16" s="256"/>
      <c r="AA16" s="256"/>
      <c r="AB16" s="256"/>
      <c r="AC16" s="256"/>
      <c r="AD16" s="256"/>
    </row>
    <row r="17" spans="1:30" ht="24" customHeight="1" x14ac:dyDescent="0.25">
      <c r="A17" s="268">
        <v>46</v>
      </c>
      <c r="B17" s="269"/>
      <c r="C17" s="270"/>
      <c r="D17" s="271"/>
      <c r="E17" s="269"/>
      <c r="F17" s="270"/>
      <c r="G17" s="272"/>
      <c r="H17" s="273"/>
      <c r="I17" s="274"/>
      <c r="J17" s="291"/>
      <c r="K17" s="286"/>
      <c r="L17" s="287"/>
      <c r="M17" s="288"/>
      <c r="N17" s="286"/>
      <c r="O17" s="287"/>
      <c r="P17" s="288"/>
      <c r="Q17" s="286"/>
      <c r="R17" s="287"/>
      <c r="S17" s="288"/>
      <c r="T17" s="286"/>
      <c r="U17" s="287"/>
      <c r="V17" s="289"/>
      <c r="W17" s="290"/>
      <c r="X17" s="256"/>
      <c r="Y17" s="256"/>
      <c r="Z17" s="256"/>
      <c r="AA17" s="256"/>
      <c r="AB17" s="256"/>
      <c r="AC17" s="256"/>
      <c r="AD17" s="256"/>
    </row>
    <row r="18" spans="1:30" ht="24" customHeight="1" x14ac:dyDescent="0.25">
      <c r="A18" s="268">
        <v>47</v>
      </c>
      <c r="B18" s="269"/>
      <c r="C18" s="270"/>
      <c r="D18" s="271"/>
      <c r="E18" s="269"/>
      <c r="F18" s="270"/>
      <c r="G18" s="272"/>
      <c r="H18" s="273"/>
      <c r="I18" s="274"/>
      <c r="J18" s="291"/>
      <c r="K18" s="286"/>
      <c r="L18" s="287"/>
      <c r="M18" s="288"/>
      <c r="N18" s="286"/>
      <c r="O18" s="287"/>
      <c r="P18" s="288"/>
      <c r="Q18" s="286"/>
      <c r="R18" s="287"/>
      <c r="S18" s="288"/>
      <c r="T18" s="286"/>
      <c r="U18" s="287"/>
      <c r="V18" s="289"/>
      <c r="W18" s="290"/>
      <c r="X18" s="256"/>
      <c r="Y18" s="256"/>
      <c r="Z18" s="256"/>
      <c r="AA18" s="256"/>
      <c r="AB18" s="256"/>
      <c r="AC18" s="256"/>
      <c r="AD18" s="256"/>
    </row>
    <row r="19" spans="1:30" ht="24" customHeight="1" x14ac:dyDescent="0.25">
      <c r="A19" s="268">
        <v>48</v>
      </c>
      <c r="B19" s="269"/>
      <c r="C19" s="270"/>
      <c r="D19" s="271"/>
      <c r="E19" s="292"/>
      <c r="F19" s="270"/>
      <c r="G19" s="272"/>
      <c r="H19" s="273"/>
      <c r="I19" s="274"/>
      <c r="J19" s="291"/>
      <c r="K19" s="286"/>
      <c r="L19" s="287"/>
      <c r="M19" s="288"/>
      <c r="N19" s="286"/>
      <c r="O19" s="287"/>
      <c r="P19" s="288"/>
      <c r="Q19" s="286"/>
      <c r="R19" s="287"/>
      <c r="S19" s="288"/>
      <c r="T19" s="286"/>
      <c r="U19" s="287"/>
      <c r="V19" s="289"/>
      <c r="W19" s="290"/>
      <c r="X19" s="256"/>
      <c r="Y19" s="256"/>
      <c r="Z19" s="256"/>
      <c r="AA19" s="256"/>
      <c r="AB19" s="256"/>
      <c r="AC19" s="256"/>
      <c r="AD19" s="256"/>
    </row>
    <row r="20" spans="1:30" ht="24" customHeight="1" x14ac:dyDescent="0.25">
      <c r="A20" s="268">
        <v>49</v>
      </c>
      <c r="B20" s="269"/>
      <c r="C20" s="270"/>
      <c r="D20" s="271"/>
      <c r="E20" s="292"/>
      <c r="F20" s="270"/>
      <c r="G20" s="272"/>
      <c r="H20" s="273"/>
      <c r="I20" s="274"/>
      <c r="J20" s="291"/>
      <c r="K20" s="286"/>
      <c r="L20" s="287"/>
      <c r="M20" s="288"/>
      <c r="N20" s="286"/>
      <c r="O20" s="287"/>
      <c r="P20" s="288"/>
      <c r="Q20" s="286"/>
      <c r="R20" s="287"/>
      <c r="S20" s="288"/>
      <c r="T20" s="286"/>
      <c r="U20" s="287"/>
      <c r="V20" s="289"/>
      <c r="W20" s="290"/>
      <c r="X20" s="256"/>
      <c r="Y20" s="256"/>
      <c r="Z20" s="256"/>
      <c r="AA20" s="256"/>
      <c r="AB20" s="256"/>
      <c r="AC20" s="256"/>
      <c r="AD20" s="256"/>
    </row>
    <row r="21" spans="1:30" ht="24" customHeight="1" x14ac:dyDescent="0.25">
      <c r="A21" s="268">
        <v>50</v>
      </c>
      <c r="B21" s="269"/>
      <c r="C21" s="270"/>
      <c r="D21" s="271"/>
      <c r="E21" s="269"/>
      <c r="F21" s="270"/>
      <c r="G21" s="272"/>
      <c r="H21" s="273"/>
      <c r="I21" s="274"/>
      <c r="J21" s="291"/>
      <c r="K21" s="286"/>
      <c r="L21" s="287"/>
      <c r="M21" s="288"/>
      <c r="N21" s="286"/>
      <c r="O21" s="287"/>
      <c r="P21" s="288"/>
      <c r="Q21" s="286"/>
      <c r="R21" s="287"/>
      <c r="S21" s="288"/>
      <c r="T21" s="286"/>
      <c r="U21" s="287"/>
      <c r="V21" s="289"/>
      <c r="W21" s="290"/>
      <c r="X21" s="256"/>
      <c r="Y21" s="256"/>
      <c r="Z21" s="256"/>
      <c r="AA21" s="256"/>
      <c r="AB21" s="256"/>
      <c r="AC21" s="256"/>
      <c r="AD21" s="256"/>
    </row>
    <row r="22" spans="1:30" ht="24" customHeight="1" x14ac:dyDescent="0.25">
      <c r="A22" s="268">
        <v>51</v>
      </c>
      <c r="B22" s="269"/>
      <c r="C22" s="270"/>
      <c r="D22" s="271"/>
      <c r="E22" s="292"/>
      <c r="F22" s="270"/>
      <c r="G22" s="272"/>
      <c r="H22" s="273"/>
      <c r="I22" s="274"/>
      <c r="J22" s="291"/>
      <c r="K22" s="286"/>
      <c r="L22" s="287"/>
      <c r="M22" s="288"/>
      <c r="N22" s="286"/>
      <c r="O22" s="287"/>
      <c r="P22" s="288"/>
      <c r="Q22" s="286"/>
      <c r="R22" s="287"/>
      <c r="S22" s="288"/>
      <c r="T22" s="286"/>
      <c r="U22" s="287"/>
      <c r="V22" s="289"/>
      <c r="W22" s="290"/>
      <c r="X22" s="256"/>
      <c r="Y22" s="256"/>
      <c r="Z22" s="256"/>
      <c r="AA22" s="256"/>
      <c r="AB22" s="256"/>
      <c r="AC22" s="256"/>
      <c r="AD22" s="256"/>
    </row>
    <row r="23" spans="1:30" ht="24" customHeight="1" x14ac:dyDescent="0.25">
      <c r="A23" s="268">
        <v>52</v>
      </c>
      <c r="B23" s="269"/>
      <c r="C23" s="294"/>
      <c r="D23" s="295"/>
      <c r="E23" s="296"/>
      <c r="F23" s="270"/>
      <c r="G23" s="272"/>
      <c r="H23" s="273"/>
      <c r="I23" s="274"/>
      <c r="J23" s="291"/>
      <c r="K23" s="286"/>
      <c r="L23" s="287"/>
      <c r="M23" s="288"/>
      <c r="N23" s="286"/>
      <c r="O23" s="287"/>
      <c r="P23" s="288"/>
      <c r="Q23" s="286"/>
      <c r="R23" s="287"/>
      <c r="S23" s="288"/>
      <c r="T23" s="286"/>
      <c r="U23" s="287"/>
      <c r="V23" s="289"/>
      <c r="W23" s="290"/>
      <c r="X23" s="256"/>
      <c r="Y23" s="256"/>
      <c r="Z23" s="256"/>
      <c r="AA23" s="256"/>
      <c r="AB23" s="256"/>
      <c r="AC23" s="256"/>
      <c r="AD23" s="256"/>
    </row>
    <row r="24" spans="1:30" ht="24" customHeight="1" x14ac:dyDescent="0.25">
      <c r="A24" s="268">
        <v>53</v>
      </c>
      <c r="B24" s="269"/>
      <c r="C24" s="294"/>
      <c r="D24" s="295"/>
      <c r="E24" s="296"/>
      <c r="F24" s="270"/>
      <c r="G24" s="272"/>
      <c r="H24" s="273"/>
      <c r="I24" s="274"/>
      <c r="J24" s="291"/>
      <c r="K24" s="286"/>
      <c r="L24" s="287"/>
      <c r="M24" s="288"/>
      <c r="N24" s="286"/>
      <c r="O24" s="287"/>
      <c r="P24" s="288"/>
      <c r="Q24" s="286"/>
      <c r="R24" s="287"/>
      <c r="S24" s="288"/>
      <c r="T24" s="286"/>
      <c r="U24" s="287"/>
      <c r="V24" s="289"/>
      <c r="W24" s="290"/>
      <c r="X24" s="256"/>
      <c r="Y24" s="256"/>
      <c r="Z24" s="256"/>
      <c r="AA24" s="256"/>
      <c r="AB24" s="256"/>
      <c r="AC24" s="256"/>
      <c r="AD24" s="256"/>
    </row>
    <row r="25" spans="1:30" ht="24" customHeight="1" thickBot="1" x14ac:dyDescent="0.3">
      <c r="A25" s="297">
        <v>54</v>
      </c>
      <c r="B25" s="298"/>
      <c r="C25" s="299"/>
      <c r="D25" s="300"/>
      <c r="E25" s="298"/>
      <c r="F25" s="301"/>
      <c r="G25" s="302"/>
      <c r="H25" s="303"/>
      <c r="I25" s="304"/>
      <c r="J25" s="305"/>
      <c r="K25" s="286"/>
      <c r="L25" s="287"/>
      <c r="M25" s="288"/>
      <c r="N25" s="306"/>
      <c r="O25" s="307"/>
      <c r="P25" s="308"/>
      <c r="Q25" s="286"/>
      <c r="R25" s="287"/>
      <c r="S25" s="288"/>
      <c r="T25" s="286"/>
      <c r="U25" s="287"/>
      <c r="V25" s="289"/>
      <c r="W25" s="290"/>
      <c r="X25" s="256"/>
      <c r="Y25" s="256"/>
      <c r="Z25" s="256"/>
      <c r="AA25" s="256"/>
      <c r="AB25" s="256"/>
      <c r="AC25" s="256"/>
      <c r="AD25" s="256"/>
    </row>
    <row r="26" spans="1:30" ht="24" customHeight="1" thickBot="1" x14ac:dyDescent="0.3">
      <c r="A26" s="309" t="s">
        <v>33</v>
      </c>
      <c r="B26" s="310"/>
      <c r="C26" s="311"/>
      <c r="D26" s="310"/>
      <c r="E26" s="310"/>
      <c r="F26" s="311"/>
      <c r="G26" s="310"/>
      <c r="H26" s="310"/>
      <c r="I26" s="311"/>
      <c r="J26" s="310"/>
      <c r="K26" s="310"/>
      <c r="L26" s="311"/>
      <c r="M26" s="310"/>
      <c r="N26" s="310"/>
      <c r="O26" s="311"/>
      <c r="P26" s="310"/>
      <c r="Q26" s="310"/>
      <c r="R26" s="311"/>
      <c r="S26" s="310"/>
      <c r="T26" s="310"/>
      <c r="U26" s="311"/>
      <c r="V26" s="312"/>
      <c r="W26" s="313"/>
      <c r="X26" s="256"/>
      <c r="Y26" s="256"/>
      <c r="Z26" s="256"/>
      <c r="AA26" s="256"/>
      <c r="AB26" s="256"/>
      <c r="AC26" s="256"/>
      <c r="AD26" s="256"/>
    </row>
    <row r="27" spans="1:30" ht="15" customHeight="1" x14ac:dyDescent="0.25">
      <c r="A27" s="63"/>
      <c r="B27" s="63"/>
      <c r="C27" s="63"/>
      <c r="D27" s="63"/>
      <c r="E27" s="63"/>
      <c r="F27" s="63"/>
      <c r="X27" s="256"/>
      <c r="Y27" s="256"/>
      <c r="Z27" s="256"/>
      <c r="AA27" s="256"/>
      <c r="AB27" s="256"/>
      <c r="AC27" s="256"/>
      <c r="AD27" s="256"/>
    </row>
    <row r="28" spans="1:30" s="158" customFormat="1" ht="15" customHeight="1" x14ac:dyDescent="0.25">
      <c r="A28" s="63"/>
      <c r="B28" s="63"/>
      <c r="C28" s="161"/>
      <c r="D28" s="161"/>
      <c r="E28" s="161"/>
      <c r="F28" s="161"/>
      <c r="G28" s="147"/>
      <c r="H28" s="147"/>
      <c r="I28" s="147"/>
      <c r="J28" s="147"/>
      <c r="X28" s="256"/>
      <c r="Y28" s="256"/>
      <c r="Z28" s="256"/>
      <c r="AA28" s="256"/>
      <c r="AB28" s="256"/>
      <c r="AC28" s="256"/>
      <c r="AD28" s="256"/>
    </row>
    <row r="29" spans="1:30" ht="15" customHeight="1" x14ac:dyDescent="0.25">
      <c r="A29" s="63"/>
      <c r="B29" s="63"/>
      <c r="C29" s="63"/>
      <c r="D29" s="63"/>
      <c r="F29" s="63"/>
      <c r="X29" s="256"/>
      <c r="Y29" s="256"/>
      <c r="Z29" s="256"/>
      <c r="AA29" s="256"/>
      <c r="AB29" s="256"/>
      <c r="AC29" s="256"/>
      <c r="AD29" s="256"/>
    </row>
    <row r="30" spans="1:30" ht="15" customHeight="1" x14ac:dyDescent="0.25">
      <c r="A30" s="63"/>
      <c r="B30" s="63"/>
      <c r="C30" s="63"/>
      <c r="D30" s="63"/>
      <c r="F30" s="63"/>
      <c r="X30" s="256"/>
      <c r="Y30" s="256"/>
      <c r="Z30" s="256"/>
      <c r="AA30" s="256"/>
      <c r="AB30" s="256"/>
      <c r="AC30" s="256"/>
      <c r="AD30" s="256"/>
    </row>
    <row r="31" spans="1:30" ht="15" customHeight="1" x14ac:dyDescent="0.25">
      <c r="A31" s="63"/>
      <c r="B31" s="63"/>
      <c r="C31" s="63"/>
      <c r="D31" s="63"/>
      <c r="F31" s="63"/>
      <c r="X31" s="256"/>
      <c r="Y31" s="256"/>
      <c r="Z31" s="256"/>
      <c r="AA31" s="256"/>
      <c r="AB31" s="256"/>
      <c r="AC31" s="256"/>
      <c r="AD31" s="256"/>
    </row>
    <row r="32" spans="1:30" ht="15" customHeight="1" x14ac:dyDescent="0.25">
      <c r="A32" s="63"/>
      <c r="B32" s="63"/>
      <c r="C32" s="63"/>
      <c r="D32" s="63"/>
      <c r="F32" s="63"/>
      <c r="X32" s="256"/>
      <c r="Y32" s="256"/>
      <c r="Z32" s="256"/>
      <c r="AA32" s="256"/>
      <c r="AB32" s="256"/>
      <c r="AC32" s="256"/>
      <c r="AD32" s="256"/>
    </row>
    <row r="33" spans="1:30" ht="15" customHeight="1" x14ac:dyDescent="0.25">
      <c r="A33" s="63"/>
      <c r="B33" s="63"/>
      <c r="X33" s="256"/>
      <c r="Y33" s="256"/>
      <c r="Z33" s="256"/>
      <c r="AA33" s="256"/>
      <c r="AB33" s="256"/>
      <c r="AC33" s="256"/>
      <c r="AD33" s="256"/>
    </row>
    <row r="34" spans="1:30" ht="15" customHeight="1" x14ac:dyDescent="0.25">
      <c r="A34" s="163"/>
      <c r="B34" s="163"/>
      <c r="X34" s="256"/>
      <c r="Y34" s="256"/>
      <c r="Z34" s="256"/>
      <c r="AA34" s="256"/>
      <c r="AB34" s="256"/>
      <c r="AC34" s="256"/>
      <c r="AD34" s="256"/>
    </row>
    <row r="35" spans="1:30" ht="15" customHeight="1" x14ac:dyDescent="0.25">
      <c r="A35" s="63"/>
      <c r="B35" s="63"/>
      <c r="X35" s="256"/>
      <c r="Y35" s="256"/>
      <c r="Z35" s="256"/>
      <c r="AA35" s="256"/>
      <c r="AB35" s="256"/>
      <c r="AC35" s="256"/>
      <c r="AD35" s="256"/>
    </row>
    <row r="36" spans="1:30" ht="15" customHeight="1" x14ac:dyDescent="0.25">
      <c r="A36" s="63"/>
      <c r="B36" s="63"/>
      <c r="X36" s="256"/>
      <c r="Y36" s="256"/>
      <c r="Z36" s="256"/>
      <c r="AA36" s="256"/>
      <c r="AB36" s="256"/>
      <c r="AC36" s="256"/>
      <c r="AD36" s="256"/>
    </row>
    <row r="37" spans="1:30" ht="15" customHeight="1" x14ac:dyDescent="0.25">
      <c r="A37" s="63"/>
      <c r="B37" s="63"/>
      <c r="X37" s="256"/>
      <c r="Y37" s="256"/>
      <c r="Z37" s="256"/>
      <c r="AA37" s="256"/>
      <c r="AB37" s="256"/>
      <c r="AC37" s="256"/>
      <c r="AD37" s="256"/>
    </row>
    <row r="38" spans="1:30" ht="15" customHeight="1" x14ac:dyDescent="0.25">
      <c r="A38" s="63"/>
      <c r="B38" s="63"/>
      <c r="X38" s="256"/>
      <c r="Y38" s="256"/>
      <c r="Z38" s="256"/>
      <c r="AA38" s="256"/>
      <c r="AB38" s="256"/>
      <c r="AC38" s="256"/>
      <c r="AD38" s="256"/>
    </row>
    <row r="39" spans="1:30" ht="15" customHeight="1" x14ac:dyDescent="0.25">
      <c r="A39" s="63"/>
      <c r="B39" s="63"/>
      <c r="X39" s="256"/>
      <c r="Y39" s="256"/>
      <c r="Z39" s="256"/>
      <c r="AA39" s="256"/>
      <c r="AB39" s="256"/>
      <c r="AC39" s="256"/>
      <c r="AD39" s="256"/>
    </row>
    <row r="40" spans="1:30" ht="15" customHeight="1" x14ac:dyDescent="0.25">
      <c r="A40" s="63"/>
      <c r="B40" s="63"/>
      <c r="X40" s="256"/>
      <c r="Y40" s="256"/>
      <c r="Z40" s="256"/>
      <c r="AA40" s="256"/>
      <c r="AB40" s="256"/>
      <c r="AC40" s="256"/>
      <c r="AD40" s="256"/>
    </row>
    <row r="41" spans="1:30" ht="15" customHeight="1" x14ac:dyDescent="0.25">
      <c r="A41" s="63"/>
      <c r="B41" s="63"/>
      <c r="X41" s="256"/>
      <c r="Y41" s="256"/>
      <c r="Z41" s="256"/>
      <c r="AA41" s="256"/>
      <c r="AB41" s="256"/>
      <c r="AC41" s="256"/>
      <c r="AD41" s="256"/>
    </row>
    <row r="42" spans="1:30" ht="15" customHeight="1" x14ac:dyDescent="0.25">
      <c r="A42" s="63"/>
      <c r="B42" s="63"/>
      <c r="X42" s="256"/>
      <c r="Y42" s="256"/>
      <c r="Z42" s="256"/>
      <c r="AA42" s="256"/>
      <c r="AB42" s="256"/>
      <c r="AC42" s="256"/>
      <c r="AD42" s="256"/>
    </row>
    <row r="43" spans="1:30" ht="15" customHeight="1" x14ac:dyDescent="0.25">
      <c r="A43" s="63"/>
      <c r="B43" s="63"/>
      <c r="X43" s="256"/>
      <c r="Y43" s="256"/>
      <c r="Z43" s="256"/>
      <c r="AA43" s="256"/>
      <c r="AB43" s="256"/>
      <c r="AC43" s="256"/>
      <c r="AD43" s="256"/>
    </row>
    <row r="44" spans="1:30" ht="15" customHeight="1" x14ac:dyDescent="0.25">
      <c r="A44" s="63"/>
      <c r="B44" s="63"/>
      <c r="X44" s="256"/>
      <c r="Y44" s="256"/>
      <c r="Z44" s="256"/>
      <c r="AA44" s="256"/>
      <c r="AB44" s="256"/>
      <c r="AC44" s="256"/>
      <c r="AD44" s="256"/>
    </row>
    <row r="45" spans="1:30" ht="15" customHeight="1" x14ac:dyDescent="0.25">
      <c r="A45" s="63"/>
      <c r="B45" s="63"/>
      <c r="X45" s="256"/>
      <c r="Y45" s="256"/>
      <c r="Z45" s="256"/>
      <c r="AA45" s="256"/>
      <c r="AB45" s="256"/>
      <c r="AC45" s="256"/>
      <c r="AD45" s="256"/>
    </row>
    <row r="46" spans="1:30" ht="15" customHeight="1" x14ac:dyDescent="0.25">
      <c r="A46" s="63"/>
      <c r="B46" s="63"/>
      <c r="X46" s="256"/>
      <c r="Y46" s="256"/>
      <c r="Z46" s="256"/>
      <c r="AA46" s="256"/>
      <c r="AB46" s="256"/>
      <c r="AC46" s="256"/>
      <c r="AD46" s="256"/>
    </row>
    <row r="47" spans="1:30" ht="15" customHeight="1" x14ac:dyDescent="0.25">
      <c r="A47" s="63"/>
      <c r="B47" s="63"/>
      <c r="X47" s="256"/>
      <c r="Y47" s="256"/>
      <c r="Z47" s="256"/>
      <c r="AA47" s="256"/>
      <c r="AB47" s="256"/>
      <c r="AC47" s="256"/>
      <c r="AD47" s="256"/>
    </row>
    <row r="48" spans="1:30" ht="15" customHeight="1" x14ac:dyDescent="0.25">
      <c r="A48" s="63"/>
      <c r="B48" s="63"/>
      <c r="X48" s="256"/>
      <c r="Y48" s="256"/>
      <c r="Z48" s="256"/>
      <c r="AA48" s="256"/>
      <c r="AB48" s="256"/>
      <c r="AC48" s="256"/>
      <c r="AD48" s="256"/>
    </row>
    <row r="49" spans="1:30" ht="15" customHeight="1" x14ac:dyDescent="0.25">
      <c r="A49" s="63"/>
      <c r="B49" s="63"/>
      <c r="X49" s="256"/>
      <c r="Y49" s="256"/>
      <c r="Z49" s="256"/>
      <c r="AA49" s="256"/>
      <c r="AB49" s="256"/>
      <c r="AC49" s="256"/>
      <c r="AD49" s="256"/>
    </row>
    <row r="50" spans="1:30" x14ac:dyDescent="0.25">
      <c r="A50" s="63"/>
      <c r="B50" s="63"/>
    </row>
    <row r="51" spans="1:30" x14ac:dyDescent="0.25">
      <c r="A51" s="63"/>
      <c r="B51" s="63"/>
    </row>
    <row r="52" spans="1:30" x14ac:dyDescent="0.25">
      <c r="A52" s="63"/>
      <c r="B52" s="63"/>
    </row>
    <row r="53" spans="1:30" x14ac:dyDescent="0.25">
      <c r="A53" s="63"/>
      <c r="B53" s="63"/>
    </row>
    <row r="54" spans="1:30" x14ac:dyDescent="0.25">
      <c r="A54" s="63"/>
      <c r="B54" s="63"/>
    </row>
    <row r="55" spans="1:30" x14ac:dyDescent="0.25">
      <c r="A55" s="63"/>
      <c r="B55" s="63"/>
    </row>
    <row r="56" spans="1:30" x14ac:dyDescent="0.25">
      <c r="A56" s="63"/>
      <c r="B56" s="63"/>
    </row>
    <row r="57" spans="1:30" x14ac:dyDescent="0.25">
      <c r="A57" s="63"/>
      <c r="B57" s="63"/>
    </row>
    <row r="58" spans="1:30" x14ac:dyDescent="0.25">
      <c r="A58" s="63"/>
      <c r="B58" s="63"/>
    </row>
    <row r="59" spans="1:30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30" customHeight="1" x14ac:dyDescent="0.25">
      <c r="A1" s="372" t="s">
        <v>44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</row>
    <row r="2" spans="1:23" ht="30" customHeight="1" thickBot="1" x14ac:dyDescent="0.3">
      <c r="A2" s="403" t="s">
        <v>132</v>
      </c>
      <c r="B2" s="403"/>
      <c r="C2" s="403"/>
      <c r="D2" s="403"/>
      <c r="E2" s="403"/>
      <c r="F2" s="404"/>
      <c r="G2" s="373"/>
      <c r="H2" s="373"/>
      <c r="I2" s="373"/>
      <c r="J2" s="373"/>
      <c r="K2" s="405" t="s">
        <v>17</v>
      </c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</row>
    <row r="3" spans="1:23" s="148" customFormat="1" ht="30" customHeight="1" x14ac:dyDescent="0.25">
      <c r="A3" s="243"/>
      <c r="B3" s="398" t="s">
        <v>112</v>
      </c>
      <c r="C3" s="399"/>
      <c r="D3" s="400"/>
      <c r="E3" s="398" t="s">
        <v>116</v>
      </c>
      <c r="F3" s="399"/>
      <c r="G3" s="400"/>
      <c r="H3" s="398" t="s">
        <v>51</v>
      </c>
      <c r="I3" s="399"/>
      <c r="J3" s="400"/>
      <c r="K3" s="398" t="s">
        <v>52</v>
      </c>
      <c r="L3" s="399"/>
      <c r="M3" s="400"/>
      <c r="N3" s="398" t="s">
        <v>117</v>
      </c>
      <c r="O3" s="399"/>
      <c r="P3" s="400"/>
      <c r="Q3" s="398" t="s">
        <v>119</v>
      </c>
      <c r="R3" s="399"/>
      <c r="S3" s="400"/>
      <c r="T3" s="398" t="s">
        <v>118</v>
      </c>
      <c r="U3" s="399"/>
      <c r="V3" s="400"/>
      <c r="W3" s="401" t="s">
        <v>120</v>
      </c>
    </row>
    <row r="4" spans="1:23" s="148" customFormat="1" ht="30" customHeight="1" x14ac:dyDescent="0.25">
      <c r="A4" s="218" t="s">
        <v>46</v>
      </c>
      <c r="B4" s="219" t="s">
        <v>115</v>
      </c>
      <c r="C4" s="222" t="s">
        <v>113</v>
      </c>
      <c r="D4" s="220" t="s">
        <v>114</v>
      </c>
      <c r="E4" s="219" t="s">
        <v>115</v>
      </c>
      <c r="F4" s="222" t="s">
        <v>113</v>
      </c>
      <c r="G4" s="221" t="s">
        <v>114</v>
      </c>
      <c r="H4" s="178" t="s">
        <v>115</v>
      </c>
      <c r="I4" s="224" t="s">
        <v>113</v>
      </c>
      <c r="J4" s="220" t="s">
        <v>114</v>
      </c>
      <c r="K4" s="178" t="s">
        <v>115</v>
      </c>
      <c r="L4" s="224" t="s">
        <v>113</v>
      </c>
      <c r="M4" s="221" t="s">
        <v>114</v>
      </c>
      <c r="N4" s="178" t="s">
        <v>115</v>
      </c>
      <c r="O4" s="224" t="s">
        <v>113</v>
      </c>
      <c r="P4" s="221" t="s">
        <v>114</v>
      </c>
      <c r="Q4" s="178" t="s">
        <v>115</v>
      </c>
      <c r="R4" s="224" t="s">
        <v>113</v>
      </c>
      <c r="S4" s="221" t="s">
        <v>114</v>
      </c>
      <c r="T4" s="178" t="s">
        <v>115</v>
      </c>
      <c r="U4" s="224" t="s">
        <v>113</v>
      </c>
      <c r="V4" s="221" t="s">
        <v>114</v>
      </c>
      <c r="W4" s="402"/>
    </row>
    <row r="5" spans="1:23" s="148" customFormat="1" ht="30" customHeight="1" x14ac:dyDescent="0.25">
      <c r="A5" s="216">
        <v>42</v>
      </c>
      <c r="B5" s="175"/>
      <c r="C5" s="223"/>
      <c r="D5" s="203"/>
      <c r="E5" s="175"/>
      <c r="F5" s="223"/>
      <c r="G5" s="205"/>
      <c r="H5" s="244"/>
      <c r="I5" s="225"/>
      <c r="J5" s="245"/>
      <c r="K5" s="207"/>
      <c r="L5" s="226"/>
      <c r="M5" s="208"/>
      <c r="N5" s="207"/>
      <c r="O5" s="226"/>
      <c r="P5" s="208"/>
      <c r="Q5" s="207"/>
      <c r="R5" s="226"/>
      <c r="S5" s="208"/>
      <c r="T5" s="207"/>
      <c r="U5" s="226"/>
      <c r="V5" s="208"/>
      <c r="W5" s="213"/>
    </row>
    <row r="6" spans="1:23" s="149" customFormat="1" ht="30" customHeight="1" x14ac:dyDescent="0.25">
      <c r="A6" s="216">
        <v>50</v>
      </c>
      <c r="B6" s="175"/>
      <c r="C6" s="223"/>
      <c r="D6" s="203"/>
      <c r="E6" s="175"/>
      <c r="F6" s="223"/>
      <c r="G6" s="205"/>
      <c r="H6" s="244"/>
      <c r="I6" s="225"/>
      <c r="J6" s="245"/>
      <c r="K6" s="209"/>
      <c r="L6" s="227"/>
      <c r="M6" s="210"/>
      <c r="N6" s="209"/>
      <c r="O6" s="227"/>
      <c r="P6" s="210"/>
      <c r="Q6" s="209"/>
      <c r="R6" s="227"/>
      <c r="S6" s="210"/>
      <c r="T6" s="209"/>
      <c r="U6" s="227"/>
      <c r="V6" s="210"/>
      <c r="W6" s="214"/>
    </row>
    <row r="7" spans="1:23" ht="30" customHeight="1" x14ac:dyDescent="0.25">
      <c r="A7" s="216">
        <v>52</v>
      </c>
      <c r="B7" s="175"/>
      <c r="C7" s="223"/>
      <c r="D7" s="203"/>
      <c r="E7" s="175"/>
      <c r="F7" s="223"/>
      <c r="G7" s="205"/>
      <c r="H7" s="244"/>
      <c r="I7" s="225"/>
      <c r="J7" s="245"/>
      <c r="K7" s="211"/>
      <c r="L7" s="228"/>
      <c r="M7" s="212"/>
      <c r="N7" s="211"/>
      <c r="O7" s="228"/>
      <c r="P7" s="212"/>
      <c r="Q7" s="211"/>
      <c r="R7" s="228"/>
      <c r="S7" s="212"/>
      <c r="T7" s="211"/>
      <c r="U7" s="228"/>
      <c r="V7" s="212"/>
      <c r="W7" s="215"/>
    </row>
    <row r="8" spans="1:23" ht="30" customHeight="1" thickBot="1" x14ac:dyDescent="0.3">
      <c r="A8" s="217">
        <v>54</v>
      </c>
      <c r="B8" s="206"/>
      <c r="C8" s="231"/>
      <c r="D8" s="204"/>
      <c r="E8" s="206"/>
      <c r="F8" s="231"/>
      <c r="G8" s="232"/>
      <c r="H8" s="246"/>
      <c r="I8" s="233"/>
      <c r="J8" s="247"/>
      <c r="K8" s="234"/>
      <c r="L8" s="235"/>
      <c r="M8" s="236"/>
      <c r="N8" s="234"/>
      <c r="O8" s="235"/>
      <c r="P8" s="236"/>
      <c r="Q8" s="234"/>
      <c r="R8" s="235"/>
      <c r="S8" s="236"/>
      <c r="T8" s="234"/>
      <c r="U8" s="235"/>
      <c r="V8" s="236"/>
      <c r="W8" s="237"/>
    </row>
    <row r="9" spans="1:23" s="63" customFormat="1" ht="30" customHeight="1" thickBot="1" x14ac:dyDescent="0.3">
      <c r="A9" s="250" t="s">
        <v>33</v>
      </c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9"/>
    </row>
    <row r="10" spans="1:23" s="63" customFormat="1" ht="24" customHeight="1" x14ac:dyDescent="0.25">
      <c r="A10" s="230"/>
      <c r="B10" s="230"/>
      <c r="C10" s="230"/>
      <c r="D10" s="230"/>
      <c r="E10" s="230"/>
      <c r="F10" s="230"/>
      <c r="G10" s="238"/>
      <c r="H10" s="238"/>
      <c r="I10" s="238"/>
      <c r="J10" s="239"/>
      <c r="M10" s="240"/>
    </row>
    <row r="11" spans="1:23" s="63" customFormat="1" ht="24" customHeight="1" x14ac:dyDescent="0.25">
      <c r="A11" s="230"/>
      <c r="B11" s="230"/>
      <c r="C11" s="230"/>
      <c r="D11" s="230"/>
      <c r="E11" s="230"/>
      <c r="F11" s="230"/>
      <c r="G11" s="238"/>
      <c r="H11" s="238"/>
      <c r="I11" s="238"/>
      <c r="J11" s="239"/>
    </row>
    <row r="12" spans="1:23" s="63" customFormat="1" ht="24" customHeight="1" x14ac:dyDescent="0.25">
      <c r="A12" s="230"/>
      <c r="B12" s="230"/>
      <c r="C12" s="230"/>
      <c r="D12" s="230"/>
      <c r="E12" s="230"/>
      <c r="F12" s="230"/>
      <c r="G12" s="238"/>
      <c r="H12" s="238"/>
      <c r="I12" s="238"/>
      <c r="J12" s="239"/>
    </row>
    <row r="13" spans="1:23" s="63" customFormat="1" ht="24" customHeight="1" x14ac:dyDescent="0.25">
      <c r="A13" s="230"/>
      <c r="B13" s="230"/>
      <c r="C13" s="230"/>
      <c r="D13" s="230"/>
      <c r="E13" s="230"/>
      <c r="F13" s="230"/>
      <c r="G13" s="238"/>
      <c r="H13" s="238"/>
      <c r="I13" s="238"/>
      <c r="J13" s="239"/>
    </row>
    <row r="14" spans="1:23" s="63" customFormat="1" ht="24" customHeight="1" x14ac:dyDescent="0.25">
      <c r="A14" s="230"/>
      <c r="B14" s="230"/>
      <c r="C14" s="230"/>
      <c r="D14" s="230"/>
      <c r="E14" s="230"/>
      <c r="F14" s="230"/>
      <c r="G14" s="238"/>
      <c r="H14" s="238"/>
      <c r="I14" s="238"/>
      <c r="J14" s="239"/>
    </row>
    <row r="15" spans="1:23" s="63" customFormat="1" ht="24" customHeight="1" x14ac:dyDescent="0.25">
      <c r="A15" s="230"/>
      <c r="B15" s="230"/>
      <c r="C15" s="230"/>
      <c r="D15" s="230"/>
      <c r="E15" s="230"/>
      <c r="F15" s="230"/>
      <c r="G15" s="238"/>
      <c r="H15" s="238"/>
      <c r="I15" s="238"/>
      <c r="J15" s="239"/>
    </row>
    <row r="16" spans="1:23" s="63" customFormat="1" ht="24" customHeight="1" x14ac:dyDescent="0.25">
      <c r="A16" s="230"/>
      <c r="B16" s="230"/>
      <c r="C16" s="230"/>
      <c r="D16" s="230"/>
      <c r="E16" s="230"/>
      <c r="F16" s="230"/>
      <c r="G16" s="238"/>
      <c r="H16" s="238"/>
      <c r="I16" s="238"/>
      <c r="J16" s="239"/>
    </row>
    <row r="17" spans="1:22" s="63" customFormat="1" ht="24" customHeight="1" x14ac:dyDescent="0.25">
      <c r="A17" s="230"/>
      <c r="B17" s="230"/>
      <c r="C17" s="230"/>
      <c r="D17" s="230"/>
      <c r="E17" s="230"/>
      <c r="F17" s="230"/>
      <c r="G17" s="238"/>
      <c r="H17" s="238"/>
      <c r="I17" s="238"/>
      <c r="J17" s="239"/>
    </row>
    <row r="18" spans="1:22" s="63" customFormat="1" ht="24" customHeight="1" x14ac:dyDescent="0.25">
      <c r="A18" s="230"/>
      <c r="B18" s="230"/>
      <c r="C18" s="230"/>
      <c r="D18" s="230"/>
      <c r="E18" s="230"/>
      <c r="F18" s="230"/>
      <c r="G18" s="238"/>
      <c r="H18" s="238"/>
      <c r="I18" s="238"/>
      <c r="J18" s="239"/>
    </row>
    <row r="19" spans="1:22" s="63" customFormat="1" ht="24" customHeight="1" x14ac:dyDescent="0.25">
      <c r="A19" s="230"/>
      <c r="B19" s="230"/>
      <c r="C19" s="230"/>
      <c r="D19" s="230"/>
      <c r="E19" s="230"/>
      <c r="F19" s="230"/>
      <c r="G19" s="238"/>
      <c r="H19" s="238"/>
      <c r="I19" s="238"/>
      <c r="J19" s="239"/>
    </row>
    <row r="20" spans="1:22" s="63" customFormat="1" ht="24" customHeight="1" x14ac:dyDescent="0.25">
      <c r="A20" s="230"/>
      <c r="B20" s="230"/>
      <c r="C20" s="230"/>
      <c r="D20" s="230"/>
      <c r="E20" s="230"/>
      <c r="F20" s="230"/>
      <c r="G20" s="238"/>
      <c r="H20" s="238"/>
      <c r="I20" s="238"/>
      <c r="J20" s="239"/>
    </row>
    <row r="21" spans="1:22" s="63" customFormat="1" ht="24" customHeight="1" x14ac:dyDescent="0.25">
      <c r="A21" s="230"/>
      <c r="B21" s="230"/>
      <c r="C21" s="230"/>
      <c r="D21" s="230"/>
      <c r="E21" s="230"/>
      <c r="F21" s="230"/>
      <c r="G21" s="238"/>
      <c r="H21" s="238"/>
      <c r="I21" s="238"/>
      <c r="J21" s="239"/>
    </row>
    <row r="22" spans="1:22" s="63" customFormat="1" ht="24" customHeight="1" x14ac:dyDescent="0.25">
      <c r="A22" s="230"/>
      <c r="B22" s="230"/>
      <c r="C22" s="230"/>
      <c r="D22" s="230"/>
      <c r="E22" s="230"/>
      <c r="F22" s="230"/>
      <c r="G22" s="238"/>
      <c r="H22" s="238"/>
      <c r="I22" s="238"/>
      <c r="J22" s="239"/>
    </row>
    <row r="23" spans="1:22" s="63" customFormat="1" ht="24" customHeight="1" x14ac:dyDescent="0.25">
      <c r="A23" s="230"/>
      <c r="B23" s="230"/>
      <c r="C23" s="160"/>
      <c r="D23" s="230"/>
      <c r="E23" s="230"/>
      <c r="F23" s="230"/>
      <c r="G23" s="238"/>
      <c r="H23" s="238"/>
      <c r="I23" s="238"/>
      <c r="J23" s="239"/>
    </row>
    <row r="24" spans="1:22" s="63" customFormat="1" ht="24" customHeight="1" x14ac:dyDescent="0.25">
      <c r="A24" s="230"/>
      <c r="B24" s="230"/>
      <c r="C24" s="160"/>
      <c r="D24" s="230"/>
      <c r="E24" s="230"/>
      <c r="F24" s="230"/>
      <c r="G24" s="238"/>
      <c r="H24" s="238"/>
      <c r="I24" s="238"/>
      <c r="J24" s="239"/>
    </row>
    <row r="25" spans="1:22" s="63" customFormat="1" ht="24" customHeight="1" x14ac:dyDescent="0.25">
      <c r="A25" s="230"/>
      <c r="B25" s="230"/>
      <c r="C25" s="160"/>
      <c r="D25" s="230"/>
      <c r="E25" s="230"/>
      <c r="F25" s="230"/>
      <c r="G25" s="238"/>
      <c r="H25" s="238"/>
      <c r="I25" s="238"/>
      <c r="J25" s="239"/>
    </row>
    <row r="26" spans="1:22" s="63" customFormat="1" ht="24" customHeight="1" x14ac:dyDescent="0.25">
      <c r="A26" s="241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</row>
    <row r="27" spans="1:22" s="63" customFormat="1" x14ac:dyDescent="0.25"/>
    <row r="28" spans="1:22" s="242" customFormat="1" x14ac:dyDescent="0.25">
      <c r="A28" s="63"/>
      <c r="B28" s="63"/>
      <c r="C28" s="161"/>
      <c r="D28" s="161"/>
      <c r="E28" s="161"/>
      <c r="F28" s="161"/>
      <c r="G28" s="63"/>
      <c r="H28" s="63"/>
      <c r="I28" s="63"/>
      <c r="J28" s="63"/>
    </row>
    <row r="29" spans="1:22" s="63" customFormat="1" x14ac:dyDescent="0.25"/>
    <row r="30" spans="1:22" s="63" customFormat="1" x14ac:dyDescent="0.25"/>
    <row r="31" spans="1:22" s="63" customFormat="1" x14ac:dyDescent="0.25"/>
    <row r="32" spans="1:22" s="63" customFormat="1" x14ac:dyDescent="0.25"/>
    <row r="33" spans="1:2" s="63" customFormat="1" x14ac:dyDescent="0.25"/>
    <row r="34" spans="1:2" s="63" customFormat="1" x14ac:dyDescent="0.25">
      <c r="A34" s="163"/>
      <c r="B34" s="163"/>
    </row>
    <row r="35" spans="1:2" s="63" customFormat="1" x14ac:dyDescent="0.25"/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sqref="A1:F27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71" t="s">
        <v>10</v>
      </c>
      <c r="B1" s="371"/>
      <c r="C1" s="371"/>
      <c r="D1" s="371"/>
      <c r="E1" s="371"/>
      <c r="F1" s="371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</row>
    <row r="2" spans="1:17" ht="8.25" customHeight="1" x14ac:dyDescent="0.25">
      <c r="A2" s="371"/>
      <c r="B2" s="371"/>
      <c r="C2" s="371"/>
      <c r="D2" s="371"/>
      <c r="E2" s="371"/>
      <c r="F2" s="371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</row>
    <row r="3" spans="1:17" ht="15.75" x14ac:dyDescent="0.25">
      <c r="A3" s="372" t="s">
        <v>44</v>
      </c>
      <c r="B3" s="372"/>
      <c r="C3" s="372"/>
      <c r="D3" s="372"/>
      <c r="E3" s="372"/>
      <c r="F3" s="372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</row>
    <row r="4" spans="1:17" ht="15.75" x14ac:dyDescent="0.25">
      <c r="A4" s="373" t="s">
        <v>17</v>
      </c>
      <c r="B4" s="373"/>
      <c r="C4" s="373"/>
      <c r="D4" s="373"/>
      <c r="E4" s="373"/>
      <c r="F4" s="373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</row>
    <row r="5" spans="1:17" ht="15.75" x14ac:dyDescent="0.25">
      <c r="A5" s="150" t="s">
        <v>71</v>
      </c>
      <c r="B5" s="407" t="s">
        <v>141</v>
      </c>
      <c r="C5" s="407"/>
      <c r="D5" s="150" t="s">
        <v>142</v>
      </c>
      <c r="E5" s="406">
        <v>1999091953</v>
      </c>
      <c r="F5" s="406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</row>
    <row r="6" spans="1:17" ht="15.75" x14ac:dyDescent="0.25">
      <c r="A6" s="150" t="s">
        <v>143</v>
      </c>
      <c r="B6" s="407" t="s">
        <v>144</v>
      </c>
      <c r="C6" s="407"/>
      <c r="D6" s="166" t="s">
        <v>145</v>
      </c>
      <c r="E6" s="408">
        <v>1777649917</v>
      </c>
      <c r="F6" s="409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</row>
    <row r="7" spans="1:17" ht="18.75" customHeight="1" x14ac:dyDescent="0.25">
      <c r="A7" s="318" t="s">
        <v>12</v>
      </c>
      <c r="B7" s="318" t="s">
        <v>139</v>
      </c>
      <c r="C7" s="318" t="s">
        <v>59</v>
      </c>
      <c r="D7" s="318" t="s">
        <v>58</v>
      </c>
      <c r="E7" s="318" t="s">
        <v>33</v>
      </c>
      <c r="F7" s="318" t="s">
        <v>140</v>
      </c>
    </row>
    <row r="8" spans="1:17" ht="27" customHeight="1" x14ac:dyDescent="0.25">
      <c r="A8" s="320" t="s">
        <v>146</v>
      </c>
      <c r="B8" s="320">
        <v>25</v>
      </c>
      <c r="C8" s="320">
        <v>25</v>
      </c>
      <c r="D8" s="320"/>
      <c r="E8" s="320">
        <v>50</v>
      </c>
      <c r="F8" s="320"/>
    </row>
    <row r="9" spans="1:17" ht="30" customHeight="1" x14ac:dyDescent="0.25">
      <c r="A9" s="320" t="s">
        <v>147</v>
      </c>
      <c r="B9" s="320">
        <v>10</v>
      </c>
      <c r="C9" s="320">
        <v>10</v>
      </c>
      <c r="D9" s="320"/>
      <c r="E9" s="320">
        <v>20</v>
      </c>
      <c r="F9" s="320"/>
    </row>
    <row r="10" spans="1:17" ht="30" customHeight="1" x14ac:dyDescent="0.25">
      <c r="A10" s="319"/>
      <c r="B10" s="319"/>
      <c r="C10" s="319"/>
      <c r="D10" s="319"/>
      <c r="E10" s="319"/>
      <c r="F10" s="319"/>
    </row>
    <row r="11" spans="1:17" ht="30" customHeight="1" x14ac:dyDescent="0.25">
      <c r="A11" s="319"/>
      <c r="B11" s="319"/>
      <c r="C11" s="319"/>
      <c r="D11" s="319"/>
      <c r="E11" s="319"/>
      <c r="F11" s="319"/>
    </row>
    <row r="12" spans="1:17" ht="30" customHeight="1" x14ac:dyDescent="0.25">
      <c r="A12" s="319"/>
      <c r="B12" s="319"/>
      <c r="C12" s="319"/>
      <c r="D12" s="319"/>
      <c r="E12" s="319"/>
      <c r="F12" s="319"/>
    </row>
    <row r="13" spans="1:17" ht="30" customHeight="1" x14ac:dyDescent="0.25">
      <c r="A13" s="319"/>
      <c r="B13" s="319"/>
      <c r="C13" s="319"/>
      <c r="D13" s="319"/>
      <c r="E13" s="319"/>
      <c r="F13" s="319"/>
    </row>
    <row r="14" spans="1:17" ht="30" customHeight="1" x14ac:dyDescent="0.25">
      <c r="A14" s="319"/>
      <c r="B14" s="319"/>
      <c r="C14" s="319"/>
      <c r="D14" s="319"/>
      <c r="E14" s="319"/>
      <c r="F14" s="319"/>
    </row>
    <row r="15" spans="1:17" ht="30" customHeight="1" x14ac:dyDescent="0.25">
      <c r="A15" s="319"/>
      <c r="B15" s="319"/>
      <c r="C15" s="319"/>
      <c r="D15" s="319"/>
      <c r="E15" s="319"/>
      <c r="F15" s="319"/>
    </row>
    <row r="16" spans="1:17" ht="30" customHeight="1" x14ac:dyDescent="0.25">
      <c r="A16" s="319"/>
      <c r="B16" s="319"/>
      <c r="C16" s="319"/>
      <c r="D16" s="319"/>
      <c r="E16" s="319"/>
      <c r="F16" s="319"/>
    </row>
    <row r="17" spans="1:6" ht="30" customHeight="1" x14ac:dyDescent="0.25">
      <c r="A17" s="319"/>
      <c r="B17" s="319"/>
      <c r="C17" s="319"/>
      <c r="D17" s="319"/>
      <c r="E17" s="319"/>
      <c r="F17" s="319"/>
    </row>
    <row r="18" spans="1:6" ht="30" customHeight="1" x14ac:dyDescent="0.25">
      <c r="A18" s="319"/>
      <c r="B18" s="319"/>
      <c r="C18" s="319"/>
      <c r="D18" s="319"/>
      <c r="E18" s="319"/>
      <c r="F18" s="319"/>
    </row>
    <row r="19" spans="1:6" ht="30" customHeight="1" x14ac:dyDescent="0.25">
      <c r="A19" s="319"/>
      <c r="B19" s="319"/>
      <c r="C19" s="319"/>
      <c r="D19" s="319"/>
      <c r="E19" s="319"/>
      <c r="F19" s="319"/>
    </row>
    <row r="20" spans="1:6" ht="30" customHeight="1" x14ac:dyDescent="0.25">
      <c r="A20" s="319"/>
      <c r="B20" s="319"/>
      <c r="C20" s="319"/>
      <c r="D20" s="319"/>
      <c r="E20" s="319"/>
      <c r="F20" s="319"/>
    </row>
    <row r="21" spans="1:6" ht="30" customHeight="1" x14ac:dyDescent="0.25">
      <c r="A21" s="319"/>
      <c r="B21" s="319"/>
      <c r="C21" s="319"/>
      <c r="D21" s="319"/>
      <c r="E21" s="319"/>
      <c r="F21" s="319"/>
    </row>
    <row r="22" spans="1:6" ht="30" customHeight="1" x14ac:dyDescent="0.25">
      <c r="A22" s="319"/>
      <c r="B22" s="319"/>
      <c r="C22" s="319"/>
      <c r="D22" s="319"/>
      <c r="E22" s="319"/>
      <c r="F22" s="319"/>
    </row>
    <row r="23" spans="1:6" ht="30" customHeight="1" x14ac:dyDescent="0.25">
      <c r="A23" s="319"/>
      <c r="B23" s="319"/>
      <c r="C23" s="319"/>
      <c r="D23" s="319"/>
      <c r="E23" s="319"/>
      <c r="F23" s="319"/>
    </row>
    <row r="24" spans="1:6" ht="30" customHeight="1" x14ac:dyDescent="0.25">
      <c r="A24" s="319"/>
      <c r="B24" s="319"/>
      <c r="C24" s="319"/>
      <c r="D24" s="319"/>
      <c r="E24" s="319"/>
      <c r="F24" s="319"/>
    </row>
    <row r="25" spans="1:6" ht="30" customHeight="1" x14ac:dyDescent="0.25">
      <c r="A25" s="319"/>
      <c r="B25" s="319"/>
      <c r="C25" s="319"/>
      <c r="D25" s="319"/>
      <c r="E25" s="319"/>
      <c r="F25" s="319"/>
    </row>
    <row r="26" spans="1:6" ht="30" customHeight="1" x14ac:dyDescent="0.25">
      <c r="A26" s="319"/>
      <c r="B26" s="319"/>
      <c r="C26" s="319"/>
      <c r="D26" s="319"/>
      <c r="E26" s="319"/>
      <c r="F26" s="319"/>
    </row>
    <row r="27" spans="1:6" ht="30" customHeight="1" x14ac:dyDescent="0.25">
      <c r="A27" s="319"/>
      <c r="B27" s="319"/>
      <c r="C27" s="319"/>
      <c r="D27" s="319"/>
      <c r="E27" s="319"/>
      <c r="F27" s="319"/>
    </row>
    <row r="28" spans="1:6" ht="30" customHeight="1" x14ac:dyDescent="0.25">
      <c r="A28" s="319"/>
      <c r="B28" s="319"/>
      <c r="C28" s="319"/>
      <c r="D28" s="319"/>
      <c r="E28" s="319"/>
      <c r="F28" s="319"/>
    </row>
    <row r="29" spans="1:6" ht="30" customHeight="1" x14ac:dyDescent="0.25">
      <c r="A29" s="319"/>
      <c r="B29" s="319"/>
      <c r="C29" s="319"/>
      <c r="D29" s="319"/>
      <c r="E29" s="319"/>
      <c r="F29" s="319"/>
    </row>
    <row r="30" spans="1:6" ht="30" customHeight="1" x14ac:dyDescent="0.25">
      <c r="A30" s="319"/>
      <c r="B30" s="319"/>
      <c r="C30" s="319"/>
      <c r="D30" s="319"/>
      <c r="E30" s="319"/>
      <c r="F30" s="319"/>
    </row>
    <row r="31" spans="1:6" ht="30" customHeight="1" x14ac:dyDescent="0.25">
      <c r="A31" s="319"/>
      <c r="B31" s="319"/>
      <c r="C31" s="319"/>
      <c r="D31" s="319"/>
      <c r="E31" s="319"/>
      <c r="F31" s="319"/>
    </row>
    <row r="32" spans="1:6" ht="30" customHeight="1" x14ac:dyDescent="0.25">
      <c r="A32" s="319"/>
      <c r="B32" s="319"/>
      <c r="C32" s="319"/>
      <c r="D32" s="319"/>
      <c r="E32" s="319"/>
      <c r="F32" s="319"/>
    </row>
    <row r="33" spans="1:6" ht="30" customHeight="1" x14ac:dyDescent="0.25">
      <c r="A33" s="319"/>
      <c r="B33" s="319"/>
      <c r="C33" s="319"/>
      <c r="D33" s="319"/>
      <c r="E33" s="319"/>
      <c r="F33" s="319"/>
    </row>
    <row r="34" spans="1:6" ht="30" customHeight="1" x14ac:dyDescent="0.25">
      <c r="A34" s="319"/>
      <c r="B34" s="319"/>
      <c r="C34" s="319"/>
      <c r="D34" s="319"/>
      <c r="E34" s="319"/>
      <c r="F34" s="319"/>
    </row>
    <row r="35" spans="1:6" ht="30" customHeight="1" x14ac:dyDescent="0.25">
      <c r="A35" s="319"/>
      <c r="B35" s="319"/>
      <c r="C35" s="319"/>
      <c r="D35" s="319"/>
      <c r="E35" s="319"/>
      <c r="F35" s="319"/>
    </row>
    <row r="36" spans="1:6" ht="30" customHeight="1" x14ac:dyDescent="0.25">
      <c r="A36" s="319"/>
      <c r="B36" s="319"/>
      <c r="C36" s="319"/>
      <c r="D36" s="319"/>
      <c r="E36" s="319"/>
      <c r="F36" s="319"/>
    </row>
    <row r="37" spans="1:6" ht="30" customHeight="1" x14ac:dyDescent="0.25">
      <c r="A37" s="319"/>
      <c r="B37" s="319"/>
      <c r="C37" s="319"/>
      <c r="D37" s="319"/>
      <c r="E37" s="319"/>
      <c r="F37" s="319"/>
    </row>
    <row r="38" spans="1:6" ht="30" customHeight="1" x14ac:dyDescent="0.25">
      <c r="A38" s="319"/>
      <c r="B38" s="319"/>
      <c r="C38" s="319"/>
      <c r="D38" s="319"/>
      <c r="E38" s="319"/>
      <c r="F38" s="319"/>
    </row>
    <row r="39" spans="1:6" ht="30" customHeight="1" x14ac:dyDescent="0.25">
      <c r="A39" s="319"/>
      <c r="B39" s="319"/>
      <c r="C39" s="319"/>
      <c r="D39" s="319"/>
      <c r="E39" s="319"/>
      <c r="F39" s="319"/>
    </row>
    <row r="40" spans="1:6" ht="30" customHeight="1" x14ac:dyDescent="0.25">
      <c r="A40" s="319"/>
      <c r="B40" s="319"/>
      <c r="C40" s="319"/>
      <c r="D40" s="319"/>
      <c r="E40" s="319"/>
      <c r="F40" s="319"/>
    </row>
    <row r="41" spans="1:6" ht="30" customHeight="1" x14ac:dyDescent="0.25">
      <c r="A41" s="319"/>
      <c r="B41" s="319"/>
      <c r="C41" s="319"/>
      <c r="D41" s="319"/>
      <c r="E41" s="319"/>
      <c r="F41" s="319"/>
    </row>
    <row r="42" spans="1:6" ht="30" customHeight="1" x14ac:dyDescent="0.25">
      <c r="A42" s="319"/>
      <c r="B42" s="319"/>
      <c r="C42" s="319"/>
      <c r="D42" s="319"/>
      <c r="E42" s="319"/>
      <c r="F42" s="319"/>
    </row>
    <row r="43" spans="1:6" ht="30" customHeight="1" x14ac:dyDescent="0.25">
      <c r="A43" s="319"/>
      <c r="B43" s="319"/>
      <c r="C43" s="319"/>
      <c r="D43" s="319"/>
      <c r="E43" s="319"/>
      <c r="F43" s="319"/>
    </row>
    <row r="44" spans="1:6" ht="30" customHeight="1" x14ac:dyDescent="0.25">
      <c r="A44" s="319"/>
      <c r="B44" s="319"/>
      <c r="C44" s="319"/>
      <c r="D44" s="319"/>
      <c r="E44" s="319"/>
      <c r="F44" s="319"/>
    </row>
    <row r="45" spans="1:6" ht="30" customHeight="1" x14ac:dyDescent="0.25">
      <c r="A45" s="319"/>
      <c r="B45" s="319"/>
      <c r="C45" s="319"/>
      <c r="D45" s="319"/>
      <c r="E45" s="319"/>
      <c r="F45" s="319"/>
    </row>
    <row r="46" spans="1:6" ht="30" customHeight="1" x14ac:dyDescent="0.25">
      <c r="A46" s="319"/>
      <c r="B46" s="319"/>
      <c r="C46" s="319"/>
      <c r="D46" s="319"/>
      <c r="E46" s="319"/>
      <c r="F46" s="319"/>
    </row>
    <row r="47" spans="1:6" ht="30" customHeight="1" x14ac:dyDescent="0.25">
      <c r="A47" s="319"/>
      <c r="B47" s="319"/>
      <c r="C47" s="319"/>
      <c r="D47" s="319"/>
      <c r="E47" s="319"/>
      <c r="F47" s="319"/>
    </row>
    <row r="48" spans="1:6" ht="30" customHeight="1" x14ac:dyDescent="0.25">
      <c r="A48" s="319"/>
      <c r="B48" s="319"/>
      <c r="C48" s="319"/>
      <c r="D48" s="319"/>
      <c r="E48" s="319"/>
      <c r="F48" s="319"/>
    </row>
    <row r="49" spans="1:6" x14ac:dyDescent="0.25">
      <c r="A49" s="319"/>
      <c r="B49" s="319"/>
      <c r="C49" s="319"/>
      <c r="D49" s="319"/>
      <c r="E49" s="319"/>
      <c r="F49" s="319"/>
    </row>
    <row r="50" spans="1:6" x14ac:dyDescent="0.25">
      <c r="A50" s="319"/>
      <c r="B50" s="319"/>
      <c r="C50" s="319"/>
      <c r="D50" s="319"/>
      <c r="E50" s="319"/>
      <c r="F50" s="319"/>
    </row>
    <row r="51" spans="1:6" x14ac:dyDescent="0.25">
      <c r="A51" s="319"/>
      <c r="B51" s="319"/>
      <c r="C51" s="319"/>
      <c r="D51" s="319"/>
      <c r="E51" s="319"/>
      <c r="F51" s="319"/>
    </row>
    <row r="52" spans="1:6" x14ac:dyDescent="0.25">
      <c r="A52" s="319"/>
      <c r="B52" s="319"/>
      <c r="C52" s="319"/>
      <c r="D52" s="319"/>
      <c r="E52" s="319"/>
      <c r="F52" s="319"/>
    </row>
    <row r="53" spans="1:6" x14ac:dyDescent="0.25">
      <c r="A53" s="319"/>
      <c r="B53" s="319"/>
      <c r="C53" s="319"/>
      <c r="D53" s="319"/>
      <c r="E53" s="319"/>
      <c r="F53" s="319"/>
    </row>
    <row r="54" spans="1:6" x14ac:dyDescent="0.25">
      <c r="A54" s="319"/>
      <c r="B54" s="319"/>
      <c r="C54" s="319"/>
      <c r="D54" s="319"/>
      <c r="E54" s="319"/>
      <c r="F54" s="319"/>
    </row>
    <row r="55" spans="1:6" x14ac:dyDescent="0.25">
      <c r="A55" s="319"/>
      <c r="B55" s="319"/>
      <c r="C55" s="319"/>
      <c r="D55" s="319"/>
      <c r="E55" s="319"/>
      <c r="F55" s="319"/>
    </row>
    <row r="56" spans="1:6" x14ac:dyDescent="0.25">
      <c r="A56" s="319"/>
      <c r="B56" s="319"/>
      <c r="C56" s="319"/>
      <c r="D56" s="319"/>
      <c r="E56" s="319"/>
      <c r="F56" s="319"/>
    </row>
    <row r="57" spans="1:6" x14ac:dyDescent="0.25">
      <c r="A57" s="319"/>
      <c r="B57" s="319"/>
      <c r="C57" s="319"/>
      <c r="D57" s="319"/>
      <c r="E57" s="319"/>
      <c r="F57" s="319"/>
    </row>
    <row r="58" spans="1:6" x14ac:dyDescent="0.25">
      <c r="A58" s="319"/>
      <c r="B58" s="319"/>
      <c r="C58" s="319"/>
      <c r="D58" s="319"/>
      <c r="E58" s="319"/>
      <c r="F58" s="319"/>
    </row>
    <row r="59" spans="1:6" x14ac:dyDescent="0.25">
      <c r="A59" s="319"/>
      <c r="B59" s="319"/>
      <c r="C59" s="319"/>
      <c r="D59" s="319"/>
      <c r="E59" s="319"/>
      <c r="F59" s="319"/>
    </row>
    <row r="60" spans="1:6" x14ac:dyDescent="0.25">
      <c r="A60" s="319"/>
      <c r="B60" s="319"/>
      <c r="C60" s="319"/>
      <c r="D60" s="319"/>
      <c r="E60" s="319"/>
      <c r="F60" s="319"/>
    </row>
    <row r="61" spans="1:6" x14ac:dyDescent="0.25">
      <c r="A61" s="319"/>
      <c r="B61" s="319"/>
      <c r="C61" s="319"/>
      <c r="D61" s="319"/>
      <c r="E61" s="319"/>
      <c r="F61" s="319"/>
    </row>
    <row r="62" spans="1:6" x14ac:dyDescent="0.25">
      <c r="A62" s="319"/>
      <c r="B62" s="319"/>
      <c r="C62" s="319"/>
      <c r="D62" s="319"/>
      <c r="E62" s="319"/>
      <c r="F62" s="319"/>
    </row>
    <row r="63" spans="1:6" x14ac:dyDescent="0.25">
      <c r="A63" s="319"/>
      <c r="B63" s="319"/>
      <c r="C63" s="319"/>
      <c r="D63" s="319"/>
      <c r="E63" s="319"/>
      <c r="F63" s="319"/>
    </row>
    <row r="64" spans="1:6" x14ac:dyDescent="0.25">
      <c r="A64" s="319"/>
      <c r="B64" s="319"/>
      <c r="C64" s="319"/>
      <c r="D64" s="319"/>
      <c r="E64" s="319"/>
      <c r="F64" s="319"/>
    </row>
    <row r="65" spans="1:6" x14ac:dyDescent="0.25">
      <c r="A65" s="319"/>
      <c r="B65" s="319"/>
      <c r="C65" s="319"/>
      <c r="D65" s="319"/>
      <c r="E65" s="319"/>
      <c r="F65" s="319"/>
    </row>
    <row r="66" spans="1:6" x14ac:dyDescent="0.25">
      <c r="A66" s="319"/>
      <c r="B66" s="319"/>
      <c r="C66" s="319"/>
      <c r="D66" s="319"/>
      <c r="E66" s="319"/>
      <c r="F66" s="319"/>
    </row>
    <row r="67" spans="1:6" x14ac:dyDescent="0.25">
      <c r="A67" s="319"/>
      <c r="B67" s="319"/>
      <c r="C67" s="319"/>
      <c r="D67" s="319"/>
      <c r="E67" s="319"/>
      <c r="F67" s="319"/>
    </row>
    <row r="68" spans="1:6" x14ac:dyDescent="0.25">
      <c r="A68" s="319"/>
      <c r="B68" s="319"/>
      <c r="C68" s="319"/>
      <c r="D68" s="319"/>
      <c r="E68" s="319"/>
      <c r="F68" s="319"/>
    </row>
    <row r="69" spans="1:6" x14ac:dyDescent="0.25">
      <c r="A69" s="319"/>
      <c r="B69" s="319"/>
      <c r="C69" s="319"/>
      <c r="D69" s="319"/>
      <c r="E69" s="319"/>
      <c r="F69" s="319"/>
    </row>
    <row r="70" spans="1:6" x14ac:dyDescent="0.25">
      <c r="A70" s="319"/>
      <c r="B70" s="319"/>
      <c r="C70" s="319"/>
      <c r="D70" s="319"/>
      <c r="E70" s="319"/>
      <c r="F70" s="319"/>
    </row>
    <row r="71" spans="1:6" x14ac:dyDescent="0.25">
      <c r="A71" s="319"/>
      <c r="B71" s="319"/>
      <c r="C71" s="319"/>
      <c r="D71" s="319"/>
      <c r="E71" s="319"/>
      <c r="F71" s="319"/>
    </row>
    <row r="72" spans="1:6" x14ac:dyDescent="0.25">
      <c r="A72" s="319"/>
      <c r="B72" s="319"/>
      <c r="C72" s="319"/>
      <c r="D72" s="319"/>
      <c r="E72" s="319"/>
      <c r="F72" s="319"/>
    </row>
    <row r="73" spans="1:6" x14ac:dyDescent="0.25">
      <c r="A73" s="319"/>
      <c r="B73" s="319"/>
      <c r="C73" s="319"/>
      <c r="D73" s="319"/>
      <c r="E73" s="319"/>
      <c r="F73" s="319"/>
    </row>
    <row r="74" spans="1:6" x14ac:dyDescent="0.25">
      <c r="A74" s="319"/>
      <c r="B74" s="319"/>
      <c r="C74" s="319"/>
      <c r="D74" s="319"/>
      <c r="E74" s="319"/>
      <c r="F74" s="319"/>
    </row>
    <row r="75" spans="1:6" x14ac:dyDescent="0.25">
      <c r="A75" s="319"/>
      <c r="B75" s="319"/>
      <c r="C75" s="319"/>
      <c r="D75" s="319"/>
      <c r="E75" s="319"/>
      <c r="F75" s="319"/>
    </row>
    <row r="76" spans="1:6" x14ac:dyDescent="0.25">
      <c r="A76" s="319"/>
      <c r="B76" s="319"/>
      <c r="C76" s="319"/>
      <c r="D76" s="319"/>
      <c r="E76" s="319"/>
      <c r="F76" s="319"/>
    </row>
    <row r="77" spans="1:6" x14ac:dyDescent="0.25">
      <c r="A77" s="319"/>
      <c r="B77" s="319"/>
      <c r="C77" s="319"/>
      <c r="D77" s="319"/>
      <c r="E77" s="319"/>
      <c r="F77" s="319"/>
    </row>
    <row r="78" spans="1:6" x14ac:dyDescent="0.25">
      <c r="A78" s="319"/>
      <c r="B78" s="319"/>
      <c r="C78" s="319"/>
      <c r="D78" s="319"/>
      <c r="E78" s="319"/>
      <c r="F78" s="319"/>
    </row>
    <row r="79" spans="1:6" x14ac:dyDescent="0.25">
      <c r="A79" s="319"/>
      <c r="B79" s="319"/>
      <c r="C79" s="319"/>
      <c r="D79" s="319"/>
      <c r="E79" s="319"/>
      <c r="F79" s="319"/>
    </row>
    <row r="80" spans="1:6" x14ac:dyDescent="0.25">
      <c r="A80" s="319"/>
      <c r="B80" s="319"/>
      <c r="C80" s="319"/>
      <c r="D80" s="319"/>
      <c r="E80" s="319"/>
      <c r="F80" s="319"/>
    </row>
    <row r="81" spans="1:6" x14ac:dyDescent="0.25">
      <c r="A81" s="319"/>
      <c r="B81" s="319"/>
      <c r="C81" s="319"/>
      <c r="D81" s="319"/>
      <c r="E81" s="319"/>
      <c r="F81" s="319"/>
    </row>
    <row r="82" spans="1:6" x14ac:dyDescent="0.25">
      <c r="A82" s="319"/>
      <c r="B82" s="319"/>
      <c r="C82" s="319"/>
      <c r="D82" s="319"/>
      <c r="E82" s="319"/>
      <c r="F82" s="319"/>
    </row>
    <row r="83" spans="1:6" x14ac:dyDescent="0.25">
      <c r="A83" s="319"/>
      <c r="B83" s="319"/>
      <c r="C83" s="319"/>
      <c r="D83" s="319"/>
      <c r="E83" s="319"/>
      <c r="F83" s="319"/>
    </row>
    <row r="84" spans="1:6" x14ac:dyDescent="0.25">
      <c r="A84" s="319"/>
      <c r="B84" s="319"/>
      <c r="C84" s="319"/>
      <c r="D84" s="319"/>
      <c r="E84" s="319"/>
      <c r="F84" s="319"/>
    </row>
    <row r="85" spans="1:6" x14ac:dyDescent="0.25">
      <c r="A85" s="319"/>
      <c r="B85" s="319"/>
      <c r="C85" s="319"/>
      <c r="D85" s="319"/>
      <c r="E85" s="319"/>
      <c r="F85" s="319"/>
    </row>
    <row r="86" spans="1:6" x14ac:dyDescent="0.25">
      <c r="A86" s="319"/>
      <c r="B86" s="319"/>
      <c r="C86" s="319"/>
      <c r="D86" s="319"/>
      <c r="E86" s="319"/>
      <c r="F86" s="319"/>
    </row>
    <row r="87" spans="1:6" x14ac:dyDescent="0.25">
      <c r="A87" s="319"/>
      <c r="B87" s="319"/>
      <c r="C87" s="319"/>
      <c r="D87" s="319"/>
      <c r="E87" s="319"/>
      <c r="F87" s="319"/>
    </row>
    <row r="88" spans="1:6" x14ac:dyDescent="0.25">
      <c r="A88" s="319"/>
      <c r="B88" s="319"/>
      <c r="C88" s="319"/>
      <c r="D88" s="319"/>
      <c r="E88" s="319"/>
      <c r="F88" s="319"/>
    </row>
    <row r="89" spans="1:6" x14ac:dyDescent="0.25">
      <c r="A89" s="319"/>
      <c r="B89" s="319"/>
      <c r="C89" s="319"/>
      <c r="D89" s="319"/>
      <c r="E89" s="319"/>
      <c r="F89" s="319"/>
    </row>
    <row r="90" spans="1:6" x14ac:dyDescent="0.25">
      <c r="A90" s="319"/>
      <c r="B90" s="319"/>
      <c r="C90" s="319"/>
      <c r="D90" s="319"/>
      <c r="E90" s="319"/>
      <c r="F90" s="319"/>
    </row>
    <row r="91" spans="1:6" x14ac:dyDescent="0.25">
      <c r="A91" s="319"/>
      <c r="B91" s="319"/>
      <c r="C91" s="319"/>
      <c r="D91" s="319"/>
      <c r="E91" s="319"/>
      <c r="F91" s="319"/>
    </row>
    <row r="92" spans="1:6" x14ac:dyDescent="0.25">
      <c r="A92" s="319"/>
      <c r="B92" s="319"/>
      <c r="C92" s="319"/>
      <c r="D92" s="319"/>
      <c r="E92" s="319"/>
      <c r="F92" s="319"/>
    </row>
    <row r="93" spans="1:6" x14ac:dyDescent="0.25">
      <c r="A93" s="319"/>
      <c r="B93" s="319"/>
      <c r="C93" s="319"/>
      <c r="D93" s="319"/>
      <c r="E93" s="319"/>
      <c r="F93" s="319"/>
    </row>
    <row r="94" spans="1:6" x14ac:dyDescent="0.25">
      <c r="A94" s="319"/>
      <c r="B94" s="319"/>
      <c r="C94" s="319"/>
      <c r="D94" s="319"/>
      <c r="E94" s="319"/>
      <c r="F94" s="319"/>
    </row>
    <row r="95" spans="1:6" x14ac:dyDescent="0.25">
      <c r="A95" s="319"/>
      <c r="B95" s="319"/>
      <c r="C95" s="319"/>
      <c r="D95" s="319"/>
      <c r="E95" s="319"/>
      <c r="F95" s="31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2021-04-07T08:43:46Z</cp:lastPrinted>
  <dcterms:created xsi:type="dcterms:W3CDTF">2015-12-02T06:31:52Z</dcterms:created>
  <dcterms:modified xsi:type="dcterms:W3CDTF">2021-04-07T13:24:05Z</dcterms:modified>
</cp:coreProperties>
</file>