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J28" i="33" s="1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G28" i="33" s="1"/>
  <c r="G29" i="33" s="1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I28" i="33" s="1"/>
  <c r="I29" i="33" s="1"/>
  <c r="J11" i="33"/>
  <c r="K11" i="33"/>
  <c r="K28" i="33" s="1"/>
  <c r="K29" i="33" s="1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N9" i="33" s="1"/>
  <c r="D10" i="33"/>
  <c r="D11" i="33"/>
  <c r="D12" i="33"/>
  <c r="N12" i="33" s="1"/>
  <c r="D13" i="33"/>
  <c r="N13" i="33" s="1"/>
  <c r="D14" i="33"/>
  <c r="N14" i="33" s="1"/>
  <c r="D15" i="33"/>
  <c r="N15" i="33" s="1"/>
  <c r="D16" i="33"/>
  <c r="N16" i="33" s="1"/>
  <c r="D17" i="33"/>
  <c r="N17" i="33" s="1"/>
  <c r="D18" i="33"/>
  <c r="M18" i="33" s="1"/>
  <c r="D19" i="33"/>
  <c r="D20" i="33"/>
  <c r="D21" i="33"/>
  <c r="M21" i="33" s="1"/>
  <c r="S21" i="33" s="1"/>
  <c r="T21" i="33" s="1"/>
  <c r="D22" i="33"/>
  <c r="N22" i="33" s="1"/>
  <c r="D23" i="33"/>
  <c r="M23" i="33" s="1"/>
  <c r="S23" i="33" s="1"/>
  <c r="D24" i="33"/>
  <c r="D25" i="33"/>
  <c r="N25" i="33" s="1"/>
  <c r="D26" i="33"/>
  <c r="M26" i="33" s="1"/>
  <c r="D27" i="33"/>
  <c r="M27" i="33" s="1"/>
  <c r="S27" i="33" s="1"/>
  <c r="D7" i="33"/>
  <c r="P28" i="33"/>
  <c r="L28" i="33"/>
  <c r="L29" i="33" s="1"/>
  <c r="H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I28" i="1"/>
  <c r="I29" i="1" s="1"/>
  <c r="I4" i="2" s="1"/>
  <c r="I29" i="2" s="1"/>
  <c r="I4" i="3" s="1"/>
  <c r="I29" i="3" s="1"/>
  <c r="I4" i="4" s="1"/>
  <c r="I29" i="4" s="1"/>
  <c r="I4" i="5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27" i="5" l="1"/>
  <c r="F28" i="33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R18" i="33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N11" i="33"/>
  <c r="S27" i="4"/>
  <c r="T27" i="4" s="1"/>
  <c r="O14" i="4"/>
  <c r="O10" i="4"/>
  <c r="R10" i="4"/>
  <c r="O26" i="4"/>
  <c r="O22" i="4"/>
  <c r="R24" i="33"/>
  <c r="O26" i="3"/>
  <c r="T23" i="3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R26" i="3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F29" i="33"/>
  <c r="J29" i="33"/>
  <c r="H29" i="33"/>
  <c r="D28" i="33"/>
  <c r="D29" i="33" s="1"/>
  <c r="O26" i="33"/>
  <c r="M7" i="33"/>
  <c r="S7" i="33" s="1"/>
  <c r="T7" i="33" s="1"/>
  <c r="N7" i="33"/>
  <c r="R13" i="33"/>
  <c r="R21" i="33"/>
  <c r="R23" i="33"/>
  <c r="R27" i="33"/>
  <c r="S8" i="33"/>
  <c r="T8" i="33" s="1"/>
  <c r="S10" i="33"/>
  <c r="T10" i="33" s="1"/>
  <c r="S18" i="33"/>
  <c r="T18" i="33" s="1"/>
  <c r="O21" i="33"/>
  <c r="O23" i="33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0" i="33" l="1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<sst xmlns="http://schemas.openxmlformats.org/spreadsheetml/2006/main" count="1499" uniqueCount="53">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</sst>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56" t="s">
        <v>39</v>
      </c>
      <c r="B29" s="57"/>
      <c r="C29" s="58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393787</v>
      </c>
      <c r="E4" s="2">
        <f>'9'!E29</f>
        <v>7205</v>
      </c>
      <c r="F4" s="2">
        <f>'9'!F29</f>
        <v>16190</v>
      </c>
      <c r="G4" s="2">
        <f>'9'!G29</f>
        <v>490</v>
      </c>
      <c r="H4" s="2">
        <f>'9'!H29</f>
        <v>31970</v>
      </c>
      <c r="I4" s="2">
        <f>'9'!I29</f>
        <v>897</v>
      </c>
      <c r="J4" s="2">
        <f>'9'!J29</f>
        <v>519</v>
      </c>
      <c r="K4" s="2">
        <f>'9'!K29</f>
        <v>549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393787</v>
      </c>
      <c r="E4" s="2">
        <f>'10'!E29</f>
        <v>7205</v>
      </c>
      <c r="F4" s="2">
        <f>'10'!F29</f>
        <v>16190</v>
      </c>
      <c r="G4" s="2">
        <f>'10'!G29</f>
        <v>490</v>
      </c>
      <c r="H4" s="2">
        <f>'10'!H29</f>
        <v>31970</v>
      </c>
      <c r="I4" s="2">
        <f>'10'!I29</f>
        <v>897</v>
      </c>
      <c r="J4" s="2">
        <f>'10'!J29</f>
        <v>519</v>
      </c>
      <c r="K4" s="2">
        <f>'10'!K29</f>
        <v>549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393787</v>
      </c>
      <c r="E4" s="2">
        <f>'11'!E29</f>
        <v>7205</v>
      </c>
      <c r="F4" s="2">
        <f>'11'!F29</f>
        <v>16190</v>
      </c>
      <c r="G4" s="2">
        <f>'11'!G29</f>
        <v>490</v>
      </c>
      <c r="H4" s="2">
        <f>'11'!H29</f>
        <v>31970</v>
      </c>
      <c r="I4" s="2">
        <f>'11'!I29</f>
        <v>897</v>
      </c>
      <c r="J4" s="2">
        <f>'11'!J29</f>
        <v>519</v>
      </c>
      <c r="K4" s="2">
        <f>'11'!K29</f>
        <v>549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393787</v>
      </c>
      <c r="E4" s="2">
        <f>'12'!E29</f>
        <v>7205</v>
      </c>
      <c r="F4" s="2">
        <f>'12'!F29</f>
        <v>16190</v>
      </c>
      <c r="G4" s="2">
        <f>'12'!G29</f>
        <v>490</v>
      </c>
      <c r="H4" s="2">
        <f>'12'!H29</f>
        <v>31970</v>
      </c>
      <c r="I4" s="2">
        <f>'12'!I29</f>
        <v>897</v>
      </c>
      <c r="J4" s="2">
        <f>'12'!J29</f>
        <v>519</v>
      </c>
      <c r="K4" s="2">
        <f>'12'!K29</f>
        <v>549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393787</v>
      </c>
      <c r="E4" s="2">
        <f>'13'!E29</f>
        <v>7205</v>
      </c>
      <c r="F4" s="2">
        <f>'13'!F29</f>
        <v>16190</v>
      </c>
      <c r="G4" s="2">
        <f>'13'!G29</f>
        <v>490</v>
      </c>
      <c r="H4" s="2">
        <f>'13'!H29</f>
        <v>31970</v>
      </c>
      <c r="I4" s="2">
        <f>'13'!I29</f>
        <v>897</v>
      </c>
      <c r="J4" s="2">
        <f>'13'!J29</f>
        <v>519</v>
      </c>
      <c r="K4" s="2">
        <f>'13'!K29</f>
        <v>549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393787</v>
      </c>
      <c r="E4" s="2">
        <f>'14'!E29</f>
        <v>7205</v>
      </c>
      <c r="F4" s="2">
        <f>'14'!F29</f>
        <v>16190</v>
      </c>
      <c r="G4" s="2">
        <f>'14'!G29</f>
        <v>490</v>
      </c>
      <c r="H4" s="2">
        <f>'14'!H29</f>
        <v>31970</v>
      </c>
      <c r="I4" s="2">
        <f>'14'!I29</f>
        <v>897</v>
      </c>
      <c r="J4" s="2">
        <f>'14'!J29</f>
        <v>519</v>
      </c>
      <c r="K4" s="2">
        <f>'14'!K29</f>
        <v>549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393787</v>
      </c>
      <c r="E4" s="2">
        <f>'15'!E29</f>
        <v>7205</v>
      </c>
      <c r="F4" s="2">
        <f>'15'!F29</f>
        <v>16190</v>
      </c>
      <c r="G4" s="2">
        <f>'15'!G29</f>
        <v>490</v>
      </c>
      <c r="H4" s="2">
        <f>'15'!H29</f>
        <v>31970</v>
      </c>
      <c r="I4" s="2">
        <f>'15'!I29</f>
        <v>897</v>
      </c>
      <c r="J4" s="2">
        <f>'15'!J29</f>
        <v>519</v>
      </c>
      <c r="K4" s="2">
        <f>'15'!K29</f>
        <v>549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393787</v>
      </c>
      <c r="E4" s="2">
        <f>'16'!E29</f>
        <v>7205</v>
      </c>
      <c r="F4" s="2">
        <f>'16'!F29</f>
        <v>16190</v>
      </c>
      <c r="G4" s="2">
        <f>'16'!G29</f>
        <v>490</v>
      </c>
      <c r="H4" s="2">
        <f>'16'!H29</f>
        <v>31970</v>
      </c>
      <c r="I4" s="2">
        <f>'16'!I29</f>
        <v>897</v>
      </c>
      <c r="J4" s="2">
        <f>'16'!J29</f>
        <v>519</v>
      </c>
      <c r="K4" s="2">
        <f>'16'!K29</f>
        <v>549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393787</v>
      </c>
      <c r="E4" s="2">
        <f>'17'!E29</f>
        <v>7205</v>
      </c>
      <c r="F4" s="2">
        <f>'17'!F29</f>
        <v>16190</v>
      </c>
      <c r="G4" s="2">
        <f>'17'!G29</f>
        <v>490</v>
      </c>
      <c r="H4" s="2">
        <f>'17'!H29</f>
        <v>31970</v>
      </c>
      <c r="I4" s="2">
        <f>'17'!I29</f>
        <v>897</v>
      </c>
      <c r="J4" s="2">
        <f>'17'!J29</f>
        <v>519</v>
      </c>
      <c r="K4" s="2">
        <f>'17'!K29</f>
        <v>549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393787</v>
      </c>
      <c r="E4" s="2">
        <f>'18'!E29</f>
        <v>7205</v>
      </c>
      <c r="F4" s="2">
        <f>'18'!F29</f>
        <v>16190</v>
      </c>
      <c r="G4" s="2">
        <f>'18'!G29</f>
        <v>490</v>
      </c>
      <c r="H4" s="2">
        <f>'18'!H29</f>
        <v>31970</v>
      </c>
      <c r="I4" s="2">
        <f>'18'!I29</f>
        <v>897</v>
      </c>
      <c r="J4" s="2">
        <f>'18'!J29</f>
        <v>519</v>
      </c>
      <c r="K4" s="2">
        <f>'18'!K29</f>
        <v>549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49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393787</v>
      </c>
      <c r="E4" s="2">
        <f>'19'!E29</f>
        <v>7205</v>
      </c>
      <c r="F4" s="2">
        <f>'19'!F29</f>
        <v>16190</v>
      </c>
      <c r="G4" s="2">
        <f>'19'!G29</f>
        <v>490</v>
      </c>
      <c r="H4" s="2">
        <f>'19'!H29</f>
        <v>31970</v>
      </c>
      <c r="I4" s="2">
        <f>'19'!I29</f>
        <v>897</v>
      </c>
      <c r="J4" s="2">
        <f>'19'!J29</f>
        <v>519</v>
      </c>
      <c r="K4" s="2">
        <f>'19'!K29</f>
        <v>549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393787</v>
      </c>
      <c r="E4" s="2">
        <f>'20'!E29</f>
        <v>7205</v>
      </c>
      <c r="F4" s="2">
        <f>'20'!F29</f>
        <v>16190</v>
      </c>
      <c r="G4" s="2">
        <f>'20'!G29</f>
        <v>490</v>
      </c>
      <c r="H4" s="2">
        <f>'20'!H29</f>
        <v>31970</v>
      </c>
      <c r="I4" s="2">
        <f>'20'!I29</f>
        <v>897</v>
      </c>
      <c r="J4" s="2">
        <f>'20'!J29</f>
        <v>519</v>
      </c>
      <c r="K4" s="2">
        <f>'20'!K29</f>
        <v>549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393787</v>
      </c>
      <c r="E4" s="2">
        <f>'21'!E29</f>
        <v>7205</v>
      </c>
      <c r="F4" s="2">
        <f>'21'!F29</f>
        <v>16190</v>
      </c>
      <c r="G4" s="2">
        <f>'21'!G29</f>
        <v>490</v>
      </c>
      <c r="H4" s="2">
        <f>'21'!H29</f>
        <v>31970</v>
      </c>
      <c r="I4" s="2">
        <f>'21'!I29</f>
        <v>897</v>
      </c>
      <c r="J4" s="2">
        <f>'21'!J29</f>
        <v>519</v>
      </c>
      <c r="K4" s="2">
        <f>'21'!K29</f>
        <v>549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393787</v>
      </c>
      <c r="E4" s="2">
        <f>'22'!E29</f>
        <v>7205</v>
      </c>
      <c r="F4" s="2">
        <f>'22'!F29</f>
        <v>16190</v>
      </c>
      <c r="G4" s="2">
        <f>'22'!G29</f>
        <v>490</v>
      </c>
      <c r="H4" s="2">
        <f>'22'!H29</f>
        <v>31970</v>
      </c>
      <c r="I4" s="2">
        <f>'22'!I29</f>
        <v>897</v>
      </c>
      <c r="J4" s="2">
        <f>'22'!J29</f>
        <v>519</v>
      </c>
      <c r="K4" s="2">
        <f>'22'!K29</f>
        <v>549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393787</v>
      </c>
      <c r="E4" s="2">
        <f>'23'!E29</f>
        <v>7205</v>
      </c>
      <c r="F4" s="2">
        <f>'23'!F29</f>
        <v>16190</v>
      </c>
      <c r="G4" s="2">
        <f>'23'!G29</f>
        <v>490</v>
      </c>
      <c r="H4" s="2">
        <f>'23'!H29</f>
        <v>31970</v>
      </c>
      <c r="I4" s="2">
        <f>'23'!I29</f>
        <v>897</v>
      </c>
      <c r="J4" s="2">
        <f>'23'!J29</f>
        <v>519</v>
      </c>
      <c r="K4" s="2">
        <f>'23'!K29</f>
        <v>549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393787</v>
      </c>
      <c r="E4" s="2">
        <f>'24'!E29</f>
        <v>7205</v>
      </c>
      <c r="F4" s="2">
        <f>'24'!F29</f>
        <v>16190</v>
      </c>
      <c r="G4" s="2">
        <f>'24'!G29</f>
        <v>490</v>
      </c>
      <c r="H4" s="2">
        <f>'24'!H29</f>
        <v>31970</v>
      </c>
      <c r="I4" s="2">
        <f>'24'!I29</f>
        <v>897</v>
      </c>
      <c r="J4" s="2">
        <f>'24'!J29</f>
        <v>519</v>
      </c>
      <c r="K4" s="2">
        <f>'24'!K29</f>
        <v>549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393787</v>
      </c>
      <c r="E4" s="2">
        <f>'25'!E29</f>
        <v>7205</v>
      </c>
      <c r="F4" s="2">
        <f>'25'!F29</f>
        <v>16190</v>
      </c>
      <c r="G4" s="2">
        <f>'25'!G29</f>
        <v>490</v>
      </c>
      <c r="H4" s="2">
        <f>'25'!H29</f>
        <v>31970</v>
      </c>
      <c r="I4" s="2">
        <f>'25'!I29</f>
        <v>897</v>
      </c>
      <c r="J4" s="2">
        <f>'25'!J29</f>
        <v>519</v>
      </c>
      <c r="K4" s="2">
        <f>'25'!K29</f>
        <v>549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393787</v>
      </c>
      <c r="E4" s="2">
        <f>'26'!E29</f>
        <v>7205</v>
      </c>
      <c r="F4" s="2">
        <f>'26'!F29</f>
        <v>16190</v>
      </c>
      <c r="G4" s="2">
        <f>'26'!G29</f>
        <v>490</v>
      </c>
      <c r="H4" s="2">
        <f>'26'!H29</f>
        <v>31970</v>
      </c>
      <c r="I4" s="2">
        <f>'26'!I29</f>
        <v>897</v>
      </c>
      <c r="J4" s="2">
        <f>'26'!J29</f>
        <v>519</v>
      </c>
      <c r="K4" s="2">
        <f>'26'!K29</f>
        <v>549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393787</v>
      </c>
      <c r="E4" s="2">
        <f>'27'!E29</f>
        <v>7205</v>
      </c>
      <c r="F4" s="2">
        <f>'27'!F29</f>
        <v>16190</v>
      </c>
      <c r="G4" s="2">
        <f>'27'!G29</f>
        <v>490</v>
      </c>
      <c r="H4" s="2">
        <f>'27'!H29</f>
        <v>31970</v>
      </c>
      <c r="I4" s="2">
        <f>'27'!I29</f>
        <v>897</v>
      </c>
      <c r="J4" s="2">
        <f>'27'!J29</f>
        <v>519</v>
      </c>
      <c r="K4" s="2">
        <f>'27'!K29</f>
        <v>549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393787</v>
      </c>
      <c r="E4" s="2">
        <f>'28'!E29</f>
        <v>7205</v>
      </c>
      <c r="F4" s="2">
        <f>'28'!F29</f>
        <v>16190</v>
      </c>
      <c r="G4" s="2">
        <f>'28'!G29</f>
        <v>490</v>
      </c>
      <c r="H4" s="2">
        <f>'28'!H29</f>
        <v>31970</v>
      </c>
      <c r="I4" s="2">
        <f>'28'!I29</f>
        <v>897</v>
      </c>
      <c r="J4" s="2">
        <f>'28'!J29</f>
        <v>519</v>
      </c>
      <c r="K4" s="2">
        <f>'28'!K29</f>
        <v>549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7" sqref="A17:XF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>
        <v>20</v>
      </c>
      <c r="F19" s="30"/>
      <c r="G19" s="30"/>
      <c r="H19" s="30"/>
      <c r="I19" s="20">
        <v>5</v>
      </c>
      <c r="J19" s="20"/>
      <c r="K19" s="20"/>
      <c r="L19" s="20"/>
      <c r="M19" s="20">
        <f t="shared" si="0"/>
        <v>9050</v>
      </c>
      <c r="N19" s="24">
        <f t="shared" si="1"/>
        <v>10005</v>
      </c>
      <c r="O19" s="25">
        <f t="shared" si="2"/>
        <v>248.875</v>
      </c>
      <c r="P19" s="26"/>
      <c r="Q19" s="26">
        <v>120</v>
      </c>
      <c r="R19" s="24">
        <f t="shared" si="5"/>
        <v>9636.125</v>
      </c>
      <c r="S19" s="25">
        <f t="shared" si="3"/>
        <v>85.974999999999994</v>
      </c>
      <c r="T19" s="27">
        <f t="shared" si="4"/>
        <v>-34.025000000000006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80712</v>
      </c>
      <c r="E28" s="45">
        <f t="shared" si="6"/>
        <v>20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81112</v>
      </c>
      <c r="N28" s="45">
        <f t="shared" si="7"/>
        <v>82067</v>
      </c>
      <c r="O28" s="46">
        <f t="shared" si="7"/>
        <v>2230.58</v>
      </c>
      <c r="P28" s="45">
        <f t="shared" si="7"/>
        <v>0</v>
      </c>
      <c r="Q28" s="45">
        <f t="shared" si="7"/>
        <v>300</v>
      </c>
      <c r="R28" s="45">
        <f t="shared" si="7"/>
        <v>79536.42</v>
      </c>
      <c r="S28" s="45">
        <f t="shared" si="7"/>
        <v>770.56399999999996</v>
      </c>
      <c r="T28" s="47">
        <f t="shared" si="7"/>
        <v>470.56399999999996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393787</v>
      </c>
      <c r="E4" s="2">
        <f>'29'!E29</f>
        <v>7205</v>
      </c>
      <c r="F4" s="2">
        <f>'29'!F29</f>
        <v>16190</v>
      </c>
      <c r="G4" s="2">
        <f>'29'!G29</f>
        <v>490</v>
      </c>
      <c r="H4" s="2">
        <f>'29'!H29</f>
        <v>31970</v>
      </c>
      <c r="I4" s="2">
        <f>'29'!I29</f>
        <v>897</v>
      </c>
      <c r="J4" s="2">
        <f>'29'!J29</f>
        <v>519</v>
      </c>
      <c r="K4" s="2">
        <f>'29'!K29</f>
        <v>549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393787</v>
      </c>
      <c r="E4" s="2">
        <f>'30'!E29</f>
        <v>7205</v>
      </c>
      <c r="F4" s="2">
        <f>'30'!F29</f>
        <v>16190</v>
      </c>
      <c r="G4" s="2">
        <f>'30'!G29</f>
        <v>490</v>
      </c>
      <c r="H4" s="2">
        <f>'30'!H29</f>
        <v>31970</v>
      </c>
      <c r="I4" s="2">
        <f>'30'!I29</f>
        <v>897</v>
      </c>
      <c r="J4" s="2">
        <f>'30'!J29</f>
        <v>519</v>
      </c>
      <c r="K4" s="2">
        <f>'30'!K29</f>
        <v>549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524156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18218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18218</v>
      </c>
      <c r="N7" s="24">
        <f>D7+E7*20+F7*10+G7*9+H7*9+I7*191+J7*191+K7*182+L7*100</f>
        <v>18218</v>
      </c>
      <c r="O7" s="25">
        <f>M7*2.75%</f>
        <v>500.995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198</v>
      </c>
      <c r="R7" s="24">
        <f>M7-(M7*2.75%)+I7*191+J7*191+K7*182+L7*100-Q7</f>
        <v>17519.005000000001</v>
      </c>
      <c r="S7" s="25">
        <f>M7*0.95%</f>
        <v>173.071</v>
      </c>
      <c r="T7" s="27">
        <f>S7-Q7</f>
        <v>-24.929000000000002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9163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9163</v>
      </c>
      <c r="N8" s="24">
        <f t="shared" ref="N8:N27" si="1">D8+E8*20+F8*10+G8*9+H8*9+I8*191+J8*191+K8*182+L8*100</f>
        <v>9163</v>
      </c>
      <c r="O8" s="25">
        <f t="shared" ref="O8:O27" si="2">M8*2.75%</f>
        <v>251.98249999999999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157</v>
      </c>
      <c r="R8" s="24">
        <f t="shared" ref="R8:R27" si="3">M8-(M8*2.75%)+I8*191+J8*191+K8*182+L8*100-Q8</f>
        <v>8754.0174999999999</v>
      </c>
      <c r="S8" s="25">
        <f t="shared" ref="S8:S27" si="4">M8*0.95%</f>
        <v>87.048500000000004</v>
      </c>
      <c r="T8" s="27">
        <f t="shared" ref="T8:T27" si="5">S8-Q8</f>
        <v>-69.951499999999996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28112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28112</v>
      </c>
      <c r="N9" s="24">
        <f t="shared" si="1"/>
        <v>28112</v>
      </c>
      <c r="O9" s="25">
        <f t="shared" si="2"/>
        <v>773.08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332</v>
      </c>
      <c r="R9" s="24">
        <f t="shared" si="3"/>
        <v>27006.92</v>
      </c>
      <c r="S9" s="25">
        <f t="shared" si="4"/>
        <v>267.06400000000002</v>
      </c>
      <c r="T9" s="27">
        <f t="shared" si="5"/>
        <v>-64.935999999999979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7609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7609</v>
      </c>
      <c r="N10" s="24">
        <f t="shared" si="1"/>
        <v>10474</v>
      </c>
      <c r="O10" s="25">
        <f t="shared" si="2"/>
        <v>209.2475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40</v>
      </c>
      <c r="R10" s="24">
        <f t="shared" si="3"/>
        <v>10224.752499999999</v>
      </c>
      <c r="S10" s="25">
        <f t="shared" si="4"/>
        <v>72.285499999999999</v>
      </c>
      <c r="T10" s="27">
        <f t="shared" si="5"/>
        <v>32.285499999999999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18276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20526</v>
      </c>
      <c r="N11" s="24">
        <f t="shared" si="1"/>
        <v>25083</v>
      </c>
      <c r="O11" s="25">
        <f t="shared" si="2"/>
        <v>564.46500000000003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93</v>
      </c>
      <c r="R11" s="24">
        <f t="shared" si="3"/>
        <v>24425.535</v>
      </c>
      <c r="S11" s="25">
        <f t="shared" si="4"/>
        <v>194.99699999999999</v>
      </c>
      <c r="T11" s="27">
        <f t="shared" si="5"/>
        <v>101.99699999999999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5606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5606</v>
      </c>
      <c r="N12" s="24">
        <f t="shared" si="1"/>
        <v>5606</v>
      </c>
      <c r="O12" s="25">
        <f t="shared" si="2"/>
        <v>154.16499999999999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</v>
      </c>
      <c r="R12" s="24">
        <f t="shared" si="3"/>
        <v>5445.835</v>
      </c>
      <c r="S12" s="25">
        <f t="shared" si="4"/>
        <v>53.256999999999998</v>
      </c>
      <c r="T12" s="27">
        <f t="shared" si="5"/>
        <v>47.256999999999998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11411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11411</v>
      </c>
      <c r="N13" s="24">
        <f t="shared" si="1"/>
        <v>11411</v>
      </c>
      <c r="O13" s="25">
        <f t="shared" si="2"/>
        <v>313.80250000000001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11097.1975</v>
      </c>
      <c r="S13" s="25">
        <f t="shared" si="4"/>
        <v>108.4045</v>
      </c>
      <c r="T13" s="27">
        <f t="shared" si="5"/>
        <v>108.4045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13257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13257</v>
      </c>
      <c r="N14" s="24">
        <f t="shared" si="1"/>
        <v>13257</v>
      </c>
      <c r="O14" s="25">
        <f t="shared" si="2"/>
        <v>364.5675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174</v>
      </c>
      <c r="R14" s="24">
        <f t="shared" si="3"/>
        <v>12718.432500000001</v>
      </c>
      <c r="S14" s="25">
        <f t="shared" si="4"/>
        <v>125.94149999999999</v>
      </c>
      <c r="T14" s="27">
        <f t="shared" si="5"/>
        <v>-48.058500000000009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22444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22444</v>
      </c>
      <c r="N15" s="24">
        <f t="shared" si="1"/>
        <v>22444</v>
      </c>
      <c r="O15" s="25">
        <f t="shared" si="2"/>
        <v>617.21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260</v>
      </c>
      <c r="R15" s="24">
        <f t="shared" si="3"/>
        <v>21566.79</v>
      </c>
      <c r="S15" s="25">
        <f t="shared" si="4"/>
        <v>213.21799999999999</v>
      </c>
      <c r="T15" s="27">
        <f t="shared" si="5"/>
        <v>-46.782000000000011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26692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26692</v>
      </c>
      <c r="N16" s="24">
        <f t="shared" si="1"/>
        <v>26692</v>
      </c>
      <c r="O16" s="25">
        <f t="shared" si="2"/>
        <v>734.03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236</v>
      </c>
      <c r="R16" s="24">
        <f t="shared" si="3"/>
        <v>25721.97</v>
      </c>
      <c r="S16" s="25">
        <f t="shared" si="4"/>
        <v>253.57399999999998</v>
      </c>
      <c r="T16" s="27">
        <f t="shared" si="5"/>
        <v>17.573999999999984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21444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21444</v>
      </c>
      <c r="N17" s="24">
        <f t="shared" si="1"/>
        <v>21444</v>
      </c>
      <c r="O17" s="25">
        <f t="shared" si="2"/>
        <v>589.71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100</v>
      </c>
      <c r="R17" s="24">
        <f t="shared" si="3"/>
        <v>20754.29</v>
      </c>
      <c r="S17" s="25">
        <f t="shared" si="4"/>
        <v>203.71799999999999</v>
      </c>
      <c r="T17" s="27">
        <f t="shared" si="5"/>
        <v>103.71799999999999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4113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18216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21966</v>
      </c>
      <c r="N19" s="24">
        <f t="shared" si="1"/>
        <v>24831</v>
      </c>
      <c r="O19" s="25">
        <f t="shared" si="2"/>
        <v>604.06500000000005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360</v>
      </c>
      <c r="R19" s="24">
        <f t="shared" si="3"/>
        <v>23866.935000000001</v>
      </c>
      <c r="S19" s="25">
        <f t="shared" si="4"/>
        <v>208.67699999999999</v>
      </c>
      <c r="T19" s="27">
        <f t="shared" si="5"/>
        <v>-151.32300000000001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9940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9940</v>
      </c>
      <c r="N20" s="24">
        <f t="shared" si="1"/>
        <v>9940</v>
      </c>
      <c r="O20" s="25">
        <f t="shared" si="2"/>
        <v>273.35000000000002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140</v>
      </c>
      <c r="R20" s="24">
        <f t="shared" si="3"/>
        <v>9526.65</v>
      </c>
      <c r="S20" s="25">
        <f t="shared" si="4"/>
        <v>94.429999999999993</v>
      </c>
      <c r="T20" s="27">
        <f t="shared" si="5"/>
        <v>-45.570000000000007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3498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3498</v>
      </c>
      <c r="N21" s="24">
        <f t="shared" si="1"/>
        <v>3498</v>
      </c>
      <c r="O21" s="25">
        <f t="shared" si="2"/>
        <v>96.195000000000007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3401.8049999999998</v>
      </c>
      <c r="S21" s="25">
        <f t="shared" si="4"/>
        <v>33.231000000000002</v>
      </c>
      <c r="T21" s="27">
        <f t="shared" si="5"/>
        <v>33.231000000000002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32659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32659</v>
      </c>
      <c r="N22" s="24">
        <f t="shared" si="1"/>
        <v>32659</v>
      </c>
      <c r="O22" s="25">
        <f t="shared" si="2"/>
        <v>898.12250000000006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250</v>
      </c>
      <c r="R22" s="24">
        <f t="shared" si="3"/>
        <v>31510.877499999999</v>
      </c>
      <c r="S22" s="25">
        <f t="shared" si="4"/>
        <v>310.26049999999998</v>
      </c>
      <c r="T22" s="27">
        <f t="shared" si="5"/>
        <v>60.260499999999979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11048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11048</v>
      </c>
      <c r="N23" s="24">
        <f t="shared" si="1"/>
        <v>11048</v>
      </c>
      <c r="O23" s="25">
        <f t="shared" si="2"/>
        <v>303.82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110</v>
      </c>
      <c r="R23" s="24">
        <f t="shared" si="3"/>
        <v>10634.18</v>
      </c>
      <c r="S23" s="25">
        <f t="shared" si="4"/>
        <v>104.956</v>
      </c>
      <c r="T23" s="27">
        <f t="shared" si="5"/>
        <v>-5.0439999999999969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52666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54916</v>
      </c>
      <c r="N24" s="24">
        <f t="shared" si="1"/>
        <v>56444</v>
      </c>
      <c r="O24" s="25">
        <f t="shared" si="2"/>
        <v>1510.19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267</v>
      </c>
      <c r="R24" s="24">
        <f t="shared" si="3"/>
        <v>54666.81</v>
      </c>
      <c r="S24" s="25">
        <f t="shared" si="4"/>
        <v>521.702</v>
      </c>
      <c r="T24" s="27">
        <f t="shared" si="5"/>
        <v>254.702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8989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150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11989</v>
      </c>
      <c r="N25" s="24">
        <f t="shared" si="1"/>
        <v>13517</v>
      </c>
      <c r="O25" s="25">
        <f t="shared" si="2"/>
        <v>329.69749999999999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130</v>
      </c>
      <c r="R25" s="24">
        <f t="shared" si="3"/>
        <v>13057.3025</v>
      </c>
      <c r="S25" s="25">
        <f t="shared" si="4"/>
        <v>113.8955</v>
      </c>
      <c r="T25" s="27">
        <f t="shared" si="5"/>
        <v>-16.104500000000002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16089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16089</v>
      </c>
      <c r="N26" s="24">
        <f t="shared" si="1"/>
        <v>16089</v>
      </c>
      <c r="O26" s="25">
        <f t="shared" si="2"/>
        <v>442.44749999999999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28</v>
      </c>
      <c r="R26" s="24">
        <f t="shared" si="3"/>
        <v>15618.5525</v>
      </c>
      <c r="S26" s="25">
        <f t="shared" si="4"/>
        <v>152.84549999999999</v>
      </c>
      <c r="T26" s="27">
        <f t="shared" si="5"/>
        <v>124.84549999999999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9437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9437</v>
      </c>
      <c r="N27" s="40">
        <f t="shared" si="1"/>
        <v>9437</v>
      </c>
      <c r="O27" s="25">
        <f t="shared" si="2"/>
        <v>259.51749999999998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9177.4825000000001</v>
      </c>
      <c r="S27" s="42">
        <f t="shared" si="4"/>
        <v>89.651499999999999</v>
      </c>
      <c r="T27" s="43">
        <f t="shared" si="5"/>
        <v>89.651499999999999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348887</v>
      </c>
      <c r="E28" s="45">
        <f t="shared" si="6"/>
        <v>200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58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360137</v>
      </c>
      <c r="N28" s="45">
        <f t="shared" si="7"/>
        <v>373480</v>
      </c>
      <c r="O28" s="46">
        <f t="shared" si="7"/>
        <v>9903.7674999999999</v>
      </c>
      <c r="P28" s="45">
        <f t="shared" si="7"/>
        <v>0</v>
      </c>
      <c r="Q28" s="45">
        <f t="shared" si="7"/>
        <v>2961</v>
      </c>
      <c r="R28" s="45">
        <f t="shared" si="7"/>
        <v>360615.23249999993</v>
      </c>
      <c r="S28" s="45">
        <f t="shared" si="7"/>
        <v>3421.3015000000005</v>
      </c>
      <c r="T28" s="47">
        <f t="shared" si="7"/>
        <v>460.30149999999992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2" sqref="H32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112071</v>
      </c>
      <c r="E4" s="2">
        <f>'3'!E29</f>
        <v>7385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315664</v>
      </c>
      <c r="E4" s="2">
        <f>'4'!E29</f>
        <v>7385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69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2467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2467</v>
      </c>
      <c r="N10" s="24">
        <f t="shared" si="1"/>
        <v>5332</v>
      </c>
      <c r="O10" s="25">
        <f t="shared" si="2"/>
        <v>67.842500000000001</v>
      </c>
      <c r="P10" s="26"/>
      <c r="Q10" s="26">
        <v>19</v>
      </c>
      <c r="R10" s="24">
        <f t="shared" si="3"/>
        <v>5245.1574999999993</v>
      </c>
      <c r="S10" s="25">
        <f t="shared" si="4"/>
        <v>23.436499999999999</v>
      </c>
      <c r="T10" s="27">
        <f t="shared" si="5"/>
        <v>4.4364999999999988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69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69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69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134345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145195</v>
      </c>
      <c r="N28" s="45">
        <f t="shared" si="7"/>
        <v>157583</v>
      </c>
      <c r="O28" s="46">
        <f t="shared" si="7"/>
        <v>3992.8625000000002</v>
      </c>
      <c r="P28" s="45">
        <f t="shared" si="7"/>
        <v>48361</v>
      </c>
      <c r="Q28" s="45">
        <f t="shared" si="7"/>
        <v>1461</v>
      </c>
      <c r="R28" s="45">
        <f t="shared" si="7"/>
        <v>152129.13750000001</v>
      </c>
      <c r="S28" s="45">
        <f t="shared" si="7"/>
        <v>1379.3525000000002</v>
      </c>
      <c r="T28" s="47">
        <f t="shared" si="7"/>
        <v>-81.647500000000008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393787</v>
      </c>
      <c r="E4" s="2">
        <f>'5'!E29</f>
        <v>7205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393787</v>
      </c>
      <c r="E4" s="2">
        <f>'6'!E29</f>
        <v>7205</v>
      </c>
      <c r="F4" s="2">
        <f>'6'!F29</f>
        <v>16190</v>
      </c>
      <c r="G4" s="2">
        <f>'6'!G29</f>
        <v>490</v>
      </c>
      <c r="H4" s="2">
        <f>'6'!H29</f>
        <v>31970</v>
      </c>
      <c r="I4" s="2">
        <f>'6'!I29</f>
        <v>897</v>
      </c>
      <c r="J4" s="2">
        <f>'6'!J29</f>
        <v>519</v>
      </c>
      <c r="K4" s="2">
        <f>'6'!K29</f>
        <v>549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393787</v>
      </c>
      <c r="E4" s="2">
        <f>'7'!E29</f>
        <v>7205</v>
      </c>
      <c r="F4" s="2">
        <f>'7'!F29</f>
        <v>16190</v>
      </c>
      <c r="G4" s="2">
        <f>'7'!G29</f>
        <v>490</v>
      </c>
      <c r="H4" s="2">
        <f>'7'!H29</f>
        <v>31970</v>
      </c>
      <c r="I4" s="2">
        <f>'7'!I29</f>
        <v>897</v>
      </c>
      <c r="J4" s="2">
        <f>'7'!J29</f>
        <v>519</v>
      </c>
      <c r="K4" s="2">
        <f>'7'!K29</f>
        <v>549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393787</v>
      </c>
      <c r="E4" s="2">
        <f>'8'!E29</f>
        <v>7205</v>
      </c>
      <c r="F4" s="2">
        <f>'8'!F29</f>
        <v>16190</v>
      </c>
      <c r="G4" s="2">
        <f>'8'!G29</f>
        <v>490</v>
      </c>
      <c r="H4" s="2">
        <f>'8'!H29</f>
        <v>31970</v>
      </c>
      <c r="I4" s="2">
        <f>'8'!I29</f>
        <v>897</v>
      </c>
      <c r="J4" s="2">
        <f>'8'!J29</f>
        <v>519</v>
      </c>
      <c r="K4" s="2">
        <f>'8'!K29</f>
        <v>549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393787</v>
      </c>
      <c r="E29" s="48">
        <f t="shared" ref="E29:L29" si="8">E4+E5-E28</f>
        <v>7205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2021-07-05T16:25:17Z</dcterms:modified>
</cp:coreProperties>
</file>