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W28" i="8" l="1"/>
  <c r="X8" i="8"/>
  <c r="X12" i="8"/>
  <c r="X13" i="8"/>
  <c r="X24" i="8"/>
  <c r="X7" i="8"/>
  <c r="U28" i="8"/>
  <c r="V12" i="8"/>
  <c r="R19" i="7" l="1"/>
  <c r="R23" i="7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H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I29" i="2" s="1"/>
  <c r="I4" i="3" s="1"/>
  <c r="I29" i="3" s="1"/>
  <c r="I4" i="4" s="1"/>
  <c r="I29" i="4" s="1"/>
  <c r="I4" i="5" s="1"/>
  <c r="H28" i="1"/>
  <c r="G28" i="1"/>
  <c r="G29" i="1" s="1"/>
  <c r="G4" i="2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N17" i="33" l="1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F29" i="33"/>
  <c r="J29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R9" i="8"/>
  <c r="V9" i="8" s="1"/>
  <c r="X9" i="8" s="1"/>
  <c r="R11" i="8"/>
  <c r="V11" i="8" s="1"/>
  <c r="X11" i="8" s="1"/>
  <c r="R13" i="8"/>
  <c r="V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R10" i="8"/>
  <c r="V10" i="8" s="1"/>
  <c r="X10" i="8" s="1"/>
  <c r="R12" i="8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<sst xmlns="http://schemas.openxmlformats.org/spreadsheetml/2006/main" count="1495" uniqueCount="59">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</sst>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61" t="s">
        <v>39</v>
      </c>
      <c r="B29" s="62"/>
      <c r="C29" s="63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198895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198895</v>
      </c>
      <c r="E4" s="2">
        <f>'10'!E29</f>
        <v>6445</v>
      </c>
      <c r="F4" s="2">
        <f>'10'!F29</f>
        <v>15240</v>
      </c>
      <c r="G4" s="2">
        <f>'10'!G29</f>
        <v>450</v>
      </c>
      <c r="H4" s="2">
        <f>'10'!H29</f>
        <v>28250</v>
      </c>
      <c r="I4" s="2">
        <f>'10'!I29</f>
        <v>653</v>
      </c>
      <c r="J4" s="2">
        <f>'10'!J29</f>
        <v>517</v>
      </c>
      <c r="K4" s="2">
        <f>'10'!K29</f>
        <v>505</v>
      </c>
      <c r="L4" s="2">
        <f>'10'!L29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:G6 G28:G29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198895</v>
      </c>
      <c r="E4" s="2">
        <f>'11'!E29</f>
        <v>6445</v>
      </c>
      <c r="F4" s="2">
        <f>'11'!F29</f>
        <v>15240</v>
      </c>
      <c r="G4" s="2">
        <f>'11'!G29</f>
        <v>450</v>
      </c>
      <c r="H4" s="2">
        <f>'11'!H29</f>
        <v>28250</v>
      </c>
      <c r="I4" s="2">
        <f>'11'!I29</f>
        <v>653</v>
      </c>
      <c r="J4" s="2">
        <f>'11'!J29</f>
        <v>517</v>
      </c>
      <c r="K4" s="2">
        <f>'11'!K29</f>
        <v>505</v>
      </c>
      <c r="L4" s="2">
        <f>'11'!L29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7" priority="43" operator="equal">
      <formula>212030016606640</formula>
    </cfRule>
  </conditionalFormatting>
  <conditionalFormatting sqref="D29 E4:E6 E28:K29">
    <cfRule type="cellIs" dxfId="916" priority="41" operator="equal">
      <formula>$E$4</formula>
    </cfRule>
    <cfRule type="cellIs" dxfId="915" priority="42" operator="equal">
      <formula>2120</formula>
    </cfRule>
  </conditionalFormatting>
  <conditionalFormatting sqref="D29:E29 F4:F6 F28:F29">
    <cfRule type="cellIs" dxfId="914" priority="39" operator="equal">
      <formula>$F$4</formula>
    </cfRule>
    <cfRule type="cellIs" dxfId="913" priority="40" operator="equal">
      <formula>300</formula>
    </cfRule>
  </conditionalFormatting>
  <conditionalFormatting sqref="G4:G6 G28:G29">
    <cfRule type="cellIs" dxfId="912" priority="37" operator="equal">
      <formula>$G$4</formula>
    </cfRule>
    <cfRule type="cellIs" dxfId="911" priority="38" operator="equal">
      <formula>1660</formula>
    </cfRule>
  </conditionalFormatting>
  <conditionalFormatting sqref="H4:H6 H28:H29">
    <cfRule type="cellIs" dxfId="910" priority="35" operator="equal">
      <formula>$H$4</formula>
    </cfRule>
    <cfRule type="cellIs" dxfId="909" priority="36" operator="equal">
      <formula>6640</formula>
    </cfRule>
  </conditionalFormatting>
  <conditionalFormatting sqref="T6:T28">
    <cfRule type="cellIs" dxfId="908" priority="34" operator="lessThan">
      <formula>0</formula>
    </cfRule>
  </conditionalFormatting>
  <conditionalFormatting sqref="T7:T27">
    <cfRule type="cellIs" dxfId="907" priority="31" operator="lessThan">
      <formula>0</formula>
    </cfRule>
    <cfRule type="cellIs" dxfId="906" priority="32" operator="lessThan">
      <formula>0</formula>
    </cfRule>
    <cfRule type="cellIs" dxfId="905" priority="33" operator="lessThan">
      <formula>0</formula>
    </cfRule>
  </conditionalFormatting>
  <conditionalFormatting sqref="E4:E6 E28:K28">
    <cfRule type="cellIs" dxfId="904" priority="30" operator="equal">
      <formula>$E$4</formula>
    </cfRule>
  </conditionalFormatting>
  <conditionalFormatting sqref="D28:D29 D6 D4:M4">
    <cfRule type="cellIs" dxfId="903" priority="29" operator="equal">
      <formula>$D$4</formula>
    </cfRule>
  </conditionalFormatting>
  <conditionalFormatting sqref="I4:I6 I28:I29">
    <cfRule type="cellIs" dxfId="902" priority="28" operator="equal">
      <formula>$I$4</formula>
    </cfRule>
  </conditionalFormatting>
  <conditionalFormatting sqref="J4:J6 J28:J29">
    <cfRule type="cellIs" dxfId="901" priority="27" operator="equal">
      <formula>$J$4</formula>
    </cfRule>
  </conditionalFormatting>
  <conditionalFormatting sqref="K4:K6 K28:K29">
    <cfRule type="cellIs" dxfId="900" priority="26" operator="equal">
      <formula>$K$4</formula>
    </cfRule>
  </conditionalFormatting>
  <conditionalFormatting sqref="M4:M6">
    <cfRule type="cellIs" dxfId="899" priority="25" operator="equal">
      <formula>$L$4</formula>
    </cfRule>
  </conditionalFormatting>
  <conditionalFormatting sqref="T7:T28">
    <cfRule type="cellIs" dxfId="898" priority="22" operator="lessThan">
      <formula>0</formula>
    </cfRule>
    <cfRule type="cellIs" dxfId="897" priority="23" operator="lessThan">
      <formula>0</formula>
    </cfRule>
    <cfRule type="cellIs" dxfId="896" priority="24" operator="lessThan">
      <formula>0</formula>
    </cfRule>
  </conditionalFormatting>
  <conditionalFormatting sqref="D5:K5">
    <cfRule type="cellIs" dxfId="895" priority="21" operator="greaterThan">
      <formula>0</formula>
    </cfRule>
  </conditionalFormatting>
  <conditionalFormatting sqref="T6:T28">
    <cfRule type="cellIs" dxfId="894" priority="20" operator="lessThan">
      <formula>0</formula>
    </cfRule>
  </conditionalFormatting>
  <conditionalFormatting sqref="T7:T27">
    <cfRule type="cellIs" dxfId="893" priority="17" operator="lessThan">
      <formula>0</formula>
    </cfRule>
    <cfRule type="cellIs" dxfId="892" priority="18" operator="lessThan">
      <formula>0</formula>
    </cfRule>
    <cfRule type="cellIs" dxfId="891" priority="19" operator="lessThan">
      <formula>0</formula>
    </cfRule>
  </conditionalFormatting>
  <conditionalFormatting sqref="T7:T28">
    <cfRule type="cellIs" dxfId="890" priority="14" operator="lessThan">
      <formula>0</formula>
    </cfRule>
    <cfRule type="cellIs" dxfId="889" priority="15" operator="lessThan">
      <formula>0</formula>
    </cfRule>
    <cfRule type="cellIs" dxfId="888" priority="16" operator="lessThan">
      <formula>0</formula>
    </cfRule>
  </conditionalFormatting>
  <conditionalFormatting sqref="D5:K5">
    <cfRule type="cellIs" dxfId="887" priority="13" operator="greaterThan">
      <formula>0</formula>
    </cfRule>
  </conditionalFormatting>
  <conditionalFormatting sqref="L4 L6 L28:L29">
    <cfRule type="cellIs" dxfId="886" priority="12" operator="equal">
      <formula>$L$4</formula>
    </cfRule>
  </conditionalFormatting>
  <conditionalFormatting sqref="D7:S7">
    <cfRule type="cellIs" dxfId="885" priority="11" operator="greaterThan">
      <formula>0</formula>
    </cfRule>
  </conditionalFormatting>
  <conditionalFormatting sqref="D9:S9">
    <cfRule type="cellIs" dxfId="884" priority="10" operator="greaterThan">
      <formula>0</formula>
    </cfRule>
  </conditionalFormatting>
  <conditionalFormatting sqref="D11:S11">
    <cfRule type="cellIs" dxfId="883" priority="9" operator="greaterThan">
      <formula>0</formula>
    </cfRule>
  </conditionalFormatting>
  <conditionalFormatting sqref="D13:S13">
    <cfRule type="cellIs" dxfId="882" priority="8" operator="greaterThan">
      <formula>0</formula>
    </cfRule>
  </conditionalFormatting>
  <conditionalFormatting sqref="D15:S15">
    <cfRule type="cellIs" dxfId="881" priority="7" operator="greaterThan">
      <formula>0</formula>
    </cfRule>
  </conditionalFormatting>
  <conditionalFormatting sqref="D17:S17">
    <cfRule type="cellIs" dxfId="880" priority="6" operator="greaterThan">
      <formula>0</formula>
    </cfRule>
  </conditionalFormatting>
  <conditionalFormatting sqref="D19:S19">
    <cfRule type="cellIs" dxfId="879" priority="5" operator="greaterThan">
      <formula>0</formula>
    </cfRule>
  </conditionalFormatting>
  <conditionalFormatting sqref="D21:S21">
    <cfRule type="cellIs" dxfId="878" priority="4" operator="greaterThan">
      <formula>0</formula>
    </cfRule>
  </conditionalFormatting>
  <conditionalFormatting sqref="D23:S23">
    <cfRule type="cellIs" dxfId="877" priority="3" operator="greaterThan">
      <formula>0</formula>
    </cfRule>
  </conditionalFormatting>
  <conditionalFormatting sqref="D25:S25">
    <cfRule type="cellIs" dxfId="876" priority="2" operator="greaterThan">
      <formula>0</formula>
    </cfRule>
  </conditionalFormatting>
  <conditionalFormatting sqref="D27:S27">
    <cfRule type="cellIs" dxfId="87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198895</v>
      </c>
      <c r="E4" s="2">
        <f>'12'!E29</f>
        <v>6445</v>
      </c>
      <c r="F4" s="2">
        <f>'12'!F29</f>
        <v>15240</v>
      </c>
      <c r="G4" s="2">
        <f>'12'!G29</f>
        <v>450</v>
      </c>
      <c r="H4" s="2">
        <f>'12'!H29</f>
        <v>28250</v>
      </c>
      <c r="I4" s="2">
        <f>'12'!I29</f>
        <v>653</v>
      </c>
      <c r="J4" s="2">
        <f>'12'!J29</f>
        <v>517</v>
      </c>
      <c r="K4" s="2">
        <f>'12'!K29</f>
        <v>505</v>
      </c>
      <c r="L4" s="2">
        <f>'12'!L29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4" priority="43" operator="equal">
      <formula>212030016606640</formula>
    </cfRule>
  </conditionalFormatting>
  <conditionalFormatting sqref="D29 E4:E6 E28:K29">
    <cfRule type="cellIs" dxfId="873" priority="41" operator="equal">
      <formula>$E$4</formula>
    </cfRule>
    <cfRule type="cellIs" dxfId="872" priority="42" operator="equal">
      <formula>2120</formula>
    </cfRule>
  </conditionalFormatting>
  <conditionalFormatting sqref="D29:E29 F4:F6 F28:F29">
    <cfRule type="cellIs" dxfId="871" priority="39" operator="equal">
      <formula>$F$4</formula>
    </cfRule>
    <cfRule type="cellIs" dxfId="870" priority="40" operator="equal">
      <formula>300</formula>
    </cfRule>
  </conditionalFormatting>
  <conditionalFormatting sqref="G4:G6 G28:G29">
    <cfRule type="cellIs" dxfId="869" priority="37" operator="equal">
      <formula>$G$4</formula>
    </cfRule>
    <cfRule type="cellIs" dxfId="868" priority="38" operator="equal">
      <formula>1660</formula>
    </cfRule>
  </conditionalFormatting>
  <conditionalFormatting sqref="H4:H6 H28:H29">
    <cfRule type="cellIs" dxfId="867" priority="35" operator="equal">
      <formula>$H$4</formula>
    </cfRule>
    <cfRule type="cellIs" dxfId="866" priority="36" operator="equal">
      <formula>6640</formula>
    </cfRule>
  </conditionalFormatting>
  <conditionalFormatting sqref="T6:T28">
    <cfRule type="cellIs" dxfId="865" priority="34" operator="lessThan">
      <formula>0</formula>
    </cfRule>
  </conditionalFormatting>
  <conditionalFormatting sqref="T7:T27">
    <cfRule type="cellIs" dxfId="864" priority="31" operator="lessThan">
      <formula>0</formula>
    </cfRule>
    <cfRule type="cellIs" dxfId="863" priority="32" operator="lessThan">
      <formula>0</formula>
    </cfRule>
    <cfRule type="cellIs" dxfId="862" priority="33" operator="lessThan">
      <formula>0</formula>
    </cfRule>
  </conditionalFormatting>
  <conditionalFormatting sqref="E4:E6 E28:K28">
    <cfRule type="cellIs" dxfId="861" priority="30" operator="equal">
      <formula>$E$4</formula>
    </cfRule>
  </conditionalFormatting>
  <conditionalFormatting sqref="D28:D29 D6 D4:M4">
    <cfRule type="cellIs" dxfId="860" priority="29" operator="equal">
      <formula>$D$4</formula>
    </cfRule>
  </conditionalFormatting>
  <conditionalFormatting sqref="I4:I6 I28:I29">
    <cfRule type="cellIs" dxfId="859" priority="28" operator="equal">
      <formula>$I$4</formula>
    </cfRule>
  </conditionalFormatting>
  <conditionalFormatting sqref="J4:J6 J28:J29">
    <cfRule type="cellIs" dxfId="858" priority="27" operator="equal">
      <formula>$J$4</formula>
    </cfRule>
  </conditionalFormatting>
  <conditionalFormatting sqref="K4:K6 K28:K29">
    <cfRule type="cellIs" dxfId="857" priority="26" operator="equal">
      <formula>$K$4</formula>
    </cfRule>
  </conditionalFormatting>
  <conditionalFormatting sqref="M4:M6">
    <cfRule type="cellIs" dxfId="856" priority="25" operator="equal">
      <formula>$L$4</formula>
    </cfRule>
  </conditionalFormatting>
  <conditionalFormatting sqref="T7:T28">
    <cfRule type="cellIs" dxfId="855" priority="22" operator="lessThan">
      <formula>0</formula>
    </cfRule>
    <cfRule type="cellIs" dxfId="854" priority="23" operator="lessThan">
      <formula>0</formula>
    </cfRule>
    <cfRule type="cellIs" dxfId="853" priority="24" operator="lessThan">
      <formula>0</formula>
    </cfRule>
  </conditionalFormatting>
  <conditionalFormatting sqref="D5:K5">
    <cfRule type="cellIs" dxfId="852" priority="21" operator="greaterThan">
      <formula>0</formula>
    </cfRule>
  </conditionalFormatting>
  <conditionalFormatting sqref="T6:T28">
    <cfRule type="cellIs" dxfId="851" priority="20" operator="lessThan">
      <formula>0</formula>
    </cfRule>
  </conditionalFormatting>
  <conditionalFormatting sqref="T7:T27">
    <cfRule type="cellIs" dxfId="850" priority="17" operator="lessThan">
      <formula>0</formula>
    </cfRule>
    <cfRule type="cellIs" dxfId="849" priority="18" operator="lessThan">
      <formula>0</formula>
    </cfRule>
    <cfRule type="cellIs" dxfId="848" priority="19" operator="lessThan">
      <formula>0</formula>
    </cfRule>
  </conditionalFormatting>
  <conditionalFormatting sqref="T7:T28">
    <cfRule type="cellIs" dxfId="847" priority="14" operator="lessThan">
      <formula>0</formula>
    </cfRule>
    <cfRule type="cellIs" dxfId="846" priority="15" operator="lessThan">
      <formula>0</formula>
    </cfRule>
    <cfRule type="cellIs" dxfId="845" priority="16" operator="lessThan">
      <formula>0</formula>
    </cfRule>
  </conditionalFormatting>
  <conditionalFormatting sqref="D5:K5">
    <cfRule type="cellIs" dxfId="844" priority="13" operator="greaterThan">
      <formula>0</formula>
    </cfRule>
  </conditionalFormatting>
  <conditionalFormatting sqref="L4 L6 L28:L29">
    <cfRule type="cellIs" dxfId="843" priority="12" operator="equal">
      <formula>$L$4</formula>
    </cfRule>
  </conditionalFormatting>
  <conditionalFormatting sqref="D7:S7">
    <cfRule type="cellIs" dxfId="842" priority="11" operator="greaterThan">
      <formula>0</formula>
    </cfRule>
  </conditionalFormatting>
  <conditionalFormatting sqref="D9:S9">
    <cfRule type="cellIs" dxfId="841" priority="10" operator="greaterThan">
      <formula>0</formula>
    </cfRule>
  </conditionalFormatting>
  <conditionalFormatting sqref="D11:S11">
    <cfRule type="cellIs" dxfId="840" priority="9" operator="greaterThan">
      <formula>0</formula>
    </cfRule>
  </conditionalFormatting>
  <conditionalFormatting sqref="D13:S13">
    <cfRule type="cellIs" dxfId="839" priority="8" operator="greaterThan">
      <formula>0</formula>
    </cfRule>
  </conditionalFormatting>
  <conditionalFormatting sqref="D15:S15">
    <cfRule type="cellIs" dxfId="838" priority="7" operator="greaterThan">
      <formula>0</formula>
    </cfRule>
  </conditionalFormatting>
  <conditionalFormatting sqref="D17:S17">
    <cfRule type="cellIs" dxfId="837" priority="6" operator="greaterThan">
      <formula>0</formula>
    </cfRule>
  </conditionalFormatting>
  <conditionalFormatting sqref="D19:S19">
    <cfRule type="cellIs" dxfId="836" priority="5" operator="greaterThan">
      <formula>0</formula>
    </cfRule>
  </conditionalFormatting>
  <conditionalFormatting sqref="D21:S21">
    <cfRule type="cellIs" dxfId="835" priority="4" operator="greaterThan">
      <formula>0</formula>
    </cfRule>
  </conditionalFormatting>
  <conditionalFormatting sqref="D23:S23">
    <cfRule type="cellIs" dxfId="834" priority="3" operator="greaterThan">
      <formula>0</formula>
    </cfRule>
  </conditionalFormatting>
  <conditionalFormatting sqref="D25:S25">
    <cfRule type="cellIs" dxfId="833" priority="2" operator="greaterThan">
      <formula>0</formula>
    </cfRule>
  </conditionalFormatting>
  <conditionalFormatting sqref="D27:S27">
    <cfRule type="cellIs" dxfId="83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198895</v>
      </c>
      <c r="E4" s="2">
        <f>'13'!E29</f>
        <v>6445</v>
      </c>
      <c r="F4" s="2">
        <f>'13'!F29</f>
        <v>15240</v>
      </c>
      <c r="G4" s="2">
        <f>'13'!G29</f>
        <v>450</v>
      </c>
      <c r="H4" s="2">
        <f>'13'!H29</f>
        <v>28250</v>
      </c>
      <c r="I4" s="2">
        <f>'13'!I29</f>
        <v>653</v>
      </c>
      <c r="J4" s="2">
        <f>'13'!J29</f>
        <v>517</v>
      </c>
      <c r="K4" s="2">
        <f>'13'!K29</f>
        <v>505</v>
      </c>
      <c r="L4" s="2">
        <f>'13'!L29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1" priority="43" operator="equal">
      <formula>212030016606640</formula>
    </cfRule>
  </conditionalFormatting>
  <conditionalFormatting sqref="D29 E4:E6 E28:K29">
    <cfRule type="cellIs" dxfId="830" priority="41" operator="equal">
      <formula>$E$4</formula>
    </cfRule>
    <cfRule type="cellIs" dxfId="829" priority="42" operator="equal">
      <formula>2120</formula>
    </cfRule>
  </conditionalFormatting>
  <conditionalFormatting sqref="D29:E29 F4:F6 F28:F29">
    <cfRule type="cellIs" dxfId="828" priority="39" operator="equal">
      <formula>$F$4</formula>
    </cfRule>
    <cfRule type="cellIs" dxfId="827" priority="40" operator="equal">
      <formula>300</formula>
    </cfRule>
  </conditionalFormatting>
  <conditionalFormatting sqref="G4:G6 G28:G29">
    <cfRule type="cellIs" dxfId="826" priority="37" operator="equal">
      <formula>$G$4</formula>
    </cfRule>
    <cfRule type="cellIs" dxfId="825" priority="38" operator="equal">
      <formula>1660</formula>
    </cfRule>
  </conditionalFormatting>
  <conditionalFormatting sqref="H4:H6 H28:H29">
    <cfRule type="cellIs" dxfId="824" priority="35" operator="equal">
      <formula>$H$4</formula>
    </cfRule>
    <cfRule type="cellIs" dxfId="823" priority="36" operator="equal">
      <formula>6640</formula>
    </cfRule>
  </conditionalFormatting>
  <conditionalFormatting sqref="T6:T28">
    <cfRule type="cellIs" dxfId="822" priority="34" operator="lessThan">
      <formula>0</formula>
    </cfRule>
  </conditionalFormatting>
  <conditionalFormatting sqref="T7:T27">
    <cfRule type="cellIs" dxfId="821" priority="31" operator="lessThan">
      <formula>0</formula>
    </cfRule>
    <cfRule type="cellIs" dxfId="820" priority="32" operator="lessThan">
      <formula>0</formula>
    </cfRule>
    <cfRule type="cellIs" dxfId="819" priority="33" operator="lessThan">
      <formula>0</formula>
    </cfRule>
  </conditionalFormatting>
  <conditionalFormatting sqref="E4:E6 E28:K28">
    <cfRule type="cellIs" dxfId="818" priority="30" operator="equal">
      <formula>$E$4</formula>
    </cfRule>
  </conditionalFormatting>
  <conditionalFormatting sqref="D28:D29 D6 D4:M4">
    <cfRule type="cellIs" dxfId="817" priority="29" operator="equal">
      <formula>$D$4</formula>
    </cfRule>
  </conditionalFormatting>
  <conditionalFormatting sqref="I4:I6 I28:I29">
    <cfRule type="cellIs" dxfId="816" priority="28" operator="equal">
      <formula>$I$4</formula>
    </cfRule>
  </conditionalFormatting>
  <conditionalFormatting sqref="J4:J6 J28:J29">
    <cfRule type="cellIs" dxfId="815" priority="27" operator="equal">
      <formula>$J$4</formula>
    </cfRule>
  </conditionalFormatting>
  <conditionalFormatting sqref="K4:K6 K28:K29">
    <cfRule type="cellIs" dxfId="814" priority="26" operator="equal">
      <formula>$K$4</formula>
    </cfRule>
  </conditionalFormatting>
  <conditionalFormatting sqref="M4:M6">
    <cfRule type="cellIs" dxfId="813" priority="25" operator="equal">
      <formula>$L$4</formula>
    </cfRule>
  </conditionalFormatting>
  <conditionalFormatting sqref="T7:T28">
    <cfRule type="cellIs" dxfId="812" priority="22" operator="lessThan">
      <formula>0</formula>
    </cfRule>
    <cfRule type="cellIs" dxfId="811" priority="23" operator="lessThan">
      <formula>0</formula>
    </cfRule>
    <cfRule type="cellIs" dxfId="810" priority="24" operator="lessThan">
      <formula>0</formula>
    </cfRule>
  </conditionalFormatting>
  <conditionalFormatting sqref="D5:K5">
    <cfRule type="cellIs" dxfId="809" priority="21" operator="greaterThan">
      <formula>0</formula>
    </cfRule>
  </conditionalFormatting>
  <conditionalFormatting sqref="T6:T28">
    <cfRule type="cellIs" dxfId="808" priority="20" operator="lessThan">
      <formula>0</formula>
    </cfRule>
  </conditionalFormatting>
  <conditionalFormatting sqref="T7:T27">
    <cfRule type="cellIs" dxfId="807" priority="17" operator="lessThan">
      <formula>0</formula>
    </cfRule>
    <cfRule type="cellIs" dxfId="806" priority="18" operator="lessThan">
      <formula>0</formula>
    </cfRule>
    <cfRule type="cellIs" dxfId="805" priority="19" operator="lessThan">
      <formula>0</formula>
    </cfRule>
  </conditionalFormatting>
  <conditionalFormatting sqref="T7:T28">
    <cfRule type="cellIs" dxfId="804" priority="14" operator="lessThan">
      <formula>0</formula>
    </cfRule>
    <cfRule type="cellIs" dxfId="803" priority="15" operator="lessThan">
      <formula>0</formula>
    </cfRule>
    <cfRule type="cellIs" dxfId="802" priority="16" operator="lessThan">
      <formula>0</formula>
    </cfRule>
  </conditionalFormatting>
  <conditionalFormatting sqref="D5:K5">
    <cfRule type="cellIs" dxfId="801" priority="13" operator="greaterThan">
      <formula>0</formula>
    </cfRule>
  </conditionalFormatting>
  <conditionalFormatting sqref="L4 L6 L28:L29">
    <cfRule type="cellIs" dxfId="800" priority="12" operator="equal">
      <formula>$L$4</formula>
    </cfRule>
  </conditionalFormatting>
  <conditionalFormatting sqref="D7:S7">
    <cfRule type="cellIs" dxfId="799" priority="11" operator="greaterThan">
      <formula>0</formula>
    </cfRule>
  </conditionalFormatting>
  <conditionalFormatting sqref="D9:S9">
    <cfRule type="cellIs" dxfId="798" priority="10" operator="greaterThan">
      <formula>0</formula>
    </cfRule>
  </conditionalFormatting>
  <conditionalFormatting sqref="D11:S11">
    <cfRule type="cellIs" dxfId="797" priority="9" operator="greaterThan">
      <formula>0</formula>
    </cfRule>
  </conditionalFormatting>
  <conditionalFormatting sqref="D13:S13">
    <cfRule type="cellIs" dxfId="796" priority="8" operator="greaterThan">
      <formula>0</formula>
    </cfRule>
  </conditionalFormatting>
  <conditionalFormatting sqref="D15:S15">
    <cfRule type="cellIs" dxfId="795" priority="7" operator="greaterThan">
      <formula>0</formula>
    </cfRule>
  </conditionalFormatting>
  <conditionalFormatting sqref="D17:S17">
    <cfRule type="cellIs" dxfId="794" priority="6" operator="greaterThan">
      <formula>0</formula>
    </cfRule>
  </conditionalFormatting>
  <conditionalFormatting sqref="D19:S19">
    <cfRule type="cellIs" dxfId="793" priority="5" operator="greaterThan">
      <formula>0</formula>
    </cfRule>
  </conditionalFormatting>
  <conditionalFormatting sqref="D21:S21">
    <cfRule type="cellIs" dxfId="792" priority="4" operator="greaterThan">
      <formula>0</formula>
    </cfRule>
  </conditionalFormatting>
  <conditionalFormatting sqref="D23:S23">
    <cfRule type="cellIs" dxfId="791" priority="3" operator="greaterThan">
      <formula>0</formula>
    </cfRule>
  </conditionalFormatting>
  <conditionalFormatting sqref="D25:S25">
    <cfRule type="cellIs" dxfId="790" priority="2" operator="greaterThan">
      <formula>0</formula>
    </cfRule>
  </conditionalFormatting>
  <conditionalFormatting sqref="D27:S27">
    <cfRule type="cellIs" dxfId="78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198895</v>
      </c>
      <c r="E4" s="2">
        <f>'14'!E29</f>
        <v>6445</v>
      </c>
      <c r="F4" s="2">
        <f>'14'!F29</f>
        <v>15240</v>
      </c>
      <c r="G4" s="2">
        <f>'14'!G29</f>
        <v>450</v>
      </c>
      <c r="H4" s="2">
        <f>'14'!H29</f>
        <v>28250</v>
      </c>
      <c r="I4" s="2">
        <f>'14'!I29</f>
        <v>653</v>
      </c>
      <c r="J4" s="2">
        <f>'14'!J29</f>
        <v>517</v>
      </c>
      <c r="K4" s="2">
        <f>'14'!K29</f>
        <v>505</v>
      </c>
      <c r="L4" s="2">
        <f>'14'!L29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8" priority="43" operator="equal">
      <formula>212030016606640</formula>
    </cfRule>
  </conditionalFormatting>
  <conditionalFormatting sqref="D29 E4:E6 E28:K29">
    <cfRule type="cellIs" dxfId="787" priority="41" operator="equal">
      <formula>$E$4</formula>
    </cfRule>
    <cfRule type="cellIs" dxfId="786" priority="42" operator="equal">
      <formula>2120</formula>
    </cfRule>
  </conditionalFormatting>
  <conditionalFormatting sqref="D29:E29 F4:F6 F28:F29">
    <cfRule type="cellIs" dxfId="785" priority="39" operator="equal">
      <formula>$F$4</formula>
    </cfRule>
    <cfRule type="cellIs" dxfId="784" priority="40" operator="equal">
      <formula>300</formula>
    </cfRule>
  </conditionalFormatting>
  <conditionalFormatting sqref="G4:G6 G28:G29">
    <cfRule type="cellIs" dxfId="783" priority="37" operator="equal">
      <formula>$G$4</formula>
    </cfRule>
    <cfRule type="cellIs" dxfId="782" priority="38" operator="equal">
      <formula>1660</formula>
    </cfRule>
  </conditionalFormatting>
  <conditionalFormatting sqref="H4:H6 H28:H29">
    <cfRule type="cellIs" dxfId="781" priority="35" operator="equal">
      <formula>$H$4</formula>
    </cfRule>
    <cfRule type="cellIs" dxfId="780" priority="36" operator="equal">
      <formula>6640</formula>
    </cfRule>
  </conditionalFormatting>
  <conditionalFormatting sqref="T6:T28">
    <cfRule type="cellIs" dxfId="779" priority="34" operator="lessThan">
      <formula>0</formula>
    </cfRule>
  </conditionalFormatting>
  <conditionalFormatting sqref="T7:T27">
    <cfRule type="cellIs" dxfId="778" priority="31" operator="lessThan">
      <formula>0</formula>
    </cfRule>
    <cfRule type="cellIs" dxfId="777" priority="32" operator="lessThan">
      <formula>0</formula>
    </cfRule>
    <cfRule type="cellIs" dxfId="776" priority="33" operator="lessThan">
      <formula>0</formula>
    </cfRule>
  </conditionalFormatting>
  <conditionalFormatting sqref="E4:E6 E28:K28">
    <cfRule type="cellIs" dxfId="775" priority="30" operator="equal">
      <formula>$E$4</formula>
    </cfRule>
  </conditionalFormatting>
  <conditionalFormatting sqref="D28:D29 D6 D4:M4">
    <cfRule type="cellIs" dxfId="774" priority="29" operator="equal">
      <formula>$D$4</formula>
    </cfRule>
  </conditionalFormatting>
  <conditionalFormatting sqref="I4:I6 I28:I29">
    <cfRule type="cellIs" dxfId="773" priority="28" operator="equal">
      <formula>$I$4</formula>
    </cfRule>
  </conditionalFormatting>
  <conditionalFormatting sqref="J4:J6 J28:J29">
    <cfRule type="cellIs" dxfId="772" priority="27" operator="equal">
      <formula>$J$4</formula>
    </cfRule>
  </conditionalFormatting>
  <conditionalFormatting sqref="K4:K6 K28:K29">
    <cfRule type="cellIs" dxfId="771" priority="26" operator="equal">
      <formula>$K$4</formula>
    </cfRule>
  </conditionalFormatting>
  <conditionalFormatting sqref="M4:M6">
    <cfRule type="cellIs" dxfId="770" priority="25" operator="equal">
      <formula>$L$4</formula>
    </cfRule>
  </conditionalFormatting>
  <conditionalFormatting sqref="T7:T28">
    <cfRule type="cellIs" dxfId="769" priority="22" operator="lessThan">
      <formula>0</formula>
    </cfRule>
    <cfRule type="cellIs" dxfId="768" priority="23" operator="lessThan">
      <formula>0</formula>
    </cfRule>
    <cfRule type="cellIs" dxfId="767" priority="24" operator="lessThan">
      <formula>0</formula>
    </cfRule>
  </conditionalFormatting>
  <conditionalFormatting sqref="D5:K5">
    <cfRule type="cellIs" dxfId="766" priority="21" operator="greaterThan">
      <formula>0</formula>
    </cfRule>
  </conditionalFormatting>
  <conditionalFormatting sqref="T6:T28">
    <cfRule type="cellIs" dxfId="765" priority="20" operator="lessThan">
      <formula>0</formula>
    </cfRule>
  </conditionalFormatting>
  <conditionalFormatting sqref="T7:T27">
    <cfRule type="cellIs" dxfId="764" priority="17" operator="lessThan">
      <formula>0</formula>
    </cfRule>
    <cfRule type="cellIs" dxfId="763" priority="18" operator="lessThan">
      <formula>0</formula>
    </cfRule>
    <cfRule type="cellIs" dxfId="762" priority="19" operator="lessThan">
      <formula>0</formula>
    </cfRule>
  </conditionalFormatting>
  <conditionalFormatting sqref="T7:T28">
    <cfRule type="cellIs" dxfId="761" priority="14" operator="lessThan">
      <formula>0</formula>
    </cfRule>
    <cfRule type="cellIs" dxfId="760" priority="15" operator="lessThan">
      <formula>0</formula>
    </cfRule>
    <cfRule type="cellIs" dxfId="759" priority="16" operator="lessThan">
      <formula>0</formula>
    </cfRule>
  </conditionalFormatting>
  <conditionalFormatting sqref="D5:K5">
    <cfRule type="cellIs" dxfId="758" priority="13" operator="greaterThan">
      <formula>0</formula>
    </cfRule>
  </conditionalFormatting>
  <conditionalFormatting sqref="L4 L6 L28:L29">
    <cfRule type="cellIs" dxfId="757" priority="12" operator="equal">
      <formula>$L$4</formula>
    </cfRule>
  </conditionalFormatting>
  <conditionalFormatting sqref="D7:S7">
    <cfRule type="cellIs" dxfId="756" priority="11" operator="greaterThan">
      <formula>0</formula>
    </cfRule>
  </conditionalFormatting>
  <conditionalFormatting sqref="D9:S9">
    <cfRule type="cellIs" dxfId="755" priority="10" operator="greaterThan">
      <formula>0</formula>
    </cfRule>
  </conditionalFormatting>
  <conditionalFormatting sqref="D11:S11">
    <cfRule type="cellIs" dxfId="754" priority="9" operator="greaterThan">
      <formula>0</formula>
    </cfRule>
  </conditionalFormatting>
  <conditionalFormatting sqref="D13:S13">
    <cfRule type="cellIs" dxfId="753" priority="8" operator="greaterThan">
      <formula>0</formula>
    </cfRule>
  </conditionalFormatting>
  <conditionalFormatting sqref="D15:S15">
    <cfRule type="cellIs" dxfId="752" priority="7" operator="greaterThan">
      <formula>0</formula>
    </cfRule>
  </conditionalFormatting>
  <conditionalFormatting sqref="D17:S17">
    <cfRule type="cellIs" dxfId="751" priority="6" operator="greaterThan">
      <formula>0</formula>
    </cfRule>
  </conditionalFormatting>
  <conditionalFormatting sqref="D19:S19">
    <cfRule type="cellIs" dxfId="750" priority="5" operator="greaterThan">
      <formula>0</formula>
    </cfRule>
  </conditionalFormatting>
  <conditionalFormatting sqref="D21:S21">
    <cfRule type="cellIs" dxfId="749" priority="4" operator="greaterThan">
      <formula>0</formula>
    </cfRule>
  </conditionalFormatting>
  <conditionalFormatting sqref="D23:S23">
    <cfRule type="cellIs" dxfId="748" priority="3" operator="greaterThan">
      <formula>0</formula>
    </cfRule>
  </conditionalFormatting>
  <conditionalFormatting sqref="D25:S25">
    <cfRule type="cellIs" dxfId="747" priority="2" operator="greaterThan">
      <formula>0</formula>
    </cfRule>
  </conditionalFormatting>
  <conditionalFormatting sqref="D27:S27">
    <cfRule type="cellIs" dxfId="7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198895</v>
      </c>
      <c r="E4" s="2">
        <f>'15'!E29</f>
        <v>6445</v>
      </c>
      <c r="F4" s="2">
        <f>'15'!F29</f>
        <v>15240</v>
      </c>
      <c r="G4" s="2">
        <f>'15'!G29</f>
        <v>450</v>
      </c>
      <c r="H4" s="2">
        <f>'15'!H29</f>
        <v>28250</v>
      </c>
      <c r="I4" s="2">
        <f>'15'!I29</f>
        <v>653</v>
      </c>
      <c r="J4" s="2">
        <f>'15'!J29</f>
        <v>517</v>
      </c>
      <c r="K4" s="2">
        <f>'15'!K29</f>
        <v>505</v>
      </c>
      <c r="L4" s="2">
        <f>'15'!L29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198895</v>
      </c>
      <c r="E4" s="2">
        <f>'16'!E29</f>
        <v>6445</v>
      </c>
      <c r="F4" s="2">
        <f>'16'!F29</f>
        <v>15240</v>
      </c>
      <c r="G4" s="2">
        <f>'16'!G29</f>
        <v>450</v>
      </c>
      <c r="H4" s="2">
        <f>'16'!H29</f>
        <v>28250</v>
      </c>
      <c r="I4" s="2">
        <f>'16'!I29</f>
        <v>653</v>
      </c>
      <c r="J4" s="2">
        <f>'16'!J29</f>
        <v>517</v>
      </c>
      <c r="K4" s="2">
        <f>'16'!K29</f>
        <v>505</v>
      </c>
      <c r="L4" s="2">
        <f>'16'!L29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2" priority="43" operator="equal">
      <formula>212030016606640</formula>
    </cfRule>
  </conditionalFormatting>
  <conditionalFormatting sqref="D29 E4:E6 E28:K29">
    <cfRule type="cellIs" dxfId="701" priority="41" operator="equal">
      <formula>$E$4</formula>
    </cfRule>
    <cfRule type="cellIs" dxfId="700" priority="42" operator="equal">
      <formula>2120</formula>
    </cfRule>
  </conditionalFormatting>
  <conditionalFormatting sqref="D29:E29 F4:F6 F28:F29">
    <cfRule type="cellIs" dxfId="699" priority="39" operator="equal">
      <formula>$F$4</formula>
    </cfRule>
    <cfRule type="cellIs" dxfId="698" priority="40" operator="equal">
      <formula>300</formula>
    </cfRule>
  </conditionalFormatting>
  <conditionalFormatting sqref="G4:G6 G28:G29">
    <cfRule type="cellIs" dxfId="697" priority="37" operator="equal">
      <formula>$G$4</formula>
    </cfRule>
    <cfRule type="cellIs" dxfId="696" priority="38" operator="equal">
      <formula>1660</formula>
    </cfRule>
  </conditionalFormatting>
  <conditionalFormatting sqref="H4:H6 H28:H29">
    <cfRule type="cellIs" dxfId="695" priority="35" operator="equal">
      <formula>$H$4</formula>
    </cfRule>
    <cfRule type="cellIs" dxfId="694" priority="36" operator="equal">
      <formula>6640</formula>
    </cfRule>
  </conditionalFormatting>
  <conditionalFormatting sqref="T6:T28">
    <cfRule type="cellIs" dxfId="693" priority="34" operator="lessThan">
      <formula>0</formula>
    </cfRule>
  </conditionalFormatting>
  <conditionalFormatting sqref="T7:T27">
    <cfRule type="cellIs" dxfId="692" priority="31" operator="lessThan">
      <formula>0</formula>
    </cfRule>
    <cfRule type="cellIs" dxfId="691" priority="32" operator="lessThan">
      <formula>0</formula>
    </cfRule>
    <cfRule type="cellIs" dxfId="690" priority="33" operator="lessThan">
      <formula>0</formula>
    </cfRule>
  </conditionalFormatting>
  <conditionalFormatting sqref="E4:E6 E28:K28">
    <cfRule type="cellIs" dxfId="689" priority="30" operator="equal">
      <formula>$E$4</formula>
    </cfRule>
  </conditionalFormatting>
  <conditionalFormatting sqref="D28:D29 D6 D4:M4">
    <cfRule type="cellIs" dxfId="688" priority="29" operator="equal">
      <formula>$D$4</formula>
    </cfRule>
  </conditionalFormatting>
  <conditionalFormatting sqref="I4:I6 I28:I29">
    <cfRule type="cellIs" dxfId="687" priority="28" operator="equal">
      <formula>$I$4</formula>
    </cfRule>
  </conditionalFormatting>
  <conditionalFormatting sqref="J4:J6 J28:J29">
    <cfRule type="cellIs" dxfId="686" priority="27" operator="equal">
      <formula>$J$4</formula>
    </cfRule>
  </conditionalFormatting>
  <conditionalFormatting sqref="K4:K6 K28:K29">
    <cfRule type="cellIs" dxfId="685" priority="26" operator="equal">
      <formula>$K$4</formula>
    </cfRule>
  </conditionalFormatting>
  <conditionalFormatting sqref="M4:M6">
    <cfRule type="cellIs" dxfId="684" priority="25" operator="equal">
      <formula>$L$4</formula>
    </cfRule>
  </conditionalFormatting>
  <conditionalFormatting sqref="T7:T28">
    <cfRule type="cellIs" dxfId="683" priority="22" operator="lessThan">
      <formula>0</formula>
    </cfRule>
    <cfRule type="cellIs" dxfId="682" priority="23" operator="lessThan">
      <formula>0</formula>
    </cfRule>
    <cfRule type="cellIs" dxfId="681" priority="24" operator="lessThan">
      <formula>0</formula>
    </cfRule>
  </conditionalFormatting>
  <conditionalFormatting sqref="D5:K5">
    <cfRule type="cellIs" dxfId="680" priority="21" operator="greaterThan">
      <formula>0</formula>
    </cfRule>
  </conditionalFormatting>
  <conditionalFormatting sqref="T6:T28">
    <cfRule type="cellIs" dxfId="679" priority="20" operator="lessThan">
      <formula>0</formula>
    </cfRule>
  </conditionalFormatting>
  <conditionalFormatting sqref="T7:T27">
    <cfRule type="cellIs" dxfId="678" priority="17" operator="lessThan">
      <formula>0</formula>
    </cfRule>
    <cfRule type="cellIs" dxfId="677" priority="18" operator="lessThan">
      <formula>0</formula>
    </cfRule>
    <cfRule type="cellIs" dxfId="676" priority="19" operator="lessThan">
      <formula>0</formula>
    </cfRule>
  </conditionalFormatting>
  <conditionalFormatting sqref="T7:T28">
    <cfRule type="cellIs" dxfId="675" priority="14" operator="lessThan">
      <formula>0</formula>
    </cfRule>
    <cfRule type="cellIs" dxfId="674" priority="15" operator="lessThan">
      <formula>0</formula>
    </cfRule>
    <cfRule type="cellIs" dxfId="673" priority="16" operator="lessThan">
      <formula>0</formula>
    </cfRule>
  </conditionalFormatting>
  <conditionalFormatting sqref="D5:K5">
    <cfRule type="cellIs" dxfId="672" priority="13" operator="greaterThan">
      <formula>0</formula>
    </cfRule>
  </conditionalFormatting>
  <conditionalFormatting sqref="L4 L6 L28:L29">
    <cfRule type="cellIs" dxfId="671" priority="12" operator="equal">
      <formula>$L$4</formula>
    </cfRule>
  </conditionalFormatting>
  <conditionalFormatting sqref="D7:S7">
    <cfRule type="cellIs" dxfId="670" priority="11" operator="greaterThan">
      <formula>0</formula>
    </cfRule>
  </conditionalFormatting>
  <conditionalFormatting sqref="D9:S9">
    <cfRule type="cellIs" dxfId="669" priority="10" operator="greaterThan">
      <formula>0</formula>
    </cfRule>
  </conditionalFormatting>
  <conditionalFormatting sqref="D11:S11">
    <cfRule type="cellIs" dxfId="668" priority="9" operator="greaterThan">
      <formula>0</formula>
    </cfRule>
  </conditionalFormatting>
  <conditionalFormatting sqref="D13:S13">
    <cfRule type="cellIs" dxfId="667" priority="8" operator="greaterThan">
      <formula>0</formula>
    </cfRule>
  </conditionalFormatting>
  <conditionalFormatting sqref="D15:S15">
    <cfRule type="cellIs" dxfId="666" priority="7" operator="greaterThan">
      <formula>0</formula>
    </cfRule>
  </conditionalFormatting>
  <conditionalFormatting sqref="D17:S17">
    <cfRule type="cellIs" dxfId="665" priority="6" operator="greaterThan">
      <formula>0</formula>
    </cfRule>
  </conditionalFormatting>
  <conditionalFormatting sqref="D19:S19">
    <cfRule type="cellIs" dxfId="664" priority="5" operator="greaterThan">
      <formula>0</formula>
    </cfRule>
  </conditionalFormatting>
  <conditionalFormatting sqref="D21:S21">
    <cfRule type="cellIs" dxfId="663" priority="4" operator="greaterThan">
      <formula>0</formula>
    </cfRule>
  </conditionalFormatting>
  <conditionalFormatting sqref="D23:S23">
    <cfRule type="cellIs" dxfId="662" priority="3" operator="greaterThan">
      <formula>0</formula>
    </cfRule>
  </conditionalFormatting>
  <conditionalFormatting sqref="D25:S25">
    <cfRule type="cellIs" dxfId="661" priority="2" operator="greaterThan">
      <formula>0</formula>
    </cfRule>
  </conditionalFormatting>
  <conditionalFormatting sqref="D27:S27">
    <cfRule type="cellIs" dxfId="66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198895</v>
      </c>
      <c r="E4" s="2">
        <f>'17'!E29</f>
        <v>6445</v>
      </c>
      <c r="F4" s="2">
        <f>'17'!F29</f>
        <v>15240</v>
      </c>
      <c r="G4" s="2">
        <f>'17'!G29</f>
        <v>450</v>
      </c>
      <c r="H4" s="2">
        <f>'17'!H29</f>
        <v>28250</v>
      </c>
      <c r="I4" s="2">
        <f>'17'!I29</f>
        <v>653</v>
      </c>
      <c r="J4" s="2">
        <f>'17'!J29</f>
        <v>517</v>
      </c>
      <c r="K4" s="2">
        <f>'17'!K29</f>
        <v>505</v>
      </c>
      <c r="L4" s="2">
        <f>'17'!L29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9" priority="43" operator="equal">
      <formula>212030016606640</formula>
    </cfRule>
  </conditionalFormatting>
  <conditionalFormatting sqref="D29 E4:E6 E28:K29">
    <cfRule type="cellIs" dxfId="658" priority="41" operator="equal">
      <formula>$E$4</formula>
    </cfRule>
    <cfRule type="cellIs" dxfId="657" priority="42" operator="equal">
      <formula>2120</formula>
    </cfRule>
  </conditionalFormatting>
  <conditionalFormatting sqref="D29:E29 F4:F6 F28:F29">
    <cfRule type="cellIs" dxfId="656" priority="39" operator="equal">
      <formula>$F$4</formula>
    </cfRule>
    <cfRule type="cellIs" dxfId="655" priority="40" operator="equal">
      <formula>300</formula>
    </cfRule>
  </conditionalFormatting>
  <conditionalFormatting sqref="G4:G6 G28:G29">
    <cfRule type="cellIs" dxfId="654" priority="37" operator="equal">
      <formula>$G$4</formula>
    </cfRule>
    <cfRule type="cellIs" dxfId="653" priority="38" operator="equal">
      <formula>1660</formula>
    </cfRule>
  </conditionalFormatting>
  <conditionalFormatting sqref="H4:H6 H28:H29">
    <cfRule type="cellIs" dxfId="652" priority="35" operator="equal">
      <formula>$H$4</formula>
    </cfRule>
    <cfRule type="cellIs" dxfId="651" priority="36" operator="equal">
      <formula>6640</formula>
    </cfRule>
  </conditionalFormatting>
  <conditionalFormatting sqref="T6:T28">
    <cfRule type="cellIs" dxfId="650" priority="34" operator="lessThan">
      <formula>0</formula>
    </cfRule>
  </conditionalFormatting>
  <conditionalFormatting sqref="T7:T27">
    <cfRule type="cellIs" dxfId="649" priority="31" operator="lessThan">
      <formula>0</formula>
    </cfRule>
    <cfRule type="cellIs" dxfId="648" priority="32" operator="lessThan">
      <formula>0</formula>
    </cfRule>
    <cfRule type="cellIs" dxfId="647" priority="33" operator="lessThan">
      <formula>0</formula>
    </cfRule>
  </conditionalFormatting>
  <conditionalFormatting sqref="E4:E6 E28:K28">
    <cfRule type="cellIs" dxfId="646" priority="30" operator="equal">
      <formula>$E$4</formula>
    </cfRule>
  </conditionalFormatting>
  <conditionalFormatting sqref="D28:D29 D6 D4:M4">
    <cfRule type="cellIs" dxfId="645" priority="29" operator="equal">
      <formula>$D$4</formula>
    </cfRule>
  </conditionalFormatting>
  <conditionalFormatting sqref="I4:I6 I28:I29">
    <cfRule type="cellIs" dxfId="644" priority="28" operator="equal">
      <formula>$I$4</formula>
    </cfRule>
  </conditionalFormatting>
  <conditionalFormatting sqref="J4:J6 J28:J29">
    <cfRule type="cellIs" dxfId="643" priority="27" operator="equal">
      <formula>$J$4</formula>
    </cfRule>
  </conditionalFormatting>
  <conditionalFormatting sqref="K4:K6 K28:K29">
    <cfRule type="cellIs" dxfId="642" priority="26" operator="equal">
      <formula>$K$4</formula>
    </cfRule>
  </conditionalFormatting>
  <conditionalFormatting sqref="M4:M6">
    <cfRule type="cellIs" dxfId="641" priority="25" operator="equal">
      <formula>$L$4</formula>
    </cfRule>
  </conditionalFormatting>
  <conditionalFormatting sqref="T7:T28">
    <cfRule type="cellIs" dxfId="640" priority="22" operator="lessThan">
      <formula>0</formula>
    </cfRule>
    <cfRule type="cellIs" dxfId="639" priority="23" operator="lessThan">
      <formula>0</formula>
    </cfRule>
    <cfRule type="cellIs" dxfId="638" priority="24" operator="lessThan">
      <formula>0</formula>
    </cfRule>
  </conditionalFormatting>
  <conditionalFormatting sqref="D5:K5">
    <cfRule type="cellIs" dxfId="637" priority="21" operator="greaterThan">
      <formula>0</formula>
    </cfRule>
  </conditionalFormatting>
  <conditionalFormatting sqref="T6:T28">
    <cfRule type="cellIs" dxfId="636" priority="20" operator="lessThan">
      <formula>0</formula>
    </cfRule>
  </conditionalFormatting>
  <conditionalFormatting sqref="T7:T27">
    <cfRule type="cellIs" dxfId="635" priority="17" operator="lessThan">
      <formula>0</formula>
    </cfRule>
    <cfRule type="cellIs" dxfId="634" priority="18" operator="lessThan">
      <formula>0</formula>
    </cfRule>
    <cfRule type="cellIs" dxfId="633" priority="19" operator="lessThan">
      <formula>0</formula>
    </cfRule>
  </conditionalFormatting>
  <conditionalFormatting sqref="T7:T28">
    <cfRule type="cellIs" dxfId="632" priority="14" operator="lessThan">
      <formula>0</formula>
    </cfRule>
    <cfRule type="cellIs" dxfId="631" priority="15" operator="lessThan">
      <formula>0</formula>
    </cfRule>
    <cfRule type="cellIs" dxfId="630" priority="16" operator="lessThan">
      <formula>0</formula>
    </cfRule>
  </conditionalFormatting>
  <conditionalFormatting sqref="D5:K5">
    <cfRule type="cellIs" dxfId="629" priority="13" operator="greaterThan">
      <formula>0</formula>
    </cfRule>
  </conditionalFormatting>
  <conditionalFormatting sqref="L4 L6 L28:L29">
    <cfRule type="cellIs" dxfId="628" priority="12" operator="equal">
      <formula>$L$4</formula>
    </cfRule>
  </conditionalFormatting>
  <conditionalFormatting sqref="D7:S7">
    <cfRule type="cellIs" dxfId="627" priority="11" operator="greaterThan">
      <formula>0</formula>
    </cfRule>
  </conditionalFormatting>
  <conditionalFormatting sqref="D9:S9">
    <cfRule type="cellIs" dxfId="626" priority="10" operator="greaterThan">
      <formula>0</formula>
    </cfRule>
  </conditionalFormatting>
  <conditionalFormatting sqref="D11:S11">
    <cfRule type="cellIs" dxfId="625" priority="9" operator="greaterThan">
      <formula>0</formula>
    </cfRule>
  </conditionalFormatting>
  <conditionalFormatting sqref="D13:S13">
    <cfRule type="cellIs" dxfId="624" priority="8" operator="greaterThan">
      <formula>0</formula>
    </cfRule>
  </conditionalFormatting>
  <conditionalFormatting sqref="D15:S15">
    <cfRule type="cellIs" dxfId="623" priority="7" operator="greaterThan">
      <formula>0</formula>
    </cfRule>
  </conditionalFormatting>
  <conditionalFormatting sqref="D17:S17">
    <cfRule type="cellIs" dxfId="622" priority="6" operator="greaterThan">
      <formula>0</formula>
    </cfRule>
  </conditionalFormatting>
  <conditionalFormatting sqref="D19:S19">
    <cfRule type="cellIs" dxfId="621" priority="5" operator="greaterThan">
      <formula>0</formula>
    </cfRule>
  </conditionalFormatting>
  <conditionalFormatting sqref="D21:S21">
    <cfRule type="cellIs" dxfId="620" priority="4" operator="greaterThan">
      <formula>0</formula>
    </cfRule>
  </conditionalFormatting>
  <conditionalFormatting sqref="D23:S23">
    <cfRule type="cellIs" dxfId="619" priority="3" operator="greaterThan">
      <formula>0</formula>
    </cfRule>
  </conditionalFormatting>
  <conditionalFormatting sqref="D25:S25">
    <cfRule type="cellIs" dxfId="618" priority="2" operator="greaterThan">
      <formula>0</formula>
    </cfRule>
  </conditionalFormatting>
  <conditionalFormatting sqref="D27:S27">
    <cfRule type="cellIs" dxfId="61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198895</v>
      </c>
      <c r="E4" s="2">
        <f>'18'!E29</f>
        <v>6445</v>
      </c>
      <c r="F4" s="2">
        <f>'18'!F29</f>
        <v>15240</v>
      </c>
      <c r="G4" s="2">
        <f>'18'!G29</f>
        <v>450</v>
      </c>
      <c r="H4" s="2">
        <f>'18'!H29</f>
        <v>28250</v>
      </c>
      <c r="I4" s="2">
        <f>'18'!I29</f>
        <v>653</v>
      </c>
      <c r="J4" s="2">
        <f>'18'!J29</f>
        <v>517</v>
      </c>
      <c r="K4" s="2">
        <f>'18'!K29</f>
        <v>505</v>
      </c>
      <c r="L4" s="2">
        <f>'18'!L29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6" priority="43" operator="equal">
      <formula>212030016606640</formula>
    </cfRule>
  </conditionalFormatting>
  <conditionalFormatting sqref="D29 E4:E6 E28:K29">
    <cfRule type="cellIs" dxfId="615" priority="41" operator="equal">
      <formula>$E$4</formula>
    </cfRule>
    <cfRule type="cellIs" dxfId="614" priority="42" operator="equal">
      <formula>2120</formula>
    </cfRule>
  </conditionalFormatting>
  <conditionalFormatting sqref="D29:E29 F4:F6 F28:F29">
    <cfRule type="cellIs" dxfId="613" priority="39" operator="equal">
      <formula>$F$4</formula>
    </cfRule>
    <cfRule type="cellIs" dxfId="612" priority="40" operator="equal">
      <formula>300</formula>
    </cfRule>
  </conditionalFormatting>
  <conditionalFormatting sqref="G4:G6 G28:G29">
    <cfRule type="cellIs" dxfId="611" priority="37" operator="equal">
      <formula>$G$4</formula>
    </cfRule>
    <cfRule type="cellIs" dxfId="610" priority="38" operator="equal">
      <formula>1660</formula>
    </cfRule>
  </conditionalFormatting>
  <conditionalFormatting sqref="H4:H6 H28:H29">
    <cfRule type="cellIs" dxfId="609" priority="35" operator="equal">
      <formula>$H$4</formula>
    </cfRule>
    <cfRule type="cellIs" dxfId="608" priority="36" operator="equal">
      <formula>6640</formula>
    </cfRule>
  </conditionalFormatting>
  <conditionalFormatting sqref="T6:T28">
    <cfRule type="cellIs" dxfId="607" priority="34" operator="lessThan">
      <formula>0</formula>
    </cfRule>
  </conditionalFormatting>
  <conditionalFormatting sqref="T7:T27">
    <cfRule type="cellIs" dxfId="606" priority="31" operator="lessThan">
      <formula>0</formula>
    </cfRule>
    <cfRule type="cellIs" dxfId="605" priority="32" operator="lessThan">
      <formula>0</formula>
    </cfRule>
    <cfRule type="cellIs" dxfId="604" priority="33" operator="lessThan">
      <formula>0</formula>
    </cfRule>
  </conditionalFormatting>
  <conditionalFormatting sqref="E4:E6 E28:K28">
    <cfRule type="cellIs" dxfId="603" priority="30" operator="equal">
      <formula>$E$4</formula>
    </cfRule>
  </conditionalFormatting>
  <conditionalFormatting sqref="D28:D29 D6 D4:M4">
    <cfRule type="cellIs" dxfId="602" priority="29" operator="equal">
      <formula>$D$4</formula>
    </cfRule>
  </conditionalFormatting>
  <conditionalFormatting sqref="I4:I6 I28:I29">
    <cfRule type="cellIs" dxfId="601" priority="28" operator="equal">
      <formula>$I$4</formula>
    </cfRule>
  </conditionalFormatting>
  <conditionalFormatting sqref="J4:J6 J28:J29">
    <cfRule type="cellIs" dxfId="600" priority="27" operator="equal">
      <formula>$J$4</formula>
    </cfRule>
  </conditionalFormatting>
  <conditionalFormatting sqref="K4:K6 K28:K29">
    <cfRule type="cellIs" dxfId="599" priority="26" operator="equal">
      <formula>$K$4</formula>
    </cfRule>
  </conditionalFormatting>
  <conditionalFormatting sqref="M4:M6">
    <cfRule type="cellIs" dxfId="598" priority="25" operator="equal">
      <formula>$L$4</formula>
    </cfRule>
  </conditionalFormatting>
  <conditionalFormatting sqref="T7:T28">
    <cfRule type="cellIs" dxfId="597" priority="22" operator="lessThan">
      <formula>0</formula>
    </cfRule>
    <cfRule type="cellIs" dxfId="596" priority="23" operator="lessThan">
      <formula>0</formula>
    </cfRule>
    <cfRule type="cellIs" dxfId="595" priority="24" operator="lessThan">
      <formula>0</formula>
    </cfRule>
  </conditionalFormatting>
  <conditionalFormatting sqref="D5:K5">
    <cfRule type="cellIs" dxfId="594" priority="21" operator="greaterThan">
      <formula>0</formula>
    </cfRule>
  </conditionalFormatting>
  <conditionalFormatting sqref="T6:T28">
    <cfRule type="cellIs" dxfId="593" priority="20" operator="lessThan">
      <formula>0</formula>
    </cfRule>
  </conditionalFormatting>
  <conditionalFormatting sqref="T7:T27">
    <cfRule type="cellIs" dxfId="592" priority="17" operator="lessThan">
      <formula>0</formula>
    </cfRule>
    <cfRule type="cellIs" dxfId="591" priority="18" operator="lessThan">
      <formula>0</formula>
    </cfRule>
    <cfRule type="cellIs" dxfId="590" priority="19" operator="lessThan">
      <formula>0</formula>
    </cfRule>
  </conditionalFormatting>
  <conditionalFormatting sqref="T7:T28">
    <cfRule type="cellIs" dxfId="589" priority="14" operator="lessThan">
      <formula>0</formula>
    </cfRule>
    <cfRule type="cellIs" dxfId="588" priority="15" operator="lessThan">
      <formula>0</formula>
    </cfRule>
    <cfRule type="cellIs" dxfId="587" priority="16" operator="lessThan">
      <formula>0</formula>
    </cfRule>
  </conditionalFormatting>
  <conditionalFormatting sqref="D5:K5">
    <cfRule type="cellIs" dxfId="586" priority="13" operator="greaterThan">
      <formula>0</formula>
    </cfRule>
  </conditionalFormatting>
  <conditionalFormatting sqref="L4 L6 L28:L29">
    <cfRule type="cellIs" dxfId="585" priority="12" operator="equal">
      <formula>$L$4</formula>
    </cfRule>
  </conditionalFormatting>
  <conditionalFormatting sqref="D7:S7">
    <cfRule type="cellIs" dxfId="584" priority="11" operator="greaterThan">
      <formula>0</formula>
    </cfRule>
  </conditionalFormatting>
  <conditionalFormatting sqref="D9:S9">
    <cfRule type="cellIs" dxfId="583" priority="10" operator="greaterThan">
      <formula>0</formula>
    </cfRule>
  </conditionalFormatting>
  <conditionalFormatting sqref="D11:S11">
    <cfRule type="cellIs" dxfId="582" priority="9" operator="greaterThan">
      <formula>0</formula>
    </cfRule>
  </conditionalFormatting>
  <conditionalFormatting sqref="D13:S13">
    <cfRule type="cellIs" dxfId="581" priority="8" operator="greaterThan">
      <formula>0</formula>
    </cfRule>
  </conditionalFormatting>
  <conditionalFormatting sqref="D15:S15">
    <cfRule type="cellIs" dxfId="580" priority="7" operator="greaterThan">
      <formula>0</formula>
    </cfRule>
  </conditionalFormatting>
  <conditionalFormatting sqref="D17:S17">
    <cfRule type="cellIs" dxfId="579" priority="6" operator="greaterThan">
      <formula>0</formula>
    </cfRule>
  </conditionalFormatting>
  <conditionalFormatting sqref="D19:S19">
    <cfRule type="cellIs" dxfId="578" priority="5" operator="greaterThan">
      <formula>0</formula>
    </cfRule>
  </conditionalFormatting>
  <conditionalFormatting sqref="D21:S21">
    <cfRule type="cellIs" dxfId="577" priority="4" operator="greaterThan">
      <formula>0</formula>
    </cfRule>
  </conditionalFormatting>
  <conditionalFormatting sqref="D23:S23">
    <cfRule type="cellIs" dxfId="576" priority="3" operator="greaterThan">
      <formula>0</formula>
    </cfRule>
  </conditionalFormatting>
  <conditionalFormatting sqref="D25:S25">
    <cfRule type="cellIs" dxfId="575" priority="2" operator="greaterThan">
      <formula>0</formula>
    </cfRule>
  </conditionalFormatting>
  <conditionalFormatting sqref="D27:S27">
    <cfRule type="cellIs" dxfId="57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61" t="s">
        <v>39</v>
      </c>
      <c r="B29" s="62"/>
      <c r="C29" s="63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198895</v>
      </c>
      <c r="E4" s="2">
        <f>'19'!E29</f>
        <v>6445</v>
      </c>
      <c r="F4" s="2">
        <f>'19'!F29</f>
        <v>15240</v>
      </c>
      <c r="G4" s="2">
        <f>'19'!G29</f>
        <v>450</v>
      </c>
      <c r="H4" s="2">
        <f>'19'!H29</f>
        <v>28250</v>
      </c>
      <c r="I4" s="2">
        <f>'19'!I29</f>
        <v>653</v>
      </c>
      <c r="J4" s="2">
        <f>'19'!J29</f>
        <v>517</v>
      </c>
      <c r="K4" s="2">
        <f>'19'!K29</f>
        <v>505</v>
      </c>
      <c r="L4" s="2">
        <f>'19'!L29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3" priority="43" operator="equal">
      <formula>212030016606640</formula>
    </cfRule>
  </conditionalFormatting>
  <conditionalFormatting sqref="D29 E4:E6 E28:K29">
    <cfRule type="cellIs" dxfId="572" priority="41" operator="equal">
      <formula>$E$4</formula>
    </cfRule>
    <cfRule type="cellIs" dxfId="571" priority="42" operator="equal">
      <formula>2120</formula>
    </cfRule>
  </conditionalFormatting>
  <conditionalFormatting sqref="D29:E29 F4:F6 F28:F29">
    <cfRule type="cellIs" dxfId="570" priority="39" operator="equal">
      <formula>$F$4</formula>
    </cfRule>
    <cfRule type="cellIs" dxfId="569" priority="40" operator="equal">
      <formula>300</formula>
    </cfRule>
  </conditionalFormatting>
  <conditionalFormatting sqref="G4:G6 G28:G29">
    <cfRule type="cellIs" dxfId="568" priority="37" operator="equal">
      <formula>$G$4</formula>
    </cfRule>
    <cfRule type="cellIs" dxfId="567" priority="38" operator="equal">
      <formula>1660</formula>
    </cfRule>
  </conditionalFormatting>
  <conditionalFormatting sqref="H4:H6 H28:H29">
    <cfRule type="cellIs" dxfId="566" priority="35" operator="equal">
      <formula>$H$4</formula>
    </cfRule>
    <cfRule type="cellIs" dxfId="565" priority="36" operator="equal">
      <formula>6640</formula>
    </cfRule>
  </conditionalFormatting>
  <conditionalFormatting sqref="T6:T28">
    <cfRule type="cellIs" dxfId="564" priority="34" operator="lessThan">
      <formula>0</formula>
    </cfRule>
  </conditionalFormatting>
  <conditionalFormatting sqref="T7:T27">
    <cfRule type="cellIs" dxfId="563" priority="31" operator="lessThan">
      <formula>0</formula>
    </cfRule>
    <cfRule type="cellIs" dxfId="562" priority="32" operator="lessThan">
      <formula>0</formula>
    </cfRule>
    <cfRule type="cellIs" dxfId="561" priority="33" operator="lessThan">
      <formula>0</formula>
    </cfRule>
  </conditionalFormatting>
  <conditionalFormatting sqref="E4:E6 E28:K28">
    <cfRule type="cellIs" dxfId="560" priority="30" operator="equal">
      <formula>$E$4</formula>
    </cfRule>
  </conditionalFormatting>
  <conditionalFormatting sqref="D28:D29 D6 D4:M4">
    <cfRule type="cellIs" dxfId="559" priority="29" operator="equal">
      <formula>$D$4</formula>
    </cfRule>
  </conditionalFormatting>
  <conditionalFormatting sqref="I4:I6 I28:I29">
    <cfRule type="cellIs" dxfId="558" priority="28" operator="equal">
      <formula>$I$4</formula>
    </cfRule>
  </conditionalFormatting>
  <conditionalFormatting sqref="J4:J6 J28:J29">
    <cfRule type="cellIs" dxfId="557" priority="27" operator="equal">
      <formula>$J$4</formula>
    </cfRule>
  </conditionalFormatting>
  <conditionalFormatting sqref="K4:K6 K28:K29">
    <cfRule type="cellIs" dxfId="556" priority="26" operator="equal">
      <formula>$K$4</formula>
    </cfRule>
  </conditionalFormatting>
  <conditionalFormatting sqref="M4:M6">
    <cfRule type="cellIs" dxfId="555" priority="25" operator="equal">
      <formula>$L$4</formula>
    </cfRule>
  </conditionalFormatting>
  <conditionalFormatting sqref="T7:T28">
    <cfRule type="cellIs" dxfId="554" priority="22" operator="lessThan">
      <formula>0</formula>
    </cfRule>
    <cfRule type="cellIs" dxfId="553" priority="23" operator="lessThan">
      <formula>0</formula>
    </cfRule>
    <cfRule type="cellIs" dxfId="552" priority="24" operator="lessThan">
      <formula>0</formula>
    </cfRule>
  </conditionalFormatting>
  <conditionalFormatting sqref="D5:K5">
    <cfRule type="cellIs" dxfId="551" priority="21" operator="greaterThan">
      <formula>0</formula>
    </cfRule>
  </conditionalFormatting>
  <conditionalFormatting sqref="T6:T28">
    <cfRule type="cellIs" dxfId="550" priority="20" operator="lessThan">
      <formula>0</formula>
    </cfRule>
  </conditionalFormatting>
  <conditionalFormatting sqref="T7:T27">
    <cfRule type="cellIs" dxfId="549" priority="17" operator="lessThan">
      <formula>0</formula>
    </cfRule>
    <cfRule type="cellIs" dxfId="548" priority="18" operator="lessThan">
      <formula>0</formula>
    </cfRule>
    <cfRule type="cellIs" dxfId="547" priority="19" operator="lessThan">
      <formula>0</formula>
    </cfRule>
  </conditionalFormatting>
  <conditionalFormatting sqref="T7:T28">
    <cfRule type="cellIs" dxfId="546" priority="14" operator="lessThan">
      <formula>0</formula>
    </cfRule>
    <cfRule type="cellIs" dxfId="545" priority="15" operator="lessThan">
      <formula>0</formula>
    </cfRule>
    <cfRule type="cellIs" dxfId="544" priority="16" operator="lessThan">
      <formula>0</formula>
    </cfRule>
  </conditionalFormatting>
  <conditionalFormatting sqref="D5:K5">
    <cfRule type="cellIs" dxfId="543" priority="13" operator="greaterThan">
      <formula>0</formula>
    </cfRule>
  </conditionalFormatting>
  <conditionalFormatting sqref="L4 L6 L28:L29">
    <cfRule type="cellIs" dxfId="542" priority="12" operator="equal">
      <formula>$L$4</formula>
    </cfRule>
  </conditionalFormatting>
  <conditionalFormatting sqref="D7:S7">
    <cfRule type="cellIs" dxfId="541" priority="11" operator="greaterThan">
      <formula>0</formula>
    </cfRule>
  </conditionalFormatting>
  <conditionalFormatting sqref="D9:S9">
    <cfRule type="cellIs" dxfId="540" priority="10" operator="greaterThan">
      <formula>0</formula>
    </cfRule>
  </conditionalFormatting>
  <conditionalFormatting sqref="D11:S11">
    <cfRule type="cellIs" dxfId="539" priority="9" operator="greaterThan">
      <formula>0</formula>
    </cfRule>
  </conditionalFormatting>
  <conditionalFormatting sqref="D13:S13">
    <cfRule type="cellIs" dxfId="538" priority="8" operator="greaterThan">
      <formula>0</formula>
    </cfRule>
  </conditionalFormatting>
  <conditionalFormatting sqref="D15:S15">
    <cfRule type="cellIs" dxfId="537" priority="7" operator="greaterThan">
      <formula>0</formula>
    </cfRule>
  </conditionalFormatting>
  <conditionalFormatting sqref="D17:S17">
    <cfRule type="cellIs" dxfId="536" priority="6" operator="greaterThan">
      <formula>0</formula>
    </cfRule>
  </conditionalFormatting>
  <conditionalFormatting sqref="D19:S19">
    <cfRule type="cellIs" dxfId="535" priority="5" operator="greaterThan">
      <formula>0</formula>
    </cfRule>
  </conditionalFormatting>
  <conditionalFormatting sqref="D21:S21">
    <cfRule type="cellIs" dxfId="534" priority="4" operator="greaterThan">
      <formula>0</formula>
    </cfRule>
  </conditionalFormatting>
  <conditionalFormatting sqref="D23:S23">
    <cfRule type="cellIs" dxfId="533" priority="3" operator="greaterThan">
      <formula>0</formula>
    </cfRule>
  </conditionalFormatting>
  <conditionalFormatting sqref="D25:S25">
    <cfRule type="cellIs" dxfId="532" priority="2" operator="greaterThan">
      <formula>0</formula>
    </cfRule>
  </conditionalFormatting>
  <conditionalFormatting sqref="D27:S27">
    <cfRule type="cellIs" dxfId="53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198895</v>
      </c>
      <c r="E4" s="2">
        <f>'20'!E29</f>
        <v>6445</v>
      </c>
      <c r="F4" s="2">
        <f>'20'!F29</f>
        <v>15240</v>
      </c>
      <c r="G4" s="2">
        <f>'20'!G29</f>
        <v>450</v>
      </c>
      <c r="H4" s="2">
        <f>'20'!H29</f>
        <v>28250</v>
      </c>
      <c r="I4" s="2">
        <f>'20'!I29</f>
        <v>653</v>
      </c>
      <c r="J4" s="2">
        <f>'20'!J29</f>
        <v>517</v>
      </c>
      <c r="K4" s="2">
        <f>'20'!K29</f>
        <v>505</v>
      </c>
      <c r="L4" s="2">
        <f>'20'!L29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0" priority="43" operator="equal">
      <formula>212030016606640</formula>
    </cfRule>
  </conditionalFormatting>
  <conditionalFormatting sqref="D29 E4:E6 E28:K29">
    <cfRule type="cellIs" dxfId="529" priority="41" operator="equal">
      <formula>$E$4</formula>
    </cfRule>
    <cfRule type="cellIs" dxfId="528" priority="42" operator="equal">
      <formula>2120</formula>
    </cfRule>
  </conditionalFormatting>
  <conditionalFormatting sqref="D29:E29 F4:F6 F28:F29">
    <cfRule type="cellIs" dxfId="527" priority="39" operator="equal">
      <formula>$F$4</formula>
    </cfRule>
    <cfRule type="cellIs" dxfId="526" priority="40" operator="equal">
      <formula>300</formula>
    </cfRule>
  </conditionalFormatting>
  <conditionalFormatting sqref="G4:G6 G28:G29">
    <cfRule type="cellIs" dxfId="525" priority="37" operator="equal">
      <formula>$G$4</formula>
    </cfRule>
    <cfRule type="cellIs" dxfId="524" priority="38" operator="equal">
      <formula>1660</formula>
    </cfRule>
  </conditionalFormatting>
  <conditionalFormatting sqref="H4:H6 H28:H29">
    <cfRule type="cellIs" dxfId="523" priority="35" operator="equal">
      <formula>$H$4</formula>
    </cfRule>
    <cfRule type="cellIs" dxfId="522" priority="36" operator="equal">
      <formula>6640</formula>
    </cfRule>
  </conditionalFormatting>
  <conditionalFormatting sqref="T6:T28">
    <cfRule type="cellIs" dxfId="521" priority="34" operator="lessThan">
      <formula>0</formula>
    </cfRule>
  </conditionalFormatting>
  <conditionalFormatting sqref="T7:T27">
    <cfRule type="cellIs" dxfId="520" priority="31" operator="lessThan">
      <formula>0</formula>
    </cfRule>
    <cfRule type="cellIs" dxfId="519" priority="32" operator="lessThan">
      <formula>0</formula>
    </cfRule>
    <cfRule type="cellIs" dxfId="518" priority="33" operator="lessThan">
      <formula>0</formula>
    </cfRule>
  </conditionalFormatting>
  <conditionalFormatting sqref="E4:E6 E28:K28">
    <cfRule type="cellIs" dxfId="517" priority="30" operator="equal">
      <formula>$E$4</formula>
    </cfRule>
  </conditionalFormatting>
  <conditionalFormatting sqref="D28:D29 D6 D4:M4">
    <cfRule type="cellIs" dxfId="516" priority="29" operator="equal">
      <formula>$D$4</formula>
    </cfRule>
  </conditionalFormatting>
  <conditionalFormatting sqref="I4:I6 I28:I29">
    <cfRule type="cellIs" dxfId="515" priority="28" operator="equal">
      <formula>$I$4</formula>
    </cfRule>
  </conditionalFormatting>
  <conditionalFormatting sqref="J4:J6 J28:J29">
    <cfRule type="cellIs" dxfId="514" priority="27" operator="equal">
      <formula>$J$4</formula>
    </cfRule>
  </conditionalFormatting>
  <conditionalFormatting sqref="K4:K6 K28:K29">
    <cfRule type="cellIs" dxfId="513" priority="26" operator="equal">
      <formula>$K$4</formula>
    </cfRule>
  </conditionalFormatting>
  <conditionalFormatting sqref="M4:M6">
    <cfRule type="cellIs" dxfId="512" priority="25" operator="equal">
      <formula>$L$4</formula>
    </cfRule>
  </conditionalFormatting>
  <conditionalFormatting sqref="T7:T28">
    <cfRule type="cellIs" dxfId="511" priority="22" operator="lessThan">
      <formula>0</formula>
    </cfRule>
    <cfRule type="cellIs" dxfId="510" priority="23" operator="lessThan">
      <formula>0</formula>
    </cfRule>
    <cfRule type="cellIs" dxfId="509" priority="24" operator="lessThan">
      <formula>0</formula>
    </cfRule>
  </conditionalFormatting>
  <conditionalFormatting sqref="D5:K5">
    <cfRule type="cellIs" dxfId="508" priority="21" operator="greaterThan">
      <formula>0</formula>
    </cfRule>
  </conditionalFormatting>
  <conditionalFormatting sqref="T6:T28">
    <cfRule type="cellIs" dxfId="507" priority="20" operator="lessThan">
      <formula>0</formula>
    </cfRule>
  </conditionalFormatting>
  <conditionalFormatting sqref="T7:T27">
    <cfRule type="cellIs" dxfId="506" priority="17" operator="lessThan">
      <formula>0</formula>
    </cfRule>
    <cfRule type="cellIs" dxfId="505" priority="18" operator="lessThan">
      <formula>0</formula>
    </cfRule>
    <cfRule type="cellIs" dxfId="504" priority="19" operator="lessThan">
      <formula>0</formula>
    </cfRule>
  </conditionalFormatting>
  <conditionalFormatting sqref="T7:T28">
    <cfRule type="cellIs" dxfId="503" priority="14" operator="lessThan">
      <formula>0</formula>
    </cfRule>
    <cfRule type="cellIs" dxfId="502" priority="15" operator="lessThan">
      <formula>0</formula>
    </cfRule>
    <cfRule type="cellIs" dxfId="501" priority="16" operator="lessThan">
      <formula>0</formula>
    </cfRule>
  </conditionalFormatting>
  <conditionalFormatting sqref="D5:K5">
    <cfRule type="cellIs" dxfId="500" priority="13" operator="greaterThan">
      <formula>0</formula>
    </cfRule>
  </conditionalFormatting>
  <conditionalFormatting sqref="L4 L6 L28:L29">
    <cfRule type="cellIs" dxfId="499" priority="12" operator="equal">
      <formula>$L$4</formula>
    </cfRule>
  </conditionalFormatting>
  <conditionalFormatting sqref="D7:S7">
    <cfRule type="cellIs" dxfId="498" priority="11" operator="greaterThan">
      <formula>0</formula>
    </cfRule>
  </conditionalFormatting>
  <conditionalFormatting sqref="D9:S9">
    <cfRule type="cellIs" dxfId="497" priority="10" operator="greaterThan">
      <formula>0</formula>
    </cfRule>
  </conditionalFormatting>
  <conditionalFormatting sqref="D11:S11">
    <cfRule type="cellIs" dxfId="496" priority="9" operator="greaterThan">
      <formula>0</formula>
    </cfRule>
  </conditionalFormatting>
  <conditionalFormatting sqref="D13:S13">
    <cfRule type="cellIs" dxfId="495" priority="8" operator="greaterThan">
      <formula>0</formula>
    </cfRule>
  </conditionalFormatting>
  <conditionalFormatting sqref="D15:S15">
    <cfRule type="cellIs" dxfId="494" priority="7" operator="greaterThan">
      <formula>0</formula>
    </cfRule>
  </conditionalFormatting>
  <conditionalFormatting sqref="D17:S17">
    <cfRule type="cellIs" dxfId="493" priority="6" operator="greaterThan">
      <formula>0</formula>
    </cfRule>
  </conditionalFormatting>
  <conditionalFormatting sqref="D19:S19">
    <cfRule type="cellIs" dxfId="492" priority="5" operator="greaterThan">
      <formula>0</formula>
    </cfRule>
  </conditionalFormatting>
  <conditionalFormatting sqref="D21:S21">
    <cfRule type="cellIs" dxfId="491" priority="4" operator="greaterThan">
      <formula>0</formula>
    </cfRule>
  </conditionalFormatting>
  <conditionalFormatting sqref="D23:S23">
    <cfRule type="cellIs" dxfId="490" priority="3" operator="greaterThan">
      <formula>0</formula>
    </cfRule>
  </conditionalFormatting>
  <conditionalFormatting sqref="D25:S25">
    <cfRule type="cellIs" dxfId="489" priority="2" operator="greaterThan">
      <formula>0</formula>
    </cfRule>
  </conditionalFormatting>
  <conditionalFormatting sqref="D27:S27">
    <cfRule type="cellIs" dxfId="48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198895</v>
      </c>
      <c r="E4" s="2">
        <f>'21'!E29</f>
        <v>6445</v>
      </c>
      <c r="F4" s="2">
        <f>'21'!F29</f>
        <v>15240</v>
      </c>
      <c r="G4" s="2">
        <f>'21'!G29</f>
        <v>450</v>
      </c>
      <c r="H4" s="2">
        <f>'21'!H29</f>
        <v>28250</v>
      </c>
      <c r="I4" s="2">
        <f>'21'!I29</f>
        <v>653</v>
      </c>
      <c r="J4" s="2">
        <f>'21'!J29</f>
        <v>517</v>
      </c>
      <c r="K4" s="2">
        <f>'21'!K29</f>
        <v>505</v>
      </c>
      <c r="L4" s="2">
        <f>'21'!L29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7" priority="43" operator="equal">
      <formula>212030016606640</formula>
    </cfRule>
  </conditionalFormatting>
  <conditionalFormatting sqref="D29 E4:E6 E28:K29">
    <cfRule type="cellIs" dxfId="486" priority="41" operator="equal">
      <formula>$E$4</formula>
    </cfRule>
    <cfRule type="cellIs" dxfId="485" priority="42" operator="equal">
      <formula>2120</formula>
    </cfRule>
  </conditionalFormatting>
  <conditionalFormatting sqref="D29:E29 F4:F6 F28:F29">
    <cfRule type="cellIs" dxfId="484" priority="39" operator="equal">
      <formula>$F$4</formula>
    </cfRule>
    <cfRule type="cellIs" dxfId="483" priority="40" operator="equal">
      <formula>300</formula>
    </cfRule>
  </conditionalFormatting>
  <conditionalFormatting sqref="G4:G6 G28:G29">
    <cfRule type="cellIs" dxfId="482" priority="37" operator="equal">
      <formula>$G$4</formula>
    </cfRule>
    <cfRule type="cellIs" dxfId="481" priority="38" operator="equal">
      <formula>1660</formula>
    </cfRule>
  </conditionalFormatting>
  <conditionalFormatting sqref="H4:H6 H28:H29">
    <cfRule type="cellIs" dxfId="480" priority="35" operator="equal">
      <formula>$H$4</formula>
    </cfRule>
    <cfRule type="cellIs" dxfId="479" priority="36" operator="equal">
      <formula>6640</formula>
    </cfRule>
  </conditionalFormatting>
  <conditionalFormatting sqref="T6:T28">
    <cfRule type="cellIs" dxfId="478" priority="34" operator="lessThan">
      <formula>0</formula>
    </cfRule>
  </conditionalFormatting>
  <conditionalFormatting sqref="T7:T27">
    <cfRule type="cellIs" dxfId="477" priority="31" operator="lessThan">
      <formula>0</formula>
    </cfRule>
    <cfRule type="cellIs" dxfId="476" priority="32" operator="lessThan">
      <formula>0</formula>
    </cfRule>
    <cfRule type="cellIs" dxfId="475" priority="33" operator="lessThan">
      <formula>0</formula>
    </cfRule>
  </conditionalFormatting>
  <conditionalFormatting sqref="E4:E6 E28:K28">
    <cfRule type="cellIs" dxfId="474" priority="30" operator="equal">
      <formula>$E$4</formula>
    </cfRule>
  </conditionalFormatting>
  <conditionalFormatting sqref="D28:D29 D6 D4:M4">
    <cfRule type="cellIs" dxfId="473" priority="29" operator="equal">
      <formula>$D$4</formula>
    </cfRule>
  </conditionalFormatting>
  <conditionalFormatting sqref="I4:I6 I28:I29">
    <cfRule type="cellIs" dxfId="472" priority="28" operator="equal">
      <formula>$I$4</formula>
    </cfRule>
  </conditionalFormatting>
  <conditionalFormatting sqref="J4:J6 J28:J29">
    <cfRule type="cellIs" dxfId="471" priority="27" operator="equal">
      <formula>$J$4</formula>
    </cfRule>
  </conditionalFormatting>
  <conditionalFormatting sqref="K4:K6 K28:K29">
    <cfRule type="cellIs" dxfId="470" priority="26" operator="equal">
      <formula>$K$4</formula>
    </cfRule>
  </conditionalFormatting>
  <conditionalFormatting sqref="M4:M6">
    <cfRule type="cellIs" dxfId="469" priority="25" operator="equal">
      <formula>$L$4</formula>
    </cfRule>
  </conditionalFormatting>
  <conditionalFormatting sqref="T7:T28">
    <cfRule type="cellIs" dxfId="468" priority="22" operator="lessThan">
      <formula>0</formula>
    </cfRule>
    <cfRule type="cellIs" dxfId="467" priority="23" operator="lessThan">
      <formula>0</formula>
    </cfRule>
    <cfRule type="cellIs" dxfId="466" priority="24" operator="lessThan">
      <formula>0</formula>
    </cfRule>
  </conditionalFormatting>
  <conditionalFormatting sqref="D5:K5">
    <cfRule type="cellIs" dxfId="465" priority="21" operator="greaterThan">
      <formula>0</formula>
    </cfRule>
  </conditionalFormatting>
  <conditionalFormatting sqref="T6:T28">
    <cfRule type="cellIs" dxfId="464" priority="20" operator="lessThan">
      <formula>0</formula>
    </cfRule>
  </conditionalFormatting>
  <conditionalFormatting sqref="T7:T27">
    <cfRule type="cellIs" dxfId="463" priority="17" operator="lessThan">
      <formula>0</formula>
    </cfRule>
    <cfRule type="cellIs" dxfId="462" priority="18" operator="lessThan">
      <formula>0</formula>
    </cfRule>
    <cfRule type="cellIs" dxfId="461" priority="19" operator="lessThan">
      <formula>0</formula>
    </cfRule>
  </conditionalFormatting>
  <conditionalFormatting sqref="T7:T28">
    <cfRule type="cellIs" dxfId="460" priority="14" operator="lessThan">
      <formula>0</formula>
    </cfRule>
    <cfRule type="cellIs" dxfId="459" priority="15" operator="lessThan">
      <formula>0</formula>
    </cfRule>
    <cfRule type="cellIs" dxfId="458" priority="16" operator="lessThan">
      <formula>0</formula>
    </cfRule>
  </conditionalFormatting>
  <conditionalFormatting sqref="D5:K5">
    <cfRule type="cellIs" dxfId="457" priority="13" operator="greaterThan">
      <formula>0</formula>
    </cfRule>
  </conditionalFormatting>
  <conditionalFormatting sqref="L4 L6 L28:L29">
    <cfRule type="cellIs" dxfId="456" priority="12" operator="equal">
      <formula>$L$4</formula>
    </cfRule>
  </conditionalFormatting>
  <conditionalFormatting sqref="D7:S7">
    <cfRule type="cellIs" dxfId="455" priority="11" operator="greaterThan">
      <formula>0</formula>
    </cfRule>
  </conditionalFormatting>
  <conditionalFormatting sqref="D9:S9">
    <cfRule type="cellIs" dxfId="454" priority="10" operator="greaterThan">
      <formula>0</formula>
    </cfRule>
  </conditionalFormatting>
  <conditionalFormatting sqref="D11:S11">
    <cfRule type="cellIs" dxfId="453" priority="9" operator="greaterThan">
      <formula>0</formula>
    </cfRule>
  </conditionalFormatting>
  <conditionalFormatting sqref="D13:S13">
    <cfRule type="cellIs" dxfId="452" priority="8" operator="greaterThan">
      <formula>0</formula>
    </cfRule>
  </conditionalFormatting>
  <conditionalFormatting sqref="D15:S15">
    <cfRule type="cellIs" dxfId="451" priority="7" operator="greaterThan">
      <formula>0</formula>
    </cfRule>
  </conditionalFormatting>
  <conditionalFormatting sqref="D17:S17">
    <cfRule type="cellIs" dxfId="450" priority="6" operator="greaterThan">
      <formula>0</formula>
    </cfRule>
  </conditionalFormatting>
  <conditionalFormatting sqref="D19:S19">
    <cfRule type="cellIs" dxfId="449" priority="5" operator="greaterThan">
      <formula>0</formula>
    </cfRule>
  </conditionalFormatting>
  <conditionalFormatting sqref="D21:S21">
    <cfRule type="cellIs" dxfId="448" priority="4" operator="greaterThan">
      <formula>0</formula>
    </cfRule>
  </conditionalFormatting>
  <conditionalFormatting sqref="D23:S23">
    <cfRule type="cellIs" dxfId="447" priority="3" operator="greaterThan">
      <formula>0</formula>
    </cfRule>
  </conditionalFormatting>
  <conditionalFormatting sqref="D25:S25">
    <cfRule type="cellIs" dxfId="446" priority="2" operator="greaterThan">
      <formula>0</formula>
    </cfRule>
  </conditionalFormatting>
  <conditionalFormatting sqref="D27:S27">
    <cfRule type="cellIs" dxfId="44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198895</v>
      </c>
      <c r="E4" s="2">
        <f>'22'!E29</f>
        <v>6445</v>
      </c>
      <c r="F4" s="2">
        <f>'22'!F29</f>
        <v>15240</v>
      </c>
      <c r="G4" s="2">
        <f>'22'!G29</f>
        <v>450</v>
      </c>
      <c r="H4" s="2">
        <f>'22'!H29</f>
        <v>28250</v>
      </c>
      <c r="I4" s="2">
        <f>'22'!I29</f>
        <v>653</v>
      </c>
      <c r="J4" s="2">
        <f>'22'!J29</f>
        <v>517</v>
      </c>
      <c r="K4" s="2">
        <f>'22'!K29</f>
        <v>505</v>
      </c>
      <c r="L4" s="2">
        <f>'22'!L29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4" priority="43" operator="equal">
      <formula>212030016606640</formula>
    </cfRule>
  </conditionalFormatting>
  <conditionalFormatting sqref="D29 E4:E6 E28:K29">
    <cfRule type="cellIs" dxfId="443" priority="41" operator="equal">
      <formula>$E$4</formula>
    </cfRule>
    <cfRule type="cellIs" dxfId="442" priority="42" operator="equal">
      <formula>2120</formula>
    </cfRule>
  </conditionalFormatting>
  <conditionalFormatting sqref="D29:E29 F4:F6 F28:F29">
    <cfRule type="cellIs" dxfId="441" priority="39" operator="equal">
      <formula>$F$4</formula>
    </cfRule>
    <cfRule type="cellIs" dxfId="440" priority="40" operator="equal">
      <formula>300</formula>
    </cfRule>
  </conditionalFormatting>
  <conditionalFormatting sqref="G4:G6 G28:G29">
    <cfRule type="cellIs" dxfId="439" priority="37" operator="equal">
      <formula>$G$4</formula>
    </cfRule>
    <cfRule type="cellIs" dxfId="438" priority="38" operator="equal">
      <formula>1660</formula>
    </cfRule>
  </conditionalFormatting>
  <conditionalFormatting sqref="H4:H6 H28:H29">
    <cfRule type="cellIs" dxfId="437" priority="35" operator="equal">
      <formula>$H$4</formula>
    </cfRule>
    <cfRule type="cellIs" dxfId="436" priority="36" operator="equal">
      <formula>6640</formula>
    </cfRule>
  </conditionalFormatting>
  <conditionalFormatting sqref="T6:T28">
    <cfRule type="cellIs" dxfId="435" priority="34" operator="lessThan">
      <formula>0</formula>
    </cfRule>
  </conditionalFormatting>
  <conditionalFormatting sqref="T7:T27">
    <cfRule type="cellIs" dxfId="434" priority="31" operator="lessThan">
      <formula>0</formula>
    </cfRule>
    <cfRule type="cellIs" dxfId="433" priority="32" operator="lessThan">
      <formula>0</formula>
    </cfRule>
    <cfRule type="cellIs" dxfId="432" priority="33" operator="lessThan">
      <formula>0</formula>
    </cfRule>
  </conditionalFormatting>
  <conditionalFormatting sqref="E4:E6 E28:K28">
    <cfRule type="cellIs" dxfId="431" priority="30" operator="equal">
      <formula>$E$4</formula>
    </cfRule>
  </conditionalFormatting>
  <conditionalFormatting sqref="D28:D29 D6 D4:M4">
    <cfRule type="cellIs" dxfId="430" priority="29" operator="equal">
      <formula>$D$4</formula>
    </cfRule>
  </conditionalFormatting>
  <conditionalFormatting sqref="I4:I6 I28:I29">
    <cfRule type="cellIs" dxfId="429" priority="28" operator="equal">
      <formula>$I$4</formula>
    </cfRule>
  </conditionalFormatting>
  <conditionalFormatting sqref="J4:J6 J28:J29">
    <cfRule type="cellIs" dxfId="428" priority="27" operator="equal">
      <formula>$J$4</formula>
    </cfRule>
  </conditionalFormatting>
  <conditionalFormatting sqref="K4:K6 K28:K29">
    <cfRule type="cellIs" dxfId="427" priority="26" operator="equal">
      <formula>$K$4</formula>
    </cfRule>
  </conditionalFormatting>
  <conditionalFormatting sqref="M4:M6">
    <cfRule type="cellIs" dxfId="426" priority="25" operator="equal">
      <formula>$L$4</formula>
    </cfRule>
  </conditionalFormatting>
  <conditionalFormatting sqref="T7:T28">
    <cfRule type="cellIs" dxfId="425" priority="22" operator="lessThan">
      <formula>0</formula>
    </cfRule>
    <cfRule type="cellIs" dxfId="424" priority="23" operator="lessThan">
      <formula>0</formula>
    </cfRule>
    <cfRule type="cellIs" dxfId="423" priority="24" operator="lessThan">
      <formula>0</formula>
    </cfRule>
  </conditionalFormatting>
  <conditionalFormatting sqref="D5:K5">
    <cfRule type="cellIs" dxfId="422" priority="21" operator="greaterThan">
      <formula>0</formula>
    </cfRule>
  </conditionalFormatting>
  <conditionalFormatting sqref="T6:T28">
    <cfRule type="cellIs" dxfId="421" priority="20" operator="lessThan">
      <formula>0</formula>
    </cfRule>
  </conditionalFormatting>
  <conditionalFormatting sqref="T7:T27">
    <cfRule type="cellIs" dxfId="420" priority="17" operator="lessThan">
      <formula>0</formula>
    </cfRule>
    <cfRule type="cellIs" dxfId="419" priority="18" operator="lessThan">
      <formula>0</formula>
    </cfRule>
    <cfRule type="cellIs" dxfId="418" priority="19" operator="lessThan">
      <formula>0</formula>
    </cfRule>
  </conditionalFormatting>
  <conditionalFormatting sqref="T7:T28">
    <cfRule type="cellIs" dxfId="417" priority="14" operator="lessThan">
      <formula>0</formula>
    </cfRule>
    <cfRule type="cellIs" dxfId="416" priority="15" operator="lessThan">
      <formula>0</formula>
    </cfRule>
    <cfRule type="cellIs" dxfId="415" priority="16" operator="lessThan">
      <formula>0</formula>
    </cfRule>
  </conditionalFormatting>
  <conditionalFormatting sqref="D5:K5">
    <cfRule type="cellIs" dxfId="414" priority="13" operator="greaterThan">
      <formula>0</formula>
    </cfRule>
  </conditionalFormatting>
  <conditionalFormatting sqref="L4 L6 L28:L29">
    <cfRule type="cellIs" dxfId="413" priority="12" operator="equal">
      <formula>$L$4</formula>
    </cfRule>
  </conditionalFormatting>
  <conditionalFormatting sqref="D7:S7">
    <cfRule type="cellIs" dxfId="412" priority="11" operator="greaterThan">
      <formula>0</formula>
    </cfRule>
  </conditionalFormatting>
  <conditionalFormatting sqref="D9:S9">
    <cfRule type="cellIs" dxfId="411" priority="10" operator="greaterThan">
      <formula>0</formula>
    </cfRule>
  </conditionalFormatting>
  <conditionalFormatting sqref="D11:S11">
    <cfRule type="cellIs" dxfId="410" priority="9" operator="greaterThan">
      <formula>0</formula>
    </cfRule>
  </conditionalFormatting>
  <conditionalFormatting sqref="D13:S13">
    <cfRule type="cellIs" dxfId="409" priority="8" operator="greaterThan">
      <formula>0</formula>
    </cfRule>
  </conditionalFormatting>
  <conditionalFormatting sqref="D15:S15">
    <cfRule type="cellIs" dxfId="408" priority="7" operator="greaterThan">
      <formula>0</formula>
    </cfRule>
  </conditionalFormatting>
  <conditionalFormatting sqref="D17:S17">
    <cfRule type="cellIs" dxfId="407" priority="6" operator="greaterThan">
      <formula>0</formula>
    </cfRule>
  </conditionalFormatting>
  <conditionalFormatting sqref="D19:S19">
    <cfRule type="cellIs" dxfId="406" priority="5" operator="greaterThan">
      <formula>0</formula>
    </cfRule>
  </conditionalFormatting>
  <conditionalFormatting sqref="D21:S21">
    <cfRule type="cellIs" dxfId="405" priority="4" operator="greaterThan">
      <formula>0</formula>
    </cfRule>
  </conditionalFormatting>
  <conditionalFormatting sqref="D23:S23">
    <cfRule type="cellIs" dxfId="404" priority="3" operator="greaterThan">
      <formula>0</formula>
    </cfRule>
  </conditionalFormatting>
  <conditionalFormatting sqref="D25:S25">
    <cfRule type="cellIs" dxfId="403" priority="2" operator="greaterThan">
      <formula>0</formula>
    </cfRule>
  </conditionalFormatting>
  <conditionalFormatting sqref="D27:S27">
    <cfRule type="cellIs" dxfId="40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198895</v>
      </c>
      <c r="E4" s="2">
        <f>'23'!E29</f>
        <v>6445</v>
      </c>
      <c r="F4" s="2">
        <f>'23'!F29</f>
        <v>15240</v>
      </c>
      <c r="G4" s="2">
        <f>'23'!G29</f>
        <v>450</v>
      </c>
      <c r="H4" s="2">
        <f>'23'!H29</f>
        <v>28250</v>
      </c>
      <c r="I4" s="2">
        <f>'23'!I29</f>
        <v>653</v>
      </c>
      <c r="J4" s="2">
        <f>'23'!J29</f>
        <v>517</v>
      </c>
      <c r="K4" s="2">
        <f>'23'!K29</f>
        <v>505</v>
      </c>
      <c r="L4" s="2">
        <f>'23'!L29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1" priority="43" operator="equal">
      <formula>212030016606640</formula>
    </cfRule>
  </conditionalFormatting>
  <conditionalFormatting sqref="D29 E4:E6 E28:K29">
    <cfRule type="cellIs" dxfId="400" priority="41" operator="equal">
      <formula>$E$4</formula>
    </cfRule>
    <cfRule type="cellIs" dxfId="399" priority="42" operator="equal">
      <formula>2120</formula>
    </cfRule>
  </conditionalFormatting>
  <conditionalFormatting sqref="D29:E29 F4:F6 F28:F29">
    <cfRule type="cellIs" dxfId="398" priority="39" operator="equal">
      <formula>$F$4</formula>
    </cfRule>
    <cfRule type="cellIs" dxfId="397" priority="40" operator="equal">
      <formula>300</formula>
    </cfRule>
  </conditionalFormatting>
  <conditionalFormatting sqref="G4:G6 G28:G29">
    <cfRule type="cellIs" dxfId="396" priority="37" operator="equal">
      <formula>$G$4</formula>
    </cfRule>
    <cfRule type="cellIs" dxfId="395" priority="38" operator="equal">
      <formula>1660</formula>
    </cfRule>
  </conditionalFormatting>
  <conditionalFormatting sqref="H4:H6 H28:H29">
    <cfRule type="cellIs" dxfId="394" priority="35" operator="equal">
      <formula>$H$4</formula>
    </cfRule>
    <cfRule type="cellIs" dxfId="393" priority="36" operator="equal">
      <formula>6640</formula>
    </cfRule>
  </conditionalFormatting>
  <conditionalFormatting sqref="T6:T28">
    <cfRule type="cellIs" dxfId="392" priority="34" operator="lessThan">
      <formula>0</formula>
    </cfRule>
  </conditionalFormatting>
  <conditionalFormatting sqref="T7:T27">
    <cfRule type="cellIs" dxfId="391" priority="31" operator="lessThan">
      <formula>0</formula>
    </cfRule>
    <cfRule type="cellIs" dxfId="390" priority="32" operator="lessThan">
      <formula>0</formula>
    </cfRule>
    <cfRule type="cellIs" dxfId="389" priority="33" operator="lessThan">
      <formula>0</formula>
    </cfRule>
  </conditionalFormatting>
  <conditionalFormatting sqref="E4:E6 E28:K28">
    <cfRule type="cellIs" dxfId="388" priority="30" operator="equal">
      <formula>$E$4</formula>
    </cfRule>
  </conditionalFormatting>
  <conditionalFormatting sqref="D28:D29 D6 D4:M4">
    <cfRule type="cellIs" dxfId="387" priority="29" operator="equal">
      <formula>$D$4</formula>
    </cfRule>
  </conditionalFormatting>
  <conditionalFormatting sqref="I4:I6 I28:I29">
    <cfRule type="cellIs" dxfId="386" priority="28" operator="equal">
      <formula>$I$4</formula>
    </cfRule>
  </conditionalFormatting>
  <conditionalFormatting sqref="J4:J6 J28:J29">
    <cfRule type="cellIs" dxfId="385" priority="27" operator="equal">
      <formula>$J$4</formula>
    </cfRule>
  </conditionalFormatting>
  <conditionalFormatting sqref="K4:K6 K28:K29">
    <cfRule type="cellIs" dxfId="384" priority="26" operator="equal">
      <formula>$K$4</formula>
    </cfRule>
  </conditionalFormatting>
  <conditionalFormatting sqref="M4:M6">
    <cfRule type="cellIs" dxfId="383" priority="25" operator="equal">
      <formula>$L$4</formula>
    </cfRule>
  </conditionalFormatting>
  <conditionalFormatting sqref="T7:T28">
    <cfRule type="cellIs" dxfId="382" priority="22" operator="lessThan">
      <formula>0</formula>
    </cfRule>
    <cfRule type="cellIs" dxfId="381" priority="23" operator="lessThan">
      <formula>0</formula>
    </cfRule>
    <cfRule type="cellIs" dxfId="380" priority="24" operator="lessThan">
      <formula>0</formula>
    </cfRule>
  </conditionalFormatting>
  <conditionalFormatting sqref="D5:K5">
    <cfRule type="cellIs" dxfId="379" priority="21" operator="greaterThan">
      <formula>0</formula>
    </cfRule>
  </conditionalFormatting>
  <conditionalFormatting sqref="T6:T28">
    <cfRule type="cellIs" dxfId="378" priority="20" operator="lessThan">
      <formula>0</formula>
    </cfRule>
  </conditionalFormatting>
  <conditionalFormatting sqref="T7:T27">
    <cfRule type="cellIs" dxfId="377" priority="17" operator="lessThan">
      <formula>0</formula>
    </cfRule>
    <cfRule type="cellIs" dxfId="376" priority="18" operator="lessThan">
      <formula>0</formula>
    </cfRule>
    <cfRule type="cellIs" dxfId="375" priority="19" operator="lessThan">
      <formula>0</formula>
    </cfRule>
  </conditionalFormatting>
  <conditionalFormatting sqref="T7:T28">
    <cfRule type="cellIs" dxfId="374" priority="14" operator="lessThan">
      <formula>0</formula>
    </cfRule>
    <cfRule type="cellIs" dxfId="373" priority="15" operator="lessThan">
      <formula>0</formula>
    </cfRule>
    <cfRule type="cellIs" dxfId="372" priority="16" operator="lessThan">
      <formula>0</formula>
    </cfRule>
  </conditionalFormatting>
  <conditionalFormatting sqref="D5:K5">
    <cfRule type="cellIs" dxfId="371" priority="13" operator="greaterThan">
      <formula>0</formula>
    </cfRule>
  </conditionalFormatting>
  <conditionalFormatting sqref="L4 L6 L28:L29">
    <cfRule type="cellIs" dxfId="370" priority="12" operator="equal">
      <formula>$L$4</formula>
    </cfRule>
  </conditionalFormatting>
  <conditionalFormatting sqref="D7:S7">
    <cfRule type="cellIs" dxfId="369" priority="11" operator="greaterThan">
      <formula>0</formula>
    </cfRule>
  </conditionalFormatting>
  <conditionalFormatting sqref="D9:S9">
    <cfRule type="cellIs" dxfId="368" priority="10" operator="greaterThan">
      <formula>0</formula>
    </cfRule>
  </conditionalFormatting>
  <conditionalFormatting sqref="D11:S11">
    <cfRule type="cellIs" dxfId="367" priority="9" operator="greaterThan">
      <formula>0</formula>
    </cfRule>
  </conditionalFormatting>
  <conditionalFormatting sqref="D13:S13">
    <cfRule type="cellIs" dxfId="366" priority="8" operator="greaterThan">
      <formula>0</formula>
    </cfRule>
  </conditionalFormatting>
  <conditionalFormatting sqref="D15:S15">
    <cfRule type="cellIs" dxfId="365" priority="7" operator="greaterThan">
      <formula>0</formula>
    </cfRule>
  </conditionalFormatting>
  <conditionalFormatting sqref="D17:S17">
    <cfRule type="cellIs" dxfId="364" priority="6" operator="greaterThan">
      <formula>0</formula>
    </cfRule>
  </conditionalFormatting>
  <conditionalFormatting sqref="D19:S19">
    <cfRule type="cellIs" dxfId="363" priority="5" operator="greaterThan">
      <formula>0</formula>
    </cfRule>
  </conditionalFormatting>
  <conditionalFormatting sqref="D21:S21">
    <cfRule type="cellIs" dxfId="362" priority="4" operator="greaterThan">
      <formula>0</formula>
    </cfRule>
  </conditionalFormatting>
  <conditionalFormatting sqref="D23:S23">
    <cfRule type="cellIs" dxfId="361" priority="3" operator="greaterThan">
      <formula>0</formula>
    </cfRule>
  </conditionalFormatting>
  <conditionalFormatting sqref="D25:S25">
    <cfRule type="cellIs" dxfId="360" priority="2" operator="greaterThan">
      <formula>0</formula>
    </cfRule>
  </conditionalFormatting>
  <conditionalFormatting sqref="D27:S27">
    <cfRule type="cellIs" dxfId="35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198895</v>
      </c>
      <c r="E4" s="2">
        <f>'24'!E29</f>
        <v>6445</v>
      </c>
      <c r="F4" s="2">
        <f>'24'!F29</f>
        <v>15240</v>
      </c>
      <c r="G4" s="2">
        <f>'24'!G29</f>
        <v>450</v>
      </c>
      <c r="H4" s="2">
        <f>'24'!H29</f>
        <v>28250</v>
      </c>
      <c r="I4" s="2">
        <f>'24'!I29</f>
        <v>653</v>
      </c>
      <c r="J4" s="2">
        <f>'24'!J29</f>
        <v>517</v>
      </c>
      <c r="K4" s="2">
        <f>'24'!K29</f>
        <v>505</v>
      </c>
      <c r="L4" s="2">
        <f>'24'!L29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8" priority="43" operator="equal">
      <formula>212030016606640</formula>
    </cfRule>
  </conditionalFormatting>
  <conditionalFormatting sqref="D29 E4:E6 E28:K29">
    <cfRule type="cellIs" dxfId="357" priority="41" operator="equal">
      <formula>$E$4</formula>
    </cfRule>
    <cfRule type="cellIs" dxfId="356" priority="42" operator="equal">
      <formula>2120</formula>
    </cfRule>
  </conditionalFormatting>
  <conditionalFormatting sqref="D29:E29 F4:F6 F28:F29">
    <cfRule type="cellIs" dxfId="355" priority="39" operator="equal">
      <formula>$F$4</formula>
    </cfRule>
    <cfRule type="cellIs" dxfId="354" priority="40" operator="equal">
      <formula>300</formula>
    </cfRule>
  </conditionalFormatting>
  <conditionalFormatting sqref="G4:G6 G28:G29">
    <cfRule type="cellIs" dxfId="353" priority="37" operator="equal">
      <formula>$G$4</formula>
    </cfRule>
    <cfRule type="cellIs" dxfId="352" priority="38" operator="equal">
      <formula>1660</formula>
    </cfRule>
  </conditionalFormatting>
  <conditionalFormatting sqref="H4:H6 H28:H29">
    <cfRule type="cellIs" dxfId="351" priority="35" operator="equal">
      <formula>$H$4</formula>
    </cfRule>
    <cfRule type="cellIs" dxfId="350" priority="36" operator="equal">
      <formula>6640</formula>
    </cfRule>
  </conditionalFormatting>
  <conditionalFormatting sqref="T6:T28">
    <cfRule type="cellIs" dxfId="349" priority="34" operator="lessThan">
      <formula>0</formula>
    </cfRule>
  </conditionalFormatting>
  <conditionalFormatting sqref="T7:T27">
    <cfRule type="cellIs" dxfId="348" priority="31" operator="lessThan">
      <formula>0</formula>
    </cfRule>
    <cfRule type="cellIs" dxfId="347" priority="32" operator="lessThan">
      <formula>0</formula>
    </cfRule>
    <cfRule type="cellIs" dxfId="346" priority="33" operator="lessThan">
      <formula>0</formula>
    </cfRule>
  </conditionalFormatting>
  <conditionalFormatting sqref="E4:E6 E28:K28">
    <cfRule type="cellIs" dxfId="345" priority="30" operator="equal">
      <formula>$E$4</formula>
    </cfRule>
  </conditionalFormatting>
  <conditionalFormatting sqref="D28:D29 D6 D4:M4">
    <cfRule type="cellIs" dxfId="344" priority="29" operator="equal">
      <formula>$D$4</formula>
    </cfRule>
  </conditionalFormatting>
  <conditionalFormatting sqref="I4:I6 I28:I29">
    <cfRule type="cellIs" dxfId="343" priority="28" operator="equal">
      <formula>$I$4</formula>
    </cfRule>
  </conditionalFormatting>
  <conditionalFormatting sqref="J4:J6 J28:J29">
    <cfRule type="cellIs" dxfId="342" priority="27" operator="equal">
      <formula>$J$4</formula>
    </cfRule>
  </conditionalFormatting>
  <conditionalFormatting sqref="K4:K6 K28:K29">
    <cfRule type="cellIs" dxfId="341" priority="26" operator="equal">
      <formula>$K$4</formula>
    </cfRule>
  </conditionalFormatting>
  <conditionalFormatting sqref="M4:M6">
    <cfRule type="cellIs" dxfId="340" priority="25" operator="equal">
      <formula>$L$4</formula>
    </cfRule>
  </conditionalFormatting>
  <conditionalFormatting sqref="T7:T28">
    <cfRule type="cellIs" dxfId="339" priority="22" operator="lessThan">
      <formula>0</formula>
    </cfRule>
    <cfRule type="cellIs" dxfId="338" priority="23" operator="lessThan">
      <formula>0</formula>
    </cfRule>
    <cfRule type="cellIs" dxfId="337" priority="24" operator="lessThan">
      <formula>0</formula>
    </cfRule>
  </conditionalFormatting>
  <conditionalFormatting sqref="D5:K5">
    <cfRule type="cellIs" dxfId="336" priority="21" operator="greaterThan">
      <formula>0</formula>
    </cfRule>
  </conditionalFormatting>
  <conditionalFormatting sqref="T6:T28">
    <cfRule type="cellIs" dxfId="335" priority="20" operator="lessThan">
      <formula>0</formula>
    </cfRule>
  </conditionalFormatting>
  <conditionalFormatting sqref="T7:T27">
    <cfRule type="cellIs" dxfId="334" priority="17" operator="lessThan">
      <formula>0</formula>
    </cfRule>
    <cfRule type="cellIs" dxfId="333" priority="18" operator="lessThan">
      <formula>0</formula>
    </cfRule>
    <cfRule type="cellIs" dxfId="332" priority="19" operator="lessThan">
      <formula>0</formula>
    </cfRule>
  </conditionalFormatting>
  <conditionalFormatting sqref="T7:T28">
    <cfRule type="cellIs" dxfId="331" priority="14" operator="lessThan">
      <formula>0</formula>
    </cfRule>
    <cfRule type="cellIs" dxfId="330" priority="15" operator="lessThan">
      <formula>0</formula>
    </cfRule>
    <cfRule type="cellIs" dxfId="329" priority="16" operator="lessThan">
      <formula>0</formula>
    </cfRule>
  </conditionalFormatting>
  <conditionalFormatting sqref="D5:K5">
    <cfRule type="cellIs" dxfId="328" priority="13" operator="greaterThan">
      <formula>0</formula>
    </cfRule>
  </conditionalFormatting>
  <conditionalFormatting sqref="L4 L6 L28:L29">
    <cfRule type="cellIs" dxfId="327" priority="12" operator="equal">
      <formula>$L$4</formula>
    </cfRule>
  </conditionalFormatting>
  <conditionalFormatting sqref="D7:S7">
    <cfRule type="cellIs" dxfId="326" priority="11" operator="greaterThan">
      <formula>0</formula>
    </cfRule>
  </conditionalFormatting>
  <conditionalFormatting sqref="D9:S9">
    <cfRule type="cellIs" dxfId="325" priority="10" operator="greaterThan">
      <formula>0</formula>
    </cfRule>
  </conditionalFormatting>
  <conditionalFormatting sqref="D11:S11">
    <cfRule type="cellIs" dxfId="324" priority="9" operator="greaterThan">
      <formula>0</formula>
    </cfRule>
  </conditionalFormatting>
  <conditionalFormatting sqref="D13:S13">
    <cfRule type="cellIs" dxfId="323" priority="8" operator="greaterThan">
      <formula>0</formula>
    </cfRule>
  </conditionalFormatting>
  <conditionalFormatting sqref="D15:S15">
    <cfRule type="cellIs" dxfId="322" priority="7" operator="greaterThan">
      <formula>0</formula>
    </cfRule>
  </conditionalFormatting>
  <conditionalFormatting sqref="D17:S17">
    <cfRule type="cellIs" dxfId="321" priority="6" operator="greaterThan">
      <formula>0</formula>
    </cfRule>
  </conditionalFormatting>
  <conditionalFormatting sqref="D19:S19">
    <cfRule type="cellIs" dxfId="320" priority="5" operator="greaterThan">
      <formula>0</formula>
    </cfRule>
  </conditionalFormatting>
  <conditionalFormatting sqref="D21:S21">
    <cfRule type="cellIs" dxfId="319" priority="4" operator="greaterThan">
      <formula>0</formula>
    </cfRule>
  </conditionalFormatting>
  <conditionalFormatting sqref="D23:S23">
    <cfRule type="cellIs" dxfId="318" priority="3" operator="greaterThan">
      <formula>0</formula>
    </cfRule>
  </conditionalFormatting>
  <conditionalFormatting sqref="D25:S25">
    <cfRule type="cellIs" dxfId="317" priority="2" operator="greaterThan">
      <formula>0</formula>
    </cfRule>
  </conditionalFormatting>
  <conditionalFormatting sqref="D27:S27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198895</v>
      </c>
      <c r="E4" s="2">
        <f>'25'!E29</f>
        <v>6445</v>
      </c>
      <c r="F4" s="2">
        <f>'25'!F29</f>
        <v>15240</v>
      </c>
      <c r="G4" s="2">
        <f>'25'!G29</f>
        <v>450</v>
      </c>
      <c r="H4" s="2">
        <f>'25'!H29</f>
        <v>28250</v>
      </c>
      <c r="I4" s="2">
        <f>'25'!I29</f>
        <v>653</v>
      </c>
      <c r="J4" s="2">
        <f>'25'!J29</f>
        <v>517</v>
      </c>
      <c r="K4" s="2">
        <f>'25'!K29</f>
        <v>505</v>
      </c>
      <c r="L4" s="2">
        <f>'25'!L29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5" priority="43" operator="equal">
      <formula>212030016606640</formula>
    </cfRule>
  </conditionalFormatting>
  <conditionalFormatting sqref="D29 E4:E6 E28:K29">
    <cfRule type="cellIs" dxfId="314" priority="41" operator="equal">
      <formula>$E$4</formula>
    </cfRule>
    <cfRule type="cellIs" dxfId="313" priority="42" operator="equal">
      <formula>2120</formula>
    </cfRule>
  </conditionalFormatting>
  <conditionalFormatting sqref="D29:E29 F4:F6 F28:F29">
    <cfRule type="cellIs" dxfId="312" priority="39" operator="equal">
      <formula>$F$4</formula>
    </cfRule>
    <cfRule type="cellIs" dxfId="311" priority="40" operator="equal">
      <formula>300</formula>
    </cfRule>
  </conditionalFormatting>
  <conditionalFormatting sqref="G4:G6 G28:G29">
    <cfRule type="cellIs" dxfId="310" priority="37" operator="equal">
      <formula>$G$4</formula>
    </cfRule>
    <cfRule type="cellIs" dxfId="309" priority="38" operator="equal">
      <formula>1660</formula>
    </cfRule>
  </conditionalFormatting>
  <conditionalFormatting sqref="H4:H6 H28:H29">
    <cfRule type="cellIs" dxfId="308" priority="35" operator="equal">
      <formula>$H$4</formula>
    </cfRule>
    <cfRule type="cellIs" dxfId="307" priority="36" operator="equal">
      <formula>6640</formula>
    </cfRule>
  </conditionalFormatting>
  <conditionalFormatting sqref="T6:T28">
    <cfRule type="cellIs" dxfId="306" priority="34" operator="lessThan">
      <formula>0</formula>
    </cfRule>
  </conditionalFormatting>
  <conditionalFormatting sqref="T7:T27">
    <cfRule type="cellIs" dxfId="305" priority="31" operator="lessThan">
      <formula>0</formula>
    </cfRule>
    <cfRule type="cellIs" dxfId="304" priority="32" operator="lessThan">
      <formula>0</formula>
    </cfRule>
    <cfRule type="cellIs" dxfId="303" priority="33" operator="lessThan">
      <formula>0</formula>
    </cfRule>
  </conditionalFormatting>
  <conditionalFormatting sqref="E4:E6 E28:K28">
    <cfRule type="cellIs" dxfId="302" priority="30" operator="equal">
      <formula>$E$4</formula>
    </cfRule>
  </conditionalFormatting>
  <conditionalFormatting sqref="D28:D29 D6 D4:M4">
    <cfRule type="cellIs" dxfId="301" priority="29" operator="equal">
      <formula>$D$4</formula>
    </cfRule>
  </conditionalFormatting>
  <conditionalFormatting sqref="I4:I6 I28:I29">
    <cfRule type="cellIs" dxfId="300" priority="28" operator="equal">
      <formula>$I$4</formula>
    </cfRule>
  </conditionalFormatting>
  <conditionalFormatting sqref="J4:J6 J28:J29">
    <cfRule type="cellIs" dxfId="299" priority="27" operator="equal">
      <formula>$J$4</formula>
    </cfRule>
  </conditionalFormatting>
  <conditionalFormatting sqref="K4:K6 K28:K29">
    <cfRule type="cellIs" dxfId="298" priority="26" operator="equal">
      <formula>$K$4</formula>
    </cfRule>
  </conditionalFormatting>
  <conditionalFormatting sqref="M4:M6">
    <cfRule type="cellIs" dxfId="297" priority="25" operator="equal">
      <formula>$L$4</formula>
    </cfRule>
  </conditionalFormatting>
  <conditionalFormatting sqref="T7:T28">
    <cfRule type="cellIs" dxfId="296" priority="22" operator="lessThan">
      <formula>0</formula>
    </cfRule>
    <cfRule type="cellIs" dxfId="295" priority="23" operator="lessThan">
      <formula>0</formula>
    </cfRule>
    <cfRule type="cellIs" dxfId="294" priority="24" operator="lessThan">
      <formula>0</formula>
    </cfRule>
  </conditionalFormatting>
  <conditionalFormatting sqref="D5:K5">
    <cfRule type="cellIs" dxfId="293" priority="21" operator="greaterThan">
      <formula>0</formula>
    </cfRule>
  </conditionalFormatting>
  <conditionalFormatting sqref="T6:T28">
    <cfRule type="cellIs" dxfId="292" priority="20" operator="lessThan">
      <formula>0</formula>
    </cfRule>
  </conditionalFormatting>
  <conditionalFormatting sqref="T7:T27">
    <cfRule type="cellIs" dxfId="291" priority="17" operator="lessThan">
      <formula>0</formula>
    </cfRule>
    <cfRule type="cellIs" dxfId="290" priority="18" operator="lessThan">
      <formula>0</formula>
    </cfRule>
    <cfRule type="cellIs" dxfId="289" priority="19" operator="lessThan">
      <formula>0</formula>
    </cfRule>
  </conditionalFormatting>
  <conditionalFormatting sqref="T7:T28">
    <cfRule type="cellIs" dxfId="288" priority="14" operator="lessThan">
      <formula>0</formula>
    </cfRule>
    <cfRule type="cellIs" dxfId="287" priority="15" operator="lessThan">
      <formula>0</formula>
    </cfRule>
    <cfRule type="cellIs" dxfId="286" priority="16" operator="lessThan">
      <formula>0</formula>
    </cfRule>
  </conditionalFormatting>
  <conditionalFormatting sqref="D5:K5">
    <cfRule type="cellIs" dxfId="285" priority="13" operator="greaterThan">
      <formula>0</formula>
    </cfRule>
  </conditionalFormatting>
  <conditionalFormatting sqref="L4 L6 L28:L29">
    <cfRule type="cellIs" dxfId="284" priority="12" operator="equal">
      <formula>$L$4</formula>
    </cfRule>
  </conditionalFormatting>
  <conditionalFormatting sqref="D7:S7">
    <cfRule type="cellIs" dxfId="283" priority="11" operator="greaterThan">
      <formula>0</formula>
    </cfRule>
  </conditionalFormatting>
  <conditionalFormatting sqref="D9:S9">
    <cfRule type="cellIs" dxfId="282" priority="10" operator="greaterThan">
      <formula>0</formula>
    </cfRule>
  </conditionalFormatting>
  <conditionalFormatting sqref="D11:S11">
    <cfRule type="cellIs" dxfId="281" priority="9" operator="greaterThan">
      <formula>0</formula>
    </cfRule>
  </conditionalFormatting>
  <conditionalFormatting sqref="D13:S13">
    <cfRule type="cellIs" dxfId="280" priority="8" operator="greaterThan">
      <formula>0</formula>
    </cfRule>
  </conditionalFormatting>
  <conditionalFormatting sqref="D15:S15">
    <cfRule type="cellIs" dxfId="279" priority="7" operator="greaterThan">
      <formula>0</formula>
    </cfRule>
  </conditionalFormatting>
  <conditionalFormatting sqref="D17:S17">
    <cfRule type="cellIs" dxfId="278" priority="6" operator="greaterThan">
      <formula>0</formula>
    </cfRule>
  </conditionalFormatting>
  <conditionalFormatting sqref="D19:S19">
    <cfRule type="cellIs" dxfId="277" priority="5" operator="greaterThan">
      <formula>0</formula>
    </cfRule>
  </conditionalFormatting>
  <conditionalFormatting sqref="D21:S21">
    <cfRule type="cellIs" dxfId="276" priority="4" operator="greaterThan">
      <formula>0</formula>
    </cfRule>
  </conditionalFormatting>
  <conditionalFormatting sqref="D23:S23">
    <cfRule type="cellIs" dxfId="275" priority="3" operator="greaterThan">
      <formula>0</formula>
    </cfRule>
  </conditionalFormatting>
  <conditionalFormatting sqref="D25:S25">
    <cfRule type="cellIs" dxfId="274" priority="2" operator="greaterThan">
      <formula>0</formula>
    </cfRule>
  </conditionalFormatting>
  <conditionalFormatting sqref="D27:S27">
    <cfRule type="cellIs" dxfId="27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198895</v>
      </c>
      <c r="E4" s="2">
        <f>'26'!E29</f>
        <v>6445</v>
      </c>
      <c r="F4" s="2">
        <f>'26'!F29</f>
        <v>15240</v>
      </c>
      <c r="G4" s="2">
        <f>'26'!G29</f>
        <v>450</v>
      </c>
      <c r="H4" s="2">
        <f>'26'!H29</f>
        <v>28250</v>
      </c>
      <c r="I4" s="2">
        <f>'26'!I29</f>
        <v>653</v>
      </c>
      <c r="J4" s="2">
        <f>'26'!J29</f>
        <v>517</v>
      </c>
      <c r="K4" s="2">
        <f>'26'!K29</f>
        <v>505</v>
      </c>
      <c r="L4" s="2">
        <f>'26'!L29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2" priority="43" operator="equal">
      <formula>212030016606640</formula>
    </cfRule>
  </conditionalFormatting>
  <conditionalFormatting sqref="D29 E4:E6 E28:K29">
    <cfRule type="cellIs" dxfId="271" priority="41" operator="equal">
      <formula>$E$4</formula>
    </cfRule>
    <cfRule type="cellIs" dxfId="270" priority="42" operator="equal">
      <formula>2120</formula>
    </cfRule>
  </conditionalFormatting>
  <conditionalFormatting sqref="D29:E29 F4:F6 F28:F29">
    <cfRule type="cellIs" dxfId="269" priority="39" operator="equal">
      <formula>$F$4</formula>
    </cfRule>
    <cfRule type="cellIs" dxfId="268" priority="40" operator="equal">
      <formula>300</formula>
    </cfRule>
  </conditionalFormatting>
  <conditionalFormatting sqref="G4:G6 G28:G29">
    <cfRule type="cellIs" dxfId="267" priority="37" operator="equal">
      <formula>$G$4</formula>
    </cfRule>
    <cfRule type="cellIs" dxfId="266" priority="38" operator="equal">
      <formula>1660</formula>
    </cfRule>
  </conditionalFormatting>
  <conditionalFormatting sqref="H4:H6 H28:H29">
    <cfRule type="cellIs" dxfId="265" priority="35" operator="equal">
      <formula>$H$4</formula>
    </cfRule>
    <cfRule type="cellIs" dxfId="264" priority="36" operator="equal">
      <formula>6640</formula>
    </cfRule>
  </conditionalFormatting>
  <conditionalFormatting sqref="T6:T28">
    <cfRule type="cellIs" dxfId="263" priority="34" operator="lessThan">
      <formula>0</formula>
    </cfRule>
  </conditionalFormatting>
  <conditionalFormatting sqref="T7:T27">
    <cfRule type="cellIs" dxfId="262" priority="31" operator="lessThan">
      <formula>0</formula>
    </cfRule>
    <cfRule type="cellIs" dxfId="261" priority="32" operator="lessThan">
      <formula>0</formula>
    </cfRule>
    <cfRule type="cellIs" dxfId="260" priority="33" operator="lessThan">
      <formula>0</formula>
    </cfRule>
  </conditionalFormatting>
  <conditionalFormatting sqref="E4:E6 E28:K28">
    <cfRule type="cellIs" dxfId="259" priority="30" operator="equal">
      <formula>$E$4</formula>
    </cfRule>
  </conditionalFormatting>
  <conditionalFormatting sqref="D28:D29 D6 D4:M4">
    <cfRule type="cellIs" dxfId="258" priority="29" operator="equal">
      <formula>$D$4</formula>
    </cfRule>
  </conditionalFormatting>
  <conditionalFormatting sqref="I4:I6 I28:I29">
    <cfRule type="cellIs" dxfId="257" priority="28" operator="equal">
      <formula>$I$4</formula>
    </cfRule>
  </conditionalFormatting>
  <conditionalFormatting sqref="J4:J6 J28:J29">
    <cfRule type="cellIs" dxfId="256" priority="27" operator="equal">
      <formula>$J$4</formula>
    </cfRule>
  </conditionalFormatting>
  <conditionalFormatting sqref="K4:K6 K28:K29">
    <cfRule type="cellIs" dxfId="255" priority="26" operator="equal">
      <formula>$K$4</formula>
    </cfRule>
  </conditionalFormatting>
  <conditionalFormatting sqref="M4:M6">
    <cfRule type="cellIs" dxfId="254" priority="25" operator="equal">
      <formula>$L$4</formula>
    </cfRule>
  </conditionalFormatting>
  <conditionalFormatting sqref="T7:T28">
    <cfRule type="cellIs" dxfId="253" priority="22" operator="lessThan">
      <formula>0</formula>
    </cfRule>
    <cfRule type="cellIs" dxfId="252" priority="23" operator="lessThan">
      <formula>0</formula>
    </cfRule>
    <cfRule type="cellIs" dxfId="251" priority="24" operator="lessThan">
      <formula>0</formula>
    </cfRule>
  </conditionalFormatting>
  <conditionalFormatting sqref="D5:K5">
    <cfRule type="cellIs" dxfId="250" priority="21" operator="greaterThan">
      <formula>0</formula>
    </cfRule>
  </conditionalFormatting>
  <conditionalFormatting sqref="T6:T28">
    <cfRule type="cellIs" dxfId="249" priority="20" operator="lessThan">
      <formula>0</formula>
    </cfRule>
  </conditionalFormatting>
  <conditionalFormatting sqref="T7:T27">
    <cfRule type="cellIs" dxfId="248" priority="17" operator="lessThan">
      <formula>0</formula>
    </cfRule>
    <cfRule type="cellIs" dxfId="247" priority="18" operator="lessThan">
      <formula>0</formula>
    </cfRule>
    <cfRule type="cellIs" dxfId="246" priority="19" operator="lessThan">
      <formula>0</formula>
    </cfRule>
  </conditionalFormatting>
  <conditionalFormatting sqref="T7:T28">
    <cfRule type="cellIs" dxfId="245" priority="14" operator="lessThan">
      <formula>0</formula>
    </cfRule>
    <cfRule type="cellIs" dxfId="244" priority="15" operator="lessThan">
      <formula>0</formula>
    </cfRule>
    <cfRule type="cellIs" dxfId="243" priority="16" operator="lessThan">
      <formula>0</formula>
    </cfRule>
  </conditionalFormatting>
  <conditionalFormatting sqref="D5:K5">
    <cfRule type="cellIs" dxfId="242" priority="13" operator="greaterThan">
      <formula>0</formula>
    </cfRule>
  </conditionalFormatting>
  <conditionalFormatting sqref="L4 L6 L28:L29">
    <cfRule type="cellIs" dxfId="241" priority="12" operator="equal">
      <formula>$L$4</formula>
    </cfRule>
  </conditionalFormatting>
  <conditionalFormatting sqref="D7:S7">
    <cfRule type="cellIs" dxfId="240" priority="11" operator="greaterThan">
      <formula>0</formula>
    </cfRule>
  </conditionalFormatting>
  <conditionalFormatting sqref="D9:S9">
    <cfRule type="cellIs" dxfId="239" priority="10" operator="greaterThan">
      <formula>0</formula>
    </cfRule>
  </conditionalFormatting>
  <conditionalFormatting sqref="D11:S11">
    <cfRule type="cellIs" dxfId="238" priority="9" operator="greaterThan">
      <formula>0</formula>
    </cfRule>
  </conditionalFormatting>
  <conditionalFormatting sqref="D13:S13">
    <cfRule type="cellIs" dxfId="237" priority="8" operator="greaterThan">
      <formula>0</formula>
    </cfRule>
  </conditionalFormatting>
  <conditionalFormatting sqref="D15:S15">
    <cfRule type="cellIs" dxfId="236" priority="7" operator="greaterThan">
      <formula>0</formula>
    </cfRule>
  </conditionalFormatting>
  <conditionalFormatting sqref="D17:S17">
    <cfRule type="cellIs" dxfId="235" priority="6" operator="greaterThan">
      <formula>0</formula>
    </cfRule>
  </conditionalFormatting>
  <conditionalFormatting sqref="D19:S19">
    <cfRule type="cellIs" dxfId="234" priority="5" operator="greaterThan">
      <formula>0</formula>
    </cfRule>
  </conditionalFormatting>
  <conditionalFormatting sqref="D21:S21">
    <cfRule type="cellIs" dxfId="233" priority="4" operator="greaterThan">
      <formula>0</formula>
    </cfRule>
  </conditionalFormatting>
  <conditionalFormatting sqref="D23:S23">
    <cfRule type="cellIs" dxfId="232" priority="3" operator="greaterThan">
      <formula>0</formula>
    </cfRule>
  </conditionalFormatting>
  <conditionalFormatting sqref="D25:S25">
    <cfRule type="cellIs" dxfId="231" priority="2" operator="greaterThan">
      <formula>0</formula>
    </cfRule>
  </conditionalFormatting>
  <conditionalFormatting sqref="D27:S27">
    <cfRule type="cellIs" dxfId="23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198895</v>
      </c>
      <c r="E4" s="2">
        <f>'27'!E29</f>
        <v>6445</v>
      </c>
      <c r="F4" s="2">
        <f>'27'!F29</f>
        <v>15240</v>
      </c>
      <c r="G4" s="2">
        <f>'27'!G29</f>
        <v>450</v>
      </c>
      <c r="H4" s="2">
        <f>'27'!H29</f>
        <v>28250</v>
      </c>
      <c r="I4" s="2">
        <f>'27'!I29</f>
        <v>653</v>
      </c>
      <c r="J4" s="2">
        <f>'27'!J29</f>
        <v>517</v>
      </c>
      <c r="K4" s="2">
        <f>'27'!K29</f>
        <v>505</v>
      </c>
      <c r="L4" s="2">
        <f>'27'!L29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9" priority="43" operator="equal">
      <formula>212030016606640</formula>
    </cfRule>
  </conditionalFormatting>
  <conditionalFormatting sqref="D29 E4:E6 E28:K29">
    <cfRule type="cellIs" dxfId="228" priority="41" operator="equal">
      <formula>$E$4</formula>
    </cfRule>
    <cfRule type="cellIs" dxfId="227" priority="42" operator="equal">
      <formula>2120</formula>
    </cfRule>
  </conditionalFormatting>
  <conditionalFormatting sqref="D29:E29 F4:F6 F28:F29">
    <cfRule type="cellIs" dxfId="226" priority="39" operator="equal">
      <formula>$F$4</formula>
    </cfRule>
    <cfRule type="cellIs" dxfId="225" priority="40" operator="equal">
      <formula>300</formula>
    </cfRule>
  </conditionalFormatting>
  <conditionalFormatting sqref="G4:G6 G28:G29">
    <cfRule type="cellIs" dxfId="224" priority="37" operator="equal">
      <formula>$G$4</formula>
    </cfRule>
    <cfRule type="cellIs" dxfId="223" priority="38" operator="equal">
      <formula>1660</formula>
    </cfRule>
  </conditionalFormatting>
  <conditionalFormatting sqref="H4:H6 H28:H29">
    <cfRule type="cellIs" dxfId="222" priority="35" operator="equal">
      <formula>$H$4</formula>
    </cfRule>
    <cfRule type="cellIs" dxfId="221" priority="36" operator="equal">
      <formula>6640</formula>
    </cfRule>
  </conditionalFormatting>
  <conditionalFormatting sqref="T6:T28">
    <cfRule type="cellIs" dxfId="220" priority="34" operator="lessThan">
      <formula>0</formula>
    </cfRule>
  </conditionalFormatting>
  <conditionalFormatting sqref="T7:T27">
    <cfRule type="cellIs" dxfId="219" priority="31" operator="lessThan">
      <formula>0</formula>
    </cfRule>
    <cfRule type="cellIs" dxfId="218" priority="32" operator="lessThan">
      <formula>0</formula>
    </cfRule>
    <cfRule type="cellIs" dxfId="217" priority="33" operator="lessThan">
      <formula>0</formula>
    </cfRule>
  </conditionalFormatting>
  <conditionalFormatting sqref="E4:E6 E28:K28">
    <cfRule type="cellIs" dxfId="216" priority="30" operator="equal">
      <formula>$E$4</formula>
    </cfRule>
  </conditionalFormatting>
  <conditionalFormatting sqref="D28:D29 D6 D4:M4">
    <cfRule type="cellIs" dxfId="215" priority="29" operator="equal">
      <formula>$D$4</formula>
    </cfRule>
  </conditionalFormatting>
  <conditionalFormatting sqref="I4:I6 I28:I29">
    <cfRule type="cellIs" dxfId="214" priority="28" operator="equal">
      <formula>$I$4</formula>
    </cfRule>
  </conditionalFormatting>
  <conditionalFormatting sqref="J4:J6 J28:J29">
    <cfRule type="cellIs" dxfId="213" priority="27" operator="equal">
      <formula>$J$4</formula>
    </cfRule>
  </conditionalFormatting>
  <conditionalFormatting sqref="K4:K6 K28:K29">
    <cfRule type="cellIs" dxfId="212" priority="26" operator="equal">
      <formula>$K$4</formula>
    </cfRule>
  </conditionalFormatting>
  <conditionalFormatting sqref="M4:M6">
    <cfRule type="cellIs" dxfId="211" priority="25" operator="equal">
      <formula>$L$4</formula>
    </cfRule>
  </conditionalFormatting>
  <conditionalFormatting sqref="T7:T28">
    <cfRule type="cellIs" dxfId="210" priority="22" operator="lessThan">
      <formula>0</formula>
    </cfRule>
    <cfRule type="cellIs" dxfId="209" priority="23" operator="lessThan">
      <formula>0</formula>
    </cfRule>
    <cfRule type="cellIs" dxfId="208" priority="24" operator="lessThan">
      <formula>0</formula>
    </cfRule>
  </conditionalFormatting>
  <conditionalFormatting sqref="D5:K5">
    <cfRule type="cellIs" dxfId="207" priority="21" operator="greaterThan">
      <formula>0</formula>
    </cfRule>
  </conditionalFormatting>
  <conditionalFormatting sqref="T6:T28">
    <cfRule type="cellIs" dxfId="206" priority="20" operator="lessThan">
      <formula>0</formula>
    </cfRule>
  </conditionalFormatting>
  <conditionalFormatting sqref="T7:T27">
    <cfRule type="cellIs" dxfId="205" priority="17" operator="lessThan">
      <formula>0</formula>
    </cfRule>
    <cfRule type="cellIs" dxfId="204" priority="18" operator="lessThan">
      <formula>0</formula>
    </cfRule>
    <cfRule type="cellIs" dxfId="203" priority="19" operator="lessThan">
      <formula>0</formula>
    </cfRule>
  </conditionalFormatting>
  <conditionalFormatting sqref="T7:T28">
    <cfRule type="cellIs" dxfId="202" priority="14" operator="lessThan">
      <formula>0</formula>
    </cfRule>
    <cfRule type="cellIs" dxfId="201" priority="15" operator="lessThan">
      <formula>0</formula>
    </cfRule>
    <cfRule type="cellIs" dxfId="200" priority="16" operator="lessThan">
      <formula>0</formula>
    </cfRule>
  </conditionalFormatting>
  <conditionalFormatting sqref="D5:K5">
    <cfRule type="cellIs" dxfId="199" priority="13" operator="greaterThan">
      <formula>0</formula>
    </cfRule>
  </conditionalFormatting>
  <conditionalFormatting sqref="L4 L6 L28:L29">
    <cfRule type="cellIs" dxfId="198" priority="12" operator="equal">
      <formula>$L$4</formula>
    </cfRule>
  </conditionalFormatting>
  <conditionalFormatting sqref="D7:S7">
    <cfRule type="cellIs" dxfId="197" priority="11" operator="greaterThan">
      <formula>0</formula>
    </cfRule>
  </conditionalFormatting>
  <conditionalFormatting sqref="D9:S9">
    <cfRule type="cellIs" dxfId="196" priority="10" operator="greaterThan">
      <formula>0</formula>
    </cfRule>
  </conditionalFormatting>
  <conditionalFormatting sqref="D11:S11">
    <cfRule type="cellIs" dxfId="195" priority="9" operator="greaterThan">
      <formula>0</formula>
    </cfRule>
  </conditionalFormatting>
  <conditionalFormatting sqref="D13:S13">
    <cfRule type="cellIs" dxfId="194" priority="8" operator="greaterThan">
      <formula>0</formula>
    </cfRule>
  </conditionalFormatting>
  <conditionalFormatting sqref="D15:S15">
    <cfRule type="cellIs" dxfId="193" priority="7" operator="greaterThan">
      <formula>0</formula>
    </cfRule>
  </conditionalFormatting>
  <conditionalFormatting sqref="D17:S17">
    <cfRule type="cellIs" dxfId="192" priority="6" operator="greaterThan">
      <formula>0</formula>
    </cfRule>
  </conditionalFormatting>
  <conditionalFormatting sqref="D19:S19">
    <cfRule type="cellIs" dxfId="191" priority="5" operator="greaterThan">
      <formula>0</formula>
    </cfRule>
  </conditionalFormatting>
  <conditionalFormatting sqref="D21:S21">
    <cfRule type="cellIs" dxfId="190" priority="4" operator="greaterThan">
      <formula>0</formula>
    </cfRule>
  </conditionalFormatting>
  <conditionalFormatting sqref="D23:S23">
    <cfRule type="cellIs" dxfId="189" priority="3" operator="greaterThan">
      <formula>0</formula>
    </cfRule>
  </conditionalFormatting>
  <conditionalFormatting sqref="D25:S25">
    <cfRule type="cellIs" dxfId="188" priority="2" operator="greaterThan">
      <formula>0</formula>
    </cfRule>
  </conditionalFormatting>
  <conditionalFormatting sqref="D27:S27">
    <cfRule type="cellIs" dxfId="18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198895</v>
      </c>
      <c r="E4" s="2">
        <f>'28'!E29</f>
        <v>6445</v>
      </c>
      <c r="F4" s="2">
        <f>'28'!F29</f>
        <v>15240</v>
      </c>
      <c r="G4" s="2">
        <f>'28'!G29</f>
        <v>450</v>
      </c>
      <c r="H4" s="2">
        <f>'28'!H29</f>
        <v>28250</v>
      </c>
      <c r="I4" s="2">
        <f>'28'!I29</f>
        <v>653</v>
      </c>
      <c r="J4" s="2">
        <f>'28'!J29</f>
        <v>517</v>
      </c>
      <c r="K4" s="2">
        <f>'28'!K29</f>
        <v>505</v>
      </c>
      <c r="L4" s="2">
        <f>'28'!L29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86" priority="43" operator="equal">
      <formula>212030016606640</formula>
    </cfRule>
  </conditionalFormatting>
  <conditionalFormatting sqref="D29 E4:E6 E28:K29">
    <cfRule type="cellIs" dxfId="185" priority="41" operator="equal">
      <formula>$E$4</formula>
    </cfRule>
    <cfRule type="cellIs" dxfId="184" priority="42" operator="equal">
      <formula>2120</formula>
    </cfRule>
  </conditionalFormatting>
  <conditionalFormatting sqref="D29:E29 F4:F6 F28:F29">
    <cfRule type="cellIs" dxfId="183" priority="39" operator="equal">
      <formula>$F$4</formula>
    </cfRule>
    <cfRule type="cellIs" dxfId="182" priority="40" operator="equal">
      <formula>300</formula>
    </cfRule>
  </conditionalFormatting>
  <conditionalFormatting sqref="G4:G6 G28:G29">
    <cfRule type="cellIs" dxfId="181" priority="37" operator="equal">
      <formula>$G$4</formula>
    </cfRule>
    <cfRule type="cellIs" dxfId="180" priority="38" operator="equal">
      <formula>1660</formula>
    </cfRule>
  </conditionalFormatting>
  <conditionalFormatting sqref="H4:H6 H28:H29">
    <cfRule type="cellIs" dxfId="179" priority="35" operator="equal">
      <formula>$H$4</formula>
    </cfRule>
    <cfRule type="cellIs" dxfId="178" priority="36" operator="equal">
      <formula>6640</formula>
    </cfRule>
  </conditionalFormatting>
  <conditionalFormatting sqref="T6:T28">
    <cfRule type="cellIs" dxfId="177" priority="34" operator="lessThan">
      <formula>0</formula>
    </cfRule>
  </conditionalFormatting>
  <conditionalFormatting sqref="T7:T27">
    <cfRule type="cellIs" dxfId="176" priority="31" operator="lessThan">
      <formula>0</formula>
    </cfRule>
    <cfRule type="cellIs" dxfId="175" priority="32" operator="lessThan">
      <formula>0</formula>
    </cfRule>
    <cfRule type="cellIs" dxfId="174" priority="33" operator="lessThan">
      <formula>0</formula>
    </cfRule>
  </conditionalFormatting>
  <conditionalFormatting sqref="E4:E6 E28:K28">
    <cfRule type="cellIs" dxfId="173" priority="30" operator="equal">
      <formula>$E$4</formula>
    </cfRule>
  </conditionalFormatting>
  <conditionalFormatting sqref="D28:D29 D6 D4:M4">
    <cfRule type="cellIs" dxfId="172" priority="29" operator="equal">
      <formula>$D$4</formula>
    </cfRule>
  </conditionalFormatting>
  <conditionalFormatting sqref="I4:I6 I28:I29">
    <cfRule type="cellIs" dxfId="171" priority="28" operator="equal">
      <formula>$I$4</formula>
    </cfRule>
  </conditionalFormatting>
  <conditionalFormatting sqref="J4:J6 J28:J29">
    <cfRule type="cellIs" dxfId="170" priority="27" operator="equal">
      <formula>$J$4</formula>
    </cfRule>
  </conditionalFormatting>
  <conditionalFormatting sqref="K4:K6 K28:K29">
    <cfRule type="cellIs" dxfId="169" priority="26" operator="equal">
      <formula>$K$4</formula>
    </cfRule>
  </conditionalFormatting>
  <conditionalFormatting sqref="M4:M6">
    <cfRule type="cellIs" dxfId="168" priority="25" operator="equal">
      <formula>$L$4</formula>
    </cfRule>
  </conditionalFormatting>
  <conditionalFormatting sqref="T7:T28">
    <cfRule type="cellIs" dxfId="167" priority="22" operator="lessThan">
      <formula>0</formula>
    </cfRule>
    <cfRule type="cellIs" dxfId="166" priority="23" operator="lessThan">
      <formula>0</formula>
    </cfRule>
    <cfRule type="cellIs" dxfId="165" priority="24" operator="lessThan">
      <formula>0</formula>
    </cfRule>
  </conditionalFormatting>
  <conditionalFormatting sqref="D5:K5">
    <cfRule type="cellIs" dxfId="164" priority="21" operator="greaterThan">
      <formula>0</formula>
    </cfRule>
  </conditionalFormatting>
  <conditionalFormatting sqref="T6:T28">
    <cfRule type="cellIs" dxfId="163" priority="20" operator="lessThan">
      <formula>0</formula>
    </cfRule>
  </conditionalFormatting>
  <conditionalFormatting sqref="T7:T27">
    <cfRule type="cellIs" dxfId="162" priority="17" operator="lessThan">
      <formula>0</formula>
    </cfRule>
    <cfRule type="cellIs" dxfId="161" priority="18" operator="lessThan">
      <formula>0</formula>
    </cfRule>
    <cfRule type="cellIs" dxfId="160" priority="19" operator="lessThan">
      <formula>0</formula>
    </cfRule>
  </conditionalFormatting>
  <conditionalFormatting sqref="T7:T28">
    <cfRule type="cellIs" dxfId="159" priority="14" operator="lessThan">
      <formula>0</formula>
    </cfRule>
    <cfRule type="cellIs" dxfId="158" priority="15" operator="lessThan">
      <formula>0</formula>
    </cfRule>
    <cfRule type="cellIs" dxfId="157" priority="16" operator="lessThan">
      <formula>0</formula>
    </cfRule>
  </conditionalFormatting>
  <conditionalFormatting sqref="D5:K5">
    <cfRule type="cellIs" dxfId="156" priority="13" operator="greaterThan">
      <formula>0</formula>
    </cfRule>
  </conditionalFormatting>
  <conditionalFormatting sqref="L4 L6 L28:L29">
    <cfRule type="cellIs" dxfId="155" priority="12" operator="equal">
      <formula>$L$4</formula>
    </cfRule>
  </conditionalFormatting>
  <conditionalFormatting sqref="D7:S7">
    <cfRule type="cellIs" dxfId="154" priority="11" operator="greaterThan">
      <formula>0</formula>
    </cfRule>
  </conditionalFormatting>
  <conditionalFormatting sqref="D9:S9">
    <cfRule type="cellIs" dxfId="153" priority="10" operator="greaterThan">
      <formula>0</formula>
    </cfRule>
  </conditionalFormatting>
  <conditionalFormatting sqref="D11:S11">
    <cfRule type="cellIs" dxfId="152" priority="9" operator="greaterThan">
      <formula>0</formula>
    </cfRule>
  </conditionalFormatting>
  <conditionalFormatting sqref="D13:S13">
    <cfRule type="cellIs" dxfId="151" priority="8" operator="greaterThan">
      <formula>0</formula>
    </cfRule>
  </conditionalFormatting>
  <conditionalFormatting sqref="D15:S15">
    <cfRule type="cellIs" dxfId="150" priority="7" operator="greaterThan">
      <formula>0</formula>
    </cfRule>
  </conditionalFormatting>
  <conditionalFormatting sqref="D17:S17">
    <cfRule type="cellIs" dxfId="149" priority="6" operator="greaterThan">
      <formula>0</formula>
    </cfRule>
  </conditionalFormatting>
  <conditionalFormatting sqref="D19:S19">
    <cfRule type="cellIs" dxfId="148" priority="5" operator="greaterThan">
      <formula>0</formula>
    </cfRule>
  </conditionalFormatting>
  <conditionalFormatting sqref="D21:S21">
    <cfRule type="cellIs" dxfId="147" priority="4" operator="greaterThan">
      <formula>0</formula>
    </cfRule>
  </conditionalFormatting>
  <conditionalFormatting sqref="D23:S23">
    <cfRule type="cellIs" dxfId="146" priority="3" operator="greaterThan">
      <formula>0</formula>
    </cfRule>
  </conditionalFormatting>
  <conditionalFormatting sqref="D25:S25">
    <cfRule type="cellIs" dxfId="145" priority="2" operator="greaterThan">
      <formula>0</formula>
    </cfRule>
  </conditionalFormatting>
  <conditionalFormatting sqref="D27:S27">
    <cfRule type="cellIs" dxfId="14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61" t="s">
        <v>39</v>
      </c>
      <c r="B29" s="62"/>
      <c r="C29" s="63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198895</v>
      </c>
      <c r="E4" s="2">
        <f>'29'!E29</f>
        <v>6445</v>
      </c>
      <c r="F4" s="2">
        <f>'29'!F29</f>
        <v>15240</v>
      </c>
      <c r="G4" s="2">
        <f>'29'!G29</f>
        <v>450</v>
      </c>
      <c r="H4" s="2">
        <f>'29'!H29</f>
        <v>28250</v>
      </c>
      <c r="I4" s="2">
        <f>'29'!I29</f>
        <v>653</v>
      </c>
      <c r="J4" s="2">
        <f>'29'!J29</f>
        <v>517</v>
      </c>
      <c r="K4" s="2">
        <f>'29'!K29</f>
        <v>505</v>
      </c>
      <c r="L4" s="2">
        <f>'29'!L29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3" priority="43" operator="equal">
      <formula>212030016606640</formula>
    </cfRule>
  </conditionalFormatting>
  <conditionalFormatting sqref="D29 E4:E6 E28:K29">
    <cfRule type="cellIs" dxfId="142" priority="41" operator="equal">
      <formula>$E$4</formula>
    </cfRule>
    <cfRule type="cellIs" dxfId="141" priority="42" operator="equal">
      <formula>2120</formula>
    </cfRule>
  </conditionalFormatting>
  <conditionalFormatting sqref="D29:E29 F4:F6 F28:F29">
    <cfRule type="cellIs" dxfId="140" priority="39" operator="equal">
      <formula>$F$4</formula>
    </cfRule>
    <cfRule type="cellIs" dxfId="139" priority="40" operator="equal">
      <formula>300</formula>
    </cfRule>
  </conditionalFormatting>
  <conditionalFormatting sqref="G4:G6 G28:G29">
    <cfRule type="cellIs" dxfId="138" priority="37" operator="equal">
      <formula>$G$4</formula>
    </cfRule>
    <cfRule type="cellIs" dxfId="137" priority="38" operator="equal">
      <formula>1660</formula>
    </cfRule>
  </conditionalFormatting>
  <conditionalFormatting sqref="H4:H6 H28:H29">
    <cfRule type="cellIs" dxfId="136" priority="35" operator="equal">
      <formula>$H$4</formula>
    </cfRule>
    <cfRule type="cellIs" dxfId="135" priority="36" operator="equal">
      <formula>6640</formula>
    </cfRule>
  </conditionalFormatting>
  <conditionalFormatting sqref="T6:T28">
    <cfRule type="cellIs" dxfId="134" priority="34" operator="lessThan">
      <formula>0</formula>
    </cfRule>
  </conditionalFormatting>
  <conditionalFormatting sqref="T7:T27">
    <cfRule type="cellIs" dxfId="133" priority="31" operator="lessThan">
      <formula>0</formula>
    </cfRule>
    <cfRule type="cellIs" dxfId="132" priority="32" operator="lessThan">
      <formula>0</formula>
    </cfRule>
    <cfRule type="cellIs" dxfId="131" priority="33" operator="lessThan">
      <formula>0</formula>
    </cfRule>
  </conditionalFormatting>
  <conditionalFormatting sqref="E4:E6 E28:K28">
    <cfRule type="cellIs" dxfId="130" priority="30" operator="equal">
      <formula>$E$4</formula>
    </cfRule>
  </conditionalFormatting>
  <conditionalFormatting sqref="D28:D29 D6 D4:M4">
    <cfRule type="cellIs" dxfId="129" priority="29" operator="equal">
      <formula>$D$4</formula>
    </cfRule>
  </conditionalFormatting>
  <conditionalFormatting sqref="I4:I6 I28:I29">
    <cfRule type="cellIs" dxfId="128" priority="28" operator="equal">
      <formula>$I$4</formula>
    </cfRule>
  </conditionalFormatting>
  <conditionalFormatting sqref="J4:J6 J28:J29">
    <cfRule type="cellIs" dxfId="127" priority="27" operator="equal">
      <formula>$J$4</formula>
    </cfRule>
  </conditionalFormatting>
  <conditionalFormatting sqref="K4:K6 K28:K29">
    <cfRule type="cellIs" dxfId="126" priority="26" operator="equal">
      <formula>$K$4</formula>
    </cfRule>
  </conditionalFormatting>
  <conditionalFormatting sqref="M4:M6">
    <cfRule type="cellIs" dxfId="125" priority="25" operator="equal">
      <formula>$L$4</formula>
    </cfRule>
  </conditionalFormatting>
  <conditionalFormatting sqref="T7:T28">
    <cfRule type="cellIs" dxfId="124" priority="22" operator="lessThan">
      <formula>0</formula>
    </cfRule>
    <cfRule type="cellIs" dxfId="123" priority="23" operator="lessThan">
      <formula>0</formula>
    </cfRule>
    <cfRule type="cellIs" dxfId="122" priority="24" operator="lessThan">
      <formula>0</formula>
    </cfRule>
  </conditionalFormatting>
  <conditionalFormatting sqref="D5:K5">
    <cfRule type="cellIs" dxfId="121" priority="21" operator="greaterThan">
      <formula>0</formula>
    </cfRule>
  </conditionalFormatting>
  <conditionalFormatting sqref="T6:T28">
    <cfRule type="cellIs" dxfId="120" priority="20" operator="lessThan">
      <formula>0</formula>
    </cfRule>
  </conditionalFormatting>
  <conditionalFormatting sqref="T7:T27">
    <cfRule type="cellIs" dxfId="119" priority="17" operator="lessThan">
      <formula>0</formula>
    </cfRule>
    <cfRule type="cellIs" dxfId="118" priority="18" operator="lessThan">
      <formula>0</formula>
    </cfRule>
    <cfRule type="cellIs" dxfId="117" priority="19" operator="lessThan">
      <formula>0</formula>
    </cfRule>
  </conditionalFormatting>
  <conditionalFormatting sqref="T7:T28">
    <cfRule type="cellIs" dxfId="116" priority="14" operator="lessThan">
      <formula>0</formula>
    </cfRule>
    <cfRule type="cellIs" dxfId="115" priority="15" operator="lessThan">
      <formula>0</formula>
    </cfRule>
    <cfRule type="cellIs" dxfId="114" priority="16" operator="lessThan">
      <formula>0</formula>
    </cfRule>
  </conditionalFormatting>
  <conditionalFormatting sqref="D5:K5">
    <cfRule type="cellIs" dxfId="113" priority="13" operator="greaterThan">
      <formula>0</formula>
    </cfRule>
  </conditionalFormatting>
  <conditionalFormatting sqref="L4 L6 L28:L29">
    <cfRule type="cellIs" dxfId="112" priority="12" operator="equal">
      <formula>$L$4</formula>
    </cfRule>
  </conditionalFormatting>
  <conditionalFormatting sqref="D7:S7">
    <cfRule type="cellIs" dxfId="111" priority="11" operator="greaterThan">
      <formula>0</formula>
    </cfRule>
  </conditionalFormatting>
  <conditionalFormatting sqref="D9:S9">
    <cfRule type="cellIs" dxfId="110" priority="10" operator="greaterThan">
      <formula>0</formula>
    </cfRule>
  </conditionalFormatting>
  <conditionalFormatting sqref="D11:S11">
    <cfRule type="cellIs" dxfId="109" priority="9" operator="greaterThan">
      <formula>0</formula>
    </cfRule>
  </conditionalFormatting>
  <conditionalFormatting sqref="D13:S13">
    <cfRule type="cellIs" dxfId="108" priority="8" operator="greaterThan">
      <formula>0</formula>
    </cfRule>
  </conditionalFormatting>
  <conditionalFormatting sqref="D15:S15">
    <cfRule type="cellIs" dxfId="107" priority="7" operator="greaterThan">
      <formula>0</formula>
    </cfRule>
  </conditionalFormatting>
  <conditionalFormatting sqref="D17:S17">
    <cfRule type="cellIs" dxfId="106" priority="6" operator="greaterThan">
      <formula>0</formula>
    </cfRule>
  </conditionalFormatting>
  <conditionalFormatting sqref="D19:S19">
    <cfRule type="cellIs" dxfId="105" priority="5" operator="greaterThan">
      <formula>0</formula>
    </cfRule>
  </conditionalFormatting>
  <conditionalFormatting sqref="D21:S21">
    <cfRule type="cellIs" dxfId="104" priority="4" operator="greaterThan">
      <formula>0</formula>
    </cfRule>
  </conditionalFormatting>
  <conditionalFormatting sqref="D23:S23">
    <cfRule type="cellIs" dxfId="103" priority="3" operator="greaterThan">
      <formula>0</formula>
    </cfRule>
  </conditionalFormatting>
  <conditionalFormatting sqref="D25:S25">
    <cfRule type="cellIs" dxfId="102" priority="2" operator="greaterThan">
      <formula>0</formula>
    </cfRule>
  </conditionalFormatting>
  <conditionalFormatting sqref="D27:S27">
    <cfRule type="cellIs" dxfId="10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198895</v>
      </c>
      <c r="E4" s="2">
        <f>'30'!E29</f>
        <v>6445</v>
      </c>
      <c r="F4" s="2">
        <f>'30'!F29</f>
        <v>15240</v>
      </c>
      <c r="G4" s="2">
        <f>'30'!G29</f>
        <v>450</v>
      </c>
      <c r="H4" s="2">
        <f>'30'!H29</f>
        <v>28250</v>
      </c>
      <c r="I4" s="2">
        <f>'30'!I29</f>
        <v>653</v>
      </c>
      <c r="J4" s="2">
        <f>'30'!J29</f>
        <v>517</v>
      </c>
      <c r="K4" s="2">
        <f>'30'!K29</f>
        <v>505</v>
      </c>
      <c r="L4" s="2">
        <f>'30'!L29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" priority="43" operator="equal">
      <formula>212030016606640</formula>
    </cfRule>
  </conditionalFormatting>
  <conditionalFormatting sqref="D29 E4:E6 E28:K29">
    <cfRule type="cellIs" dxfId="99" priority="41" operator="equal">
      <formula>$E$4</formula>
    </cfRule>
    <cfRule type="cellIs" dxfId="98" priority="42" operator="equal">
      <formula>2120</formula>
    </cfRule>
  </conditionalFormatting>
  <conditionalFormatting sqref="D29:E29 F4:F6 F28:F29">
    <cfRule type="cellIs" dxfId="97" priority="39" operator="equal">
      <formula>$F$4</formula>
    </cfRule>
    <cfRule type="cellIs" dxfId="96" priority="40" operator="equal">
      <formula>300</formula>
    </cfRule>
  </conditionalFormatting>
  <conditionalFormatting sqref="G4:G6 G28:G29">
    <cfRule type="cellIs" dxfId="95" priority="37" operator="equal">
      <formula>$G$4</formula>
    </cfRule>
    <cfRule type="cellIs" dxfId="94" priority="38" operator="equal">
      <formula>1660</formula>
    </cfRule>
  </conditionalFormatting>
  <conditionalFormatting sqref="H4:H6 H28:H29">
    <cfRule type="cellIs" dxfId="93" priority="35" operator="equal">
      <formula>$H$4</formula>
    </cfRule>
    <cfRule type="cellIs" dxfId="92" priority="36" operator="equal">
      <formula>6640</formula>
    </cfRule>
  </conditionalFormatting>
  <conditionalFormatting sqref="T6:T28">
    <cfRule type="cellIs" dxfId="91" priority="34" operator="lessThan">
      <formula>0</formula>
    </cfRule>
  </conditionalFormatting>
  <conditionalFormatting sqref="T7:T27">
    <cfRule type="cellIs" dxfId="90" priority="31" operator="lessThan">
      <formula>0</formula>
    </cfRule>
    <cfRule type="cellIs" dxfId="89" priority="32" operator="lessThan">
      <formula>0</formula>
    </cfRule>
    <cfRule type="cellIs" dxfId="88" priority="33" operator="lessThan">
      <formula>0</formula>
    </cfRule>
  </conditionalFormatting>
  <conditionalFormatting sqref="E4:E6 E28:K28">
    <cfRule type="cellIs" dxfId="87" priority="30" operator="equal">
      <formula>$E$4</formula>
    </cfRule>
  </conditionalFormatting>
  <conditionalFormatting sqref="D28:D29 D6 D4:M4">
    <cfRule type="cellIs" dxfId="86" priority="29" operator="equal">
      <formula>$D$4</formula>
    </cfRule>
  </conditionalFormatting>
  <conditionalFormatting sqref="I4:I6 I28:I29">
    <cfRule type="cellIs" dxfId="85" priority="28" operator="equal">
      <formula>$I$4</formula>
    </cfRule>
  </conditionalFormatting>
  <conditionalFormatting sqref="J4:J6 J28:J29">
    <cfRule type="cellIs" dxfId="84" priority="27" operator="equal">
      <formula>$J$4</formula>
    </cfRule>
  </conditionalFormatting>
  <conditionalFormatting sqref="K4:K6 K28:K29">
    <cfRule type="cellIs" dxfId="83" priority="26" operator="equal">
      <formula>$K$4</formula>
    </cfRule>
  </conditionalFormatting>
  <conditionalFormatting sqref="M4:M6">
    <cfRule type="cellIs" dxfId="82" priority="25" operator="equal">
      <formula>$L$4</formula>
    </cfRule>
  </conditionalFormatting>
  <conditionalFormatting sqref="T7:T28">
    <cfRule type="cellIs" dxfId="81" priority="22" operator="lessThan">
      <formula>0</formula>
    </cfRule>
    <cfRule type="cellIs" dxfId="80" priority="23" operator="lessThan">
      <formula>0</formula>
    </cfRule>
    <cfRule type="cellIs" dxfId="79" priority="24" operator="lessThan">
      <formula>0</formula>
    </cfRule>
  </conditionalFormatting>
  <conditionalFormatting sqref="D5:K5">
    <cfRule type="cellIs" dxfId="78" priority="21" operator="greaterThan">
      <formula>0</formula>
    </cfRule>
  </conditionalFormatting>
  <conditionalFormatting sqref="T6:T28">
    <cfRule type="cellIs" dxfId="77" priority="20" operator="lessThan">
      <formula>0</formula>
    </cfRule>
  </conditionalFormatting>
  <conditionalFormatting sqref="T7:T27">
    <cfRule type="cellIs" dxfId="76" priority="17" operator="lessThan">
      <formula>0</formula>
    </cfRule>
    <cfRule type="cellIs" dxfId="75" priority="18" operator="lessThan">
      <formula>0</formula>
    </cfRule>
    <cfRule type="cellIs" dxfId="74" priority="19" operator="lessThan">
      <formula>0</formula>
    </cfRule>
  </conditionalFormatting>
  <conditionalFormatting sqref="T7:T28">
    <cfRule type="cellIs" dxfId="73" priority="14" operator="lessThan">
      <formula>0</formula>
    </cfRule>
    <cfRule type="cellIs" dxfId="72" priority="15" operator="lessThan">
      <formula>0</formula>
    </cfRule>
    <cfRule type="cellIs" dxfId="71" priority="16" operator="lessThan">
      <formula>0</formula>
    </cfRule>
  </conditionalFormatting>
  <conditionalFormatting sqref="D5:K5">
    <cfRule type="cellIs" dxfId="70" priority="13" operator="greaterThan">
      <formula>0</formula>
    </cfRule>
  </conditionalFormatting>
  <conditionalFormatting sqref="L4 L6 L28:L29">
    <cfRule type="cellIs" dxfId="69" priority="12" operator="equal">
      <formula>$L$4</formula>
    </cfRule>
  </conditionalFormatting>
  <conditionalFormatting sqref="D7:S7">
    <cfRule type="cellIs" dxfId="68" priority="11" operator="greaterThan">
      <formula>0</formula>
    </cfRule>
  </conditionalFormatting>
  <conditionalFormatting sqref="D9:S9">
    <cfRule type="cellIs" dxfId="67" priority="10" operator="greaterThan">
      <formula>0</formula>
    </cfRule>
  </conditionalFormatting>
  <conditionalFormatting sqref="D11:S11">
    <cfRule type="cellIs" dxfId="66" priority="9" operator="greaterThan">
      <formula>0</formula>
    </cfRule>
  </conditionalFormatting>
  <conditionalFormatting sqref="D13:S13">
    <cfRule type="cellIs" dxfId="65" priority="8" operator="greaterThan">
      <formula>0</formula>
    </cfRule>
  </conditionalFormatting>
  <conditionalFormatting sqref="D15:S15">
    <cfRule type="cellIs" dxfId="64" priority="7" operator="greaterThan">
      <formula>0</formula>
    </cfRule>
  </conditionalFormatting>
  <conditionalFormatting sqref="D17:S17">
    <cfRule type="cellIs" dxfId="63" priority="6" operator="greaterThan">
      <formula>0</formula>
    </cfRule>
  </conditionalFormatting>
  <conditionalFormatting sqref="D19:S19">
    <cfRule type="cellIs" dxfId="62" priority="5" operator="greaterThan">
      <formula>0</formula>
    </cfRule>
  </conditionalFormatting>
  <conditionalFormatting sqref="D21:S21">
    <cfRule type="cellIs" dxfId="61" priority="4" operator="greaterThan">
      <formula>0</formula>
    </cfRule>
  </conditionalFormatting>
  <conditionalFormatting sqref="D23:S23">
    <cfRule type="cellIs" dxfId="60" priority="3" operator="greaterThan">
      <formula>0</formula>
    </cfRule>
  </conditionalFormatting>
  <conditionalFormatting sqref="D25:S25">
    <cfRule type="cellIs" dxfId="59" priority="2" operator="greaterThan">
      <formula>0</formula>
    </cfRule>
  </conditionalFormatting>
  <conditionalFormatting sqref="D27:S27">
    <cfRule type="cellIs" dxfId="5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/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835844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44432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49442</v>
      </c>
      <c r="N7" s="24">
        <f>D7+E7*20+F7*10+G7*9+H7*9+I7*191+J7*191+K7*182+L7*100</f>
        <v>53453</v>
      </c>
      <c r="O7" s="25">
        <f>M7*2.75%</f>
        <v>1359.655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462</v>
      </c>
      <c r="R7" s="24">
        <f>M7-(M7*2.75%)+I7*191+J7*191+K7*182+L7*100-Q7</f>
        <v>51631.345000000001</v>
      </c>
      <c r="S7" s="25">
        <f>M7*0.95%</f>
        <v>469.69900000000001</v>
      </c>
      <c r="T7" s="27">
        <f>S7-Q7</f>
        <v>7.6990000000000123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25085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31155</v>
      </c>
      <c r="N8" s="24">
        <f t="shared" ref="N8:N27" si="1">D8+E8*20+F8*10+G8*9+H8*9+I8*191+J8*191+K8*182+L8*100</f>
        <v>31155</v>
      </c>
      <c r="O8" s="25">
        <f t="shared" ref="O8:O27" si="2">M8*2.75%</f>
        <v>856.76250000000005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390</v>
      </c>
      <c r="R8" s="24">
        <f t="shared" ref="R8:R27" si="3">M8-(M8*2.75%)+I8*191+J8*191+K8*182+L8*100-Q8</f>
        <v>29908.237499999999</v>
      </c>
      <c r="S8" s="25">
        <f t="shared" ref="S8:S27" si="4">M8*0.95%</f>
        <v>295.97249999999997</v>
      </c>
      <c r="T8" s="27">
        <f t="shared" ref="T8:T27" si="5">S8-Q8</f>
        <v>-94.027500000000032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69999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140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77499</v>
      </c>
      <c r="N9" s="24">
        <f t="shared" si="1"/>
        <v>79355</v>
      </c>
      <c r="O9" s="25">
        <f t="shared" si="2"/>
        <v>2131.2224999999999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775</v>
      </c>
      <c r="R9" s="24">
        <f t="shared" si="3"/>
        <v>76448.777499999997</v>
      </c>
      <c r="S9" s="25">
        <f t="shared" si="4"/>
        <v>736.2405</v>
      </c>
      <c r="T9" s="27">
        <f t="shared" si="5"/>
        <v>-38.759500000000003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20810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22660</v>
      </c>
      <c r="N10" s="24">
        <f t="shared" si="1"/>
        <v>28945</v>
      </c>
      <c r="O10" s="25">
        <f t="shared" si="2"/>
        <v>623.15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110</v>
      </c>
      <c r="R10" s="24">
        <f t="shared" si="3"/>
        <v>28211.85</v>
      </c>
      <c r="S10" s="25">
        <f t="shared" si="4"/>
        <v>215.26999999999998</v>
      </c>
      <c r="T10" s="27">
        <f t="shared" si="5"/>
        <v>105.26999999999998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48695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50945</v>
      </c>
      <c r="N11" s="24">
        <f t="shared" si="1"/>
        <v>59322</v>
      </c>
      <c r="O11" s="25">
        <f t="shared" si="2"/>
        <v>1400.9875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367</v>
      </c>
      <c r="R11" s="24">
        <f t="shared" si="3"/>
        <v>57554.012499999997</v>
      </c>
      <c r="S11" s="25">
        <f t="shared" si="4"/>
        <v>483.97749999999996</v>
      </c>
      <c r="T11" s="27">
        <f t="shared" si="5"/>
        <v>116.97749999999996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18498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22398</v>
      </c>
      <c r="N12" s="24">
        <f t="shared" si="1"/>
        <v>22398</v>
      </c>
      <c r="O12" s="25">
        <f t="shared" si="2"/>
        <v>615.94500000000005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68</v>
      </c>
      <c r="R12" s="24">
        <f t="shared" si="3"/>
        <v>21714.055</v>
      </c>
      <c r="S12" s="25">
        <f t="shared" si="4"/>
        <v>212.78100000000001</v>
      </c>
      <c r="T12" s="27">
        <f t="shared" si="5"/>
        <v>144.78100000000001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32641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32641</v>
      </c>
      <c r="N13" s="24">
        <f t="shared" si="1"/>
        <v>32641</v>
      </c>
      <c r="O13" s="25">
        <f t="shared" si="2"/>
        <v>897.62750000000005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31743.372500000001</v>
      </c>
      <c r="S13" s="25">
        <f t="shared" si="4"/>
        <v>310.08949999999999</v>
      </c>
      <c r="T13" s="27">
        <f t="shared" si="5"/>
        <v>310.08949999999999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39633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41253</v>
      </c>
      <c r="N14" s="24">
        <f t="shared" si="1"/>
        <v>48102</v>
      </c>
      <c r="O14" s="25">
        <f t="shared" si="2"/>
        <v>1134.4575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338</v>
      </c>
      <c r="R14" s="24">
        <f t="shared" si="3"/>
        <v>46629.542500000003</v>
      </c>
      <c r="S14" s="25">
        <f t="shared" si="4"/>
        <v>391.90350000000001</v>
      </c>
      <c r="T14" s="27">
        <f t="shared" si="5"/>
        <v>53.903500000000008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49267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50907</v>
      </c>
      <c r="N15" s="24">
        <f t="shared" si="1"/>
        <v>53527</v>
      </c>
      <c r="O15" s="25">
        <f t="shared" si="2"/>
        <v>1399.9425000000001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541</v>
      </c>
      <c r="R15" s="24">
        <f t="shared" si="3"/>
        <v>51586.057500000003</v>
      </c>
      <c r="S15" s="25">
        <f t="shared" si="4"/>
        <v>483.61649999999997</v>
      </c>
      <c r="T15" s="27">
        <f t="shared" si="5"/>
        <v>-57.383500000000026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60614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63364</v>
      </c>
      <c r="N16" s="24">
        <f t="shared" si="1"/>
        <v>63364</v>
      </c>
      <c r="O16" s="25">
        <f t="shared" si="2"/>
        <v>1742.51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559</v>
      </c>
      <c r="R16" s="24">
        <f t="shared" si="3"/>
        <v>61062.49</v>
      </c>
      <c r="S16" s="25">
        <f t="shared" si="4"/>
        <v>601.95799999999997</v>
      </c>
      <c r="T16" s="27">
        <f t="shared" si="5"/>
        <v>42.95799999999997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41342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44732</v>
      </c>
      <c r="N17" s="24">
        <f t="shared" si="1"/>
        <v>48507</v>
      </c>
      <c r="O17" s="25">
        <f t="shared" si="2"/>
        <v>1230.1300000000001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382</v>
      </c>
      <c r="R17" s="24">
        <f t="shared" si="3"/>
        <v>46894.87</v>
      </c>
      <c r="S17" s="25">
        <f t="shared" si="4"/>
        <v>424.95400000000001</v>
      </c>
      <c r="T17" s="27">
        <f t="shared" si="5"/>
        <v>42.954000000000008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20570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20570</v>
      </c>
      <c r="N18" s="24">
        <f t="shared" si="1"/>
        <v>23435</v>
      </c>
      <c r="O18" s="25">
        <f t="shared" si="2"/>
        <v>565.67499999999995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437</v>
      </c>
      <c r="R18" s="24">
        <f t="shared" si="3"/>
        <v>22432.325000000001</v>
      </c>
      <c r="S18" s="25">
        <f t="shared" si="4"/>
        <v>195.41499999999999</v>
      </c>
      <c r="T18" s="27">
        <f t="shared" si="5"/>
        <v>-241.58500000000001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46495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51235</v>
      </c>
      <c r="N19" s="24">
        <f t="shared" si="1"/>
        <v>57920</v>
      </c>
      <c r="O19" s="25">
        <f t="shared" si="2"/>
        <v>1408.9625000000001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720</v>
      </c>
      <c r="R19" s="24">
        <f t="shared" si="3"/>
        <v>55791.037499999999</v>
      </c>
      <c r="S19" s="25">
        <f t="shared" si="4"/>
        <v>486.73250000000002</v>
      </c>
      <c r="T19" s="27">
        <f t="shared" si="5"/>
        <v>-233.26749999999998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25179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26129</v>
      </c>
      <c r="N20" s="24">
        <f t="shared" si="1"/>
        <v>26129</v>
      </c>
      <c r="O20" s="25">
        <f t="shared" si="2"/>
        <v>718.54750000000001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500</v>
      </c>
      <c r="R20" s="24">
        <f t="shared" si="3"/>
        <v>24910.452499999999</v>
      </c>
      <c r="S20" s="25">
        <f t="shared" si="4"/>
        <v>248.22549999999998</v>
      </c>
      <c r="T20" s="27">
        <f t="shared" si="5"/>
        <v>-251.77450000000002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21502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26952</v>
      </c>
      <c r="N21" s="24">
        <f t="shared" si="1"/>
        <v>31918</v>
      </c>
      <c r="O21" s="25">
        <f t="shared" si="2"/>
        <v>741.18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60</v>
      </c>
      <c r="R21" s="24">
        <f t="shared" si="3"/>
        <v>31116.82</v>
      </c>
      <c r="S21" s="25">
        <f t="shared" si="4"/>
        <v>256.04399999999998</v>
      </c>
      <c r="T21" s="27">
        <f t="shared" si="5"/>
        <v>196.04399999999998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67334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76104</v>
      </c>
      <c r="N22" s="24">
        <f t="shared" si="1"/>
        <v>82699</v>
      </c>
      <c r="O22" s="25">
        <f t="shared" si="2"/>
        <v>2092.86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79956.14</v>
      </c>
      <c r="S22" s="25">
        <f t="shared" si="4"/>
        <v>722.98799999999994</v>
      </c>
      <c r="T22" s="27">
        <f t="shared" si="5"/>
        <v>72.987999999999943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30910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30910</v>
      </c>
      <c r="N23" s="24">
        <f t="shared" si="1"/>
        <v>30910</v>
      </c>
      <c r="O23" s="25">
        <f t="shared" si="2"/>
        <v>850.02499999999998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297</v>
      </c>
      <c r="R23" s="24">
        <f t="shared" si="3"/>
        <v>29762.974999999999</v>
      </c>
      <c r="S23" s="25">
        <f t="shared" si="4"/>
        <v>293.64499999999998</v>
      </c>
      <c r="T23" s="27">
        <f t="shared" si="5"/>
        <v>-3.3550000000000182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103348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107848</v>
      </c>
      <c r="N24" s="24">
        <f t="shared" si="1"/>
        <v>111286</v>
      </c>
      <c r="O24" s="25">
        <f t="shared" si="2"/>
        <v>2965.82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535</v>
      </c>
      <c r="R24" s="24">
        <f t="shared" si="3"/>
        <v>107785.18</v>
      </c>
      <c r="S24" s="25">
        <f t="shared" si="4"/>
        <v>1024.556</v>
      </c>
      <c r="T24" s="27">
        <f t="shared" si="5"/>
        <v>489.55600000000004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26831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29831</v>
      </c>
      <c r="N25" s="24">
        <f t="shared" si="1"/>
        <v>35161</v>
      </c>
      <c r="O25" s="25">
        <f t="shared" si="2"/>
        <v>820.35249999999996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313</v>
      </c>
      <c r="R25" s="24">
        <f t="shared" si="3"/>
        <v>34027.647499999999</v>
      </c>
      <c r="S25" s="25">
        <f t="shared" si="4"/>
        <v>283.39449999999999</v>
      </c>
      <c r="T25" s="27">
        <f t="shared" si="5"/>
        <v>-29.605500000000006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38107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44507</v>
      </c>
      <c r="N26" s="24">
        <f t="shared" si="1"/>
        <v>47282</v>
      </c>
      <c r="O26" s="25">
        <f t="shared" si="2"/>
        <v>1223.9425000000001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188</v>
      </c>
      <c r="R26" s="24">
        <f t="shared" si="3"/>
        <v>45870.057500000003</v>
      </c>
      <c r="S26" s="25">
        <f t="shared" si="4"/>
        <v>422.81649999999996</v>
      </c>
      <c r="T26" s="27">
        <f t="shared" si="5"/>
        <v>234.81649999999996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24175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24175</v>
      </c>
      <c r="N27" s="40">
        <f t="shared" si="1"/>
        <v>26085</v>
      </c>
      <c r="O27" s="25">
        <f t="shared" si="2"/>
        <v>664.8125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25320.1875</v>
      </c>
      <c r="S27" s="42">
        <f t="shared" si="4"/>
        <v>229.66249999999999</v>
      </c>
      <c r="T27" s="43">
        <f t="shared" si="5"/>
        <v>129.66249999999999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855467</v>
      </c>
      <c r="E28" s="45">
        <f t="shared" si="6"/>
        <v>960</v>
      </c>
      <c r="F28" s="45">
        <f t="shared" ref="F28:T28" si="7">SUM(F7:F27)</f>
        <v>1000</v>
      </c>
      <c r="G28" s="45">
        <f t="shared" si="7"/>
        <v>40</v>
      </c>
      <c r="H28" s="45">
        <f t="shared" si="7"/>
        <v>4470</v>
      </c>
      <c r="I28" s="45">
        <f t="shared" si="7"/>
        <v>302</v>
      </c>
      <c r="J28" s="45">
        <f t="shared" si="7"/>
        <v>11</v>
      </c>
      <c r="K28" s="45">
        <f t="shared" si="7"/>
        <v>47</v>
      </c>
      <c r="L28" s="45">
        <f t="shared" si="7"/>
        <v>0</v>
      </c>
      <c r="M28" s="45">
        <f t="shared" si="7"/>
        <v>925257</v>
      </c>
      <c r="N28" s="45">
        <f t="shared" si="7"/>
        <v>993594</v>
      </c>
      <c r="O28" s="46">
        <f t="shared" si="7"/>
        <v>25444.567500000001</v>
      </c>
      <c r="P28" s="45">
        <f t="shared" si="7"/>
        <v>0</v>
      </c>
      <c r="Q28" s="45">
        <f t="shared" si="7"/>
        <v>7792</v>
      </c>
      <c r="R28" s="45">
        <f t="shared" si="7"/>
        <v>960357.43249999976</v>
      </c>
      <c r="S28" s="45">
        <f t="shared" si="7"/>
        <v>8789.9415000000008</v>
      </c>
      <c r="T28" s="47">
        <f t="shared" si="7"/>
        <v>997.94149999999979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57" priority="44" operator="equal">
      <formula>212030016606640</formula>
    </cfRule>
  </conditionalFormatting>
  <conditionalFormatting sqref="D29 E28:K29 E4 E6">
    <cfRule type="cellIs" dxfId="56" priority="42" operator="equal">
      <formula>$E$4</formula>
    </cfRule>
    <cfRule type="cellIs" dxfId="55" priority="43" operator="equal">
      <formula>2120</formula>
    </cfRule>
  </conditionalFormatting>
  <conditionalFormatting sqref="D29:E29 F28:F29 F4 F6">
    <cfRule type="cellIs" dxfId="54" priority="40" operator="equal">
      <formula>$F$4</formula>
    </cfRule>
    <cfRule type="cellIs" dxfId="53" priority="41" operator="equal">
      <formula>300</formula>
    </cfRule>
  </conditionalFormatting>
  <conditionalFormatting sqref="G28:G29 G4 G6">
    <cfRule type="cellIs" dxfId="52" priority="38" operator="equal">
      <formula>$G$4</formula>
    </cfRule>
    <cfRule type="cellIs" dxfId="51" priority="39" operator="equal">
      <formula>1660</formula>
    </cfRule>
  </conditionalFormatting>
  <conditionalFormatting sqref="H28:H29 H4 H6">
    <cfRule type="cellIs" dxfId="50" priority="36" operator="equal">
      <formula>$H$4</formula>
    </cfRule>
    <cfRule type="cellIs" dxfId="49" priority="37" operator="equal">
      <formula>6640</formula>
    </cfRule>
  </conditionalFormatting>
  <conditionalFormatting sqref="T6:T28">
    <cfRule type="cellIs" dxfId="48" priority="35" operator="lessThan">
      <formula>0</formula>
    </cfRule>
  </conditionalFormatting>
  <conditionalFormatting sqref="T7:T27">
    <cfRule type="cellIs" dxfId="47" priority="32" operator="lessThan">
      <formula>0</formula>
    </cfRule>
    <cfRule type="cellIs" dxfId="46" priority="33" operator="lessThan">
      <formula>0</formula>
    </cfRule>
    <cfRule type="cellIs" dxfId="45" priority="34" operator="lessThan">
      <formula>0</formula>
    </cfRule>
  </conditionalFormatting>
  <conditionalFormatting sqref="E28:K28 E4 E6">
    <cfRule type="cellIs" dxfId="44" priority="31" operator="equal">
      <formula>$E$4</formula>
    </cfRule>
  </conditionalFormatting>
  <conditionalFormatting sqref="D28:D29 D6 D4:M4">
    <cfRule type="cellIs" dxfId="43" priority="30" operator="equal">
      <formula>$D$4</formula>
    </cfRule>
  </conditionalFormatting>
  <conditionalFormatting sqref="I28:I29 I4 I6">
    <cfRule type="cellIs" dxfId="42" priority="29" operator="equal">
      <formula>$I$4</formula>
    </cfRule>
  </conditionalFormatting>
  <conditionalFormatting sqref="J28:J29 J4 J6">
    <cfRule type="cellIs" dxfId="41" priority="28" operator="equal">
      <formula>$J$4</formula>
    </cfRule>
  </conditionalFormatting>
  <conditionalFormatting sqref="K28:K29 K4 K6">
    <cfRule type="cellIs" dxfId="40" priority="27" operator="equal">
      <formula>$K$4</formula>
    </cfRule>
  </conditionalFormatting>
  <conditionalFormatting sqref="M4:M6">
    <cfRule type="cellIs" dxfId="39" priority="26" operator="equal">
      <formula>$L$4</formula>
    </cfRule>
  </conditionalFormatting>
  <conditionalFormatting sqref="T7:T28">
    <cfRule type="cellIs" dxfId="38" priority="23" operator="lessThan">
      <formula>0</formula>
    </cfRule>
    <cfRule type="cellIs" dxfId="37" priority="24" operator="lessThan">
      <formula>0</formula>
    </cfRule>
    <cfRule type="cellIs" dxfId="36" priority="25" operator="lessThan">
      <formula>0</formula>
    </cfRule>
  </conditionalFormatting>
  <conditionalFormatting sqref="T6:T28">
    <cfRule type="cellIs" dxfId="35" priority="21" operator="lessThan">
      <formula>0</formula>
    </cfRule>
  </conditionalFormatting>
  <conditionalFormatting sqref="T7:T27">
    <cfRule type="cellIs" dxfId="34" priority="18" operator="lessThan">
      <formula>0</formula>
    </cfRule>
    <cfRule type="cellIs" dxfId="33" priority="19" operator="lessThan">
      <formula>0</formula>
    </cfRule>
    <cfRule type="cellIs" dxfId="32" priority="20" operator="lessThan">
      <formula>0</formula>
    </cfRule>
  </conditionalFormatting>
  <conditionalFormatting sqref="T7:T28">
    <cfRule type="cellIs" dxfId="31" priority="15" operator="lessThan">
      <formula>0</formula>
    </cfRule>
    <cfRule type="cellIs" dxfId="30" priority="16" operator="lessThan">
      <formula>0</formula>
    </cfRule>
    <cfRule type="cellIs" dxfId="29" priority="17" operator="lessThan">
      <formula>0</formula>
    </cfRule>
  </conditionalFormatting>
  <conditionalFormatting sqref="L4 L6 L28:L29">
    <cfRule type="cellIs" dxfId="28" priority="13" operator="equal">
      <formula>$L$4</formula>
    </cfRule>
  </conditionalFormatting>
  <conditionalFormatting sqref="D7:S7 D8:L27 Q8:Q27">
    <cfRule type="cellIs" dxfId="27" priority="12" operator="greaterThan">
      <formula>0</formula>
    </cfRule>
  </conditionalFormatting>
  <conditionalFormatting sqref="D9:S9">
    <cfRule type="cellIs" dxfId="26" priority="11" operator="greaterThan">
      <formula>0</formula>
    </cfRule>
  </conditionalFormatting>
  <conditionalFormatting sqref="D11:S11">
    <cfRule type="cellIs" dxfId="25" priority="10" operator="greaterThan">
      <formula>0</formula>
    </cfRule>
  </conditionalFormatting>
  <conditionalFormatting sqref="D13:S13">
    <cfRule type="cellIs" dxfId="24" priority="9" operator="greaterThan">
      <formula>0</formula>
    </cfRule>
  </conditionalFormatting>
  <conditionalFormatting sqref="D15:S15">
    <cfRule type="cellIs" dxfId="23" priority="8" operator="greaterThan">
      <formula>0</formula>
    </cfRule>
  </conditionalFormatting>
  <conditionalFormatting sqref="D17:S17">
    <cfRule type="cellIs" dxfId="22" priority="7" operator="greaterThan">
      <formula>0</formula>
    </cfRule>
  </conditionalFormatting>
  <conditionalFormatting sqref="D19:S19">
    <cfRule type="cellIs" dxfId="21" priority="6" operator="greaterThan">
      <formula>0</formula>
    </cfRule>
  </conditionalFormatting>
  <conditionalFormatting sqref="D21:S21">
    <cfRule type="cellIs" dxfId="20" priority="5" operator="greaterThan">
      <formula>0</formula>
    </cfRule>
  </conditionalFormatting>
  <conditionalFormatting sqref="D23:S23">
    <cfRule type="cellIs" dxfId="19" priority="4" operator="greaterThan">
      <formula>0</formula>
    </cfRule>
  </conditionalFormatting>
  <conditionalFormatting sqref="D25:S25">
    <cfRule type="cellIs" dxfId="18" priority="3" operator="greaterThan">
      <formula>0</formula>
    </cfRule>
  </conditionalFormatting>
  <conditionalFormatting sqref="D27:S27">
    <cfRule type="cellIs" dxfId="17" priority="2" operator="greaterThan">
      <formula>0</formula>
    </cfRule>
  </conditionalFormatting>
  <conditionalFormatting sqref="D5:L5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61" t="s">
        <v>39</v>
      </c>
      <c r="B29" s="62"/>
      <c r="C29" s="63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61" t="s">
        <v>39</v>
      </c>
      <c r="B29" s="62"/>
      <c r="C29" s="63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1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1" ht="18.75" x14ac:dyDescent="0.25">
      <c r="A3" s="68" t="s">
        <v>53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1" x14ac:dyDescent="0.25">
      <c r="A4" s="72" t="s">
        <v>1</v>
      </c>
      <c r="B4" s="72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73"/>
      <c r="O4" s="73"/>
      <c r="P4" s="73"/>
      <c r="Q4" s="73"/>
      <c r="R4" s="73"/>
      <c r="S4" s="73"/>
      <c r="T4" s="73"/>
    </row>
    <row r="5" spans="1:21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58" t="s">
        <v>38</v>
      </c>
      <c r="B28" s="59"/>
      <c r="C28" s="60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61" t="s">
        <v>39</v>
      </c>
      <c r="B29" s="62"/>
      <c r="C29" s="63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1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1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1" x14ac:dyDescent="0.25">
      <c r="A4" s="72" t="s">
        <v>1</v>
      </c>
      <c r="B4" s="72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73"/>
      <c r="O4" s="73"/>
      <c r="P4" s="73"/>
      <c r="Q4" s="73"/>
      <c r="R4" s="73"/>
      <c r="S4" s="73"/>
      <c r="T4" s="73"/>
    </row>
    <row r="5" spans="1:21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58" t="s">
        <v>38</v>
      </c>
      <c r="B28" s="59"/>
      <c r="C28" s="60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61" t="s">
        <v>39</v>
      </c>
      <c r="B29" s="62"/>
      <c r="C29" s="63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pane ySplit="6" topLeftCell="A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4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4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4" x14ac:dyDescent="0.25">
      <c r="A4" s="72" t="s">
        <v>1</v>
      </c>
      <c r="B4" s="72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74"/>
      <c r="O4" s="75"/>
      <c r="P4" s="75"/>
      <c r="Q4" s="75"/>
      <c r="R4" s="75"/>
      <c r="S4" s="75"/>
      <c r="T4" s="75"/>
      <c r="U4" s="75"/>
      <c r="V4" s="75"/>
      <c r="W4" s="75"/>
      <c r="X4" s="76"/>
    </row>
    <row r="5" spans="1:24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4"/>
      <c r="O5" s="75"/>
      <c r="P5" s="75"/>
      <c r="Q5" s="75"/>
      <c r="R5" s="75"/>
      <c r="S5" s="75"/>
      <c r="T5" s="75"/>
      <c r="U5" s="75"/>
      <c r="V5" s="75"/>
      <c r="W5" s="75"/>
      <c r="X5" s="7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77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80"/>
      <c r="V7" s="81">
        <f>R7-U7</f>
        <v>14406.397499999999</v>
      </c>
      <c r="W7" s="80">
        <v>3376</v>
      </c>
      <c r="X7" s="81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80"/>
      <c r="V8" s="81">
        <f t="shared" ref="V8:V27" si="6">R8-U8</f>
        <v>6201.4875000000002</v>
      </c>
      <c r="W8" s="80">
        <v>1700</v>
      </c>
      <c r="X8" s="81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150</v>
      </c>
      <c r="R9" s="24">
        <f t="shared" si="3"/>
        <v>21260.845000000001</v>
      </c>
      <c r="S9" s="25">
        <f t="shared" si="4"/>
        <v>205.59899999999999</v>
      </c>
      <c r="T9" s="27">
        <f t="shared" si="5"/>
        <v>55.59899999999999</v>
      </c>
      <c r="U9" s="80">
        <v>151</v>
      </c>
      <c r="V9" s="81">
        <f t="shared" si="6"/>
        <v>21109.845000000001</v>
      </c>
      <c r="W9" s="80">
        <v>3129</v>
      </c>
      <c r="X9" s="81">
        <f t="shared" si="7"/>
        <v>17980.845000000001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80"/>
      <c r="V10" s="81">
        <f t="shared" si="6"/>
        <v>7090.9025000000001</v>
      </c>
      <c r="W10" s="80">
        <v>2333</v>
      </c>
      <c r="X10" s="81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14227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14227</v>
      </c>
      <c r="N11" s="24">
        <f t="shared" si="1"/>
        <v>14227</v>
      </c>
      <c r="O11" s="25">
        <f t="shared" si="2"/>
        <v>391.24250000000001</v>
      </c>
      <c r="P11" s="26"/>
      <c r="Q11" s="26">
        <v>200</v>
      </c>
      <c r="R11" s="24">
        <f t="shared" si="3"/>
        <v>13635.7575</v>
      </c>
      <c r="S11" s="25">
        <f t="shared" si="4"/>
        <v>135.15649999999999</v>
      </c>
      <c r="T11" s="27">
        <f t="shared" si="5"/>
        <v>-64.843500000000006</v>
      </c>
      <c r="U11" s="80"/>
      <c r="V11" s="81">
        <f t="shared" si="6"/>
        <v>13635.7575</v>
      </c>
      <c r="W11" s="80"/>
      <c r="X11" s="81">
        <f t="shared" si="7"/>
        <v>13635.7575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6545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10445</v>
      </c>
      <c r="N12" s="24">
        <f t="shared" si="1"/>
        <v>10445</v>
      </c>
      <c r="O12" s="25">
        <f t="shared" si="2"/>
        <v>287.23750000000001</v>
      </c>
      <c r="P12" s="26"/>
      <c r="Q12" s="26">
        <v>29</v>
      </c>
      <c r="R12" s="24">
        <f t="shared" si="3"/>
        <v>10128.762500000001</v>
      </c>
      <c r="S12" s="25">
        <f t="shared" si="4"/>
        <v>99.227499999999992</v>
      </c>
      <c r="T12" s="27">
        <f t="shared" si="5"/>
        <v>70.227499999999992</v>
      </c>
      <c r="U12" s="80">
        <v>28</v>
      </c>
      <c r="V12" s="81">
        <f t="shared" si="6"/>
        <v>10100.762500000001</v>
      </c>
      <c r="W12" s="80"/>
      <c r="X12" s="81">
        <f t="shared" si="7"/>
        <v>10100.762500000001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80"/>
      <c r="V13" s="81">
        <f t="shared" si="6"/>
        <v>7382.2475000000004</v>
      </c>
      <c r="W13" s="80">
        <v>2580</v>
      </c>
      <c r="X13" s="81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80"/>
      <c r="V14" s="81">
        <f t="shared" si="6"/>
        <v>13702.525</v>
      </c>
      <c r="W14" s="80"/>
      <c r="X14" s="81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80"/>
      <c r="V15" s="81">
        <f t="shared" si="6"/>
        <v>11399.235000000001</v>
      </c>
      <c r="W15" s="80">
        <v>640</v>
      </c>
      <c r="X15" s="81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80"/>
      <c r="V16" s="81">
        <f t="shared" si="6"/>
        <v>15080.285</v>
      </c>
      <c r="W16" s="80">
        <v>1592</v>
      </c>
      <c r="X16" s="81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5538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7938</v>
      </c>
      <c r="N17" s="24">
        <f t="shared" si="1"/>
        <v>10758</v>
      </c>
      <c r="O17" s="25">
        <f t="shared" si="2"/>
        <v>218.29499999999999</v>
      </c>
      <c r="P17" s="26"/>
      <c r="Q17" s="26">
        <v>100</v>
      </c>
      <c r="R17" s="24">
        <f t="shared" si="3"/>
        <v>10439.705</v>
      </c>
      <c r="S17" s="25">
        <f t="shared" si="4"/>
        <v>75.411000000000001</v>
      </c>
      <c r="T17" s="27">
        <f t="shared" si="5"/>
        <v>-24.588999999999999</v>
      </c>
      <c r="U17" s="80"/>
      <c r="V17" s="81">
        <f t="shared" si="6"/>
        <v>10439.705</v>
      </c>
      <c r="W17" s="80">
        <v>2086</v>
      </c>
      <c r="X17" s="81">
        <f t="shared" si="7"/>
        <v>8353.7049999999999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80"/>
      <c r="V18" s="81">
        <f t="shared" si="6"/>
        <v>5473</v>
      </c>
      <c r="W18" s="80">
        <v>2000</v>
      </c>
      <c r="X18" s="81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80"/>
      <c r="V19" s="81">
        <f t="shared" si="6"/>
        <v>15113.245000000001</v>
      </c>
      <c r="W19" s="80">
        <v>1592</v>
      </c>
      <c r="X19" s="81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5626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5626</v>
      </c>
      <c r="N20" s="24">
        <f t="shared" si="1"/>
        <v>5626</v>
      </c>
      <c r="O20" s="25">
        <f t="shared" si="2"/>
        <v>154.715</v>
      </c>
      <c r="P20" s="26"/>
      <c r="Q20" s="26">
        <v>120</v>
      </c>
      <c r="R20" s="24">
        <f t="shared" si="3"/>
        <v>5351.2849999999999</v>
      </c>
      <c r="S20" s="25">
        <f t="shared" si="4"/>
        <v>53.446999999999996</v>
      </c>
      <c r="T20" s="27">
        <f t="shared" si="5"/>
        <v>-66.552999999999997</v>
      </c>
      <c r="U20" s="80"/>
      <c r="V20" s="81">
        <f t="shared" si="6"/>
        <v>5351.2849999999999</v>
      </c>
      <c r="W20" s="80"/>
      <c r="X20" s="81">
        <f t="shared" si="7"/>
        <v>5351.2849999999999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80"/>
      <c r="V21" s="81">
        <f t="shared" si="6"/>
        <v>9704.23</v>
      </c>
      <c r="W21" s="80"/>
      <c r="X21" s="81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14676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18676</v>
      </c>
      <c r="N22" s="24">
        <f t="shared" si="1"/>
        <v>19631</v>
      </c>
      <c r="O22" s="25">
        <f t="shared" si="2"/>
        <v>513.59</v>
      </c>
      <c r="P22" s="26">
        <v>-980</v>
      </c>
      <c r="Q22" s="26">
        <v>150</v>
      </c>
      <c r="R22" s="24">
        <f t="shared" si="3"/>
        <v>18967.41</v>
      </c>
      <c r="S22" s="25">
        <f t="shared" si="4"/>
        <v>177.422</v>
      </c>
      <c r="T22" s="27">
        <f t="shared" si="5"/>
        <v>27.421999999999997</v>
      </c>
      <c r="U22" s="80"/>
      <c r="V22" s="81">
        <f t="shared" si="6"/>
        <v>18967.41</v>
      </c>
      <c r="W22" s="80">
        <v>2978</v>
      </c>
      <c r="X22" s="81">
        <f t="shared" si="7"/>
        <v>15989.41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80"/>
      <c r="V23" s="81">
        <f t="shared" si="6"/>
        <v>8678.06</v>
      </c>
      <c r="W23" s="80"/>
      <c r="X23" s="81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21279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21279</v>
      </c>
      <c r="N24" s="24">
        <f t="shared" si="1"/>
        <v>21279</v>
      </c>
      <c r="O24" s="25">
        <f t="shared" si="2"/>
        <v>585.17250000000001</v>
      </c>
      <c r="P24" s="26">
        <v>7000</v>
      </c>
      <c r="Q24" s="26">
        <v>134</v>
      </c>
      <c r="R24" s="24">
        <f t="shared" si="3"/>
        <v>20559.827499999999</v>
      </c>
      <c r="S24" s="25">
        <f t="shared" si="4"/>
        <v>202.15049999999999</v>
      </c>
      <c r="T24" s="27">
        <f t="shared" si="5"/>
        <v>68.150499999999994</v>
      </c>
      <c r="U24" s="80"/>
      <c r="V24" s="81">
        <f t="shared" si="6"/>
        <v>20559.827499999999</v>
      </c>
      <c r="W24" s="80"/>
      <c r="X24" s="81">
        <f t="shared" si="7"/>
        <v>20559.827499999999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80"/>
      <c r="V25" s="81">
        <f t="shared" si="6"/>
        <v>9629.4225000000006</v>
      </c>
      <c r="W25" s="80">
        <v>2333</v>
      </c>
      <c r="X25" s="81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80"/>
      <c r="V26" s="81">
        <f t="shared" si="6"/>
        <v>7099.25</v>
      </c>
      <c r="W26" s="80"/>
      <c r="X26" s="81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80"/>
      <c r="V27" s="81">
        <f t="shared" si="6"/>
        <v>7343.5150000000003</v>
      </c>
      <c r="W27" s="80"/>
      <c r="X27" s="81">
        <f t="shared" si="7"/>
        <v>7343.5150000000003</v>
      </c>
    </row>
    <row r="28" spans="1:24" ht="16.5" thickBot="1" x14ac:dyDescent="0.3">
      <c r="A28" s="58" t="s">
        <v>38</v>
      </c>
      <c r="B28" s="59"/>
      <c r="C28" s="60"/>
      <c r="D28" s="44">
        <f t="shared" ref="D28:E28" si="8">SUM(D7:D27)</f>
        <v>215072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78">
        <f t="shared" si="9"/>
        <v>236422</v>
      </c>
      <c r="N28" s="78">
        <f t="shared" si="9"/>
        <v>247037</v>
      </c>
      <c r="O28" s="79">
        <f t="shared" si="9"/>
        <v>6501.6049999999996</v>
      </c>
      <c r="P28" s="78">
        <f t="shared" si="9"/>
        <v>30130</v>
      </c>
      <c r="Q28" s="78">
        <f t="shared" si="9"/>
        <v>1888</v>
      </c>
      <c r="R28" s="78">
        <f t="shared" si="9"/>
        <v>238647.39500000002</v>
      </c>
      <c r="S28" s="78">
        <f t="shared" si="9"/>
        <v>2246.009</v>
      </c>
      <c r="T28" s="78">
        <f t="shared" si="9"/>
        <v>358.0089999999999</v>
      </c>
      <c r="U28" s="78">
        <f t="shared" si="9"/>
        <v>179</v>
      </c>
      <c r="V28" s="78">
        <f t="shared" si="9"/>
        <v>238468.39500000002</v>
      </c>
      <c r="W28" s="78">
        <f t="shared" si="9"/>
        <v>26339</v>
      </c>
      <c r="X28" s="78">
        <f t="shared" si="9"/>
        <v>212129.39500000002</v>
      </c>
    </row>
    <row r="29" spans="1:24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82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89" priority="59" operator="equal">
      <formula>212030016606640</formula>
    </cfRule>
  </conditionalFormatting>
  <conditionalFormatting sqref="D29 E4:E6 E28:K29">
    <cfRule type="cellIs" dxfId="1088" priority="57" operator="equal">
      <formula>$E$4</formula>
    </cfRule>
    <cfRule type="cellIs" dxfId="1087" priority="58" operator="equal">
      <formula>2120</formula>
    </cfRule>
  </conditionalFormatting>
  <conditionalFormatting sqref="D29:E29 F4:F6 F28:F29">
    <cfRule type="cellIs" dxfId="1086" priority="55" operator="equal">
      <formula>$F$4</formula>
    </cfRule>
    <cfRule type="cellIs" dxfId="1085" priority="56" operator="equal">
      <formula>300</formula>
    </cfRule>
  </conditionalFormatting>
  <conditionalFormatting sqref="G4:G6 G28:G29">
    <cfRule type="cellIs" dxfId="1084" priority="53" operator="equal">
      <formula>$G$4</formula>
    </cfRule>
    <cfRule type="cellIs" dxfId="1083" priority="54" operator="equal">
      <formula>1660</formula>
    </cfRule>
  </conditionalFormatting>
  <conditionalFormatting sqref="H4:H6 H28:H29">
    <cfRule type="cellIs" dxfId="1082" priority="51" operator="equal">
      <formula>$H$4</formula>
    </cfRule>
    <cfRule type="cellIs" dxfId="1081" priority="52" operator="equal">
      <formula>6640</formula>
    </cfRule>
  </conditionalFormatting>
  <conditionalFormatting sqref="T6:T28 U28:X28">
    <cfRule type="cellIs" dxfId="1080" priority="50" operator="lessThan">
      <formula>0</formula>
    </cfRule>
  </conditionalFormatting>
  <conditionalFormatting sqref="T7:T27">
    <cfRule type="cellIs" dxfId="1079" priority="47" operator="lessThan">
      <formula>0</formula>
    </cfRule>
    <cfRule type="cellIs" dxfId="1078" priority="48" operator="lessThan">
      <formula>0</formula>
    </cfRule>
    <cfRule type="cellIs" dxfId="1077" priority="49" operator="lessThan">
      <formula>0</formula>
    </cfRule>
  </conditionalFormatting>
  <conditionalFormatting sqref="E4:E6 E28:K28">
    <cfRule type="cellIs" dxfId="1076" priority="46" operator="equal">
      <formula>$E$4</formula>
    </cfRule>
  </conditionalFormatting>
  <conditionalFormatting sqref="D28:D29 D6 D4:M4">
    <cfRule type="cellIs" dxfId="1075" priority="45" operator="equal">
      <formula>$D$4</formula>
    </cfRule>
  </conditionalFormatting>
  <conditionalFormatting sqref="I4:I6 I28:I29">
    <cfRule type="cellIs" dxfId="1074" priority="44" operator="equal">
      <formula>$I$4</formula>
    </cfRule>
  </conditionalFormatting>
  <conditionalFormatting sqref="J4:J6 J28:J29">
    <cfRule type="cellIs" dxfId="1073" priority="43" operator="equal">
      <formula>$J$4</formula>
    </cfRule>
  </conditionalFormatting>
  <conditionalFormatting sqref="K4:K6 K28:K29">
    <cfRule type="cellIs" dxfId="1072" priority="42" operator="equal">
      <formula>$K$4</formula>
    </cfRule>
  </conditionalFormatting>
  <conditionalFormatting sqref="M4:M6">
    <cfRule type="cellIs" dxfId="1071" priority="41" operator="equal">
      <formula>$L$4</formula>
    </cfRule>
  </conditionalFormatting>
  <conditionalFormatting sqref="T7:T28 U28:X28">
    <cfRule type="cellIs" dxfId="1070" priority="38" operator="lessThan">
      <formula>0</formula>
    </cfRule>
    <cfRule type="cellIs" dxfId="1069" priority="39" operator="lessThan">
      <formula>0</formula>
    </cfRule>
    <cfRule type="cellIs" dxfId="1068" priority="40" operator="lessThan">
      <formula>0</formula>
    </cfRule>
  </conditionalFormatting>
  <conditionalFormatting sqref="D5:K5">
    <cfRule type="cellIs" dxfId="1067" priority="37" operator="greaterThan">
      <formula>0</formula>
    </cfRule>
  </conditionalFormatting>
  <conditionalFormatting sqref="T6:T28 U28:X28">
    <cfRule type="cellIs" dxfId="1066" priority="36" operator="lessThan">
      <formula>0</formula>
    </cfRule>
  </conditionalFormatting>
  <conditionalFormatting sqref="T7:T27">
    <cfRule type="cellIs" dxfId="1065" priority="33" operator="lessThan">
      <formula>0</formula>
    </cfRule>
    <cfRule type="cellIs" dxfId="1064" priority="34" operator="lessThan">
      <formula>0</formula>
    </cfRule>
    <cfRule type="cellIs" dxfId="1063" priority="35" operator="lessThan">
      <formula>0</formula>
    </cfRule>
  </conditionalFormatting>
  <conditionalFormatting sqref="T7:T28 U28:X28">
    <cfRule type="cellIs" dxfId="1062" priority="30" operator="lessThan">
      <formula>0</formula>
    </cfRule>
    <cfRule type="cellIs" dxfId="1061" priority="31" operator="lessThan">
      <formula>0</formula>
    </cfRule>
    <cfRule type="cellIs" dxfId="1060" priority="32" operator="lessThan">
      <formula>0</formula>
    </cfRule>
  </conditionalFormatting>
  <conditionalFormatting sqref="D5:K5">
    <cfRule type="cellIs" dxfId="1059" priority="29" operator="greaterThan">
      <formula>0</formula>
    </cfRule>
  </conditionalFormatting>
  <conditionalFormatting sqref="L4 L6 L28:L29">
    <cfRule type="cellIs" dxfId="1058" priority="28" operator="equal">
      <formula>$L$4</formula>
    </cfRule>
  </conditionalFormatting>
  <conditionalFormatting sqref="D7:S7">
    <cfRule type="cellIs" dxfId="1057" priority="27" operator="greaterThan">
      <formula>0</formula>
    </cfRule>
  </conditionalFormatting>
  <conditionalFormatting sqref="D9:S9">
    <cfRule type="cellIs" dxfId="1056" priority="26" operator="greaterThan">
      <formula>0</formula>
    </cfRule>
  </conditionalFormatting>
  <conditionalFormatting sqref="D11:S11">
    <cfRule type="cellIs" dxfId="1055" priority="25" operator="greaterThan">
      <formula>0</formula>
    </cfRule>
  </conditionalFormatting>
  <conditionalFormatting sqref="D13:S13">
    <cfRule type="cellIs" dxfId="1054" priority="24" operator="greaterThan">
      <formula>0</formula>
    </cfRule>
  </conditionalFormatting>
  <conditionalFormatting sqref="D15:S15">
    <cfRule type="cellIs" dxfId="1053" priority="23" operator="greaterThan">
      <formula>0</formula>
    </cfRule>
  </conditionalFormatting>
  <conditionalFormatting sqref="D17:S17">
    <cfRule type="cellIs" dxfId="1052" priority="22" operator="greaterThan">
      <formula>0</formula>
    </cfRule>
  </conditionalFormatting>
  <conditionalFormatting sqref="D19:S19">
    <cfRule type="cellIs" dxfId="1051" priority="21" operator="greaterThan">
      <formula>0</formula>
    </cfRule>
  </conditionalFormatting>
  <conditionalFormatting sqref="D21:S21">
    <cfRule type="cellIs" dxfId="1050" priority="20" operator="greaterThan">
      <formula>0</formula>
    </cfRule>
  </conditionalFormatting>
  <conditionalFormatting sqref="D23:S23">
    <cfRule type="cellIs" dxfId="1049" priority="19" operator="greaterThan">
      <formula>0</formula>
    </cfRule>
  </conditionalFormatting>
  <conditionalFormatting sqref="D25:S25">
    <cfRule type="cellIs" dxfId="1048" priority="18" operator="greaterThan">
      <formula>0</formula>
    </cfRule>
  </conditionalFormatting>
  <conditionalFormatting sqref="D27:S27">
    <cfRule type="cellIs" dxfId="1047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198895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38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39</v>
      </c>
      <c r="B29" s="62"/>
      <c r="C29" s="63"/>
      <c r="D29" s="48">
        <f>D4+D5-D28</f>
        <v>198895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2021-07-08T13:24:08Z</dcterms:modified>
</cp:coreProperties>
</file>