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G28" i="33" s="1"/>
  <c r="G29" i="33" s="1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M21" i="33" s="1"/>
  <c r="S21" i="33" s="1"/>
  <c r="D22" i="33"/>
  <c r="D23" i="33"/>
  <c r="D24" i="33"/>
  <c r="D25" i="33"/>
  <c r="N25" i="33" s="1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N28" i="9" s="1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O20" i="8"/>
  <c r="N20" i="8"/>
  <c r="M20" i="8"/>
  <c r="R20" i="8" s="1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N28" i="7" s="1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O18" i="6" l="1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33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Q28" i="33"/>
  <c r="N20" i="33"/>
  <c r="D28" i="33"/>
  <c r="D29" i="33" s="1"/>
  <c r="M7" i="33"/>
  <c r="S7" i="33" s="1"/>
  <c r="T7" i="33" s="1"/>
  <c r="N7" i="33"/>
  <c r="R21" i="33"/>
  <c r="R23" i="33"/>
  <c r="S8" i="33"/>
  <c r="T8" i="33" s="1"/>
  <c r="O21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S28" i="6" l="1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sharedStrings.xml><?xml version="1.0" encoding="utf-8"?>
<sst xmlns="http://schemas.openxmlformats.org/spreadsheetml/2006/main" count="1503" uniqueCount="62">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</sst>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75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21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1" ht="15.75" customHeight="1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1" ht="18.75" thickBot="1" x14ac:dyDescent="0.3">
      <c r="A4" s="89" t="s">
        <v>54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</row>
    <row r="5" spans="1:21" ht="18.75" x14ac:dyDescent="0.25">
      <c r="A5" s="83" t="s">
        <v>48</v>
      </c>
      <c r="B5" s="84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</row>
    <row r="6" spans="1:21" x14ac:dyDescent="0.25">
      <c r="A6" s="87" t="s">
        <v>1</v>
      </c>
      <c r="B6" s="87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88"/>
      <c r="O6" s="88"/>
      <c r="P6" s="88"/>
      <c r="Q6" s="88"/>
      <c r="R6" s="88"/>
      <c r="S6" s="88"/>
      <c r="T6" s="88"/>
    </row>
    <row r="7" spans="1:21" x14ac:dyDescent="0.25">
      <c r="A7" s="87" t="s">
        <v>2</v>
      </c>
      <c r="B7" s="87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88"/>
      <c r="O7" s="88"/>
      <c r="P7" s="88"/>
      <c r="Q7" s="88"/>
      <c r="R7" s="88"/>
      <c r="S7" s="88"/>
      <c r="T7" s="88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73" t="s">
        <v>44</v>
      </c>
      <c r="B30" s="74"/>
      <c r="C30" s="75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76" t="s">
        <v>45</v>
      </c>
      <c r="B31" s="77"/>
      <c r="C31" s="78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79"/>
      <c r="N31" s="80"/>
      <c r="O31" s="80"/>
      <c r="P31" s="80"/>
      <c r="Q31" s="80"/>
      <c r="R31" s="80"/>
      <c r="S31" s="80"/>
      <c r="T31" s="81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374" priority="44" operator="equal">
      <formula>212030016606640</formula>
    </cfRule>
  </conditionalFormatting>
  <conditionalFormatting sqref="D31 E30:K31 E6 E8">
    <cfRule type="cellIs" dxfId="1373" priority="42" operator="equal">
      <formula>$E$6</formula>
    </cfRule>
    <cfRule type="cellIs" dxfId="1372" priority="43" operator="equal">
      <formula>2120</formula>
    </cfRule>
  </conditionalFormatting>
  <conditionalFormatting sqref="D31:E31 F30:F31 F6 F8">
    <cfRule type="cellIs" dxfId="1371" priority="40" operator="equal">
      <formula>$F$6</formula>
    </cfRule>
    <cfRule type="cellIs" dxfId="1370" priority="41" operator="equal">
      <formula>300</formula>
    </cfRule>
  </conditionalFormatting>
  <conditionalFormatting sqref="G30:G31 G6 G8">
    <cfRule type="cellIs" dxfId="1369" priority="38" operator="equal">
      <formula>$G$6</formula>
    </cfRule>
    <cfRule type="cellIs" dxfId="1368" priority="39" operator="equal">
      <formula>1660</formula>
    </cfRule>
  </conditionalFormatting>
  <conditionalFormatting sqref="H30:H31 H6 H8">
    <cfRule type="cellIs" dxfId="1367" priority="36" operator="equal">
      <formula>$H$6</formula>
    </cfRule>
    <cfRule type="cellIs" dxfId="1366" priority="37" operator="equal">
      <formula>6640</formula>
    </cfRule>
  </conditionalFormatting>
  <conditionalFormatting sqref="T8:T30">
    <cfRule type="cellIs" dxfId="1365" priority="35" operator="lessThan">
      <formula>0</formula>
    </cfRule>
  </conditionalFormatting>
  <conditionalFormatting sqref="T9:T29">
    <cfRule type="cellIs" dxfId="1364" priority="32" operator="lessThan">
      <formula>0</formula>
    </cfRule>
    <cfRule type="cellIs" dxfId="1363" priority="33" operator="lessThan">
      <formula>0</formula>
    </cfRule>
    <cfRule type="cellIs" dxfId="1362" priority="34" operator="lessThan">
      <formula>0</formula>
    </cfRule>
  </conditionalFormatting>
  <conditionalFormatting sqref="E30:K30 E6 E8">
    <cfRule type="cellIs" dxfId="1361" priority="31" operator="equal">
      <formula>$E$6</formula>
    </cfRule>
  </conditionalFormatting>
  <conditionalFormatting sqref="D30:D31 D6:K6 M6 D8">
    <cfRule type="cellIs" dxfId="1360" priority="30" operator="equal">
      <formula>$D$6</formula>
    </cfRule>
  </conditionalFormatting>
  <conditionalFormatting sqref="I30:I31 I6 I8">
    <cfRule type="cellIs" dxfId="1359" priority="29" operator="equal">
      <formula>$I$6</formula>
    </cfRule>
  </conditionalFormatting>
  <conditionalFormatting sqref="J30:J31 J6 J8">
    <cfRule type="cellIs" dxfId="1358" priority="28" operator="equal">
      <formula>$J$6</formula>
    </cfRule>
  </conditionalFormatting>
  <conditionalFormatting sqref="K30:K31 K6 K8">
    <cfRule type="cellIs" dxfId="1357" priority="27" operator="equal">
      <formula>$K$6</formula>
    </cfRule>
  </conditionalFormatting>
  <conditionalFormatting sqref="M6:M8 L8 L30:L31">
    <cfRule type="cellIs" dxfId="1356" priority="26" operator="equal">
      <formula>$L$6</formula>
    </cfRule>
  </conditionalFormatting>
  <conditionalFormatting sqref="T9:T30">
    <cfRule type="cellIs" dxfId="1355" priority="23" operator="lessThan">
      <formula>0</formula>
    </cfRule>
    <cfRule type="cellIs" dxfId="1354" priority="24" operator="lessThan">
      <formula>0</formula>
    </cfRule>
    <cfRule type="cellIs" dxfId="1353" priority="25" operator="lessThan">
      <formula>0</formula>
    </cfRule>
  </conditionalFormatting>
  <conditionalFormatting sqref="T8:T30">
    <cfRule type="cellIs" dxfId="1352" priority="21" operator="lessThan">
      <formula>0</formula>
    </cfRule>
  </conditionalFormatting>
  <conditionalFormatting sqref="T9:T29">
    <cfRule type="cellIs" dxfId="1351" priority="18" operator="lessThan">
      <formula>0</formula>
    </cfRule>
    <cfRule type="cellIs" dxfId="1350" priority="19" operator="lessThan">
      <formula>0</formula>
    </cfRule>
    <cfRule type="cellIs" dxfId="1349" priority="20" operator="lessThan">
      <formula>0</formula>
    </cfRule>
  </conditionalFormatting>
  <conditionalFormatting sqref="T9:T30">
    <cfRule type="cellIs" dxfId="1348" priority="15" operator="lessThan">
      <formula>0</formula>
    </cfRule>
    <cfRule type="cellIs" dxfId="1347" priority="16" operator="lessThan">
      <formula>0</formula>
    </cfRule>
    <cfRule type="cellIs" dxfId="1346" priority="17" operator="lessThan">
      <formula>0</formula>
    </cfRule>
  </conditionalFormatting>
  <conditionalFormatting sqref="L6">
    <cfRule type="cellIs" dxfId="1345" priority="13" operator="equal">
      <formula>$L$6</formula>
    </cfRule>
  </conditionalFormatting>
  <conditionalFormatting sqref="D9:S9">
    <cfRule type="cellIs" dxfId="1344" priority="12" operator="greaterThan">
      <formula>0</formula>
    </cfRule>
  </conditionalFormatting>
  <conditionalFormatting sqref="D11:S11">
    <cfRule type="cellIs" dxfId="1343" priority="11" operator="greaterThan">
      <formula>0</formula>
    </cfRule>
  </conditionalFormatting>
  <conditionalFormatting sqref="D13:S13 O14:O15">
    <cfRule type="cellIs" dxfId="1342" priority="10" operator="greaterThan">
      <formula>0</formula>
    </cfRule>
  </conditionalFormatting>
  <conditionalFormatting sqref="D15:N15 P15:S15">
    <cfRule type="cellIs" dxfId="1341" priority="9" operator="greaterThan">
      <formula>0</formula>
    </cfRule>
  </conditionalFormatting>
  <conditionalFormatting sqref="D17:S17">
    <cfRule type="cellIs" dxfId="1340" priority="8" operator="greaterThan">
      <formula>0</formula>
    </cfRule>
  </conditionalFormatting>
  <conditionalFormatting sqref="D19:S19">
    <cfRule type="cellIs" dxfId="1339" priority="7" operator="greaterThan">
      <formula>0</formula>
    </cfRule>
  </conditionalFormatting>
  <conditionalFormatting sqref="D21:S21">
    <cfRule type="cellIs" dxfId="1338" priority="6" operator="greaterThan">
      <formula>0</formula>
    </cfRule>
  </conditionalFormatting>
  <conditionalFormatting sqref="D23:S23">
    <cfRule type="cellIs" dxfId="1337" priority="5" operator="greaterThan">
      <formula>0</formula>
    </cfRule>
  </conditionalFormatting>
  <conditionalFormatting sqref="D25:S25">
    <cfRule type="cellIs" dxfId="1336" priority="4" operator="greaterThan">
      <formula>0</formula>
    </cfRule>
  </conditionalFormatting>
  <conditionalFormatting sqref="D27:S27">
    <cfRule type="cellIs" dxfId="1335" priority="3" operator="greaterThan">
      <formula>0</formula>
    </cfRule>
  </conditionalFormatting>
  <conditionalFormatting sqref="D29:S29">
    <cfRule type="cellIs" dxfId="1334" priority="2" operator="greaterThan">
      <formula>0</formula>
    </cfRule>
  </conditionalFormatting>
  <conditionalFormatting sqref="D7:L7">
    <cfRule type="cellIs" dxfId="1333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'9'!D29</f>
        <v>713609</v>
      </c>
      <c r="E4" s="2">
        <f>'9'!E29</f>
        <v>3620</v>
      </c>
      <c r="F4" s="2">
        <f>'9'!F29</f>
        <v>8900</v>
      </c>
      <c r="G4" s="2">
        <f>'9'!G29</f>
        <v>0</v>
      </c>
      <c r="H4" s="2">
        <f>'9'!H29</f>
        <v>29690</v>
      </c>
      <c r="I4" s="2">
        <f>'9'!I29</f>
        <v>912</v>
      </c>
      <c r="J4" s="2">
        <f>'9'!J29</f>
        <v>150</v>
      </c>
      <c r="K4" s="2">
        <f>'9'!K29</f>
        <v>390</v>
      </c>
      <c r="L4" s="2">
        <f>'9'!L29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8" priority="43" operator="equal">
      <formula>212030016606640</formula>
    </cfRule>
  </conditionalFormatting>
  <conditionalFormatting sqref="D29 E4:E6 E28:K29">
    <cfRule type="cellIs" dxfId="987" priority="41" operator="equal">
      <formula>$E$4</formula>
    </cfRule>
    <cfRule type="cellIs" dxfId="986" priority="42" operator="equal">
      <formula>2120</formula>
    </cfRule>
  </conditionalFormatting>
  <conditionalFormatting sqref="D29:E29 F4:F6 F28:F29">
    <cfRule type="cellIs" dxfId="985" priority="39" operator="equal">
      <formula>$F$4</formula>
    </cfRule>
    <cfRule type="cellIs" dxfId="984" priority="40" operator="equal">
      <formula>300</formula>
    </cfRule>
  </conditionalFormatting>
  <conditionalFormatting sqref="G4:G6 G28:G29">
    <cfRule type="cellIs" dxfId="983" priority="37" operator="equal">
      <formula>$G$4</formula>
    </cfRule>
    <cfRule type="cellIs" dxfId="982" priority="38" operator="equal">
      <formula>1660</formula>
    </cfRule>
  </conditionalFormatting>
  <conditionalFormatting sqref="H4:H6 H28:H29">
    <cfRule type="cellIs" dxfId="981" priority="35" operator="equal">
      <formula>$H$4</formula>
    </cfRule>
    <cfRule type="cellIs" dxfId="980" priority="36" operator="equal">
      <formula>6640</formula>
    </cfRule>
  </conditionalFormatting>
  <conditionalFormatting sqref="T6:T28">
    <cfRule type="cellIs" dxfId="979" priority="34" operator="lessThan">
      <formula>0</formula>
    </cfRule>
  </conditionalFormatting>
  <conditionalFormatting sqref="T7:T27">
    <cfRule type="cellIs" dxfId="978" priority="31" operator="lessThan">
      <formula>0</formula>
    </cfRule>
    <cfRule type="cellIs" dxfId="977" priority="32" operator="lessThan">
      <formula>0</formula>
    </cfRule>
    <cfRule type="cellIs" dxfId="976" priority="33" operator="lessThan">
      <formula>0</formula>
    </cfRule>
  </conditionalFormatting>
  <conditionalFormatting sqref="E4:E6 E28:K28">
    <cfRule type="cellIs" dxfId="975" priority="30" operator="equal">
      <formula>$E$4</formula>
    </cfRule>
  </conditionalFormatting>
  <conditionalFormatting sqref="D28:D29 D6 D4:M4">
    <cfRule type="cellIs" dxfId="974" priority="29" operator="equal">
      <formula>$D$4</formula>
    </cfRule>
  </conditionalFormatting>
  <conditionalFormatting sqref="I4:I6 I28:I29">
    <cfRule type="cellIs" dxfId="973" priority="28" operator="equal">
      <formula>$I$4</formula>
    </cfRule>
  </conditionalFormatting>
  <conditionalFormatting sqref="J4:J6 J28:J29">
    <cfRule type="cellIs" dxfId="972" priority="27" operator="equal">
      <formula>$J$4</formula>
    </cfRule>
  </conditionalFormatting>
  <conditionalFormatting sqref="K4:K6 K28:K29">
    <cfRule type="cellIs" dxfId="971" priority="26" operator="equal">
      <formula>$K$4</formula>
    </cfRule>
  </conditionalFormatting>
  <conditionalFormatting sqref="M4:M6">
    <cfRule type="cellIs" dxfId="970" priority="25" operator="equal">
      <formula>$L$4</formula>
    </cfRule>
  </conditionalFormatting>
  <conditionalFormatting sqref="T7:T28">
    <cfRule type="cellIs" dxfId="969" priority="22" operator="lessThan">
      <formula>0</formula>
    </cfRule>
    <cfRule type="cellIs" dxfId="968" priority="23" operator="lessThan">
      <formula>0</formula>
    </cfRule>
    <cfRule type="cellIs" dxfId="967" priority="24" operator="lessThan">
      <formula>0</formula>
    </cfRule>
  </conditionalFormatting>
  <conditionalFormatting sqref="D5:K5">
    <cfRule type="cellIs" dxfId="966" priority="21" operator="greaterThan">
      <formula>0</formula>
    </cfRule>
  </conditionalFormatting>
  <conditionalFormatting sqref="T6:T28">
    <cfRule type="cellIs" dxfId="965" priority="20" operator="lessThan">
      <formula>0</formula>
    </cfRule>
  </conditionalFormatting>
  <conditionalFormatting sqref="T7:T27">
    <cfRule type="cellIs" dxfId="964" priority="17" operator="lessThan">
      <formula>0</formula>
    </cfRule>
    <cfRule type="cellIs" dxfId="963" priority="18" operator="lessThan">
      <formula>0</formula>
    </cfRule>
    <cfRule type="cellIs" dxfId="962" priority="19" operator="lessThan">
      <formula>0</formula>
    </cfRule>
  </conditionalFormatting>
  <conditionalFormatting sqref="T7:T28">
    <cfRule type="cellIs" dxfId="961" priority="14" operator="lessThan">
      <formula>0</formula>
    </cfRule>
    <cfRule type="cellIs" dxfId="960" priority="15" operator="lessThan">
      <formula>0</formula>
    </cfRule>
    <cfRule type="cellIs" dxfId="959" priority="16" operator="lessThan">
      <formula>0</formula>
    </cfRule>
  </conditionalFormatting>
  <conditionalFormatting sqref="D5:K5">
    <cfRule type="cellIs" dxfId="958" priority="13" operator="greaterThan">
      <formula>0</formula>
    </cfRule>
  </conditionalFormatting>
  <conditionalFormatting sqref="L4 L6 L28:L29">
    <cfRule type="cellIs" dxfId="957" priority="12" operator="equal">
      <formula>$L$4</formula>
    </cfRule>
  </conditionalFormatting>
  <conditionalFormatting sqref="D7:S7">
    <cfRule type="cellIs" dxfId="956" priority="11" operator="greaterThan">
      <formula>0</formula>
    </cfRule>
  </conditionalFormatting>
  <conditionalFormatting sqref="D9:S9">
    <cfRule type="cellIs" dxfId="955" priority="10" operator="greaterThan">
      <formula>0</formula>
    </cfRule>
  </conditionalFormatting>
  <conditionalFormatting sqref="D11:S11">
    <cfRule type="cellIs" dxfId="954" priority="9" operator="greaterThan">
      <formula>0</formula>
    </cfRule>
  </conditionalFormatting>
  <conditionalFormatting sqref="D13:S13">
    <cfRule type="cellIs" dxfId="953" priority="8" operator="greaterThan">
      <formula>0</formula>
    </cfRule>
  </conditionalFormatting>
  <conditionalFormatting sqref="D15:S15">
    <cfRule type="cellIs" dxfId="952" priority="7" operator="greaterThan">
      <formula>0</formula>
    </cfRule>
  </conditionalFormatting>
  <conditionalFormatting sqref="D17:S17">
    <cfRule type="cellIs" dxfId="951" priority="6" operator="greaterThan">
      <formula>0</formula>
    </cfRule>
  </conditionalFormatting>
  <conditionalFormatting sqref="D19:S19">
    <cfRule type="cellIs" dxfId="950" priority="5" operator="greaterThan">
      <formula>0</formula>
    </cfRule>
  </conditionalFormatting>
  <conditionalFormatting sqref="D21:S21">
    <cfRule type="cellIs" dxfId="949" priority="4" operator="greaterThan">
      <formula>0</formula>
    </cfRule>
  </conditionalFormatting>
  <conditionalFormatting sqref="D23:S23">
    <cfRule type="cellIs" dxfId="948" priority="3" operator="greaterThan">
      <formula>0</formula>
    </cfRule>
  </conditionalFormatting>
  <conditionalFormatting sqref="D25:S25">
    <cfRule type="cellIs" dxfId="947" priority="2" operator="greaterThan">
      <formula>0</formula>
    </cfRule>
  </conditionalFormatting>
  <conditionalFormatting sqref="D27:S27">
    <cfRule type="cellIs" dxfId="946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'10'!D29</f>
        <v>713609</v>
      </c>
      <c r="E4" s="2">
        <f>'10'!E29</f>
        <v>3620</v>
      </c>
      <c r="F4" s="2">
        <f>'10'!F29</f>
        <v>8900</v>
      </c>
      <c r="G4" s="2">
        <f>'10'!G29</f>
        <v>0</v>
      </c>
      <c r="H4" s="2">
        <f>'10'!H29</f>
        <v>29690</v>
      </c>
      <c r="I4" s="2">
        <f>'10'!I29</f>
        <v>912</v>
      </c>
      <c r="J4" s="2">
        <f>'10'!J29</f>
        <v>150</v>
      </c>
      <c r="K4" s="2">
        <f>'10'!K29</f>
        <v>390</v>
      </c>
      <c r="L4" s="2">
        <f>'10'!L29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5" priority="43" operator="equal">
      <formula>212030016606640</formula>
    </cfRule>
  </conditionalFormatting>
  <conditionalFormatting sqref="D29 E4:E6 E28:K29">
    <cfRule type="cellIs" dxfId="944" priority="41" operator="equal">
      <formula>$E$4</formula>
    </cfRule>
    <cfRule type="cellIs" dxfId="943" priority="42" operator="equal">
      <formula>2120</formula>
    </cfRule>
  </conditionalFormatting>
  <conditionalFormatting sqref="D29:E29 F4:F6 F28:F29">
    <cfRule type="cellIs" dxfId="942" priority="39" operator="equal">
      <formula>$F$4</formula>
    </cfRule>
    <cfRule type="cellIs" dxfId="941" priority="40" operator="equal">
      <formula>300</formula>
    </cfRule>
  </conditionalFormatting>
  <conditionalFormatting sqref="G4:G6 G28:G29">
    <cfRule type="cellIs" dxfId="940" priority="37" operator="equal">
      <formula>$G$4</formula>
    </cfRule>
    <cfRule type="cellIs" dxfId="939" priority="38" operator="equal">
      <formula>1660</formula>
    </cfRule>
  </conditionalFormatting>
  <conditionalFormatting sqref="H4:H6 H28:H29">
    <cfRule type="cellIs" dxfId="938" priority="35" operator="equal">
      <formula>$H$4</formula>
    </cfRule>
    <cfRule type="cellIs" dxfId="937" priority="36" operator="equal">
      <formula>6640</formula>
    </cfRule>
  </conditionalFormatting>
  <conditionalFormatting sqref="T6:T28">
    <cfRule type="cellIs" dxfId="936" priority="34" operator="lessThan">
      <formula>0</formula>
    </cfRule>
  </conditionalFormatting>
  <conditionalFormatting sqref="T7:T27">
    <cfRule type="cellIs" dxfId="935" priority="31" operator="lessThan">
      <formula>0</formula>
    </cfRule>
    <cfRule type="cellIs" dxfId="934" priority="32" operator="lessThan">
      <formula>0</formula>
    </cfRule>
    <cfRule type="cellIs" dxfId="933" priority="33" operator="lessThan">
      <formula>0</formula>
    </cfRule>
  </conditionalFormatting>
  <conditionalFormatting sqref="E4:E6 E28:K28">
    <cfRule type="cellIs" dxfId="932" priority="30" operator="equal">
      <formula>$E$4</formula>
    </cfRule>
  </conditionalFormatting>
  <conditionalFormatting sqref="D28:D29 D6 D4:M4">
    <cfRule type="cellIs" dxfId="931" priority="29" operator="equal">
      <formula>$D$4</formula>
    </cfRule>
  </conditionalFormatting>
  <conditionalFormatting sqref="I4:I6 I28:I29">
    <cfRule type="cellIs" dxfId="930" priority="28" operator="equal">
      <formula>$I$4</formula>
    </cfRule>
  </conditionalFormatting>
  <conditionalFormatting sqref="J4:J6 J28:J29">
    <cfRule type="cellIs" dxfId="929" priority="27" operator="equal">
      <formula>$J$4</formula>
    </cfRule>
  </conditionalFormatting>
  <conditionalFormatting sqref="K4:K6 K28:K29">
    <cfRule type="cellIs" dxfId="928" priority="26" operator="equal">
      <formula>$K$4</formula>
    </cfRule>
  </conditionalFormatting>
  <conditionalFormatting sqref="M4:M6">
    <cfRule type="cellIs" dxfId="927" priority="25" operator="equal">
      <formula>$L$4</formula>
    </cfRule>
  </conditionalFormatting>
  <conditionalFormatting sqref="T7:T28">
    <cfRule type="cellIs" dxfId="926" priority="22" operator="lessThan">
      <formula>0</formula>
    </cfRule>
    <cfRule type="cellIs" dxfId="925" priority="23" operator="lessThan">
      <formula>0</formula>
    </cfRule>
    <cfRule type="cellIs" dxfId="924" priority="24" operator="lessThan">
      <formula>0</formula>
    </cfRule>
  </conditionalFormatting>
  <conditionalFormatting sqref="D5:K5">
    <cfRule type="cellIs" dxfId="923" priority="21" operator="greaterThan">
      <formula>0</formula>
    </cfRule>
  </conditionalFormatting>
  <conditionalFormatting sqref="T6:T28">
    <cfRule type="cellIs" dxfId="922" priority="20" operator="lessThan">
      <formula>0</formula>
    </cfRule>
  </conditionalFormatting>
  <conditionalFormatting sqref="T7:T27">
    <cfRule type="cellIs" dxfId="921" priority="17" operator="lessThan">
      <formula>0</formula>
    </cfRule>
    <cfRule type="cellIs" dxfId="920" priority="18" operator="lessThan">
      <formula>0</formula>
    </cfRule>
    <cfRule type="cellIs" dxfId="919" priority="19" operator="lessThan">
      <formula>0</formula>
    </cfRule>
  </conditionalFormatting>
  <conditionalFormatting sqref="T7:T28">
    <cfRule type="cellIs" dxfId="918" priority="14" operator="lessThan">
      <formula>0</formula>
    </cfRule>
    <cfRule type="cellIs" dxfId="917" priority="15" operator="lessThan">
      <formula>0</formula>
    </cfRule>
    <cfRule type="cellIs" dxfId="916" priority="16" operator="lessThan">
      <formula>0</formula>
    </cfRule>
  </conditionalFormatting>
  <conditionalFormatting sqref="D5:K5">
    <cfRule type="cellIs" dxfId="915" priority="13" operator="greaterThan">
      <formula>0</formula>
    </cfRule>
  </conditionalFormatting>
  <conditionalFormatting sqref="L4 L6 L28:L29">
    <cfRule type="cellIs" dxfId="914" priority="12" operator="equal">
      <formula>$L$4</formula>
    </cfRule>
  </conditionalFormatting>
  <conditionalFormatting sqref="D7:S7">
    <cfRule type="cellIs" dxfId="913" priority="11" operator="greaterThan">
      <formula>0</formula>
    </cfRule>
  </conditionalFormatting>
  <conditionalFormatting sqref="D9:S9">
    <cfRule type="cellIs" dxfId="912" priority="10" operator="greaterThan">
      <formula>0</formula>
    </cfRule>
  </conditionalFormatting>
  <conditionalFormatting sqref="D11:S11">
    <cfRule type="cellIs" dxfId="911" priority="9" operator="greaterThan">
      <formula>0</formula>
    </cfRule>
  </conditionalFormatting>
  <conditionalFormatting sqref="D13:S13">
    <cfRule type="cellIs" dxfId="910" priority="8" operator="greaterThan">
      <formula>0</formula>
    </cfRule>
  </conditionalFormatting>
  <conditionalFormatting sqref="D15:S15">
    <cfRule type="cellIs" dxfId="909" priority="7" operator="greaterThan">
      <formula>0</formula>
    </cfRule>
  </conditionalFormatting>
  <conditionalFormatting sqref="D17:S17">
    <cfRule type="cellIs" dxfId="908" priority="6" operator="greaterThan">
      <formula>0</formula>
    </cfRule>
  </conditionalFormatting>
  <conditionalFormatting sqref="D19:S19">
    <cfRule type="cellIs" dxfId="907" priority="5" operator="greaterThan">
      <formula>0</formula>
    </cfRule>
  </conditionalFormatting>
  <conditionalFormatting sqref="D21:S21">
    <cfRule type="cellIs" dxfId="906" priority="4" operator="greaterThan">
      <formula>0</formula>
    </cfRule>
  </conditionalFormatting>
  <conditionalFormatting sqref="D23:S23">
    <cfRule type="cellIs" dxfId="905" priority="3" operator="greaterThan">
      <formula>0</formula>
    </cfRule>
  </conditionalFormatting>
  <conditionalFormatting sqref="D25:S25">
    <cfRule type="cellIs" dxfId="904" priority="2" operator="greaterThan">
      <formula>0</formula>
    </cfRule>
  </conditionalFormatting>
  <conditionalFormatting sqref="D27:S27">
    <cfRule type="cellIs" dxfId="903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'11'!D29</f>
        <v>713609</v>
      </c>
      <c r="E4" s="2">
        <f>'11'!E29</f>
        <v>3620</v>
      </c>
      <c r="F4" s="2">
        <f>'11'!F29</f>
        <v>8900</v>
      </c>
      <c r="G4" s="2">
        <f>'11'!G29</f>
        <v>0</v>
      </c>
      <c r="H4" s="2">
        <f>'11'!H29</f>
        <v>29690</v>
      </c>
      <c r="I4" s="2">
        <f>'11'!I29</f>
        <v>912</v>
      </c>
      <c r="J4" s="2">
        <f>'11'!J29</f>
        <v>150</v>
      </c>
      <c r="K4" s="2">
        <f>'11'!K29</f>
        <v>390</v>
      </c>
      <c r="L4" s="2">
        <f>'11'!L29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2" priority="43" operator="equal">
      <formula>212030016606640</formula>
    </cfRule>
  </conditionalFormatting>
  <conditionalFormatting sqref="D29 E4:E6 E28:K29">
    <cfRule type="cellIs" dxfId="901" priority="41" operator="equal">
      <formula>$E$4</formula>
    </cfRule>
    <cfRule type="cellIs" dxfId="900" priority="42" operator="equal">
      <formula>2120</formula>
    </cfRule>
  </conditionalFormatting>
  <conditionalFormatting sqref="D29:E29 F4:F6 F28:F29">
    <cfRule type="cellIs" dxfId="899" priority="39" operator="equal">
      <formula>$F$4</formula>
    </cfRule>
    <cfRule type="cellIs" dxfId="898" priority="40" operator="equal">
      <formula>300</formula>
    </cfRule>
  </conditionalFormatting>
  <conditionalFormatting sqref="G4:G6 G28:G29">
    <cfRule type="cellIs" dxfId="897" priority="37" operator="equal">
      <formula>$G$4</formula>
    </cfRule>
    <cfRule type="cellIs" dxfId="896" priority="38" operator="equal">
      <formula>1660</formula>
    </cfRule>
  </conditionalFormatting>
  <conditionalFormatting sqref="H4:H6 H28:H29">
    <cfRule type="cellIs" dxfId="895" priority="35" operator="equal">
      <formula>$H$4</formula>
    </cfRule>
    <cfRule type="cellIs" dxfId="894" priority="36" operator="equal">
      <formula>6640</formula>
    </cfRule>
  </conditionalFormatting>
  <conditionalFormatting sqref="T6:T28">
    <cfRule type="cellIs" dxfId="893" priority="34" operator="lessThan">
      <formula>0</formula>
    </cfRule>
  </conditionalFormatting>
  <conditionalFormatting sqref="T7:T27">
    <cfRule type="cellIs" dxfId="892" priority="31" operator="lessThan">
      <formula>0</formula>
    </cfRule>
    <cfRule type="cellIs" dxfId="891" priority="32" operator="lessThan">
      <formula>0</formula>
    </cfRule>
    <cfRule type="cellIs" dxfId="890" priority="33" operator="lessThan">
      <formula>0</formula>
    </cfRule>
  </conditionalFormatting>
  <conditionalFormatting sqref="E4:E6 E28:K28">
    <cfRule type="cellIs" dxfId="889" priority="30" operator="equal">
      <formula>$E$4</formula>
    </cfRule>
  </conditionalFormatting>
  <conditionalFormatting sqref="D28:D29 D6 D4:M4">
    <cfRule type="cellIs" dxfId="888" priority="29" operator="equal">
      <formula>$D$4</formula>
    </cfRule>
  </conditionalFormatting>
  <conditionalFormatting sqref="I4:I6 I28:I29">
    <cfRule type="cellIs" dxfId="887" priority="28" operator="equal">
      <formula>$I$4</formula>
    </cfRule>
  </conditionalFormatting>
  <conditionalFormatting sqref="J4:J6 J28:J29">
    <cfRule type="cellIs" dxfId="886" priority="27" operator="equal">
      <formula>$J$4</formula>
    </cfRule>
  </conditionalFormatting>
  <conditionalFormatting sqref="K4:K6 K28:K29">
    <cfRule type="cellIs" dxfId="885" priority="26" operator="equal">
      <formula>$K$4</formula>
    </cfRule>
  </conditionalFormatting>
  <conditionalFormatting sqref="M4:M6">
    <cfRule type="cellIs" dxfId="884" priority="25" operator="equal">
      <formula>$L$4</formula>
    </cfRule>
  </conditionalFormatting>
  <conditionalFormatting sqref="T7:T28">
    <cfRule type="cellIs" dxfId="883" priority="22" operator="lessThan">
      <formula>0</formula>
    </cfRule>
    <cfRule type="cellIs" dxfId="882" priority="23" operator="lessThan">
      <formula>0</formula>
    </cfRule>
    <cfRule type="cellIs" dxfId="881" priority="24" operator="lessThan">
      <formula>0</formula>
    </cfRule>
  </conditionalFormatting>
  <conditionalFormatting sqref="D5:K5">
    <cfRule type="cellIs" dxfId="880" priority="21" operator="greaterThan">
      <formula>0</formula>
    </cfRule>
  </conditionalFormatting>
  <conditionalFormatting sqref="T6:T28">
    <cfRule type="cellIs" dxfId="879" priority="20" operator="lessThan">
      <formula>0</formula>
    </cfRule>
  </conditionalFormatting>
  <conditionalFormatting sqref="T7:T27">
    <cfRule type="cellIs" dxfId="878" priority="17" operator="lessThan">
      <formula>0</formula>
    </cfRule>
    <cfRule type="cellIs" dxfId="877" priority="18" operator="lessThan">
      <formula>0</formula>
    </cfRule>
    <cfRule type="cellIs" dxfId="876" priority="19" operator="lessThan">
      <formula>0</formula>
    </cfRule>
  </conditionalFormatting>
  <conditionalFormatting sqref="T7:T28">
    <cfRule type="cellIs" dxfId="875" priority="14" operator="lessThan">
      <formula>0</formula>
    </cfRule>
    <cfRule type="cellIs" dxfId="874" priority="15" operator="lessThan">
      <formula>0</formula>
    </cfRule>
    <cfRule type="cellIs" dxfId="873" priority="16" operator="lessThan">
      <formula>0</formula>
    </cfRule>
  </conditionalFormatting>
  <conditionalFormatting sqref="D5:K5">
    <cfRule type="cellIs" dxfId="872" priority="13" operator="greaterThan">
      <formula>0</formula>
    </cfRule>
  </conditionalFormatting>
  <conditionalFormatting sqref="L4 L6 L28:L29">
    <cfRule type="cellIs" dxfId="871" priority="12" operator="equal">
      <formula>$L$4</formula>
    </cfRule>
  </conditionalFormatting>
  <conditionalFormatting sqref="D7:S7">
    <cfRule type="cellIs" dxfId="870" priority="11" operator="greaterThan">
      <formula>0</formula>
    </cfRule>
  </conditionalFormatting>
  <conditionalFormatting sqref="D9:S9">
    <cfRule type="cellIs" dxfId="869" priority="10" operator="greaterThan">
      <formula>0</formula>
    </cfRule>
  </conditionalFormatting>
  <conditionalFormatting sqref="D11:S11">
    <cfRule type="cellIs" dxfId="868" priority="9" operator="greaterThan">
      <formula>0</formula>
    </cfRule>
  </conditionalFormatting>
  <conditionalFormatting sqref="D13:S13">
    <cfRule type="cellIs" dxfId="867" priority="8" operator="greaterThan">
      <formula>0</formula>
    </cfRule>
  </conditionalFormatting>
  <conditionalFormatting sqref="D15:S15">
    <cfRule type="cellIs" dxfId="866" priority="7" operator="greaterThan">
      <formula>0</formula>
    </cfRule>
  </conditionalFormatting>
  <conditionalFormatting sqref="D17:S17">
    <cfRule type="cellIs" dxfId="865" priority="6" operator="greaterThan">
      <formula>0</formula>
    </cfRule>
  </conditionalFormatting>
  <conditionalFormatting sqref="D19:S19">
    <cfRule type="cellIs" dxfId="864" priority="5" operator="greaterThan">
      <formula>0</formula>
    </cfRule>
  </conditionalFormatting>
  <conditionalFormatting sqref="D21:S21">
    <cfRule type="cellIs" dxfId="863" priority="4" operator="greaterThan">
      <formula>0</formula>
    </cfRule>
  </conditionalFormatting>
  <conditionalFormatting sqref="D23:S23">
    <cfRule type="cellIs" dxfId="862" priority="3" operator="greaterThan">
      <formula>0</formula>
    </cfRule>
  </conditionalFormatting>
  <conditionalFormatting sqref="D25:S25">
    <cfRule type="cellIs" dxfId="861" priority="2" operator="greaterThan">
      <formula>0</formula>
    </cfRule>
  </conditionalFormatting>
  <conditionalFormatting sqref="D27:S27">
    <cfRule type="cellIs" dxfId="860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'12'!D29</f>
        <v>713609</v>
      </c>
      <c r="E4" s="2">
        <f>'12'!E29</f>
        <v>3620</v>
      </c>
      <c r="F4" s="2">
        <f>'12'!F29</f>
        <v>8900</v>
      </c>
      <c r="G4" s="2">
        <f>'12'!G29</f>
        <v>0</v>
      </c>
      <c r="H4" s="2">
        <f>'12'!H29</f>
        <v>29690</v>
      </c>
      <c r="I4" s="2">
        <f>'12'!I29</f>
        <v>912</v>
      </c>
      <c r="J4" s="2">
        <f>'12'!J29</f>
        <v>150</v>
      </c>
      <c r="K4" s="2">
        <f>'12'!K29</f>
        <v>390</v>
      </c>
      <c r="L4" s="2">
        <f>'12'!L29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9" priority="43" operator="equal">
      <formula>212030016606640</formula>
    </cfRule>
  </conditionalFormatting>
  <conditionalFormatting sqref="D29 E4:E6 E28:K29">
    <cfRule type="cellIs" dxfId="858" priority="41" operator="equal">
      <formula>$E$4</formula>
    </cfRule>
    <cfRule type="cellIs" dxfId="857" priority="42" operator="equal">
      <formula>2120</formula>
    </cfRule>
  </conditionalFormatting>
  <conditionalFormatting sqref="D29:E29 F4:F6 F28:F29">
    <cfRule type="cellIs" dxfId="856" priority="39" operator="equal">
      <formula>$F$4</formula>
    </cfRule>
    <cfRule type="cellIs" dxfId="855" priority="40" operator="equal">
      <formula>300</formula>
    </cfRule>
  </conditionalFormatting>
  <conditionalFormatting sqref="G4:G6 G28:G29">
    <cfRule type="cellIs" dxfId="854" priority="37" operator="equal">
      <formula>$G$4</formula>
    </cfRule>
    <cfRule type="cellIs" dxfId="853" priority="38" operator="equal">
      <formula>1660</formula>
    </cfRule>
  </conditionalFormatting>
  <conditionalFormatting sqref="H4:H6 H28:H29">
    <cfRule type="cellIs" dxfId="852" priority="35" operator="equal">
      <formula>$H$4</formula>
    </cfRule>
    <cfRule type="cellIs" dxfId="851" priority="36" operator="equal">
      <formula>6640</formula>
    </cfRule>
  </conditionalFormatting>
  <conditionalFormatting sqref="T6:T28">
    <cfRule type="cellIs" dxfId="850" priority="34" operator="lessThan">
      <formula>0</formula>
    </cfRule>
  </conditionalFormatting>
  <conditionalFormatting sqref="T7:T27">
    <cfRule type="cellIs" dxfId="849" priority="31" operator="lessThan">
      <formula>0</formula>
    </cfRule>
    <cfRule type="cellIs" dxfId="848" priority="32" operator="lessThan">
      <formula>0</formula>
    </cfRule>
    <cfRule type="cellIs" dxfId="847" priority="33" operator="lessThan">
      <formula>0</formula>
    </cfRule>
  </conditionalFormatting>
  <conditionalFormatting sqref="E4:E6 E28:K28">
    <cfRule type="cellIs" dxfId="846" priority="30" operator="equal">
      <formula>$E$4</formula>
    </cfRule>
  </conditionalFormatting>
  <conditionalFormatting sqref="D28:D29 D6 D4:M4">
    <cfRule type="cellIs" dxfId="845" priority="29" operator="equal">
      <formula>$D$4</formula>
    </cfRule>
  </conditionalFormatting>
  <conditionalFormatting sqref="I4:I6 I28:I29">
    <cfRule type="cellIs" dxfId="844" priority="28" operator="equal">
      <formula>$I$4</formula>
    </cfRule>
  </conditionalFormatting>
  <conditionalFormatting sqref="J4:J6 J28:J29">
    <cfRule type="cellIs" dxfId="843" priority="27" operator="equal">
      <formula>$J$4</formula>
    </cfRule>
  </conditionalFormatting>
  <conditionalFormatting sqref="K4:K6 K28:K29">
    <cfRule type="cellIs" dxfId="842" priority="26" operator="equal">
      <formula>$K$4</formula>
    </cfRule>
  </conditionalFormatting>
  <conditionalFormatting sqref="M4:M6">
    <cfRule type="cellIs" dxfId="841" priority="25" operator="equal">
      <formula>$L$4</formula>
    </cfRule>
  </conditionalFormatting>
  <conditionalFormatting sqref="T7:T28">
    <cfRule type="cellIs" dxfId="840" priority="22" operator="lessThan">
      <formula>0</formula>
    </cfRule>
    <cfRule type="cellIs" dxfId="839" priority="23" operator="lessThan">
      <formula>0</formula>
    </cfRule>
    <cfRule type="cellIs" dxfId="838" priority="24" operator="lessThan">
      <formula>0</formula>
    </cfRule>
  </conditionalFormatting>
  <conditionalFormatting sqref="D5:K5">
    <cfRule type="cellIs" dxfId="837" priority="21" operator="greaterThan">
      <formula>0</formula>
    </cfRule>
  </conditionalFormatting>
  <conditionalFormatting sqref="T6:T28">
    <cfRule type="cellIs" dxfId="836" priority="20" operator="lessThan">
      <formula>0</formula>
    </cfRule>
  </conditionalFormatting>
  <conditionalFormatting sqref="T7:T27">
    <cfRule type="cellIs" dxfId="835" priority="17" operator="lessThan">
      <formula>0</formula>
    </cfRule>
    <cfRule type="cellIs" dxfId="834" priority="18" operator="lessThan">
      <formula>0</formula>
    </cfRule>
    <cfRule type="cellIs" dxfId="833" priority="19" operator="lessThan">
      <formula>0</formula>
    </cfRule>
  </conditionalFormatting>
  <conditionalFormatting sqref="T7:T28">
    <cfRule type="cellIs" dxfId="832" priority="14" operator="lessThan">
      <formula>0</formula>
    </cfRule>
    <cfRule type="cellIs" dxfId="831" priority="15" operator="lessThan">
      <formula>0</formula>
    </cfRule>
    <cfRule type="cellIs" dxfId="830" priority="16" operator="lessThan">
      <formula>0</formula>
    </cfRule>
  </conditionalFormatting>
  <conditionalFormatting sqref="D5:K5">
    <cfRule type="cellIs" dxfId="829" priority="13" operator="greaterThan">
      <formula>0</formula>
    </cfRule>
  </conditionalFormatting>
  <conditionalFormatting sqref="L4 L6 L28:L29">
    <cfRule type="cellIs" dxfId="828" priority="12" operator="equal">
      <formula>$L$4</formula>
    </cfRule>
  </conditionalFormatting>
  <conditionalFormatting sqref="D7:S7">
    <cfRule type="cellIs" dxfId="827" priority="11" operator="greaterThan">
      <formula>0</formula>
    </cfRule>
  </conditionalFormatting>
  <conditionalFormatting sqref="D9:S9">
    <cfRule type="cellIs" dxfId="826" priority="10" operator="greaterThan">
      <formula>0</formula>
    </cfRule>
  </conditionalFormatting>
  <conditionalFormatting sqref="D11:S11">
    <cfRule type="cellIs" dxfId="825" priority="9" operator="greaterThan">
      <formula>0</formula>
    </cfRule>
  </conditionalFormatting>
  <conditionalFormatting sqref="D13:S13">
    <cfRule type="cellIs" dxfId="824" priority="8" operator="greaterThan">
      <formula>0</formula>
    </cfRule>
  </conditionalFormatting>
  <conditionalFormatting sqref="D15:S15">
    <cfRule type="cellIs" dxfId="823" priority="7" operator="greaterThan">
      <formula>0</formula>
    </cfRule>
  </conditionalFormatting>
  <conditionalFormatting sqref="D17:S17">
    <cfRule type="cellIs" dxfId="822" priority="6" operator="greaterThan">
      <formula>0</formula>
    </cfRule>
  </conditionalFormatting>
  <conditionalFormatting sqref="D19:S19">
    <cfRule type="cellIs" dxfId="821" priority="5" operator="greaterThan">
      <formula>0</formula>
    </cfRule>
  </conditionalFormatting>
  <conditionalFormatting sqref="D21:S21">
    <cfRule type="cellIs" dxfId="820" priority="4" operator="greaterThan">
      <formula>0</formula>
    </cfRule>
  </conditionalFormatting>
  <conditionalFormatting sqref="D23:S23">
    <cfRule type="cellIs" dxfId="819" priority="3" operator="greaterThan">
      <formula>0</formula>
    </cfRule>
  </conditionalFormatting>
  <conditionalFormatting sqref="D25:S25">
    <cfRule type="cellIs" dxfId="818" priority="2" operator="greaterThan">
      <formula>0</formula>
    </cfRule>
  </conditionalFormatting>
  <conditionalFormatting sqref="D27:S27">
    <cfRule type="cellIs" dxfId="817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'13'!D29</f>
        <v>713609</v>
      </c>
      <c r="E4" s="2">
        <f>'13'!E29</f>
        <v>3620</v>
      </c>
      <c r="F4" s="2">
        <f>'13'!F29</f>
        <v>8900</v>
      </c>
      <c r="G4" s="2">
        <f>'13'!G29</f>
        <v>0</v>
      </c>
      <c r="H4" s="2">
        <f>'13'!H29</f>
        <v>29690</v>
      </c>
      <c r="I4" s="2">
        <f>'13'!I29</f>
        <v>912</v>
      </c>
      <c r="J4" s="2">
        <f>'13'!J29</f>
        <v>150</v>
      </c>
      <c r="K4" s="2">
        <f>'13'!K29</f>
        <v>390</v>
      </c>
      <c r="L4" s="2">
        <f>'13'!L29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6" priority="43" operator="equal">
      <formula>212030016606640</formula>
    </cfRule>
  </conditionalFormatting>
  <conditionalFormatting sqref="D29 E4:E6 E28:K29">
    <cfRule type="cellIs" dxfId="815" priority="41" operator="equal">
      <formula>$E$4</formula>
    </cfRule>
    <cfRule type="cellIs" dxfId="814" priority="42" operator="equal">
      <formula>2120</formula>
    </cfRule>
  </conditionalFormatting>
  <conditionalFormatting sqref="D29:E29 F4:F6 F28:F29">
    <cfRule type="cellIs" dxfId="813" priority="39" operator="equal">
      <formula>$F$4</formula>
    </cfRule>
    <cfRule type="cellIs" dxfId="812" priority="40" operator="equal">
      <formula>300</formula>
    </cfRule>
  </conditionalFormatting>
  <conditionalFormatting sqref="G4:G6 G28:G29">
    <cfRule type="cellIs" dxfId="811" priority="37" operator="equal">
      <formula>$G$4</formula>
    </cfRule>
    <cfRule type="cellIs" dxfId="810" priority="38" operator="equal">
      <formula>1660</formula>
    </cfRule>
  </conditionalFormatting>
  <conditionalFormatting sqref="H4:H6 H28:H29">
    <cfRule type="cellIs" dxfId="809" priority="35" operator="equal">
      <formula>$H$4</formula>
    </cfRule>
    <cfRule type="cellIs" dxfId="808" priority="36" operator="equal">
      <formula>6640</formula>
    </cfRule>
  </conditionalFormatting>
  <conditionalFormatting sqref="T6:T28">
    <cfRule type="cellIs" dxfId="807" priority="34" operator="lessThan">
      <formula>0</formula>
    </cfRule>
  </conditionalFormatting>
  <conditionalFormatting sqref="T7:T27">
    <cfRule type="cellIs" dxfId="806" priority="31" operator="lessThan">
      <formula>0</formula>
    </cfRule>
    <cfRule type="cellIs" dxfId="805" priority="32" operator="lessThan">
      <formula>0</formula>
    </cfRule>
    <cfRule type="cellIs" dxfId="804" priority="33" operator="lessThan">
      <formula>0</formula>
    </cfRule>
  </conditionalFormatting>
  <conditionalFormatting sqref="E4:E6 E28:K28">
    <cfRule type="cellIs" dxfId="803" priority="30" operator="equal">
      <formula>$E$4</formula>
    </cfRule>
  </conditionalFormatting>
  <conditionalFormatting sqref="D28:D29 D6 D4:M4">
    <cfRule type="cellIs" dxfId="802" priority="29" operator="equal">
      <formula>$D$4</formula>
    </cfRule>
  </conditionalFormatting>
  <conditionalFormatting sqref="I4:I6 I28:I29">
    <cfRule type="cellIs" dxfId="801" priority="28" operator="equal">
      <formula>$I$4</formula>
    </cfRule>
  </conditionalFormatting>
  <conditionalFormatting sqref="J4:J6 J28:J29">
    <cfRule type="cellIs" dxfId="800" priority="27" operator="equal">
      <formula>$J$4</formula>
    </cfRule>
  </conditionalFormatting>
  <conditionalFormatting sqref="K4:K6 K28:K29">
    <cfRule type="cellIs" dxfId="799" priority="26" operator="equal">
      <formula>$K$4</formula>
    </cfRule>
  </conditionalFormatting>
  <conditionalFormatting sqref="M4:M6">
    <cfRule type="cellIs" dxfId="798" priority="25" operator="equal">
      <formula>$L$4</formula>
    </cfRule>
  </conditionalFormatting>
  <conditionalFormatting sqref="T7:T28">
    <cfRule type="cellIs" dxfId="797" priority="22" operator="lessThan">
      <formula>0</formula>
    </cfRule>
    <cfRule type="cellIs" dxfId="796" priority="23" operator="lessThan">
      <formula>0</formula>
    </cfRule>
    <cfRule type="cellIs" dxfId="795" priority="24" operator="lessThan">
      <formula>0</formula>
    </cfRule>
  </conditionalFormatting>
  <conditionalFormatting sqref="D5:K5">
    <cfRule type="cellIs" dxfId="794" priority="21" operator="greaterThan">
      <formula>0</formula>
    </cfRule>
  </conditionalFormatting>
  <conditionalFormatting sqref="T6:T28">
    <cfRule type="cellIs" dxfId="793" priority="20" operator="lessThan">
      <formula>0</formula>
    </cfRule>
  </conditionalFormatting>
  <conditionalFormatting sqref="T7:T27">
    <cfRule type="cellIs" dxfId="792" priority="17" operator="lessThan">
      <formula>0</formula>
    </cfRule>
    <cfRule type="cellIs" dxfId="791" priority="18" operator="lessThan">
      <formula>0</formula>
    </cfRule>
    <cfRule type="cellIs" dxfId="790" priority="19" operator="lessThan">
      <formula>0</formula>
    </cfRule>
  </conditionalFormatting>
  <conditionalFormatting sqref="T7:T28">
    <cfRule type="cellIs" dxfId="789" priority="14" operator="lessThan">
      <formula>0</formula>
    </cfRule>
    <cfRule type="cellIs" dxfId="788" priority="15" operator="lessThan">
      <formula>0</formula>
    </cfRule>
    <cfRule type="cellIs" dxfId="787" priority="16" operator="lessThan">
      <formula>0</formula>
    </cfRule>
  </conditionalFormatting>
  <conditionalFormatting sqref="D5:K5">
    <cfRule type="cellIs" dxfId="786" priority="13" operator="greaterThan">
      <formula>0</formula>
    </cfRule>
  </conditionalFormatting>
  <conditionalFormatting sqref="L4 L6 L28:L29">
    <cfRule type="cellIs" dxfId="785" priority="12" operator="equal">
      <formula>$L$4</formula>
    </cfRule>
  </conditionalFormatting>
  <conditionalFormatting sqref="D7:S7">
    <cfRule type="cellIs" dxfId="784" priority="11" operator="greaterThan">
      <formula>0</formula>
    </cfRule>
  </conditionalFormatting>
  <conditionalFormatting sqref="D9:S9">
    <cfRule type="cellIs" dxfId="783" priority="10" operator="greaterThan">
      <formula>0</formula>
    </cfRule>
  </conditionalFormatting>
  <conditionalFormatting sqref="D11:S11">
    <cfRule type="cellIs" dxfId="782" priority="9" operator="greaterThan">
      <formula>0</formula>
    </cfRule>
  </conditionalFormatting>
  <conditionalFormatting sqref="D13:S13">
    <cfRule type="cellIs" dxfId="781" priority="8" operator="greaterThan">
      <formula>0</formula>
    </cfRule>
  </conditionalFormatting>
  <conditionalFormatting sqref="D15:S15">
    <cfRule type="cellIs" dxfId="780" priority="7" operator="greaterThan">
      <formula>0</formula>
    </cfRule>
  </conditionalFormatting>
  <conditionalFormatting sqref="D17:S17">
    <cfRule type="cellIs" dxfId="779" priority="6" operator="greaterThan">
      <formula>0</formula>
    </cfRule>
  </conditionalFormatting>
  <conditionalFormatting sqref="D19:S19">
    <cfRule type="cellIs" dxfId="778" priority="5" operator="greaterThan">
      <formula>0</formula>
    </cfRule>
  </conditionalFormatting>
  <conditionalFormatting sqref="D21:S21">
    <cfRule type="cellIs" dxfId="777" priority="4" operator="greaterThan">
      <formula>0</formula>
    </cfRule>
  </conditionalFormatting>
  <conditionalFormatting sqref="D23:S23">
    <cfRule type="cellIs" dxfId="776" priority="3" operator="greaterThan">
      <formula>0</formula>
    </cfRule>
  </conditionalFormatting>
  <conditionalFormatting sqref="D25:S25">
    <cfRule type="cellIs" dxfId="775" priority="2" operator="greaterThan">
      <formula>0</formula>
    </cfRule>
  </conditionalFormatting>
  <conditionalFormatting sqref="D27:S27">
    <cfRule type="cellIs" dxfId="774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'14'!D29</f>
        <v>713609</v>
      </c>
      <c r="E4" s="2">
        <f>'14'!E29</f>
        <v>3620</v>
      </c>
      <c r="F4" s="2">
        <f>'14'!F29</f>
        <v>8900</v>
      </c>
      <c r="G4" s="2">
        <f>'14'!G29</f>
        <v>0</v>
      </c>
      <c r="H4" s="2">
        <f>'14'!H29</f>
        <v>29690</v>
      </c>
      <c r="I4" s="2">
        <f>'14'!I29</f>
        <v>912</v>
      </c>
      <c r="J4" s="2">
        <f>'14'!J29</f>
        <v>150</v>
      </c>
      <c r="K4" s="2">
        <f>'14'!K29</f>
        <v>390</v>
      </c>
      <c r="L4" s="2">
        <f>'14'!L29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3" priority="43" operator="equal">
      <formula>212030016606640</formula>
    </cfRule>
  </conditionalFormatting>
  <conditionalFormatting sqref="D29 E4:E6 E28:K29">
    <cfRule type="cellIs" dxfId="772" priority="41" operator="equal">
      <formula>$E$4</formula>
    </cfRule>
    <cfRule type="cellIs" dxfId="771" priority="42" operator="equal">
      <formula>2120</formula>
    </cfRule>
  </conditionalFormatting>
  <conditionalFormatting sqref="D29:E29 F4:F6 F28:F29">
    <cfRule type="cellIs" dxfId="770" priority="39" operator="equal">
      <formula>$F$4</formula>
    </cfRule>
    <cfRule type="cellIs" dxfId="769" priority="40" operator="equal">
      <formula>300</formula>
    </cfRule>
  </conditionalFormatting>
  <conditionalFormatting sqref="G4:G6 G28:G29">
    <cfRule type="cellIs" dxfId="768" priority="37" operator="equal">
      <formula>$G$4</formula>
    </cfRule>
    <cfRule type="cellIs" dxfId="767" priority="38" operator="equal">
      <formula>1660</formula>
    </cfRule>
  </conditionalFormatting>
  <conditionalFormatting sqref="H4:H6 H28:H29">
    <cfRule type="cellIs" dxfId="766" priority="35" operator="equal">
      <formula>$H$4</formula>
    </cfRule>
    <cfRule type="cellIs" dxfId="765" priority="36" operator="equal">
      <formula>6640</formula>
    </cfRule>
  </conditionalFormatting>
  <conditionalFormatting sqref="T6:T28">
    <cfRule type="cellIs" dxfId="764" priority="34" operator="lessThan">
      <formula>0</formula>
    </cfRule>
  </conditionalFormatting>
  <conditionalFormatting sqref="T7:T27">
    <cfRule type="cellIs" dxfId="763" priority="31" operator="lessThan">
      <formula>0</formula>
    </cfRule>
    <cfRule type="cellIs" dxfId="762" priority="32" operator="lessThan">
      <formula>0</formula>
    </cfRule>
    <cfRule type="cellIs" dxfId="761" priority="33" operator="lessThan">
      <formula>0</formula>
    </cfRule>
  </conditionalFormatting>
  <conditionalFormatting sqref="E4:E6 E28:K28">
    <cfRule type="cellIs" dxfId="760" priority="30" operator="equal">
      <formula>$E$4</formula>
    </cfRule>
  </conditionalFormatting>
  <conditionalFormatting sqref="D28:D29 D6 D4:M4">
    <cfRule type="cellIs" dxfId="759" priority="29" operator="equal">
      <formula>$D$4</formula>
    </cfRule>
  </conditionalFormatting>
  <conditionalFormatting sqref="I4:I6 I28:I29">
    <cfRule type="cellIs" dxfId="758" priority="28" operator="equal">
      <formula>$I$4</formula>
    </cfRule>
  </conditionalFormatting>
  <conditionalFormatting sqref="J4:J6 J28:J29">
    <cfRule type="cellIs" dxfId="757" priority="27" operator="equal">
      <formula>$J$4</formula>
    </cfRule>
  </conditionalFormatting>
  <conditionalFormatting sqref="K4:K6 K28:K29">
    <cfRule type="cellIs" dxfId="756" priority="26" operator="equal">
      <formula>$K$4</formula>
    </cfRule>
  </conditionalFormatting>
  <conditionalFormatting sqref="M4:M6">
    <cfRule type="cellIs" dxfId="755" priority="25" operator="equal">
      <formula>$L$4</formula>
    </cfRule>
  </conditionalFormatting>
  <conditionalFormatting sqref="T7:T28">
    <cfRule type="cellIs" dxfId="754" priority="22" operator="lessThan">
      <formula>0</formula>
    </cfRule>
    <cfRule type="cellIs" dxfId="753" priority="23" operator="lessThan">
      <formula>0</formula>
    </cfRule>
    <cfRule type="cellIs" dxfId="752" priority="24" operator="lessThan">
      <formula>0</formula>
    </cfRule>
  </conditionalFormatting>
  <conditionalFormatting sqref="D5:K5">
    <cfRule type="cellIs" dxfId="751" priority="21" operator="greaterThan">
      <formula>0</formula>
    </cfRule>
  </conditionalFormatting>
  <conditionalFormatting sqref="T6:T28">
    <cfRule type="cellIs" dxfId="750" priority="20" operator="lessThan">
      <formula>0</formula>
    </cfRule>
  </conditionalFormatting>
  <conditionalFormatting sqref="T7:T27">
    <cfRule type="cellIs" dxfId="749" priority="17" operator="lessThan">
      <formula>0</formula>
    </cfRule>
    <cfRule type="cellIs" dxfId="748" priority="18" operator="lessThan">
      <formula>0</formula>
    </cfRule>
    <cfRule type="cellIs" dxfId="747" priority="19" operator="lessThan">
      <formula>0</formula>
    </cfRule>
  </conditionalFormatting>
  <conditionalFormatting sqref="T7:T28">
    <cfRule type="cellIs" dxfId="746" priority="14" operator="lessThan">
      <formula>0</formula>
    </cfRule>
    <cfRule type="cellIs" dxfId="745" priority="15" operator="lessThan">
      <formula>0</formula>
    </cfRule>
    <cfRule type="cellIs" dxfId="744" priority="16" operator="lessThan">
      <formula>0</formula>
    </cfRule>
  </conditionalFormatting>
  <conditionalFormatting sqref="D5:K5">
    <cfRule type="cellIs" dxfId="743" priority="13" operator="greaterThan">
      <formula>0</formula>
    </cfRule>
  </conditionalFormatting>
  <conditionalFormatting sqref="L4 L6 L28:L29">
    <cfRule type="cellIs" dxfId="742" priority="12" operator="equal">
      <formula>$L$4</formula>
    </cfRule>
  </conditionalFormatting>
  <conditionalFormatting sqref="D7:S7">
    <cfRule type="cellIs" dxfId="741" priority="11" operator="greaterThan">
      <formula>0</formula>
    </cfRule>
  </conditionalFormatting>
  <conditionalFormatting sqref="D9:S9">
    <cfRule type="cellIs" dxfId="740" priority="10" operator="greaterThan">
      <formula>0</formula>
    </cfRule>
  </conditionalFormatting>
  <conditionalFormatting sqref="D11:S11">
    <cfRule type="cellIs" dxfId="739" priority="9" operator="greaterThan">
      <formula>0</formula>
    </cfRule>
  </conditionalFormatting>
  <conditionalFormatting sqref="D13:S13">
    <cfRule type="cellIs" dxfId="738" priority="8" operator="greaterThan">
      <formula>0</formula>
    </cfRule>
  </conditionalFormatting>
  <conditionalFormatting sqref="D15:S15">
    <cfRule type="cellIs" dxfId="737" priority="7" operator="greaterThan">
      <formula>0</formula>
    </cfRule>
  </conditionalFormatting>
  <conditionalFormatting sqref="D17:S17">
    <cfRule type="cellIs" dxfId="736" priority="6" operator="greaterThan">
      <formula>0</formula>
    </cfRule>
  </conditionalFormatting>
  <conditionalFormatting sqref="D19:S19">
    <cfRule type="cellIs" dxfId="735" priority="5" operator="greaterThan">
      <formula>0</formula>
    </cfRule>
  </conditionalFormatting>
  <conditionalFormatting sqref="D21:S21">
    <cfRule type="cellIs" dxfId="734" priority="4" operator="greaterThan">
      <formula>0</formula>
    </cfRule>
  </conditionalFormatting>
  <conditionalFormatting sqref="D23:S23">
    <cfRule type="cellIs" dxfId="733" priority="3" operator="greaterThan">
      <formula>0</formula>
    </cfRule>
  </conditionalFormatting>
  <conditionalFormatting sqref="D25:S25">
    <cfRule type="cellIs" dxfId="732" priority="2" operator="greaterThan">
      <formula>0</formula>
    </cfRule>
  </conditionalFormatting>
  <conditionalFormatting sqref="D27:S27">
    <cfRule type="cellIs" dxfId="73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'15'!D29</f>
        <v>713609</v>
      </c>
      <c r="E4" s="2">
        <f>'15'!E29</f>
        <v>3620</v>
      </c>
      <c r="F4" s="2">
        <f>'15'!F29</f>
        <v>8900</v>
      </c>
      <c r="G4" s="2">
        <f>'15'!G29</f>
        <v>0</v>
      </c>
      <c r="H4" s="2">
        <f>'15'!H29</f>
        <v>29690</v>
      </c>
      <c r="I4" s="2">
        <f>'15'!I29</f>
        <v>912</v>
      </c>
      <c r="J4" s="2">
        <f>'15'!J29</f>
        <v>150</v>
      </c>
      <c r="K4" s="2">
        <f>'15'!K29</f>
        <v>390</v>
      </c>
      <c r="L4" s="2">
        <f>'15'!L29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0" priority="43" operator="equal">
      <formula>212030016606640</formula>
    </cfRule>
  </conditionalFormatting>
  <conditionalFormatting sqref="D29 E4:E6 E28:K29">
    <cfRule type="cellIs" dxfId="729" priority="41" operator="equal">
      <formula>$E$4</formula>
    </cfRule>
    <cfRule type="cellIs" dxfId="728" priority="42" operator="equal">
      <formula>2120</formula>
    </cfRule>
  </conditionalFormatting>
  <conditionalFormatting sqref="D29:E29 F4:F6 F28:F29">
    <cfRule type="cellIs" dxfId="727" priority="39" operator="equal">
      <formula>$F$4</formula>
    </cfRule>
    <cfRule type="cellIs" dxfId="726" priority="40" operator="equal">
      <formula>300</formula>
    </cfRule>
  </conditionalFormatting>
  <conditionalFormatting sqref="G4:G6 G28:G29">
    <cfRule type="cellIs" dxfId="725" priority="37" operator="equal">
      <formula>$G$4</formula>
    </cfRule>
    <cfRule type="cellIs" dxfId="724" priority="38" operator="equal">
      <formula>1660</formula>
    </cfRule>
  </conditionalFormatting>
  <conditionalFormatting sqref="H4:H6 H28:H29">
    <cfRule type="cellIs" dxfId="723" priority="35" operator="equal">
      <formula>$H$4</formula>
    </cfRule>
    <cfRule type="cellIs" dxfId="722" priority="36" operator="equal">
      <formula>6640</formula>
    </cfRule>
  </conditionalFormatting>
  <conditionalFormatting sqref="T6:T28">
    <cfRule type="cellIs" dxfId="721" priority="34" operator="lessThan">
      <formula>0</formula>
    </cfRule>
  </conditionalFormatting>
  <conditionalFormatting sqref="T7:T27">
    <cfRule type="cellIs" dxfId="720" priority="31" operator="lessThan">
      <formula>0</formula>
    </cfRule>
    <cfRule type="cellIs" dxfId="719" priority="32" operator="lessThan">
      <formula>0</formula>
    </cfRule>
    <cfRule type="cellIs" dxfId="718" priority="33" operator="lessThan">
      <formula>0</formula>
    </cfRule>
  </conditionalFormatting>
  <conditionalFormatting sqref="E4:E6 E28:K28">
    <cfRule type="cellIs" dxfId="717" priority="30" operator="equal">
      <formula>$E$4</formula>
    </cfRule>
  </conditionalFormatting>
  <conditionalFormatting sqref="D28:D29 D6 D4:M4">
    <cfRule type="cellIs" dxfId="716" priority="29" operator="equal">
      <formula>$D$4</formula>
    </cfRule>
  </conditionalFormatting>
  <conditionalFormatting sqref="I4:I6 I28:I29">
    <cfRule type="cellIs" dxfId="715" priority="28" operator="equal">
      <formula>$I$4</formula>
    </cfRule>
  </conditionalFormatting>
  <conditionalFormatting sqref="J4:J6 J28:J29">
    <cfRule type="cellIs" dxfId="714" priority="27" operator="equal">
      <formula>$J$4</formula>
    </cfRule>
  </conditionalFormatting>
  <conditionalFormatting sqref="K4:K6 K28:K29">
    <cfRule type="cellIs" dxfId="713" priority="26" operator="equal">
      <formula>$K$4</formula>
    </cfRule>
  </conditionalFormatting>
  <conditionalFormatting sqref="M4:M6">
    <cfRule type="cellIs" dxfId="712" priority="25" operator="equal">
      <formula>$L$4</formula>
    </cfRule>
  </conditionalFormatting>
  <conditionalFormatting sqref="T7:T28">
    <cfRule type="cellIs" dxfId="711" priority="22" operator="lessThan">
      <formula>0</formula>
    </cfRule>
    <cfRule type="cellIs" dxfId="710" priority="23" operator="lessThan">
      <formula>0</formula>
    </cfRule>
    <cfRule type="cellIs" dxfId="709" priority="24" operator="lessThan">
      <formula>0</formula>
    </cfRule>
  </conditionalFormatting>
  <conditionalFormatting sqref="D5:K5">
    <cfRule type="cellIs" dxfId="708" priority="21" operator="greaterThan">
      <formula>0</formula>
    </cfRule>
  </conditionalFormatting>
  <conditionalFormatting sqref="T6:T28">
    <cfRule type="cellIs" dxfId="707" priority="20" operator="lessThan">
      <formula>0</formula>
    </cfRule>
  </conditionalFormatting>
  <conditionalFormatting sqref="T7:T27">
    <cfRule type="cellIs" dxfId="706" priority="17" operator="lessThan">
      <formula>0</formula>
    </cfRule>
    <cfRule type="cellIs" dxfId="705" priority="18" operator="lessThan">
      <formula>0</formula>
    </cfRule>
    <cfRule type="cellIs" dxfId="704" priority="19" operator="lessThan">
      <formula>0</formula>
    </cfRule>
  </conditionalFormatting>
  <conditionalFormatting sqref="T7:T28">
    <cfRule type="cellIs" dxfId="703" priority="14" operator="lessThan">
      <formula>0</formula>
    </cfRule>
    <cfRule type="cellIs" dxfId="702" priority="15" operator="lessThan">
      <formula>0</formula>
    </cfRule>
    <cfRule type="cellIs" dxfId="701" priority="16" operator="lessThan">
      <formula>0</formula>
    </cfRule>
  </conditionalFormatting>
  <conditionalFormatting sqref="D5:K5">
    <cfRule type="cellIs" dxfId="700" priority="13" operator="greaterThan">
      <formula>0</formula>
    </cfRule>
  </conditionalFormatting>
  <conditionalFormatting sqref="L4 L6 L28:L29">
    <cfRule type="cellIs" dxfId="699" priority="12" operator="equal">
      <formula>$L$4</formula>
    </cfRule>
  </conditionalFormatting>
  <conditionalFormatting sqref="D7:S7">
    <cfRule type="cellIs" dxfId="698" priority="11" operator="greaterThan">
      <formula>0</formula>
    </cfRule>
  </conditionalFormatting>
  <conditionalFormatting sqref="D9:S9">
    <cfRule type="cellIs" dxfId="697" priority="10" operator="greaterThan">
      <formula>0</formula>
    </cfRule>
  </conditionalFormatting>
  <conditionalFormatting sqref="D11:S11">
    <cfRule type="cellIs" dxfId="696" priority="9" operator="greaterThan">
      <formula>0</formula>
    </cfRule>
  </conditionalFormatting>
  <conditionalFormatting sqref="D13:S13">
    <cfRule type="cellIs" dxfId="695" priority="8" operator="greaterThan">
      <formula>0</formula>
    </cfRule>
  </conditionalFormatting>
  <conditionalFormatting sqref="D15:S15">
    <cfRule type="cellIs" dxfId="694" priority="7" operator="greaterThan">
      <formula>0</formula>
    </cfRule>
  </conditionalFormatting>
  <conditionalFormatting sqref="D17:S17">
    <cfRule type="cellIs" dxfId="693" priority="6" operator="greaterThan">
      <formula>0</formula>
    </cfRule>
  </conditionalFormatting>
  <conditionalFormatting sqref="D19:S19">
    <cfRule type="cellIs" dxfId="692" priority="5" operator="greaterThan">
      <formula>0</formula>
    </cfRule>
  </conditionalFormatting>
  <conditionalFormatting sqref="D21:S21">
    <cfRule type="cellIs" dxfId="691" priority="4" operator="greaterThan">
      <formula>0</formula>
    </cfRule>
  </conditionalFormatting>
  <conditionalFormatting sqref="D23:S23">
    <cfRule type="cellIs" dxfId="690" priority="3" operator="greaterThan">
      <formula>0</formula>
    </cfRule>
  </conditionalFormatting>
  <conditionalFormatting sqref="D25:S25">
    <cfRule type="cellIs" dxfId="689" priority="2" operator="greaterThan">
      <formula>0</formula>
    </cfRule>
  </conditionalFormatting>
  <conditionalFormatting sqref="D27:S27">
    <cfRule type="cellIs" dxfId="68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'16'!D29</f>
        <v>713609</v>
      </c>
      <c r="E4" s="2">
        <f>'16'!E29</f>
        <v>3620</v>
      </c>
      <c r="F4" s="2">
        <f>'16'!F29</f>
        <v>8900</v>
      </c>
      <c r="G4" s="2">
        <f>'16'!G29</f>
        <v>0</v>
      </c>
      <c r="H4" s="2">
        <f>'16'!H29</f>
        <v>29690</v>
      </c>
      <c r="I4" s="2">
        <f>'16'!I29</f>
        <v>912</v>
      </c>
      <c r="J4" s="2">
        <f>'16'!J29</f>
        <v>150</v>
      </c>
      <c r="K4" s="2">
        <f>'16'!K29</f>
        <v>390</v>
      </c>
      <c r="L4" s="2">
        <f>'16'!L29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7" priority="43" operator="equal">
      <formula>212030016606640</formula>
    </cfRule>
  </conditionalFormatting>
  <conditionalFormatting sqref="D29 E4:E6 E28:K29">
    <cfRule type="cellIs" dxfId="686" priority="41" operator="equal">
      <formula>$E$4</formula>
    </cfRule>
    <cfRule type="cellIs" dxfId="685" priority="42" operator="equal">
      <formula>2120</formula>
    </cfRule>
  </conditionalFormatting>
  <conditionalFormatting sqref="D29:E29 F4:F6 F28:F29">
    <cfRule type="cellIs" dxfId="684" priority="39" operator="equal">
      <formula>$F$4</formula>
    </cfRule>
    <cfRule type="cellIs" dxfId="683" priority="40" operator="equal">
      <formula>300</formula>
    </cfRule>
  </conditionalFormatting>
  <conditionalFormatting sqref="G4:G6 G28:G29">
    <cfRule type="cellIs" dxfId="682" priority="37" operator="equal">
      <formula>$G$4</formula>
    </cfRule>
    <cfRule type="cellIs" dxfId="681" priority="38" operator="equal">
      <formula>1660</formula>
    </cfRule>
  </conditionalFormatting>
  <conditionalFormatting sqref="H4:H6 H28:H29">
    <cfRule type="cellIs" dxfId="680" priority="35" operator="equal">
      <formula>$H$4</formula>
    </cfRule>
    <cfRule type="cellIs" dxfId="679" priority="36" operator="equal">
      <formula>6640</formula>
    </cfRule>
  </conditionalFormatting>
  <conditionalFormatting sqref="T6:T28">
    <cfRule type="cellIs" dxfId="678" priority="34" operator="lessThan">
      <formula>0</formula>
    </cfRule>
  </conditionalFormatting>
  <conditionalFormatting sqref="T7:T27">
    <cfRule type="cellIs" dxfId="677" priority="31" operator="lessThan">
      <formula>0</formula>
    </cfRule>
    <cfRule type="cellIs" dxfId="676" priority="32" operator="lessThan">
      <formula>0</formula>
    </cfRule>
    <cfRule type="cellIs" dxfId="675" priority="33" operator="lessThan">
      <formula>0</formula>
    </cfRule>
  </conditionalFormatting>
  <conditionalFormatting sqref="E4:E6 E28:K28">
    <cfRule type="cellIs" dxfId="674" priority="30" operator="equal">
      <formula>$E$4</formula>
    </cfRule>
  </conditionalFormatting>
  <conditionalFormatting sqref="D28:D29 D6 D4:M4">
    <cfRule type="cellIs" dxfId="673" priority="29" operator="equal">
      <formula>$D$4</formula>
    </cfRule>
  </conditionalFormatting>
  <conditionalFormatting sqref="I4:I6 I28:I29">
    <cfRule type="cellIs" dxfId="672" priority="28" operator="equal">
      <formula>$I$4</formula>
    </cfRule>
  </conditionalFormatting>
  <conditionalFormatting sqref="J4:J6 J28:J29">
    <cfRule type="cellIs" dxfId="671" priority="27" operator="equal">
      <formula>$J$4</formula>
    </cfRule>
  </conditionalFormatting>
  <conditionalFormatting sqref="K4:K6 K28:K29">
    <cfRule type="cellIs" dxfId="670" priority="26" operator="equal">
      <formula>$K$4</formula>
    </cfRule>
  </conditionalFormatting>
  <conditionalFormatting sqref="M4:M6">
    <cfRule type="cellIs" dxfId="669" priority="25" operator="equal">
      <formula>$L$4</formula>
    </cfRule>
  </conditionalFormatting>
  <conditionalFormatting sqref="T7:T28">
    <cfRule type="cellIs" dxfId="668" priority="22" operator="lessThan">
      <formula>0</formula>
    </cfRule>
    <cfRule type="cellIs" dxfId="667" priority="23" operator="lessThan">
      <formula>0</formula>
    </cfRule>
    <cfRule type="cellIs" dxfId="666" priority="24" operator="lessThan">
      <formula>0</formula>
    </cfRule>
  </conditionalFormatting>
  <conditionalFormatting sqref="D5:K5">
    <cfRule type="cellIs" dxfId="665" priority="21" operator="greaterThan">
      <formula>0</formula>
    </cfRule>
  </conditionalFormatting>
  <conditionalFormatting sqref="T6:T28">
    <cfRule type="cellIs" dxfId="664" priority="20" operator="lessThan">
      <formula>0</formula>
    </cfRule>
  </conditionalFormatting>
  <conditionalFormatting sqref="T7:T27">
    <cfRule type="cellIs" dxfId="663" priority="17" operator="lessThan">
      <formula>0</formula>
    </cfRule>
    <cfRule type="cellIs" dxfId="662" priority="18" operator="lessThan">
      <formula>0</formula>
    </cfRule>
    <cfRule type="cellIs" dxfId="661" priority="19" operator="lessThan">
      <formula>0</formula>
    </cfRule>
  </conditionalFormatting>
  <conditionalFormatting sqref="T7:T28">
    <cfRule type="cellIs" dxfId="660" priority="14" operator="lessThan">
      <formula>0</formula>
    </cfRule>
    <cfRule type="cellIs" dxfId="659" priority="15" operator="lessThan">
      <formula>0</formula>
    </cfRule>
    <cfRule type="cellIs" dxfId="658" priority="16" operator="lessThan">
      <formula>0</formula>
    </cfRule>
  </conditionalFormatting>
  <conditionalFormatting sqref="D5:K5">
    <cfRule type="cellIs" dxfId="657" priority="13" operator="greaterThan">
      <formula>0</formula>
    </cfRule>
  </conditionalFormatting>
  <conditionalFormatting sqref="L4 L6 L28:L29">
    <cfRule type="cellIs" dxfId="656" priority="12" operator="equal">
      <formula>$L$4</formula>
    </cfRule>
  </conditionalFormatting>
  <conditionalFormatting sqref="D7:S7">
    <cfRule type="cellIs" dxfId="655" priority="11" operator="greaterThan">
      <formula>0</formula>
    </cfRule>
  </conditionalFormatting>
  <conditionalFormatting sqref="D9:S9">
    <cfRule type="cellIs" dxfId="654" priority="10" operator="greaterThan">
      <formula>0</formula>
    </cfRule>
  </conditionalFormatting>
  <conditionalFormatting sqref="D11:S11">
    <cfRule type="cellIs" dxfId="653" priority="9" operator="greaterThan">
      <formula>0</formula>
    </cfRule>
  </conditionalFormatting>
  <conditionalFormatting sqref="D13:S13">
    <cfRule type="cellIs" dxfId="652" priority="8" operator="greaterThan">
      <formula>0</formula>
    </cfRule>
  </conditionalFormatting>
  <conditionalFormatting sqref="D15:S15">
    <cfRule type="cellIs" dxfId="651" priority="7" operator="greaterThan">
      <formula>0</formula>
    </cfRule>
  </conditionalFormatting>
  <conditionalFormatting sqref="D17:S17">
    <cfRule type="cellIs" dxfId="650" priority="6" operator="greaterThan">
      <formula>0</formula>
    </cfRule>
  </conditionalFormatting>
  <conditionalFormatting sqref="D19:S19">
    <cfRule type="cellIs" dxfId="649" priority="5" operator="greaterThan">
      <formula>0</formula>
    </cfRule>
  </conditionalFormatting>
  <conditionalFormatting sqref="D21:S21">
    <cfRule type="cellIs" dxfId="648" priority="4" operator="greaterThan">
      <formula>0</formula>
    </cfRule>
  </conditionalFormatting>
  <conditionalFormatting sqref="D23:S23">
    <cfRule type="cellIs" dxfId="647" priority="3" operator="greaterThan">
      <formula>0</formula>
    </cfRule>
  </conditionalFormatting>
  <conditionalFormatting sqref="D25:S25">
    <cfRule type="cellIs" dxfId="646" priority="2" operator="greaterThan">
      <formula>0</formula>
    </cfRule>
  </conditionalFormatting>
  <conditionalFormatting sqref="D27:S27">
    <cfRule type="cellIs" dxfId="645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'17'!D29</f>
        <v>713609</v>
      </c>
      <c r="E4" s="2">
        <f>'17'!E29</f>
        <v>3620</v>
      </c>
      <c r="F4" s="2">
        <f>'17'!F29</f>
        <v>8900</v>
      </c>
      <c r="G4" s="2">
        <f>'17'!G29</f>
        <v>0</v>
      </c>
      <c r="H4" s="2">
        <f>'17'!H29</f>
        <v>29690</v>
      </c>
      <c r="I4" s="2">
        <f>'17'!I29</f>
        <v>912</v>
      </c>
      <c r="J4" s="2">
        <f>'17'!J29</f>
        <v>150</v>
      </c>
      <c r="K4" s="2">
        <f>'17'!K29</f>
        <v>390</v>
      </c>
      <c r="L4" s="2">
        <f>'17'!L29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4" priority="43" operator="equal">
      <formula>212030016606640</formula>
    </cfRule>
  </conditionalFormatting>
  <conditionalFormatting sqref="D29 E4:E6 E28:K29">
    <cfRule type="cellIs" dxfId="643" priority="41" operator="equal">
      <formula>$E$4</formula>
    </cfRule>
    <cfRule type="cellIs" dxfId="642" priority="42" operator="equal">
      <formula>2120</formula>
    </cfRule>
  </conditionalFormatting>
  <conditionalFormatting sqref="D29:E29 F4:F6 F28:F29">
    <cfRule type="cellIs" dxfId="641" priority="39" operator="equal">
      <formula>$F$4</formula>
    </cfRule>
    <cfRule type="cellIs" dxfId="640" priority="40" operator="equal">
      <formula>300</formula>
    </cfRule>
  </conditionalFormatting>
  <conditionalFormatting sqref="G4:G6 G28:G29">
    <cfRule type="cellIs" dxfId="639" priority="37" operator="equal">
      <formula>$G$4</formula>
    </cfRule>
    <cfRule type="cellIs" dxfId="638" priority="38" operator="equal">
      <formula>1660</formula>
    </cfRule>
  </conditionalFormatting>
  <conditionalFormatting sqref="H4:H6 H28:H29">
    <cfRule type="cellIs" dxfId="637" priority="35" operator="equal">
      <formula>$H$4</formula>
    </cfRule>
    <cfRule type="cellIs" dxfId="636" priority="36" operator="equal">
      <formula>6640</formula>
    </cfRule>
  </conditionalFormatting>
  <conditionalFormatting sqref="T6:T28">
    <cfRule type="cellIs" dxfId="635" priority="34" operator="lessThan">
      <formula>0</formula>
    </cfRule>
  </conditionalFormatting>
  <conditionalFormatting sqref="T7:T27">
    <cfRule type="cellIs" dxfId="634" priority="31" operator="lessThan">
      <formula>0</formula>
    </cfRule>
    <cfRule type="cellIs" dxfId="633" priority="32" operator="lessThan">
      <formula>0</formula>
    </cfRule>
    <cfRule type="cellIs" dxfId="632" priority="33" operator="lessThan">
      <formula>0</formula>
    </cfRule>
  </conditionalFormatting>
  <conditionalFormatting sqref="E4:E6 E28:K28">
    <cfRule type="cellIs" dxfId="631" priority="30" operator="equal">
      <formula>$E$4</formula>
    </cfRule>
  </conditionalFormatting>
  <conditionalFormatting sqref="D28:D29 D6 D4:M4">
    <cfRule type="cellIs" dxfId="630" priority="29" operator="equal">
      <formula>$D$4</formula>
    </cfRule>
  </conditionalFormatting>
  <conditionalFormatting sqref="I4:I6 I28:I29">
    <cfRule type="cellIs" dxfId="629" priority="28" operator="equal">
      <formula>$I$4</formula>
    </cfRule>
  </conditionalFormatting>
  <conditionalFormatting sqref="J4:J6 J28:J29">
    <cfRule type="cellIs" dxfId="628" priority="27" operator="equal">
      <formula>$J$4</formula>
    </cfRule>
  </conditionalFormatting>
  <conditionalFormatting sqref="K4:K6 K28:K29">
    <cfRule type="cellIs" dxfId="627" priority="26" operator="equal">
      <formula>$K$4</formula>
    </cfRule>
  </conditionalFormatting>
  <conditionalFormatting sqref="M4:M6">
    <cfRule type="cellIs" dxfId="626" priority="25" operator="equal">
      <formula>$L$4</formula>
    </cfRule>
  </conditionalFormatting>
  <conditionalFormatting sqref="T7:T28">
    <cfRule type="cellIs" dxfId="625" priority="22" operator="lessThan">
      <formula>0</formula>
    </cfRule>
    <cfRule type="cellIs" dxfId="624" priority="23" operator="lessThan">
      <formula>0</formula>
    </cfRule>
    <cfRule type="cellIs" dxfId="623" priority="24" operator="lessThan">
      <formula>0</formula>
    </cfRule>
  </conditionalFormatting>
  <conditionalFormatting sqref="D5:K5">
    <cfRule type="cellIs" dxfId="622" priority="21" operator="greaterThan">
      <formula>0</formula>
    </cfRule>
  </conditionalFormatting>
  <conditionalFormatting sqref="T6:T28">
    <cfRule type="cellIs" dxfId="621" priority="20" operator="lessThan">
      <formula>0</formula>
    </cfRule>
  </conditionalFormatting>
  <conditionalFormatting sqref="T7:T27">
    <cfRule type="cellIs" dxfId="620" priority="17" operator="lessThan">
      <formula>0</formula>
    </cfRule>
    <cfRule type="cellIs" dxfId="619" priority="18" operator="lessThan">
      <formula>0</formula>
    </cfRule>
    <cfRule type="cellIs" dxfId="618" priority="19" operator="lessThan">
      <formula>0</formula>
    </cfRule>
  </conditionalFormatting>
  <conditionalFormatting sqref="T7:T28">
    <cfRule type="cellIs" dxfId="617" priority="14" operator="lessThan">
      <formula>0</formula>
    </cfRule>
    <cfRule type="cellIs" dxfId="616" priority="15" operator="lessThan">
      <formula>0</formula>
    </cfRule>
    <cfRule type="cellIs" dxfId="615" priority="16" operator="lessThan">
      <formula>0</formula>
    </cfRule>
  </conditionalFormatting>
  <conditionalFormatting sqref="D5:K5">
    <cfRule type="cellIs" dxfId="614" priority="13" operator="greaterThan">
      <formula>0</formula>
    </cfRule>
  </conditionalFormatting>
  <conditionalFormatting sqref="L4 L6 L28:L29">
    <cfRule type="cellIs" dxfId="613" priority="12" operator="equal">
      <formula>$L$4</formula>
    </cfRule>
  </conditionalFormatting>
  <conditionalFormatting sqref="D7:S7">
    <cfRule type="cellIs" dxfId="612" priority="11" operator="greaterThan">
      <formula>0</formula>
    </cfRule>
  </conditionalFormatting>
  <conditionalFormatting sqref="D9:S9">
    <cfRule type="cellIs" dxfId="611" priority="10" operator="greaterThan">
      <formula>0</formula>
    </cfRule>
  </conditionalFormatting>
  <conditionalFormatting sqref="D11:S11">
    <cfRule type="cellIs" dxfId="610" priority="9" operator="greaterThan">
      <formula>0</formula>
    </cfRule>
  </conditionalFormatting>
  <conditionalFormatting sqref="D13:S13">
    <cfRule type="cellIs" dxfId="609" priority="8" operator="greaterThan">
      <formula>0</formula>
    </cfRule>
  </conditionalFormatting>
  <conditionalFormatting sqref="D15:S15">
    <cfRule type="cellIs" dxfId="608" priority="7" operator="greaterThan">
      <formula>0</formula>
    </cfRule>
  </conditionalFormatting>
  <conditionalFormatting sqref="D17:S17">
    <cfRule type="cellIs" dxfId="607" priority="6" operator="greaterThan">
      <formula>0</formula>
    </cfRule>
  </conditionalFormatting>
  <conditionalFormatting sqref="D19:S19">
    <cfRule type="cellIs" dxfId="606" priority="5" operator="greaterThan">
      <formula>0</formula>
    </cfRule>
  </conditionalFormatting>
  <conditionalFormatting sqref="D21:S21">
    <cfRule type="cellIs" dxfId="605" priority="4" operator="greaterThan">
      <formula>0</formula>
    </cfRule>
  </conditionalFormatting>
  <conditionalFormatting sqref="D23:S23">
    <cfRule type="cellIs" dxfId="604" priority="3" operator="greaterThan">
      <formula>0</formula>
    </cfRule>
  </conditionalFormatting>
  <conditionalFormatting sqref="D25:S25">
    <cfRule type="cellIs" dxfId="603" priority="2" operator="greaterThan">
      <formula>0</formula>
    </cfRule>
  </conditionalFormatting>
  <conditionalFormatting sqref="D27:S27">
    <cfRule type="cellIs" dxfId="602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'18'!D29</f>
        <v>713609</v>
      </c>
      <c r="E4" s="2">
        <f>'18'!E29</f>
        <v>3620</v>
      </c>
      <c r="F4" s="2">
        <f>'18'!F29</f>
        <v>8900</v>
      </c>
      <c r="G4" s="2">
        <f>'18'!G29</f>
        <v>0</v>
      </c>
      <c r="H4" s="2">
        <f>'18'!H29</f>
        <v>29690</v>
      </c>
      <c r="I4" s="2">
        <f>'18'!I29</f>
        <v>912</v>
      </c>
      <c r="J4" s="2">
        <f>'18'!J29</f>
        <v>150</v>
      </c>
      <c r="K4" s="2">
        <f>'18'!K29</f>
        <v>390</v>
      </c>
      <c r="L4" s="2">
        <f>'18'!L29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1" priority="43" operator="equal">
      <formula>212030016606640</formula>
    </cfRule>
  </conditionalFormatting>
  <conditionalFormatting sqref="D29 E4:E6 E28:K29">
    <cfRule type="cellIs" dxfId="600" priority="41" operator="equal">
      <formula>$E$4</formula>
    </cfRule>
    <cfRule type="cellIs" dxfId="599" priority="42" operator="equal">
      <formula>2120</formula>
    </cfRule>
  </conditionalFormatting>
  <conditionalFormatting sqref="D29:E29 F4:F6 F28:F29">
    <cfRule type="cellIs" dxfId="598" priority="39" operator="equal">
      <formula>$F$4</formula>
    </cfRule>
    <cfRule type="cellIs" dxfId="597" priority="40" operator="equal">
      <formula>300</formula>
    </cfRule>
  </conditionalFormatting>
  <conditionalFormatting sqref="G4:G6 G28:G29">
    <cfRule type="cellIs" dxfId="596" priority="37" operator="equal">
      <formula>$G$4</formula>
    </cfRule>
    <cfRule type="cellIs" dxfId="595" priority="38" operator="equal">
      <formula>1660</formula>
    </cfRule>
  </conditionalFormatting>
  <conditionalFormatting sqref="H4:H6 H28:H29">
    <cfRule type="cellIs" dxfId="594" priority="35" operator="equal">
      <formula>$H$4</formula>
    </cfRule>
    <cfRule type="cellIs" dxfId="593" priority="36" operator="equal">
      <formula>6640</formula>
    </cfRule>
  </conditionalFormatting>
  <conditionalFormatting sqref="T6:T28">
    <cfRule type="cellIs" dxfId="592" priority="34" operator="lessThan">
      <formula>0</formula>
    </cfRule>
  </conditionalFormatting>
  <conditionalFormatting sqref="T7:T27">
    <cfRule type="cellIs" dxfId="591" priority="31" operator="lessThan">
      <formula>0</formula>
    </cfRule>
    <cfRule type="cellIs" dxfId="590" priority="32" operator="lessThan">
      <formula>0</formula>
    </cfRule>
    <cfRule type="cellIs" dxfId="589" priority="33" operator="lessThan">
      <formula>0</formula>
    </cfRule>
  </conditionalFormatting>
  <conditionalFormatting sqref="E4:E6 E28:K28">
    <cfRule type="cellIs" dxfId="588" priority="30" operator="equal">
      <formula>$E$4</formula>
    </cfRule>
  </conditionalFormatting>
  <conditionalFormatting sqref="D28:D29 D6 D4:M4">
    <cfRule type="cellIs" dxfId="587" priority="29" operator="equal">
      <formula>$D$4</formula>
    </cfRule>
  </conditionalFormatting>
  <conditionalFormatting sqref="I4:I6 I28:I29">
    <cfRule type="cellIs" dxfId="586" priority="28" operator="equal">
      <formula>$I$4</formula>
    </cfRule>
  </conditionalFormatting>
  <conditionalFormatting sqref="J4:J6 J28:J29">
    <cfRule type="cellIs" dxfId="585" priority="27" operator="equal">
      <formula>$J$4</formula>
    </cfRule>
  </conditionalFormatting>
  <conditionalFormatting sqref="K4:K6 K28:K29">
    <cfRule type="cellIs" dxfId="584" priority="26" operator="equal">
      <formula>$K$4</formula>
    </cfRule>
  </conditionalFormatting>
  <conditionalFormatting sqref="M4:M6">
    <cfRule type="cellIs" dxfId="583" priority="25" operator="equal">
      <formula>$L$4</formula>
    </cfRule>
  </conditionalFormatting>
  <conditionalFormatting sqref="T7:T28">
    <cfRule type="cellIs" dxfId="582" priority="22" operator="lessThan">
      <formula>0</formula>
    </cfRule>
    <cfRule type="cellIs" dxfId="581" priority="23" operator="lessThan">
      <formula>0</formula>
    </cfRule>
    <cfRule type="cellIs" dxfId="580" priority="24" operator="lessThan">
      <formula>0</formula>
    </cfRule>
  </conditionalFormatting>
  <conditionalFormatting sqref="D5:K5">
    <cfRule type="cellIs" dxfId="579" priority="21" operator="greaterThan">
      <formula>0</formula>
    </cfRule>
  </conditionalFormatting>
  <conditionalFormatting sqref="T6:T28">
    <cfRule type="cellIs" dxfId="578" priority="20" operator="lessThan">
      <formula>0</formula>
    </cfRule>
  </conditionalFormatting>
  <conditionalFormatting sqref="T7:T27">
    <cfRule type="cellIs" dxfId="577" priority="17" operator="lessThan">
      <formula>0</formula>
    </cfRule>
    <cfRule type="cellIs" dxfId="576" priority="18" operator="lessThan">
      <formula>0</formula>
    </cfRule>
    <cfRule type="cellIs" dxfId="575" priority="19" operator="lessThan">
      <formula>0</formula>
    </cfRule>
  </conditionalFormatting>
  <conditionalFormatting sqref="T7:T28">
    <cfRule type="cellIs" dxfId="574" priority="14" operator="lessThan">
      <formula>0</formula>
    </cfRule>
    <cfRule type="cellIs" dxfId="573" priority="15" operator="lessThan">
      <formula>0</formula>
    </cfRule>
    <cfRule type="cellIs" dxfId="572" priority="16" operator="lessThan">
      <formula>0</formula>
    </cfRule>
  </conditionalFormatting>
  <conditionalFormatting sqref="D5:K5">
    <cfRule type="cellIs" dxfId="571" priority="13" operator="greaterThan">
      <formula>0</formula>
    </cfRule>
  </conditionalFormatting>
  <conditionalFormatting sqref="L4 L6 L28:L29">
    <cfRule type="cellIs" dxfId="570" priority="12" operator="equal">
      <formula>$L$4</formula>
    </cfRule>
  </conditionalFormatting>
  <conditionalFormatting sqref="D7:S7">
    <cfRule type="cellIs" dxfId="569" priority="11" operator="greaterThan">
      <formula>0</formula>
    </cfRule>
  </conditionalFormatting>
  <conditionalFormatting sqref="D9:S9">
    <cfRule type="cellIs" dxfId="568" priority="10" operator="greaterThan">
      <formula>0</formula>
    </cfRule>
  </conditionalFormatting>
  <conditionalFormatting sqref="D11:S11">
    <cfRule type="cellIs" dxfId="567" priority="9" operator="greaterThan">
      <formula>0</formula>
    </cfRule>
  </conditionalFormatting>
  <conditionalFormatting sqref="D13:S13">
    <cfRule type="cellIs" dxfId="566" priority="8" operator="greaterThan">
      <formula>0</formula>
    </cfRule>
  </conditionalFormatting>
  <conditionalFormatting sqref="D15:S15">
    <cfRule type="cellIs" dxfId="565" priority="7" operator="greaterThan">
      <formula>0</formula>
    </cfRule>
  </conditionalFormatting>
  <conditionalFormatting sqref="D17:S17">
    <cfRule type="cellIs" dxfId="564" priority="6" operator="greaterThan">
      <formula>0</formula>
    </cfRule>
  </conditionalFormatting>
  <conditionalFormatting sqref="D19:S19">
    <cfRule type="cellIs" dxfId="563" priority="5" operator="greaterThan">
      <formula>0</formula>
    </cfRule>
  </conditionalFormatting>
  <conditionalFormatting sqref="D21:S21">
    <cfRule type="cellIs" dxfId="562" priority="4" operator="greaterThan">
      <formula>0</formula>
    </cfRule>
  </conditionalFormatting>
  <conditionalFormatting sqref="D23:S23">
    <cfRule type="cellIs" dxfId="561" priority="3" operator="greaterThan">
      <formula>0</formula>
    </cfRule>
  </conditionalFormatting>
  <conditionalFormatting sqref="D25:S25">
    <cfRule type="cellIs" dxfId="560" priority="2" operator="greaterThan">
      <formula>0</formula>
    </cfRule>
  </conditionalFormatting>
  <conditionalFormatting sqref="D27:S27">
    <cfRule type="cellIs" dxfId="559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55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5" customHeight="1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76" t="s">
        <v>45</v>
      </c>
      <c r="B29" s="77"/>
      <c r="C29" s="78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2" priority="43" operator="equal">
      <formula>212030016606640</formula>
    </cfRule>
  </conditionalFormatting>
  <conditionalFormatting sqref="D29 E4:E6 E28:K29">
    <cfRule type="cellIs" dxfId="1331" priority="41" operator="equal">
      <formula>$E$4</formula>
    </cfRule>
    <cfRule type="cellIs" dxfId="1330" priority="42" operator="equal">
      <formula>2120</formula>
    </cfRule>
  </conditionalFormatting>
  <conditionalFormatting sqref="D29:E29 F4:F6 F28:F29">
    <cfRule type="cellIs" dxfId="1329" priority="39" operator="equal">
      <formula>$F$4</formula>
    </cfRule>
    <cfRule type="cellIs" dxfId="1328" priority="40" operator="equal">
      <formula>300</formula>
    </cfRule>
  </conditionalFormatting>
  <conditionalFormatting sqref="G4:G6 G28:G29">
    <cfRule type="cellIs" dxfId="1327" priority="37" operator="equal">
      <formula>$G$4</formula>
    </cfRule>
    <cfRule type="cellIs" dxfId="1326" priority="38" operator="equal">
      <formula>1660</formula>
    </cfRule>
  </conditionalFormatting>
  <conditionalFormatting sqref="H4:H6 H28:H29">
    <cfRule type="cellIs" dxfId="1325" priority="35" operator="equal">
      <formula>$H$4</formula>
    </cfRule>
    <cfRule type="cellIs" dxfId="1324" priority="36" operator="equal">
      <formula>6640</formula>
    </cfRule>
  </conditionalFormatting>
  <conditionalFormatting sqref="T6:T28">
    <cfRule type="cellIs" dxfId="1323" priority="34" operator="lessThan">
      <formula>0</formula>
    </cfRule>
  </conditionalFormatting>
  <conditionalFormatting sqref="T7:T27">
    <cfRule type="cellIs" dxfId="1322" priority="31" operator="lessThan">
      <formula>0</formula>
    </cfRule>
    <cfRule type="cellIs" dxfId="1321" priority="32" operator="lessThan">
      <formula>0</formula>
    </cfRule>
    <cfRule type="cellIs" dxfId="1320" priority="33" operator="lessThan">
      <formula>0</formula>
    </cfRule>
  </conditionalFormatting>
  <conditionalFormatting sqref="E4:E6 E28:K28">
    <cfRule type="cellIs" dxfId="1319" priority="30" operator="equal">
      <formula>$E$4</formula>
    </cfRule>
  </conditionalFormatting>
  <conditionalFormatting sqref="D28:D29 D6 D4:M4">
    <cfRule type="cellIs" dxfId="1318" priority="29" operator="equal">
      <formula>$D$4</formula>
    </cfRule>
  </conditionalFormatting>
  <conditionalFormatting sqref="I4:I6 I28:I29">
    <cfRule type="cellIs" dxfId="1317" priority="28" operator="equal">
      <formula>$I$4</formula>
    </cfRule>
  </conditionalFormatting>
  <conditionalFormatting sqref="J4:J6 J28:J29">
    <cfRule type="cellIs" dxfId="1316" priority="27" operator="equal">
      <formula>$J$4</formula>
    </cfRule>
  </conditionalFormatting>
  <conditionalFormatting sqref="K4:K6 K28:K29">
    <cfRule type="cellIs" dxfId="1315" priority="26" operator="equal">
      <formula>$K$4</formula>
    </cfRule>
  </conditionalFormatting>
  <conditionalFormatting sqref="M4:M6">
    <cfRule type="cellIs" dxfId="1314" priority="25" operator="equal">
      <formula>$L$4</formula>
    </cfRule>
  </conditionalFormatting>
  <conditionalFormatting sqref="T7:T28">
    <cfRule type="cellIs" dxfId="1313" priority="22" operator="lessThan">
      <formula>0</formula>
    </cfRule>
    <cfRule type="cellIs" dxfId="1312" priority="23" operator="lessThan">
      <formula>0</formula>
    </cfRule>
    <cfRule type="cellIs" dxfId="1311" priority="24" operator="lessThan">
      <formula>0</formula>
    </cfRule>
  </conditionalFormatting>
  <conditionalFormatting sqref="D5:K5">
    <cfRule type="cellIs" dxfId="1310" priority="21" operator="greaterThan">
      <formula>0</formula>
    </cfRule>
  </conditionalFormatting>
  <conditionalFormatting sqref="T6:T28">
    <cfRule type="cellIs" dxfId="1309" priority="20" operator="lessThan">
      <formula>0</formula>
    </cfRule>
  </conditionalFormatting>
  <conditionalFormatting sqref="T7:T27">
    <cfRule type="cellIs" dxfId="1308" priority="17" operator="lessThan">
      <formula>0</formula>
    </cfRule>
    <cfRule type="cellIs" dxfId="1307" priority="18" operator="lessThan">
      <formula>0</formula>
    </cfRule>
    <cfRule type="cellIs" dxfId="1306" priority="19" operator="lessThan">
      <formula>0</formula>
    </cfRule>
  </conditionalFormatting>
  <conditionalFormatting sqref="T7:T28">
    <cfRule type="cellIs" dxfId="1305" priority="14" operator="lessThan">
      <formula>0</formula>
    </cfRule>
    <cfRule type="cellIs" dxfId="1304" priority="15" operator="lessThan">
      <formula>0</formula>
    </cfRule>
    <cfRule type="cellIs" dxfId="1303" priority="16" operator="lessThan">
      <formula>0</formula>
    </cfRule>
  </conditionalFormatting>
  <conditionalFormatting sqref="D5:K5">
    <cfRule type="cellIs" dxfId="1302" priority="13" operator="greaterThan">
      <formula>0</formula>
    </cfRule>
  </conditionalFormatting>
  <conditionalFormatting sqref="L4 L6 L28:L29">
    <cfRule type="cellIs" dxfId="1301" priority="12" operator="equal">
      <formula>$L$4</formula>
    </cfRule>
  </conditionalFormatting>
  <conditionalFormatting sqref="D7:S7">
    <cfRule type="cellIs" dxfId="1300" priority="11" operator="greaterThan">
      <formula>0</formula>
    </cfRule>
  </conditionalFormatting>
  <conditionalFormatting sqref="D9:S9">
    <cfRule type="cellIs" dxfId="1299" priority="10" operator="greaterThan">
      <formula>0</formula>
    </cfRule>
  </conditionalFormatting>
  <conditionalFormatting sqref="D11:S11">
    <cfRule type="cellIs" dxfId="1298" priority="9" operator="greaterThan">
      <formula>0</formula>
    </cfRule>
  </conditionalFormatting>
  <conditionalFormatting sqref="D13:S13">
    <cfRule type="cellIs" dxfId="1297" priority="8" operator="greaterThan">
      <formula>0</formula>
    </cfRule>
  </conditionalFormatting>
  <conditionalFormatting sqref="D15:S15">
    <cfRule type="cellIs" dxfId="1296" priority="7" operator="greaterThan">
      <formula>0</formula>
    </cfRule>
  </conditionalFormatting>
  <conditionalFormatting sqref="D17:S17">
    <cfRule type="cellIs" dxfId="1295" priority="6" operator="greaterThan">
      <formula>0</formula>
    </cfRule>
  </conditionalFormatting>
  <conditionalFormatting sqref="D19:S19">
    <cfRule type="cellIs" dxfId="1294" priority="5" operator="greaterThan">
      <formula>0</formula>
    </cfRule>
  </conditionalFormatting>
  <conditionalFormatting sqref="D21:S21">
    <cfRule type="cellIs" dxfId="1293" priority="4" operator="greaterThan">
      <formula>0</formula>
    </cfRule>
  </conditionalFormatting>
  <conditionalFormatting sqref="D23:S23">
    <cfRule type="cellIs" dxfId="1292" priority="3" operator="greaterThan">
      <formula>0</formula>
    </cfRule>
  </conditionalFormatting>
  <conditionalFormatting sqref="D25:S25">
    <cfRule type="cellIs" dxfId="1291" priority="2" operator="greaterThan">
      <formula>0</formula>
    </cfRule>
  </conditionalFormatting>
  <conditionalFormatting sqref="D27:S27">
    <cfRule type="cellIs" dxfId="12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'19'!D29</f>
        <v>713609</v>
      </c>
      <c r="E4" s="2">
        <f>'19'!E29</f>
        <v>3620</v>
      </c>
      <c r="F4" s="2">
        <f>'19'!F29</f>
        <v>8900</v>
      </c>
      <c r="G4" s="2">
        <f>'19'!G29</f>
        <v>0</v>
      </c>
      <c r="H4" s="2">
        <f>'19'!H29</f>
        <v>29690</v>
      </c>
      <c r="I4" s="2">
        <f>'19'!I29</f>
        <v>912</v>
      </c>
      <c r="J4" s="2">
        <f>'19'!J29</f>
        <v>150</v>
      </c>
      <c r="K4" s="2">
        <f>'19'!K29</f>
        <v>390</v>
      </c>
      <c r="L4" s="2">
        <f>'19'!L29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8" priority="43" operator="equal">
      <formula>212030016606640</formula>
    </cfRule>
  </conditionalFormatting>
  <conditionalFormatting sqref="D29 E4:E6 E28:K29">
    <cfRule type="cellIs" dxfId="557" priority="41" operator="equal">
      <formula>$E$4</formula>
    </cfRule>
    <cfRule type="cellIs" dxfId="556" priority="42" operator="equal">
      <formula>2120</formula>
    </cfRule>
  </conditionalFormatting>
  <conditionalFormatting sqref="D29:E29 F4:F6 F28:F29">
    <cfRule type="cellIs" dxfId="555" priority="39" operator="equal">
      <formula>$F$4</formula>
    </cfRule>
    <cfRule type="cellIs" dxfId="554" priority="40" operator="equal">
      <formula>300</formula>
    </cfRule>
  </conditionalFormatting>
  <conditionalFormatting sqref="G4:G6 G28:G29">
    <cfRule type="cellIs" dxfId="553" priority="37" operator="equal">
      <formula>$G$4</formula>
    </cfRule>
    <cfRule type="cellIs" dxfId="552" priority="38" operator="equal">
      <formula>1660</formula>
    </cfRule>
  </conditionalFormatting>
  <conditionalFormatting sqref="H4:H6 H28:H29">
    <cfRule type="cellIs" dxfId="551" priority="35" operator="equal">
      <formula>$H$4</formula>
    </cfRule>
    <cfRule type="cellIs" dxfId="550" priority="36" operator="equal">
      <formula>6640</formula>
    </cfRule>
  </conditionalFormatting>
  <conditionalFormatting sqref="T6:T28">
    <cfRule type="cellIs" dxfId="549" priority="34" operator="lessThan">
      <formula>0</formula>
    </cfRule>
  </conditionalFormatting>
  <conditionalFormatting sqref="T7:T27">
    <cfRule type="cellIs" dxfId="548" priority="31" operator="lessThan">
      <formula>0</formula>
    </cfRule>
    <cfRule type="cellIs" dxfId="547" priority="32" operator="lessThan">
      <formula>0</formula>
    </cfRule>
    <cfRule type="cellIs" dxfId="546" priority="33" operator="lessThan">
      <formula>0</formula>
    </cfRule>
  </conditionalFormatting>
  <conditionalFormatting sqref="E4:E6 E28:K28">
    <cfRule type="cellIs" dxfId="545" priority="30" operator="equal">
      <formula>$E$4</formula>
    </cfRule>
  </conditionalFormatting>
  <conditionalFormatting sqref="D28:D29 D6 D4:M4">
    <cfRule type="cellIs" dxfId="544" priority="29" operator="equal">
      <formula>$D$4</formula>
    </cfRule>
  </conditionalFormatting>
  <conditionalFormatting sqref="I4:I6 I28:I29">
    <cfRule type="cellIs" dxfId="543" priority="28" operator="equal">
      <formula>$I$4</formula>
    </cfRule>
  </conditionalFormatting>
  <conditionalFormatting sqref="J4:J6 J28:J29">
    <cfRule type="cellIs" dxfId="542" priority="27" operator="equal">
      <formula>$J$4</formula>
    </cfRule>
  </conditionalFormatting>
  <conditionalFormatting sqref="K4:K6 K28:K29">
    <cfRule type="cellIs" dxfId="541" priority="26" operator="equal">
      <formula>$K$4</formula>
    </cfRule>
  </conditionalFormatting>
  <conditionalFormatting sqref="M4:M6">
    <cfRule type="cellIs" dxfId="540" priority="25" operator="equal">
      <formula>$L$4</formula>
    </cfRule>
  </conditionalFormatting>
  <conditionalFormatting sqref="T7:T28">
    <cfRule type="cellIs" dxfId="539" priority="22" operator="lessThan">
      <formula>0</formula>
    </cfRule>
    <cfRule type="cellIs" dxfId="538" priority="23" operator="lessThan">
      <formula>0</formula>
    </cfRule>
    <cfRule type="cellIs" dxfId="537" priority="24" operator="lessThan">
      <formula>0</formula>
    </cfRule>
  </conditionalFormatting>
  <conditionalFormatting sqref="D5:K5">
    <cfRule type="cellIs" dxfId="536" priority="21" operator="greaterThan">
      <formula>0</formula>
    </cfRule>
  </conditionalFormatting>
  <conditionalFormatting sqref="T6:T28">
    <cfRule type="cellIs" dxfId="535" priority="20" operator="lessThan">
      <formula>0</formula>
    </cfRule>
  </conditionalFormatting>
  <conditionalFormatting sqref="T7:T27">
    <cfRule type="cellIs" dxfId="534" priority="17" operator="lessThan">
      <formula>0</formula>
    </cfRule>
    <cfRule type="cellIs" dxfId="533" priority="18" operator="lessThan">
      <formula>0</formula>
    </cfRule>
    <cfRule type="cellIs" dxfId="532" priority="19" operator="lessThan">
      <formula>0</formula>
    </cfRule>
  </conditionalFormatting>
  <conditionalFormatting sqref="T7:T28">
    <cfRule type="cellIs" dxfId="531" priority="14" operator="lessThan">
      <formula>0</formula>
    </cfRule>
    <cfRule type="cellIs" dxfId="530" priority="15" operator="lessThan">
      <formula>0</formula>
    </cfRule>
    <cfRule type="cellIs" dxfId="529" priority="16" operator="lessThan">
      <formula>0</formula>
    </cfRule>
  </conditionalFormatting>
  <conditionalFormatting sqref="D5:K5">
    <cfRule type="cellIs" dxfId="528" priority="13" operator="greaterThan">
      <formula>0</formula>
    </cfRule>
  </conditionalFormatting>
  <conditionalFormatting sqref="L4 L6 L28:L29">
    <cfRule type="cellIs" dxfId="527" priority="12" operator="equal">
      <formula>$L$4</formula>
    </cfRule>
  </conditionalFormatting>
  <conditionalFormatting sqref="D7:S7">
    <cfRule type="cellIs" dxfId="526" priority="11" operator="greaterThan">
      <formula>0</formula>
    </cfRule>
  </conditionalFormatting>
  <conditionalFormatting sqref="D9:S9">
    <cfRule type="cellIs" dxfId="525" priority="10" operator="greaterThan">
      <formula>0</formula>
    </cfRule>
  </conditionalFormatting>
  <conditionalFormatting sqref="D11:S11">
    <cfRule type="cellIs" dxfId="524" priority="9" operator="greaterThan">
      <formula>0</formula>
    </cfRule>
  </conditionalFormatting>
  <conditionalFormatting sqref="D13:S13">
    <cfRule type="cellIs" dxfId="523" priority="8" operator="greaterThan">
      <formula>0</formula>
    </cfRule>
  </conditionalFormatting>
  <conditionalFormatting sqref="D15:S15">
    <cfRule type="cellIs" dxfId="522" priority="7" operator="greaterThan">
      <formula>0</formula>
    </cfRule>
  </conditionalFormatting>
  <conditionalFormatting sqref="D17:S17">
    <cfRule type="cellIs" dxfId="521" priority="6" operator="greaterThan">
      <formula>0</formula>
    </cfRule>
  </conditionalFormatting>
  <conditionalFormatting sqref="D19:S19">
    <cfRule type="cellIs" dxfId="520" priority="5" operator="greaterThan">
      <formula>0</formula>
    </cfRule>
  </conditionalFormatting>
  <conditionalFormatting sqref="D21:S21">
    <cfRule type="cellIs" dxfId="519" priority="4" operator="greaterThan">
      <formula>0</formula>
    </cfRule>
  </conditionalFormatting>
  <conditionalFormatting sqref="D23:S23">
    <cfRule type="cellIs" dxfId="518" priority="3" operator="greaterThan">
      <formula>0</formula>
    </cfRule>
  </conditionalFormatting>
  <conditionalFormatting sqref="D25:S25">
    <cfRule type="cellIs" dxfId="517" priority="2" operator="greaterThan">
      <formula>0</formula>
    </cfRule>
  </conditionalFormatting>
  <conditionalFormatting sqref="D27:S27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'20'!D29</f>
        <v>713609</v>
      </c>
      <c r="E4" s="2">
        <f>'20'!E29</f>
        <v>3620</v>
      </c>
      <c r="F4" s="2">
        <f>'20'!F29</f>
        <v>8900</v>
      </c>
      <c r="G4" s="2">
        <f>'20'!G29</f>
        <v>0</v>
      </c>
      <c r="H4" s="2">
        <f>'20'!H29</f>
        <v>29690</v>
      </c>
      <c r="I4" s="2">
        <f>'20'!I29</f>
        <v>912</v>
      </c>
      <c r="J4" s="2">
        <f>'20'!J29</f>
        <v>150</v>
      </c>
      <c r="K4" s="2">
        <f>'20'!K29</f>
        <v>390</v>
      </c>
      <c r="L4" s="2">
        <f>'20'!L29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5" priority="43" operator="equal">
      <formula>212030016606640</formula>
    </cfRule>
  </conditionalFormatting>
  <conditionalFormatting sqref="D29 E4:E6 E28:K29">
    <cfRule type="cellIs" dxfId="514" priority="41" operator="equal">
      <formula>$E$4</formula>
    </cfRule>
    <cfRule type="cellIs" dxfId="513" priority="42" operator="equal">
      <formula>2120</formula>
    </cfRule>
  </conditionalFormatting>
  <conditionalFormatting sqref="D29:E29 F4:F6 F28:F29">
    <cfRule type="cellIs" dxfId="512" priority="39" operator="equal">
      <formula>$F$4</formula>
    </cfRule>
    <cfRule type="cellIs" dxfId="511" priority="40" operator="equal">
      <formula>300</formula>
    </cfRule>
  </conditionalFormatting>
  <conditionalFormatting sqref="G4:G6 G28:G29">
    <cfRule type="cellIs" dxfId="510" priority="37" operator="equal">
      <formula>$G$4</formula>
    </cfRule>
    <cfRule type="cellIs" dxfId="509" priority="38" operator="equal">
      <formula>1660</formula>
    </cfRule>
  </conditionalFormatting>
  <conditionalFormatting sqref="H4:H6 H28:H29">
    <cfRule type="cellIs" dxfId="508" priority="35" operator="equal">
      <formula>$H$4</formula>
    </cfRule>
    <cfRule type="cellIs" dxfId="507" priority="36" operator="equal">
      <formula>6640</formula>
    </cfRule>
  </conditionalFormatting>
  <conditionalFormatting sqref="T6:T28">
    <cfRule type="cellIs" dxfId="506" priority="34" operator="lessThan">
      <formula>0</formula>
    </cfRule>
  </conditionalFormatting>
  <conditionalFormatting sqref="T7:T27">
    <cfRule type="cellIs" dxfId="505" priority="31" operator="lessThan">
      <formula>0</formula>
    </cfRule>
    <cfRule type="cellIs" dxfId="504" priority="32" operator="lessThan">
      <formula>0</formula>
    </cfRule>
    <cfRule type="cellIs" dxfId="503" priority="33" operator="lessThan">
      <formula>0</formula>
    </cfRule>
  </conditionalFormatting>
  <conditionalFormatting sqref="E4:E6 E28:K28">
    <cfRule type="cellIs" dxfId="502" priority="30" operator="equal">
      <formula>$E$4</formula>
    </cfRule>
  </conditionalFormatting>
  <conditionalFormatting sqref="D28:D29 D6 D4:M4">
    <cfRule type="cellIs" dxfId="501" priority="29" operator="equal">
      <formula>$D$4</formula>
    </cfRule>
  </conditionalFormatting>
  <conditionalFormatting sqref="I4:I6 I28:I29">
    <cfRule type="cellIs" dxfId="500" priority="28" operator="equal">
      <formula>$I$4</formula>
    </cfRule>
  </conditionalFormatting>
  <conditionalFormatting sqref="J4:J6 J28:J29">
    <cfRule type="cellIs" dxfId="499" priority="27" operator="equal">
      <formula>$J$4</formula>
    </cfRule>
  </conditionalFormatting>
  <conditionalFormatting sqref="K4:K6 K28:K29">
    <cfRule type="cellIs" dxfId="498" priority="26" operator="equal">
      <formula>$K$4</formula>
    </cfRule>
  </conditionalFormatting>
  <conditionalFormatting sqref="M4:M6">
    <cfRule type="cellIs" dxfId="497" priority="25" operator="equal">
      <formula>$L$4</formula>
    </cfRule>
  </conditionalFormatting>
  <conditionalFormatting sqref="T7:T28">
    <cfRule type="cellIs" dxfId="496" priority="22" operator="lessThan">
      <formula>0</formula>
    </cfRule>
    <cfRule type="cellIs" dxfId="495" priority="23" operator="lessThan">
      <formula>0</formula>
    </cfRule>
    <cfRule type="cellIs" dxfId="494" priority="24" operator="lessThan">
      <formula>0</formula>
    </cfRule>
  </conditionalFormatting>
  <conditionalFormatting sqref="D5:K5">
    <cfRule type="cellIs" dxfId="493" priority="21" operator="greaterThan">
      <formula>0</formula>
    </cfRule>
  </conditionalFormatting>
  <conditionalFormatting sqref="T6:T28">
    <cfRule type="cellIs" dxfId="492" priority="20" operator="lessThan">
      <formula>0</formula>
    </cfRule>
  </conditionalFormatting>
  <conditionalFormatting sqref="T7:T27">
    <cfRule type="cellIs" dxfId="491" priority="17" operator="lessThan">
      <formula>0</formula>
    </cfRule>
    <cfRule type="cellIs" dxfId="490" priority="18" operator="lessThan">
      <formula>0</formula>
    </cfRule>
    <cfRule type="cellIs" dxfId="489" priority="19" operator="lessThan">
      <formula>0</formula>
    </cfRule>
  </conditionalFormatting>
  <conditionalFormatting sqref="T7:T28">
    <cfRule type="cellIs" dxfId="488" priority="14" operator="lessThan">
      <formula>0</formula>
    </cfRule>
    <cfRule type="cellIs" dxfId="487" priority="15" operator="lessThan">
      <formula>0</formula>
    </cfRule>
    <cfRule type="cellIs" dxfId="486" priority="16" operator="lessThan">
      <formula>0</formula>
    </cfRule>
  </conditionalFormatting>
  <conditionalFormatting sqref="D5:K5">
    <cfRule type="cellIs" dxfId="485" priority="13" operator="greaterThan">
      <formula>0</formula>
    </cfRule>
  </conditionalFormatting>
  <conditionalFormatting sqref="L4 L6 L28:L29">
    <cfRule type="cellIs" dxfId="484" priority="12" operator="equal">
      <formula>$L$4</formula>
    </cfRule>
  </conditionalFormatting>
  <conditionalFormatting sqref="D7:S7">
    <cfRule type="cellIs" dxfId="483" priority="11" operator="greaterThan">
      <formula>0</formula>
    </cfRule>
  </conditionalFormatting>
  <conditionalFormatting sqref="D9:S9">
    <cfRule type="cellIs" dxfId="482" priority="10" operator="greaterThan">
      <formula>0</formula>
    </cfRule>
  </conditionalFormatting>
  <conditionalFormatting sqref="D11:S11">
    <cfRule type="cellIs" dxfId="481" priority="9" operator="greaterThan">
      <formula>0</formula>
    </cfRule>
  </conditionalFormatting>
  <conditionalFormatting sqref="D13:S13">
    <cfRule type="cellIs" dxfId="480" priority="8" operator="greaterThan">
      <formula>0</formula>
    </cfRule>
  </conditionalFormatting>
  <conditionalFormatting sqref="D15:S15">
    <cfRule type="cellIs" dxfId="479" priority="7" operator="greaterThan">
      <formula>0</formula>
    </cfRule>
  </conditionalFormatting>
  <conditionalFormatting sqref="D17:S17">
    <cfRule type="cellIs" dxfId="478" priority="6" operator="greaterThan">
      <formula>0</formula>
    </cfRule>
  </conditionalFormatting>
  <conditionalFormatting sqref="D19:S19">
    <cfRule type="cellIs" dxfId="477" priority="5" operator="greaterThan">
      <formula>0</formula>
    </cfRule>
  </conditionalFormatting>
  <conditionalFormatting sqref="D21:S21">
    <cfRule type="cellIs" dxfId="476" priority="4" operator="greaterThan">
      <formula>0</formula>
    </cfRule>
  </conditionalFormatting>
  <conditionalFormatting sqref="D23:S23">
    <cfRule type="cellIs" dxfId="475" priority="3" operator="greaterThan">
      <formula>0</formula>
    </cfRule>
  </conditionalFormatting>
  <conditionalFormatting sqref="D25:S25">
    <cfRule type="cellIs" dxfId="474" priority="2" operator="greaterThan">
      <formula>0</formula>
    </cfRule>
  </conditionalFormatting>
  <conditionalFormatting sqref="D27:S27">
    <cfRule type="cellIs" dxfId="47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'21'!D29</f>
        <v>713609</v>
      </c>
      <c r="E4" s="2">
        <f>'21'!E29</f>
        <v>3620</v>
      </c>
      <c r="F4" s="2">
        <f>'21'!F29</f>
        <v>8900</v>
      </c>
      <c r="G4" s="2">
        <f>'21'!G29</f>
        <v>0</v>
      </c>
      <c r="H4" s="2">
        <f>'21'!H29</f>
        <v>29690</v>
      </c>
      <c r="I4" s="2">
        <f>'21'!I29</f>
        <v>912</v>
      </c>
      <c r="J4" s="2">
        <f>'21'!J29</f>
        <v>150</v>
      </c>
      <c r="K4" s="2">
        <f>'21'!K29</f>
        <v>390</v>
      </c>
      <c r="L4" s="2">
        <f>'21'!L29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'22'!D29</f>
        <v>713609</v>
      </c>
      <c r="E4" s="2">
        <f>'22'!E29</f>
        <v>3620</v>
      </c>
      <c r="F4" s="2">
        <f>'22'!F29</f>
        <v>8900</v>
      </c>
      <c r="G4" s="2">
        <f>'22'!G29</f>
        <v>0</v>
      </c>
      <c r="H4" s="2">
        <f>'22'!H29</f>
        <v>29690</v>
      </c>
      <c r="I4" s="2">
        <f>'22'!I29</f>
        <v>912</v>
      </c>
      <c r="J4" s="2">
        <f>'22'!J29</f>
        <v>150</v>
      </c>
      <c r="K4" s="2">
        <f>'22'!K29</f>
        <v>390</v>
      </c>
      <c r="L4" s="2">
        <f>'22'!L29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'23'!D29</f>
        <v>713609</v>
      </c>
      <c r="E4" s="2">
        <f>'23'!E29</f>
        <v>3620</v>
      </c>
      <c r="F4" s="2">
        <f>'23'!F29</f>
        <v>8900</v>
      </c>
      <c r="G4" s="2">
        <f>'23'!G29</f>
        <v>0</v>
      </c>
      <c r="H4" s="2">
        <f>'23'!H29</f>
        <v>29690</v>
      </c>
      <c r="I4" s="2">
        <f>'23'!I29</f>
        <v>912</v>
      </c>
      <c r="J4" s="2">
        <f>'23'!J29</f>
        <v>150</v>
      </c>
      <c r="K4" s="2">
        <f>'23'!K29</f>
        <v>390</v>
      </c>
      <c r="L4" s="2">
        <f>'23'!L29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'24'!D29</f>
        <v>713609</v>
      </c>
      <c r="E4" s="2">
        <f>'24'!E29</f>
        <v>3620</v>
      </c>
      <c r="F4" s="2">
        <f>'24'!F29</f>
        <v>8900</v>
      </c>
      <c r="G4" s="2">
        <f>'24'!G29</f>
        <v>0</v>
      </c>
      <c r="H4" s="2">
        <f>'24'!H29</f>
        <v>29690</v>
      </c>
      <c r="I4" s="2">
        <f>'24'!I29</f>
        <v>912</v>
      </c>
      <c r="J4" s="2">
        <f>'24'!J29</f>
        <v>150</v>
      </c>
      <c r="K4" s="2">
        <f>'24'!K29</f>
        <v>390</v>
      </c>
      <c r="L4" s="2">
        <f>'24'!L29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'25'!D29</f>
        <v>713609</v>
      </c>
      <c r="E4" s="2">
        <f>'25'!E29</f>
        <v>3620</v>
      </c>
      <c r="F4" s="2">
        <f>'25'!F29</f>
        <v>8900</v>
      </c>
      <c r="G4" s="2">
        <f>'25'!G29</f>
        <v>0</v>
      </c>
      <c r="H4" s="2">
        <f>'25'!H29</f>
        <v>29690</v>
      </c>
      <c r="I4" s="2">
        <f>'25'!I29</f>
        <v>912</v>
      </c>
      <c r="J4" s="2">
        <f>'25'!J29</f>
        <v>150</v>
      </c>
      <c r="K4" s="2">
        <f>'25'!K29</f>
        <v>390</v>
      </c>
      <c r="L4" s="2">
        <f>'25'!L29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'26'!D29</f>
        <v>713609</v>
      </c>
      <c r="E4" s="2">
        <f>'26'!E29</f>
        <v>3620</v>
      </c>
      <c r="F4" s="2">
        <f>'26'!F29</f>
        <v>8900</v>
      </c>
      <c r="G4" s="2">
        <f>'26'!G29</f>
        <v>0</v>
      </c>
      <c r="H4" s="2">
        <f>'26'!H29</f>
        <v>29690</v>
      </c>
      <c r="I4" s="2">
        <f>'26'!I29</f>
        <v>912</v>
      </c>
      <c r="J4" s="2">
        <f>'26'!J29</f>
        <v>150</v>
      </c>
      <c r="K4" s="2">
        <f>'26'!K29</f>
        <v>390</v>
      </c>
      <c r="L4" s="2">
        <f>'26'!L29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'27'!D29</f>
        <v>713609</v>
      </c>
      <c r="E4" s="2">
        <f>'27'!E29</f>
        <v>3620</v>
      </c>
      <c r="F4" s="2">
        <f>'27'!F29</f>
        <v>8900</v>
      </c>
      <c r="G4" s="2">
        <f>'27'!G29</f>
        <v>0</v>
      </c>
      <c r="H4" s="2">
        <f>'27'!H29</f>
        <v>29690</v>
      </c>
      <c r="I4" s="2">
        <f>'27'!I29</f>
        <v>912</v>
      </c>
      <c r="J4" s="2">
        <f>'27'!J29</f>
        <v>150</v>
      </c>
      <c r="K4" s="2">
        <f>'27'!K29</f>
        <v>390</v>
      </c>
      <c r="L4" s="2">
        <f>'27'!L29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'28'!D29</f>
        <v>713609</v>
      </c>
      <c r="E4" s="2">
        <f>'28'!E29</f>
        <v>3620</v>
      </c>
      <c r="F4" s="2">
        <f>'28'!F29</f>
        <v>8900</v>
      </c>
      <c r="G4" s="2">
        <f>'28'!G29</f>
        <v>0</v>
      </c>
      <c r="H4" s="2">
        <f>'28'!H29</f>
        <v>29690</v>
      </c>
      <c r="I4" s="2">
        <f>'28'!I29</f>
        <v>912</v>
      </c>
      <c r="J4" s="2">
        <f>'28'!J29</f>
        <v>150</v>
      </c>
      <c r="K4" s="2">
        <f>'28'!K29</f>
        <v>390</v>
      </c>
      <c r="L4" s="2">
        <f>'28'!L29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76" t="s">
        <v>45</v>
      </c>
      <c r="B29" s="77"/>
      <c r="C29" s="78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9" priority="43" operator="equal">
      <formula>212030016606640</formula>
    </cfRule>
  </conditionalFormatting>
  <conditionalFormatting sqref="D29 E4:E6 E28:K29">
    <cfRule type="cellIs" dxfId="1288" priority="41" operator="equal">
      <formula>$E$4</formula>
    </cfRule>
    <cfRule type="cellIs" dxfId="1287" priority="42" operator="equal">
      <formula>2120</formula>
    </cfRule>
  </conditionalFormatting>
  <conditionalFormatting sqref="D29:E29 F4:F6 F28:F29">
    <cfRule type="cellIs" dxfId="1286" priority="39" operator="equal">
      <formula>$F$4</formula>
    </cfRule>
    <cfRule type="cellIs" dxfId="1285" priority="40" operator="equal">
      <formula>300</formula>
    </cfRule>
  </conditionalFormatting>
  <conditionalFormatting sqref="G4:G6 G28:G29">
    <cfRule type="cellIs" dxfId="1284" priority="37" operator="equal">
      <formula>$G$4</formula>
    </cfRule>
    <cfRule type="cellIs" dxfId="1283" priority="38" operator="equal">
      <formula>1660</formula>
    </cfRule>
  </conditionalFormatting>
  <conditionalFormatting sqref="H4:H6 H28:H29">
    <cfRule type="cellIs" dxfId="1282" priority="35" operator="equal">
      <formula>$H$4</formula>
    </cfRule>
    <cfRule type="cellIs" dxfId="1281" priority="36" operator="equal">
      <formula>6640</formula>
    </cfRule>
  </conditionalFormatting>
  <conditionalFormatting sqref="T6:T28">
    <cfRule type="cellIs" dxfId="1280" priority="34" operator="lessThan">
      <formula>0</formula>
    </cfRule>
  </conditionalFormatting>
  <conditionalFormatting sqref="T7:T27">
    <cfRule type="cellIs" dxfId="1279" priority="31" operator="lessThan">
      <formula>0</formula>
    </cfRule>
    <cfRule type="cellIs" dxfId="1278" priority="32" operator="lessThan">
      <formula>0</formula>
    </cfRule>
    <cfRule type="cellIs" dxfId="1277" priority="33" operator="lessThan">
      <formula>0</formula>
    </cfRule>
  </conditionalFormatting>
  <conditionalFormatting sqref="E4:E6 E28:K28">
    <cfRule type="cellIs" dxfId="1276" priority="30" operator="equal">
      <formula>$E$4</formula>
    </cfRule>
  </conditionalFormatting>
  <conditionalFormatting sqref="D28:D29 D6 D4:M4">
    <cfRule type="cellIs" dxfId="1275" priority="29" operator="equal">
      <formula>$D$4</formula>
    </cfRule>
  </conditionalFormatting>
  <conditionalFormatting sqref="I4:I6 I28:I29">
    <cfRule type="cellIs" dxfId="1274" priority="28" operator="equal">
      <formula>$I$4</formula>
    </cfRule>
  </conditionalFormatting>
  <conditionalFormatting sqref="J4:J6 J28:J29">
    <cfRule type="cellIs" dxfId="1273" priority="27" operator="equal">
      <formula>$J$4</formula>
    </cfRule>
  </conditionalFormatting>
  <conditionalFormatting sqref="K4:K6 K28:K29">
    <cfRule type="cellIs" dxfId="1272" priority="26" operator="equal">
      <formula>$K$4</formula>
    </cfRule>
  </conditionalFormatting>
  <conditionalFormatting sqref="M4:M6">
    <cfRule type="cellIs" dxfId="1271" priority="25" operator="equal">
      <formula>$L$4</formula>
    </cfRule>
  </conditionalFormatting>
  <conditionalFormatting sqref="T7:T28">
    <cfRule type="cellIs" dxfId="1270" priority="22" operator="lessThan">
      <formula>0</formula>
    </cfRule>
    <cfRule type="cellIs" dxfId="1269" priority="23" operator="lessThan">
      <formula>0</formula>
    </cfRule>
    <cfRule type="cellIs" dxfId="1268" priority="24" operator="lessThan">
      <formula>0</formula>
    </cfRule>
  </conditionalFormatting>
  <conditionalFormatting sqref="D5:K5">
    <cfRule type="cellIs" dxfId="1267" priority="21" operator="greaterThan">
      <formula>0</formula>
    </cfRule>
  </conditionalFormatting>
  <conditionalFormatting sqref="T6:T28">
    <cfRule type="cellIs" dxfId="1266" priority="20" operator="lessThan">
      <formula>0</formula>
    </cfRule>
  </conditionalFormatting>
  <conditionalFormatting sqref="T7:T27">
    <cfRule type="cellIs" dxfId="1265" priority="17" operator="lessThan">
      <formula>0</formula>
    </cfRule>
    <cfRule type="cellIs" dxfId="1264" priority="18" operator="lessThan">
      <formula>0</formula>
    </cfRule>
    <cfRule type="cellIs" dxfId="1263" priority="19" operator="lessThan">
      <formula>0</formula>
    </cfRule>
  </conditionalFormatting>
  <conditionalFormatting sqref="T7:T28">
    <cfRule type="cellIs" dxfId="1262" priority="14" operator="lessThan">
      <formula>0</formula>
    </cfRule>
    <cfRule type="cellIs" dxfId="1261" priority="15" operator="lessThan">
      <formula>0</formula>
    </cfRule>
    <cfRule type="cellIs" dxfId="1260" priority="16" operator="lessThan">
      <formula>0</formula>
    </cfRule>
  </conditionalFormatting>
  <conditionalFormatting sqref="D5:K5">
    <cfRule type="cellIs" dxfId="1259" priority="13" operator="greaterThan">
      <formula>0</formula>
    </cfRule>
  </conditionalFormatting>
  <conditionalFormatting sqref="L4 L6 L28:L29">
    <cfRule type="cellIs" dxfId="1258" priority="12" operator="equal">
      <formula>$L$4</formula>
    </cfRule>
  </conditionalFormatting>
  <conditionalFormatting sqref="D7:S7">
    <cfRule type="cellIs" dxfId="1257" priority="11" operator="greaterThan">
      <formula>0</formula>
    </cfRule>
  </conditionalFormatting>
  <conditionalFormatting sqref="D9:S9">
    <cfRule type="cellIs" dxfId="1256" priority="10" operator="greaterThan">
      <formula>0</formula>
    </cfRule>
  </conditionalFormatting>
  <conditionalFormatting sqref="D11:S11">
    <cfRule type="cellIs" dxfId="1255" priority="9" operator="greaterThan">
      <formula>0</formula>
    </cfRule>
  </conditionalFormatting>
  <conditionalFormatting sqref="D13:S13">
    <cfRule type="cellIs" dxfId="1254" priority="8" operator="greaterThan">
      <formula>0</formula>
    </cfRule>
  </conditionalFormatting>
  <conditionalFormatting sqref="D15:S15">
    <cfRule type="cellIs" dxfId="1253" priority="7" operator="greaterThan">
      <formula>0</formula>
    </cfRule>
  </conditionalFormatting>
  <conditionalFormatting sqref="D17:S17">
    <cfRule type="cellIs" dxfId="1252" priority="6" operator="greaterThan">
      <formula>0</formula>
    </cfRule>
  </conditionalFormatting>
  <conditionalFormatting sqref="D19:S19">
    <cfRule type="cellIs" dxfId="1251" priority="5" operator="greaterThan">
      <formula>0</formula>
    </cfRule>
  </conditionalFormatting>
  <conditionalFormatting sqref="D21:S21">
    <cfRule type="cellIs" dxfId="1250" priority="4" operator="greaterThan">
      <formula>0</formula>
    </cfRule>
  </conditionalFormatting>
  <conditionalFormatting sqref="D23:S23">
    <cfRule type="cellIs" dxfId="1249" priority="3" operator="greaterThan">
      <formula>0</formula>
    </cfRule>
  </conditionalFormatting>
  <conditionalFormatting sqref="D25:S25">
    <cfRule type="cellIs" dxfId="1248" priority="2" operator="greaterThan">
      <formula>0</formula>
    </cfRule>
  </conditionalFormatting>
  <conditionalFormatting sqref="D27:S27">
    <cfRule type="cellIs" dxfId="1247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'29'!D29</f>
        <v>713609</v>
      </c>
      <c r="E4" s="2">
        <f>'29'!E29</f>
        <v>3620</v>
      </c>
      <c r="F4" s="2">
        <f>'29'!F29</f>
        <v>8900</v>
      </c>
      <c r="G4" s="2">
        <f>'29'!G29</f>
        <v>0</v>
      </c>
      <c r="H4" s="2">
        <f>'29'!H29</f>
        <v>29690</v>
      </c>
      <c r="I4" s="2">
        <f>'29'!I29</f>
        <v>912</v>
      </c>
      <c r="J4" s="2">
        <f>'29'!J29</f>
        <v>150</v>
      </c>
      <c r="K4" s="2">
        <f>'29'!K29</f>
        <v>390</v>
      </c>
      <c r="L4" s="2">
        <f>'29'!L29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'30'!D29</f>
        <v>713609</v>
      </c>
      <c r="E4" s="2">
        <f>'30'!E29</f>
        <v>3620</v>
      </c>
      <c r="F4" s="2">
        <f>'30'!F29</f>
        <v>8900</v>
      </c>
      <c r="G4" s="2">
        <f>'30'!G29</f>
        <v>0</v>
      </c>
      <c r="H4" s="2">
        <f>'30'!H29</f>
        <v>29690</v>
      </c>
      <c r="I4" s="2">
        <f>'30'!I29</f>
        <v>912</v>
      </c>
      <c r="J4" s="2">
        <f>'30'!J29</f>
        <v>150</v>
      </c>
      <c r="K4" s="2">
        <f>'30'!K29</f>
        <v>390</v>
      </c>
      <c r="L4" s="2">
        <f>'30'!L29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/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'1'!D6</f>
        <v>476404</v>
      </c>
      <c r="E4" s="2">
        <f>'1'!E6</f>
        <v>2770</v>
      </c>
      <c r="F4" s="2">
        <f>'1'!F6</f>
        <v>5610</v>
      </c>
      <c r="G4" s="2">
        <f>'1'!G6</f>
        <v>40</v>
      </c>
      <c r="H4" s="2">
        <f>'1'!H6</f>
        <v>28360</v>
      </c>
      <c r="I4" s="2">
        <f>'1'!I6</f>
        <v>799</v>
      </c>
      <c r="J4" s="2">
        <f>'1'!J6</f>
        <v>503</v>
      </c>
      <c r="K4" s="2">
        <f>'1'!K6</f>
        <v>516</v>
      </c>
      <c r="L4" s="2">
        <f>'1'!L6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f>'1'!D7+'2'!D5+'3'!D5+'4'!D5+'5'!D5+'6'!D5+'7'!D5+'8'!D5+'9'!D5+'10'!D5+'11'!D5+'12'!D5+'13'!D5+'14'!D5+'15'!D5+'16'!D5+'17'!D5+'18'!D5+'19'!D5+'20'!D5+'21'!D5+'22'!D5+'23'!D5+'24'!D5+'25'!D5+'26'!D5+'27'!D5+'28'!D5+'29'!D5+'30'!D5+'31'!D5</f>
        <v>1142856</v>
      </c>
      <c r="E5" s="1">
        <f>'1'!E7+'2'!E5+'3'!E5+'4'!E5+'5'!E5+'6'!E5+'7'!E5+'8'!E5+'9'!E5+'10'!E5+'11'!E5+'12'!E5+'13'!E5+'14'!E5+'15'!E5+'16'!E5+'17'!E5+'18'!E5+'19'!E5+'20'!E5+'21'!E5+'22'!E5+'23'!E5+'24'!E5+'25'!E5+'26'!E5+'27'!E5+'28'!E5+'29'!E5+'30'!E5+'31'!E5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1">
        <f>'1'!F7+'2'!F5+'3'!F5+'4'!F5+'5'!F5+'6'!F5+'7'!F5+'8'!F5+'9'!F5+'10'!F5+'11'!F5+'12'!F5+'13'!F5+'14'!F5+'15'!F5+'16'!F5+'17'!F5+'18'!F5+'19'!F5+'20'!F5+'21'!F5+'22'!F5+'23'!F5+'24'!F5+'25'!F5+'26'!F5+'27'!F5+'28'!F5+'29'!F5+'30'!F5+'31'!F5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'1'!G7+'2'!G5+'3'!G5+'4'!G5+'5'!G5+'6'!G5+'7'!G5+'8'!G5+'9'!G5+'10'!G5+'11'!G5+'12'!G5+'13'!G5+'14'!G5+'15'!G5+'16'!G5+'17'!G5+'18'!G5+'19'!G5+'20'!G5+'21'!G5+'22'!G5+'23'!G5+'24'!G5+'25'!G5+'26'!G5+'27'!G5+'28'!G5+'29'!G5+'30'!G5+'31'!G5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'1'!H7+'2'!H5+'3'!H5+'4'!H5+'5'!H5+'6'!H5+'7'!H5+'8'!H5+'9'!H5+'10'!H5+'11'!H5+'12'!H5+'13'!H5+'14'!H5+'15'!H5+'16'!H5+'17'!H5+'18'!H5+'19'!H5+'20'!H5+'21'!H5+'22'!H5+'23'!H5+'24'!H5+'25'!H5+'26'!H5+'27'!H5+'28'!H5+'29'!H5+'30'!H5+'31'!H5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1">
        <f>'1'!I7+'2'!I5+'3'!I5+'4'!I5+'5'!I5+'6'!I5+'7'!I5+'8'!I5+'9'!I5+'10'!I5+'11'!I5+'12'!I5+'13'!I5+'14'!I5+'15'!I5+'16'!I5+'17'!I5+'18'!I5+'19'!I5+'20'!I5+'21'!I5+'22'!I5+'23'!I5+'24'!I5+'25'!I5+'26'!I5+'27'!I5+'28'!I5+'29'!I5+'30'!I5+'31'!I5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'1'!J7+'2'!J5+'3'!J5+'4'!J5+'5'!J5+'6'!J5+'7'!J5+'8'!J5+'9'!J5+'10'!J5+'11'!J5+'12'!J5+'13'!J5+'14'!J5+'15'!J5+'16'!J5+'17'!J5+'18'!J5+'19'!J5+'20'!J5+'21'!J5+'22'!J5+'23'!J5+'24'!J5+'25'!J5+'26'!J5+'27'!J5+'28'!J5+'29'!J5+'30'!J5+'31'!J5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43571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80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110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140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18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3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13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47531</v>
      </c>
      <c r="N7" s="24">
        <f>D7+E7*20+F7*10+G7*9+H7*9+I7*191+J7*191+K7*182+L7*100</f>
        <v>53908</v>
      </c>
      <c r="O7" s="25">
        <f>M7*2.75%</f>
        <v>1307.1025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441</v>
      </c>
      <c r="R7" s="24">
        <f>M7-(M7*2.75%)+I7*191+J7*191+K7*182+L7*100-Q7</f>
        <v>52159.897499999999</v>
      </c>
      <c r="S7" s="25">
        <f>M7*0.95%</f>
        <v>451.54449999999997</v>
      </c>
      <c r="T7" s="27">
        <f>S7-Q7</f>
        <v>10.544499999999971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22484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280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25004</v>
      </c>
      <c r="N8" s="24">
        <f t="shared" ref="N8:N27" si="1">D8+E8*20+F8*10+G8*9+H8*9+I8*191+J8*191+K8*182+L8*100</f>
        <v>25004</v>
      </c>
      <c r="O8" s="25">
        <f t="shared" ref="O8:O27" si="2">M8*2.75%</f>
        <v>687.61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230</v>
      </c>
      <c r="R8" s="24">
        <f t="shared" ref="R8:R27" si="3">M8-(M8*2.75%)+I8*191+J8*191+K8*182+L8*100-Q8</f>
        <v>24086.39</v>
      </c>
      <c r="S8" s="25">
        <f t="shared" ref="S8:S27" si="4">M8*0.95%</f>
        <v>237.53799999999998</v>
      </c>
      <c r="T8" s="27">
        <f t="shared" ref="T8:T27" si="5">S8-Q8</f>
        <v>7.5379999999999825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87953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30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150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5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89603</v>
      </c>
      <c r="N9" s="24">
        <f t="shared" si="1"/>
        <v>91468</v>
      </c>
      <c r="O9" s="25">
        <f t="shared" si="2"/>
        <v>2464.0825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664</v>
      </c>
      <c r="R9" s="24">
        <f t="shared" si="3"/>
        <v>88339.917499999996</v>
      </c>
      <c r="S9" s="25">
        <f t="shared" si="4"/>
        <v>851.22849999999994</v>
      </c>
      <c r="T9" s="27">
        <f t="shared" si="5"/>
        <v>187.22849999999994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19758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9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19958</v>
      </c>
      <c r="N10" s="24">
        <f t="shared" si="1"/>
        <v>22823</v>
      </c>
      <c r="O10" s="25">
        <f t="shared" si="2"/>
        <v>548.84500000000003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138</v>
      </c>
      <c r="R10" s="24">
        <f t="shared" si="3"/>
        <v>22136.154999999999</v>
      </c>
      <c r="S10" s="25">
        <f t="shared" si="4"/>
        <v>189.601</v>
      </c>
      <c r="T10" s="27">
        <f t="shared" si="5"/>
        <v>51.600999999999999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23147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50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300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11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5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26347</v>
      </c>
      <c r="N11" s="24">
        <f t="shared" si="1"/>
        <v>29740</v>
      </c>
      <c r="O11" s="25">
        <f t="shared" si="2"/>
        <v>724.54250000000002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177</v>
      </c>
      <c r="R11" s="24">
        <f t="shared" si="3"/>
        <v>28838.4575</v>
      </c>
      <c r="S11" s="25">
        <f t="shared" si="4"/>
        <v>250.29649999999998</v>
      </c>
      <c r="T11" s="27">
        <f t="shared" si="5"/>
        <v>73.29649999999998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26674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30574</v>
      </c>
      <c r="N12" s="24">
        <f t="shared" si="1"/>
        <v>93795</v>
      </c>
      <c r="O12" s="25">
        <f t="shared" si="2"/>
        <v>840.78499999999997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173</v>
      </c>
      <c r="R12" s="24">
        <f t="shared" si="3"/>
        <v>92781.214999999997</v>
      </c>
      <c r="S12" s="25">
        <f t="shared" si="4"/>
        <v>290.45299999999997</v>
      </c>
      <c r="T12" s="27">
        <f t="shared" si="5"/>
        <v>117.45299999999997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27103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300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166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30403</v>
      </c>
      <c r="N13" s="24">
        <f t="shared" si="1"/>
        <v>62109</v>
      </c>
      <c r="O13" s="25">
        <f t="shared" si="2"/>
        <v>836.08249999999998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262</v>
      </c>
      <c r="R13" s="24">
        <f t="shared" si="3"/>
        <v>61010.917499999996</v>
      </c>
      <c r="S13" s="25">
        <f t="shared" si="4"/>
        <v>288.82850000000002</v>
      </c>
      <c r="T13" s="27">
        <f t="shared" si="5"/>
        <v>26.82850000000002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41016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120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30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42096</v>
      </c>
      <c r="N14" s="24">
        <f t="shared" si="1"/>
        <v>50994</v>
      </c>
      <c r="O14" s="25">
        <f t="shared" si="2"/>
        <v>1157.6400000000001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677</v>
      </c>
      <c r="R14" s="24">
        <f t="shared" si="3"/>
        <v>49159.360000000001</v>
      </c>
      <c r="S14" s="25">
        <f t="shared" si="4"/>
        <v>399.91199999999998</v>
      </c>
      <c r="T14" s="27">
        <f t="shared" si="5"/>
        <v>-277.08800000000002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92329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100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120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160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27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28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96969</v>
      </c>
      <c r="N15" s="24">
        <f t="shared" si="1"/>
        <v>107222</v>
      </c>
      <c r="O15" s="25">
        <f t="shared" si="2"/>
        <v>2666.6475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701</v>
      </c>
      <c r="R15" s="24">
        <f t="shared" si="3"/>
        <v>103854.35249999999</v>
      </c>
      <c r="S15" s="25">
        <f t="shared" si="4"/>
        <v>921.20550000000003</v>
      </c>
      <c r="T15" s="27">
        <f t="shared" si="5"/>
        <v>220.20550000000003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77691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140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200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360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17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5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85731</v>
      </c>
      <c r="N16" s="24">
        <f t="shared" si="1"/>
        <v>91798</v>
      </c>
      <c r="O16" s="25">
        <f t="shared" si="2"/>
        <v>2357.6025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485</v>
      </c>
      <c r="R16" s="24">
        <f t="shared" si="3"/>
        <v>88955.397500000006</v>
      </c>
      <c r="S16" s="25">
        <f t="shared" si="4"/>
        <v>814.44449999999995</v>
      </c>
      <c r="T16" s="27">
        <f t="shared" si="5"/>
        <v>329.44449999999995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32549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270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300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7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40549</v>
      </c>
      <c r="N17" s="24">
        <f t="shared" si="1"/>
        <v>41886</v>
      </c>
      <c r="O17" s="25">
        <f t="shared" si="2"/>
        <v>1115.0975000000001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328</v>
      </c>
      <c r="R17" s="24">
        <f t="shared" si="3"/>
        <v>40442.902499999997</v>
      </c>
      <c r="S17" s="25">
        <f t="shared" si="4"/>
        <v>385.21549999999996</v>
      </c>
      <c r="T17" s="27">
        <f t="shared" si="5"/>
        <v>57.215499999999963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37961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30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37961</v>
      </c>
      <c r="N18" s="24">
        <f t="shared" si="1"/>
        <v>43691</v>
      </c>
      <c r="O18" s="25">
        <f t="shared" si="2"/>
        <v>1043.9275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280</v>
      </c>
      <c r="R18" s="24">
        <f t="shared" si="3"/>
        <v>42367.072500000002</v>
      </c>
      <c r="S18" s="25">
        <f t="shared" si="4"/>
        <v>360.62950000000001</v>
      </c>
      <c r="T18" s="27">
        <f t="shared" si="5"/>
        <v>80.629500000000007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46251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70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220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10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5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49331</v>
      </c>
      <c r="N19" s="24">
        <f t="shared" si="1"/>
        <v>52151</v>
      </c>
      <c r="O19" s="25">
        <f t="shared" si="2"/>
        <v>1356.6025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579</v>
      </c>
      <c r="R19" s="24">
        <f t="shared" si="3"/>
        <v>50215.397499999999</v>
      </c>
      <c r="S19" s="25">
        <f t="shared" si="4"/>
        <v>468.64449999999999</v>
      </c>
      <c r="T19" s="27">
        <f t="shared" si="5"/>
        <v>-110.35550000000001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24218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26338</v>
      </c>
      <c r="N20" s="24">
        <f t="shared" si="1"/>
        <v>26520</v>
      </c>
      <c r="O20" s="25">
        <f t="shared" si="2"/>
        <v>724.29499999999996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481</v>
      </c>
      <c r="R20" s="24">
        <f t="shared" si="3"/>
        <v>25314.705000000002</v>
      </c>
      <c r="S20" s="25">
        <f t="shared" si="4"/>
        <v>250.21099999999998</v>
      </c>
      <c r="T20" s="27">
        <f t="shared" si="5"/>
        <v>-230.78900000000002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24050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150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16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1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25400</v>
      </c>
      <c r="N21" s="24">
        <f t="shared" si="1"/>
        <v>28638</v>
      </c>
      <c r="O21" s="25">
        <f t="shared" si="2"/>
        <v>698.5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100</v>
      </c>
      <c r="R21" s="24">
        <f t="shared" si="3"/>
        <v>27839.5</v>
      </c>
      <c r="S21" s="25">
        <f t="shared" si="4"/>
        <v>241.29999999999998</v>
      </c>
      <c r="T21" s="27">
        <f t="shared" si="5"/>
        <v>141.29999999999998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74797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100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17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77697</v>
      </c>
      <c r="N22" s="24">
        <f t="shared" si="1"/>
        <v>82764</v>
      </c>
      <c r="O22" s="25">
        <f t="shared" si="2"/>
        <v>2136.6675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650</v>
      </c>
      <c r="R22" s="24">
        <f t="shared" si="3"/>
        <v>79977.332500000004</v>
      </c>
      <c r="S22" s="25">
        <f t="shared" si="4"/>
        <v>738.12149999999997</v>
      </c>
      <c r="T22" s="27">
        <f t="shared" si="5"/>
        <v>88.121499999999969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31565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31565</v>
      </c>
      <c r="N23" s="24">
        <f t="shared" si="1"/>
        <v>31565</v>
      </c>
      <c r="O23" s="25">
        <f t="shared" si="2"/>
        <v>868.03750000000002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300</v>
      </c>
      <c r="R23" s="24">
        <f t="shared" si="3"/>
        <v>30396.962500000001</v>
      </c>
      <c r="S23" s="25">
        <f t="shared" si="4"/>
        <v>299.86750000000001</v>
      </c>
      <c r="T23" s="27">
        <f t="shared" si="5"/>
        <v>-0.13249999999999318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98469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110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380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460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13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108969</v>
      </c>
      <c r="N24" s="24">
        <f t="shared" si="1"/>
        <v>114582</v>
      </c>
      <c r="O24" s="25">
        <f t="shared" si="2"/>
        <v>2996.6475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617</v>
      </c>
      <c r="R24" s="24">
        <f t="shared" si="3"/>
        <v>110968.35249999999</v>
      </c>
      <c r="S24" s="25">
        <f t="shared" si="4"/>
        <v>1035.2055</v>
      </c>
      <c r="T24" s="27">
        <f t="shared" si="5"/>
        <v>418.20550000000003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32918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250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35168</v>
      </c>
      <c r="N25" s="24">
        <f t="shared" si="1"/>
        <v>38898</v>
      </c>
      <c r="O25" s="25">
        <f t="shared" si="2"/>
        <v>967.12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324</v>
      </c>
      <c r="R25" s="24">
        <f t="shared" si="3"/>
        <v>37606.879999999997</v>
      </c>
      <c r="S25" s="25">
        <f t="shared" si="4"/>
        <v>334.096</v>
      </c>
      <c r="T25" s="27">
        <f t="shared" si="5"/>
        <v>10.096000000000004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20351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100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100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24251</v>
      </c>
      <c r="N26" s="24">
        <f t="shared" si="1"/>
        <v>26161</v>
      </c>
      <c r="O26" s="25">
        <f t="shared" si="2"/>
        <v>666.90250000000003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228</v>
      </c>
      <c r="R26" s="24">
        <f t="shared" si="3"/>
        <v>25266.0975</v>
      </c>
      <c r="S26" s="25">
        <f t="shared" si="4"/>
        <v>230.3845</v>
      </c>
      <c r="T26" s="27">
        <f t="shared" si="5"/>
        <v>2.3845000000000027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20796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200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200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100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27696</v>
      </c>
      <c r="N27" s="40">
        <f t="shared" si="1"/>
        <v>27696</v>
      </c>
      <c r="O27" s="25">
        <f t="shared" si="2"/>
        <v>761.64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400</v>
      </c>
      <c r="R27" s="24">
        <f t="shared" si="3"/>
        <v>26534.36</v>
      </c>
      <c r="S27" s="42">
        <f t="shared" si="4"/>
        <v>263.11199999999997</v>
      </c>
      <c r="T27" s="43">
        <f t="shared" si="5"/>
        <v>-136.88800000000003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905651</v>
      </c>
      <c r="E28" s="45">
        <f t="shared" si="6"/>
        <v>1150</v>
      </c>
      <c r="F28" s="45">
        <f t="shared" ref="F28:T28" si="7">SUM(F7:F27)</f>
        <v>1710</v>
      </c>
      <c r="G28" s="45">
        <f t="shared" si="7"/>
        <v>40</v>
      </c>
      <c r="H28" s="45">
        <f t="shared" si="7"/>
        <v>3670</v>
      </c>
      <c r="I28" s="45">
        <f t="shared" si="7"/>
        <v>387</v>
      </c>
      <c r="J28" s="45">
        <f t="shared" si="7"/>
        <v>353</v>
      </c>
      <c r="K28" s="45">
        <f t="shared" si="7"/>
        <v>126</v>
      </c>
      <c r="L28" s="45">
        <f t="shared" si="7"/>
        <v>0</v>
      </c>
      <c r="M28" s="45">
        <f t="shared" si="7"/>
        <v>979141</v>
      </c>
      <c r="N28" s="45">
        <f t="shared" si="7"/>
        <v>1143413</v>
      </c>
      <c r="O28" s="46">
        <f t="shared" si="7"/>
        <v>26926.377499999995</v>
      </c>
      <c r="P28" s="45">
        <f t="shared" si="7"/>
        <v>0</v>
      </c>
      <c r="Q28" s="45">
        <f t="shared" si="7"/>
        <v>8235</v>
      </c>
      <c r="R28" s="45">
        <f t="shared" si="7"/>
        <v>1108251.6224999998</v>
      </c>
      <c r="S28" s="45">
        <f t="shared" si="7"/>
        <v>9301.8395</v>
      </c>
      <c r="T28" s="47">
        <f t="shared" si="7"/>
        <v>1066.8395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6" priority="43" operator="equal">
      <formula>212030016606640</formula>
    </cfRule>
  </conditionalFormatting>
  <conditionalFormatting sqref="D29 E4:E6 E28:K29">
    <cfRule type="cellIs" dxfId="1245" priority="41" operator="equal">
      <formula>$E$4</formula>
    </cfRule>
    <cfRule type="cellIs" dxfId="1244" priority="42" operator="equal">
      <formula>2120</formula>
    </cfRule>
  </conditionalFormatting>
  <conditionalFormatting sqref="D29:E29 F4:F6 F28:F29">
    <cfRule type="cellIs" dxfId="1243" priority="39" operator="equal">
      <formula>$F$4</formula>
    </cfRule>
    <cfRule type="cellIs" dxfId="1242" priority="40" operator="equal">
      <formula>300</formula>
    </cfRule>
  </conditionalFormatting>
  <conditionalFormatting sqref="G4:G6 G28:G29">
    <cfRule type="cellIs" dxfId="1241" priority="37" operator="equal">
      <formula>$G$4</formula>
    </cfRule>
    <cfRule type="cellIs" dxfId="1240" priority="38" operator="equal">
      <formula>1660</formula>
    </cfRule>
  </conditionalFormatting>
  <conditionalFormatting sqref="H4:H6 H28:H29">
    <cfRule type="cellIs" dxfId="1239" priority="35" operator="equal">
      <formula>$H$4</formula>
    </cfRule>
    <cfRule type="cellIs" dxfId="1238" priority="36" operator="equal">
      <formula>6640</formula>
    </cfRule>
  </conditionalFormatting>
  <conditionalFormatting sqref="T6:T28">
    <cfRule type="cellIs" dxfId="1237" priority="34" operator="lessThan">
      <formula>0</formula>
    </cfRule>
  </conditionalFormatting>
  <conditionalFormatting sqref="T7:T27">
    <cfRule type="cellIs" dxfId="1236" priority="31" operator="lessThan">
      <formula>0</formula>
    </cfRule>
    <cfRule type="cellIs" dxfId="1235" priority="32" operator="lessThan">
      <formula>0</formula>
    </cfRule>
    <cfRule type="cellIs" dxfId="1234" priority="33" operator="lessThan">
      <formula>0</formula>
    </cfRule>
  </conditionalFormatting>
  <conditionalFormatting sqref="E4:E6 E28:K28">
    <cfRule type="cellIs" dxfId="1233" priority="30" operator="equal">
      <formula>$E$4</formula>
    </cfRule>
  </conditionalFormatting>
  <conditionalFormatting sqref="D28:D29 D6 D4:M4">
    <cfRule type="cellIs" dxfId="1232" priority="29" operator="equal">
      <formula>$D$4</formula>
    </cfRule>
  </conditionalFormatting>
  <conditionalFormatting sqref="I4:I6 I28:I29">
    <cfRule type="cellIs" dxfId="1231" priority="28" operator="equal">
      <formula>$I$4</formula>
    </cfRule>
  </conditionalFormatting>
  <conditionalFormatting sqref="J4:J6 J28:J29">
    <cfRule type="cellIs" dxfId="1230" priority="27" operator="equal">
      <formula>$J$4</formula>
    </cfRule>
  </conditionalFormatting>
  <conditionalFormatting sqref="K4:K6 K28:K29">
    <cfRule type="cellIs" dxfId="1229" priority="26" operator="equal">
      <formula>$K$4</formula>
    </cfRule>
  </conditionalFormatting>
  <conditionalFormatting sqref="M4:M6">
    <cfRule type="cellIs" dxfId="1228" priority="25" operator="equal">
      <formula>$L$4</formula>
    </cfRule>
  </conditionalFormatting>
  <conditionalFormatting sqref="T7:T28">
    <cfRule type="cellIs" dxfId="1227" priority="22" operator="lessThan">
      <formula>0</formula>
    </cfRule>
    <cfRule type="cellIs" dxfId="1226" priority="23" operator="lessThan">
      <formula>0</formula>
    </cfRule>
    <cfRule type="cellIs" dxfId="1225" priority="24" operator="lessThan">
      <formula>0</formula>
    </cfRule>
  </conditionalFormatting>
  <conditionalFormatting sqref="D5:K5">
    <cfRule type="cellIs" dxfId="1224" priority="21" operator="greaterThan">
      <formula>0</formula>
    </cfRule>
  </conditionalFormatting>
  <conditionalFormatting sqref="T6:T28">
    <cfRule type="cellIs" dxfId="1223" priority="20" operator="lessThan">
      <formula>0</formula>
    </cfRule>
  </conditionalFormatting>
  <conditionalFormatting sqref="T7:T27">
    <cfRule type="cellIs" dxfId="1222" priority="17" operator="lessThan">
      <formula>0</formula>
    </cfRule>
    <cfRule type="cellIs" dxfId="1221" priority="18" operator="lessThan">
      <formula>0</formula>
    </cfRule>
    <cfRule type="cellIs" dxfId="1220" priority="19" operator="lessThan">
      <formula>0</formula>
    </cfRule>
  </conditionalFormatting>
  <conditionalFormatting sqref="T7:T28">
    <cfRule type="cellIs" dxfId="1219" priority="14" operator="lessThan">
      <formula>0</formula>
    </cfRule>
    <cfRule type="cellIs" dxfId="1218" priority="15" operator="lessThan">
      <formula>0</formula>
    </cfRule>
    <cfRule type="cellIs" dxfId="1217" priority="16" operator="lessThan">
      <formula>0</formula>
    </cfRule>
  </conditionalFormatting>
  <conditionalFormatting sqref="D5:K5">
    <cfRule type="cellIs" dxfId="1216" priority="13" operator="greaterThan">
      <formula>0</formula>
    </cfRule>
  </conditionalFormatting>
  <conditionalFormatting sqref="L4 L6 L28:L29">
    <cfRule type="cellIs" dxfId="1215" priority="12" operator="equal">
      <formula>$L$4</formula>
    </cfRule>
  </conditionalFormatting>
  <conditionalFormatting sqref="D7:S7">
    <cfRule type="cellIs" dxfId="1214" priority="11" operator="greaterThan">
      <formula>0</formula>
    </cfRule>
  </conditionalFormatting>
  <conditionalFormatting sqref="D9:S9">
    <cfRule type="cellIs" dxfId="1213" priority="10" operator="greaterThan">
      <formula>0</formula>
    </cfRule>
  </conditionalFormatting>
  <conditionalFormatting sqref="D11:S11">
    <cfRule type="cellIs" dxfId="1212" priority="9" operator="greaterThan">
      <formula>0</formula>
    </cfRule>
  </conditionalFormatting>
  <conditionalFormatting sqref="D13:S13">
    <cfRule type="cellIs" dxfId="1211" priority="8" operator="greaterThan">
      <formula>0</formula>
    </cfRule>
  </conditionalFormatting>
  <conditionalFormatting sqref="D15:S15">
    <cfRule type="cellIs" dxfId="1210" priority="7" operator="greaterThan">
      <formula>0</formula>
    </cfRule>
  </conditionalFormatting>
  <conditionalFormatting sqref="D17:S17">
    <cfRule type="cellIs" dxfId="1209" priority="6" operator="greaterThan">
      <formula>0</formula>
    </cfRule>
  </conditionalFormatting>
  <conditionalFormatting sqref="D19:S19">
    <cfRule type="cellIs" dxfId="1208" priority="5" operator="greaterThan">
      <formula>0</formula>
    </cfRule>
  </conditionalFormatting>
  <conditionalFormatting sqref="D21:S21">
    <cfRule type="cellIs" dxfId="1207" priority="4" operator="greaterThan">
      <formula>0</formula>
    </cfRule>
  </conditionalFormatting>
  <conditionalFormatting sqref="D23:S23">
    <cfRule type="cellIs" dxfId="1206" priority="3" operator="greaterThan">
      <formula>0</formula>
    </cfRule>
  </conditionalFormatting>
  <conditionalFormatting sqref="D25:S25">
    <cfRule type="cellIs" dxfId="1205" priority="2" operator="greaterThan">
      <formula>0</formula>
    </cfRule>
  </conditionalFormatting>
  <conditionalFormatting sqref="D27:S27">
    <cfRule type="cellIs" dxfId="1204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58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/>
      <c r="Q22" s="26">
        <v>100</v>
      </c>
      <c r="R22" s="29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73" t="s">
        <v>44</v>
      </c>
      <c r="B28" s="90"/>
      <c r="C28" s="91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223123</v>
      </c>
      <c r="N28" s="45">
        <f t="shared" si="7"/>
        <v>240589</v>
      </c>
      <c r="O28" s="46">
        <f t="shared" si="7"/>
        <v>6135.8825000000015</v>
      </c>
      <c r="P28" s="45">
        <f t="shared" si="7"/>
        <v>29125</v>
      </c>
      <c r="Q28" s="45">
        <f t="shared" si="7"/>
        <v>1783</v>
      </c>
      <c r="R28" s="45">
        <f t="shared" si="7"/>
        <v>232670.11749999999</v>
      </c>
      <c r="S28" s="45">
        <f t="shared" si="7"/>
        <v>2119.6685000000002</v>
      </c>
      <c r="T28" s="47">
        <f t="shared" si="7"/>
        <v>336.66849999999988</v>
      </c>
    </row>
    <row r="29" spans="1:20" ht="15.75" thickBot="1" x14ac:dyDescent="0.3">
      <c r="A29" s="76" t="s">
        <v>45</v>
      </c>
      <c r="B29" s="77"/>
      <c r="C29" s="78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3" priority="43" operator="equal">
      <formula>212030016606640</formula>
    </cfRule>
  </conditionalFormatting>
  <conditionalFormatting sqref="D29 E4:E6 E28:K29">
    <cfRule type="cellIs" dxfId="1202" priority="41" operator="equal">
      <formula>$E$4</formula>
    </cfRule>
    <cfRule type="cellIs" dxfId="1201" priority="42" operator="equal">
      <formula>2120</formula>
    </cfRule>
  </conditionalFormatting>
  <conditionalFormatting sqref="D29:E29 F4:F6 F28:F29">
    <cfRule type="cellIs" dxfId="1200" priority="39" operator="equal">
      <formula>$F$4</formula>
    </cfRule>
    <cfRule type="cellIs" dxfId="1199" priority="40" operator="equal">
      <formula>300</formula>
    </cfRule>
  </conditionalFormatting>
  <conditionalFormatting sqref="G4:G6 G28:G29">
    <cfRule type="cellIs" dxfId="1198" priority="37" operator="equal">
      <formula>$G$4</formula>
    </cfRule>
    <cfRule type="cellIs" dxfId="1197" priority="38" operator="equal">
      <formula>1660</formula>
    </cfRule>
  </conditionalFormatting>
  <conditionalFormatting sqref="H4:H6 H28:H29">
    <cfRule type="cellIs" dxfId="1196" priority="35" operator="equal">
      <formula>$H$4</formula>
    </cfRule>
    <cfRule type="cellIs" dxfId="1195" priority="36" operator="equal">
      <formula>6640</formula>
    </cfRule>
  </conditionalFormatting>
  <conditionalFormatting sqref="T6:T28">
    <cfRule type="cellIs" dxfId="1194" priority="34" operator="lessThan">
      <formula>0</formula>
    </cfRule>
  </conditionalFormatting>
  <conditionalFormatting sqref="T7:T27">
    <cfRule type="cellIs" dxfId="1193" priority="31" operator="lessThan">
      <formula>0</formula>
    </cfRule>
    <cfRule type="cellIs" dxfId="1192" priority="32" operator="lessThan">
      <formula>0</formula>
    </cfRule>
    <cfRule type="cellIs" dxfId="1191" priority="33" operator="lessThan">
      <formula>0</formula>
    </cfRule>
  </conditionalFormatting>
  <conditionalFormatting sqref="E4:E6 E28:K28">
    <cfRule type="cellIs" dxfId="1190" priority="30" operator="equal">
      <formula>$E$4</formula>
    </cfRule>
  </conditionalFormatting>
  <conditionalFormatting sqref="D28:D29 D6 D4:M4">
    <cfRule type="cellIs" dxfId="1189" priority="29" operator="equal">
      <formula>$D$4</formula>
    </cfRule>
  </conditionalFormatting>
  <conditionalFormatting sqref="I4:I6 I28:I29">
    <cfRule type="cellIs" dxfId="1188" priority="28" operator="equal">
      <formula>$I$4</formula>
    </cfRule>
  </conditionalFormatting>
  <conditionalFormatting sqref="J4:J6 J28:J29">
    <cfRule type="cellIs" dxfId="1187" priority="27" operator="equal">
      <formula>$J$4</formula>
    </cfRule>
  </conditionalFormatting>
  <conditionalFormatting sqref="K4:K6 K28:K29">
    <cfRule type="cellIs" dxfId="1186" priority="26" operator="equal">
      <formula>$K$4</formula>
    </cfRule>
  </conditionalFormatting>
  <conditionalFormatting sqref="M4:M6">
    <cfRule type="cellIs" dxfId="1185" priority="25" operator="equal">
      <formula>$L$4</formula>
    </cfRule>
  </conditionalFormatting>
  <conditionalFormatting sqref="T7:T28">
    <cfRule type="cellIs" dxfId="1184" priority="22" operator="lessThan">
      <formula>0</formula>
    </cfRule>
    <cfRule type="cellIs" dxfId="1183" priority="23" operator="lessThan">
      <formula>0</formula>
    </cfRule>
    <cfRule type="cellIs" dxfId="1182" priority="24" operator="lessThan">
      <formula>0</formula>
    </cfRule>
  </conditionalFormatting>
  <conditionalFormatting sqref="D5:K5">
    <cfRule type="cellIs" dxfId="1181" priority="21" operator="greaterThan">
      <formula>0</formula>
    </cfRule>
  </conditionalFormatting>
  <conditionalFormatting sqref="T6:T28">
    <cfRule type="cellIs" dxfId="1180" priority="20" operator="lessThan">
      <formula>0</formula>
    </cfRule>
  </conditionalFormatting>
  <conditionalFormatting sqref="T7:T27">
    <cfRule type="cellIs" dxfId="1179" priority="17" operator="lessThan">
      <formula>0</formula>
    </cfRule>
    <cfRule type="cellIs" dxfId="1178" priority="18" operator="lessThan">
      <formula>0</formula>
    </cfRule>
    <cfRule type="cellIs" dxfId="1177" priority="19" operator="lessThan">
      <formula>0</formula>
    </cfRule>
  </conditionalFormatting>
  <conditionalFormatting sqref="T7:T28">
    <cfRule type="cellIs" dxfId="1176" priority="14" operator="lessThan">
      <formula>0</formula>
    </cfRule>
    <cfRule type="cellIs" dxfId="1175" priority="15" operator="lessThan">
      <formula>0</formula>
    </cfRule>
    <cfRule type="cellIs" dxfId="1174" priority="16" operator="lessThan">
      <formula>0</formula>
    </cfRule>
  </conditionalFormatting>
  <conditionalFormatting sqref="D5:K5">
    <cfRule type="cellIs" dxfId="1173" priority="13" operator="greaterThan">
      <formula>0</formula>
    </cfRule>
  </conditionalFormatting>
  <conditionalFormatting sqref="L4 L6 L28:L29">
    <cfRule type="cellIs" dxfId="1172" priority="12" operator="equal">
      <formula>$L$4</formula>
    </cfRule>
  </conditionalFormatting>
  <conditionalFormatting sqref="D7:S7">
    <cfRule type="cellIs" dxfId="1171" priority="11" operator="greaterThan">
      <formula>0</formula>
    </cfRule>
  </conditionalFormatting>
  <conditionalFormatting sqref="D9:S9">
    <cfRule type="cellIs" dxfId="1170" priority="10" operator="greaterThan">
      <formula>0</formula>
    </cfRule>
  </conditionalFormatting>
  <conditionalFormatting sqref="D11:S11">
    <cfRule type="cellIs" dxfId="1169" priority="9" operator="greaterThan">
      <formula>0</formula>
    </cfRule>
  </conditionalFormatting>
  <conditionalFormatting sqref="D13:S13">
    <cfRule type="cellIs" dxfId="1168" priority="8" operator="greaterThan">
      <formula>0</formula>
    </cfRule>
  </conditionalFormatting>
  <conditionalFormatting sqref="D15:S15">
    <cfRule type="cellIs" dxfId="1167" priority="7" operator="greaterThan">
      <formula>0</formula>
    </cfRule>
  </conditionalFormatting>
  <conditionalFormatting sqref="D17:S17">
    <cfRule type="cellIs" dxfId="1166" priority="6" operator="greaterThan">
      <formula>0</formula>
    </cfRule>
  </conditionalFormatting>
  <conditionalFormatting sqref="D19:S19">
    <cfRule type="cellIs" dxfId="1165" priority="5" operator="greaterThan">
      <formula>0</formula>
    </cfRule>
  </conditionalFormatting>
  <conditionalFormatting sqref="D21:S21">
    <cfRule type="cellIs" dxfId="1164" priority="4" operator="greaterThan">
      <formula>0</formula>
    </cfRule>
  </conditionalFormatting>
  <conditionalFormatting sqref="D23:S23">
    <cfRule type="cellIs" dxfId="1163" priority="3" operator="greaterThan">
      <formula>0</formula>
    </cfRule>
  </conditionalFormatting>
  <conditionalFormatting sqref="D25:S25">
    <cfRule type="cellIs" dxfId="1162" priority="2" operator="greaterThan">
      <formula>0</formula>
    </cfRule>
  </conditionalFormatting>
  <conditionalFormatting sqref="D27:S27">
    <cfRule type="cellIs" dxfId="116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D5" sqref="D5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</row>
    <row r="2" spans="1:21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1" ht="18.75" x14ac:dyDescent="0.25">
      <c r="A3" s="83" t="s">
        <v>59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</row>
    <row r="4" spans="1:21" x14ac:dyDescent="0.25">
      <c r="A4" s="87" t="s">
        <v>1</v>
      </c>
      <c r="B4" s="87"/>
      <c r="C4" s="1"/>
      <c r="D4" s="2">
        <f>'5'!D29</f>
        <v>403717</v>
      </c>
      <c r="E4" s="2">
        <f>'5'!E29</f>
        <v>4150</v>
      </c>
      <c r="F4" s="2">
        <f>'5'!F29</f>
        <v>9380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88"/>
      <c r="O4" s="88"/>
      <c r="P4" s="88"/>
      <c r="Q4" s="88"/>
      <c r="R4" s="88"/>
      <c r="S4" s="88"/>
      <c r="T4" s="88"/>
      <c r="U4" s="88"/>
    </row>
    <row r="5" spans="1:21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  <c r="U5" s="8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73" t="s">
        <v>44</v>
      </c>
      <c r="B28" s="74"/>
      <c r="C28" s="75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76" t="s">
        <v>45</v>
      </c>
      <c r="B29" s="77"/>
      <c r="C29" s="78"/>
      <c r="D29" s="48">
        <f>D4+D5-D28</f>
        <v>194129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0"/>
      <c r="U29" s="8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160" priority="43" operator="equal">
      <formula>212030016606640</formula>
    </cfRule>
  </conditionalFormatting>
  <conditionalFormatting sqref="D29 E4:E6 E28:K29">
    <cfRule type="cellIs" dxfId="1159" priority="41" operator="equal">
      <formula>$E$4</formula>
    </cfRule>
    <cfRule type="cellIs" dxfId="1158" priority="42" operator="equal">
      <formula>2120</formula>
    </cfRule>
  </conditionalFormatting>
  <conditionalFormatting sqref="D29:E29 F4:F6 F28:F29">
    <cfRule type="cellIs" dxfId="1157" priority="39" operator="equal">
      <formula>$F$4</formula>
    </cfRule>
    <cfRule type="cellIs" dxfId="1156" priority="40" operator="equal">
      <formula>300</formula>
    </cfRule>
  </conditionalFormatting>
  <conditionalFormatting sqref="G4:G6 G28:G29">
    <cfRule type="cellIs" dxfId="1155" priority="37" operator="equal">
      <formula>$G$4</formula>
    </cfRule>
    <cfRule type="cellIs" dxfId="1154" priority="38" operator="equal">
      <formula>1660</formula>
    </cfRule>
  </conditionalFormatting>
  <conditionalFormatting sqref="H4:H6 H28:H29">
    <cfRule type="cellIs" dxfId="1153" priority="35" operator="equal">
      <formula>$H$4</formula>
    </cfRule>
    <cfRule type="cellIs" dxfId="1152" priority="36" operator="equal">
      <formula>6640</formula>
    </cfRule>
  </conditionalFormatting>
  <conditionalFormatting sqref="U6:U27">
    <cfRule type="cellIs" dxfId="1151" priority="34" operator="lessThan">
      <formula>0</formula>
    </cfRule>
  </conditionalFormatting>
  <conditionalFormatting sqref="U7:U27">
    <cfRule type="cellIs" dxfId="1150" priority="31" operator="lessThan">
      <formula>0</formula>
    </cfRule>
    <cfRule type="cellIs" dxfId="1149" priority="32" operator="lessThan">
      <formula>0</formula>
    </cfRule>
    <cfRule type="cellIs" dxfId="1148" priority="33" operator="lessThan">
      <formula>0</formula>
    </cfRule>
  </conditionalFormatting>
  <conditionalFormatting sqref="E4:E6 E28:K28">
    <cfRule type="cellIs" dxfId="1147" priority="30" operator="equal">
      <formula>$E$4</formula>
    </cfRule>
  </conditionalFormatting>
  <conditionalFormatting sqref="D28:D29 D6 D4:M4">
    <cfRule type="cellIs" dxfId="1146" priority="29" operator="equal">
      <formula>$D$4</formula>
    </cfRule>
  </conditionalFormatting>
  <conditionalFormatting sqref="I4:I6 I28:I29">
    <cfRule type="cellIs" dxfId="1145" priority="28" operator="equal">
      <formula>$I$4</formula>
    </cfRule>
  </conditionalFormatting>
  <conditionalFormatting sqref="J4:J6 J28:J29">
    <cfRule type="cellIs" dxfId="1144" priority="27" operator="equal">
      <formula>$J$4</formula>
    </cfRule>
  </conditionalFormatting>
  <conditionalFormatting sqref="K4:K6 K28:K29">
    <cfRule type="cellIs" dxfId="1143" priority="26" operator="equal">
      <formula>$K$4</formula>
    </cfRule>
  </conditionalFormatting>
  <conditionalFormatting sqref="M4:M6">
    <cfRule type="cellIs" dxfId="1142" priority="25" operator="equal">
      <formula>$L$4</formula>
    </cfRule>
  </conditionalFormatting>
  <conditionalFormatting sqref="U7:U27">
    <cfRule type="cellIs" dxfId="1141" priority="22" operator="lessThan">
      <formula>0</formula>
    </cfRule>
    <cfRule type="cellIs" dxfId="1140" priority="23" operator="lessThan">
      <formula>0</formula>
    </cfRule>
    <cfRule type="cellIs" dxfId="1139" priority="24" operator="lessThan">
      <formula>0</formula>
    </cfRule>
  </conditionalFormatting>
  <conditionalFormatting sqref="D5:K5">
    <cfRule type="cellIs" dxfId="1138" priority="21" operator="greaterThan">
      <formula>0</formula>
    </cfRule>
  </conditionalFormatting>
  <conditionalFormatting sqref="U6:U27">
    <cfRule type="cellIs" dxfId="1137" priority="20" operator="lessThan">
      <formula>0</formula>
    </cfRule>
  </conditionalFormatting>
  <conditionalFormatting sqref="U7:U27">
    <cfRule type="cellIs" dxfId="1136" priority="17" operator="lessThan">
      <formula>0</formula>
    </cfRule>
    <cfRule type="cellIs" dxfId="1135" priority="18" operator="lessThan">
      <formula>0</formula>
    </cfRule>
    <cfRule type="cellIs" dxfId="1134" priority="19" operator="lessThan">
      <formula>0</formula>
    </cfRule>
  </conditionalFormatting>
  <conditionalFormatting sqref="U7:U27">
    <cfRule type="cellIs" dxfId="1133" priority="14" operator="lessThan">
      <formula>0</formula>
    </cfRule>
    <cfRule type="cellIs" dxfId="1132" priority="15" operator="lessThan">
      <formula>0</formula>
    </cfRule>
    <cfRule type="cellIs" dxfId="1131" priority="16" operator="lessThan">
      <formula>0</formula>
    </cfRule>
  </conditionalFormatting>
  <conditionalFormatting sqref="D5:K5">
    <cfRule type="cellIs" dxfId="1130" priority="13" operator="greaterThan">
      <formula>0</formula>
    </cfRule>
  </conditionalFormatting>
  <conditionalFormatting sqref="L4 L6 L28:L29">
    <cfRule type="cellIs" dxfId="1129" priority="12" operator="equal">
      <formula>$L$4</formula>
    </cfRule>
  </conditionalFormatting>
  <conditionalFormatting sqref="D7:T7 S8:S27">
    <cfRule type="cellIs" dxfId="1128" priority="11" operator="greaterThan">
      <formula>0</formula>
    </cfRule>
  </conditionalFormatting>
  <conditionalFormatting sqref="D9:R9 T9">
    <cfRule type="cellIs" dxfId="1127" priority="10" operator="greaterThan">
      <formula>0</formula>
    </cfRule>
  </conditionalFormatting>
  <conditionalFormatting sqref="D11:R11 T11">
    <cfRule type="cellIs" dxfId="1126" priority="9" operator="greaterThan">
      <formula>0</formula>
    </cfRule>
  </conditionalFormatting>
  <conditionalFormatting sqref="D13:R13 T13">
    <cfRule type="cellIs" dxfId="1125" priority="8" operator="greaterThan">
      <formula>0</formula>
    </cfRule>
  </conditionalFormatting>
  <conditionalFormatting sqref="D15:R15 T15">
    <cfRule type="cellIs" dxfId="1124" priority="7" operator="greaterThan">
      <formula>0</formula>
    </cfRule>
  </conditionalFormatting>
  <conditionalFormatting sqref="D17:R17 T17">
    <cfRule type="cellIs" dxfId="1123" priority="6" operator="greaterThan">
      <formula>0</formula>
    </cfRule>
  </conditionalFormatting>
  <conditionalFormatting sqref="D19:R19 T19">
    <cfRule type="cellIs" dxfId="1122" priority="5" operator="greaterThan">
      <formula>0</formula>
    </cfRule>
  </conditionalFormatting>
  <conditionalFormatting sqref="D21:R21 T21">
    <cfRule type="cellIs" dxfId="1121" priority="4" operator="greaterThan">
      <formula>0</formula>
    </cfRule>
  </conditionalFormatting>
  <conditionalFormatting sqref="D23:R23 T23">
    <cfRule type="cellIs" dxfId="1120" priority="3" operator="greaterThan">
      <formula>0</formula>
    </cfRule>
  </conditionalFormatting>
  <conditionalFormatting sqref="D25:R25 T25">
    <cfRule type="cellIs" dxfId="1119" priority="2" operator="greaterThan">
      <formula>0</formula>
    </cfRule>
  </conditionalFormatting>
  <conditionalFormatting sqref="D27:R27 T27">
    <cfRule type="cellIs" dxfId="1118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25" activePane="bottomLeft" state="frozen"/>
      <selection pane="bottomLeft" activeCell="D37" sqref="D37:E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61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'6'!D29</f>
        <v>194129</v>
      </c>
      <c r="E4" s="2">
        <f>'6'!E29</f>
        <v>3620</v>
      </c>
      <c r="F4" s="2">
        <f>'6'!F29</f>
        <v>8900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7" priority="43" operator="equal">
      <formula>212030016606640</formula>
    </cfRule>
  </conditionalFormatting>
  <conditionalFormatting sqref="D29 E4:E6 E28:K29">
    <cfRule type="cellIs" dxfId="1116" priority="41" operator="equal">
      <formula>$E$4</formula>
    </cfRule>
    <cfRule type="cellIs" dxfId="1115" priority="42" operator="equal">
      <formula>2120</formula>
    </cfRule>
  </conditionalFormatting>
  <conditionalFormatting sqref="D29:E29 F4:F6 F28:F29">
    <cfRule type="cellIs" dxfId="1114" priority="39" operator="equal">
      <formula>$F$4</formula>
    </cfRule>
    <cfRule type="cellIs" dxfId="1113" priority="40" operator="equal">
      <formula>300</formula>
    </cfRule>
  </conditionalFormatting>
  <conditionalFormatting sqref="G4:G6 G28:G29">
    <cfRule type="cellIs" dxfId="1112" priority="37" operator="equal">
      <formula>$G$4</formula>
    </cfRule>
    <cfRule type="cellIs" dxfId="1111" priority="38" operator="equal">
      <formula>1660</formula>
    </cfRule>
  </conditionalFormatting>
  <conditionalFormatting sqref="H4:H6 H28:H29">
    <cfRule type="cellIs" dxfId="1110" priority="35" operator="equal">
      <formula>$H$4</formula>
    </cfRule>
    <cfRule type="cellIs" dxfId="1109" priority="36" operator="equal">
      <formula>6640</formula>
    </cfRule>
  </conditionalFormatting>
  <conditionalFormatting sqref="T6:T28">
    <cfRule type="cellIs" dxfId="1108" priority="34" operator="lessThan">
      <formula>0</formula>
    </cfRule>
  </conditionalFormatting>
  <conditionalFormatting sqref="T7:T27">
    <cfRule type="cellIs" dxfId="1107" priority="31" operator="lessThan">
      <formula>0</formula>
    </cfRule>
    <cfRule type="cellIs" dxfId="1106" priority="32" operator="lessThan">
      <formula>0</formula>
    </cfRule>
    <cfRule type="cellIs" dxfId="1105" priority="33" operator="lessThan">
      <formula>0</formula>
    </cfRule>
  </conditionalFormatting>
  <conditionalFormatting sqref="E4:E6 E28:K28">
    <cfRule type="cellIs" dxfId="1104" priority="30" operator="equal">
      <formula>$E$4</formula>
    </cfRule>
  </conditionalFormatting>
  <conditionalFormatting sqref="D28:D29 D6 D4:M4">
    <cfRule type="cellIs" dxfId="1103" priority="29" operator="equal">
      <formula>$D$4</formula>
    </cfRule>
  </conditionalFormatting>
  <conditionalFormatting sqref="I4:I6 I28:I29">
    <cfRule type="cellIs" dxfId="1102" priority="28" operator="equal">
      <formula>$I$4</formula>
    </cfRule>
  </conditionalFormatting>
  <conditionalFormatting sqref="J4:J6 J28:J29">
    <cfRule type="cellIs" dxfId="1101" priority="27" operator="equal">
      <formula>$J$4</formula>
    </cfRule>
  </conditionalFormatting>
  <conditionalFormatting sqref="K4:K6 K28:K29">
    <cfRule type="cellIs" dxfId="1100" priority="26" operator="equal">
      <formula>$K$4</formula>
    </cfRule>
  </conditionalFormatting>
  <conditionalFormatting sqref="M4:M6">
    <cfRule type="cellIs" dxfId="1099" priority="25" operator="equal">
      <formula>$L$4</formula>
    </cfRule>
  </conditionalFormatting>
  <conditionalFormatting sqref="T7:T28">
    <cfRule type="cellIs" dxfId="1098" priority="22" operator="lessThan">
      <formula>0</formula>
    </cfRule>
    <cfRule type="cellIs" dxfId="1097" priority="23" operator="lessThan">
      <formula>0</formula>
    </cfRule>
    <cfRule type="cellIs" dxfId="1096" priority="24" operator="lessThan">
      <formula>0</formula>
    </cfRule>
  </conditionalFormatting>
  <conditionalFormatting sqref="D5:K5">
    <cfRule type="cellIs" dxfId="1095" priority="21" operator="greaterThan">
      <formula>0</formula>
    </cfRule>
  </conditionalFormatting>
  <conditionalFormatting sqref="T6:T28">
    <cfRule type="cellIs" dxfId="1094" priority="20" operator="lessThan">
      <formula>0</formula>
    </cfRule>
  </conditionalFormatting>
  <conditionalFormatting sqref="T7:T27">
    <cfRule type="cellIs" dxfId="1093" priority="17" operator="lessThan">
      <formula>0</formula>
    </cfRule>
    <cfRule type="cellIs" dxfId="1092" priority="18" operator="lessThan">
      <formula>0</formula>
    </cfRule>
    <cfRule type="cellIs" dxfId="1091" priority="19" operator="lessThan">
      <formula>0</formula>
    </cfRule>
  </conditionalFormatting>
  <conditionalFormatting sqref="T7:T28">
    <cfRule type="cellIs" dxfId="1090" priority="14" operator="lessThan">
      <formula>0</formula>
    </cfRule>
    <cfRule type="cellIs" dxfId="1089" priority="15" operator="lessThan">
      <formula>0</formula>
    </cfRule>
    <cfRule type="cellIs" dxfId="1088" priority="16" operator="lessThan">
      <formula>0</formula>
    </cfRule>
  </conditionalFormatting>
  <conditionalFormatting sqref="D5:K5">
    <cfRule type="cellIs" dxfId="1087" priority="13" operator="greaterThan">
      <formula>0</formula>
    </cfRule>
  </conditionalFormatting>
  <conditionalFormatting sqref="L4 L6 L28:L29">
    <cfRule type="cellIs" dxfId="1086" priority="12" operator="equal">
      <formula>$L$4</formula>
    </cfRule>
  </conditionalFormatting>
  <conditionalFormatting sqref="D7:S7">
    <cfRule type="cellIs" dxfId="1085" priority="11" operator="greaterThan">
      <formula>0</formula>
    </cfRule>
  </conditionalFormatting>
  <conditionalFormatting sqref="D9:S9">
    <cfRule type="cellIs" dxfId="1084" priority="10" operator="greaterThan">
      <formula>0</formula>
    </cfRule>
  </conditionalFormatting>
  <conditionalFormatting sqref="D11:S11">
    <cfRule type="cellIs" dxfId="1083" priority="9" operator="greaterThan">
      <formula>0</formula>
    </cfRule>
  </conditionalFormatting>
  <conditionalFormatting sqref="D13:S13">
    <cfRule type="cellIs" dxfId="1082" priority="8" operator="greaterThan">
      <formula>0</formula>
    </cfRule>
  </conditionalFormatting>
  <conditionalFormatting sqref="D15:S15">
    <cfRule type="cellIs" dxfId="1081" priority="7" operator="greaterThan">
      <formula>0</formula>
    </cfRule>
  </conditionalFormatting>
  <conditionalFormatting sqref="D17:S17">
    <cfRule type="cellIs" dxfId="1080" priority="6" operator="greaterThan">
      <formula>0</formula>
    </cfRule>
  </conditionalFormatting>
  <conditionalFormatting sqref="D19:S19">
    <cfRule type="cellIs" dxfId="1079" priority="5" operator="greaterThan">
      <formula>0</formula>
    </cfRule>
  </conditionalFormatting>
  <conditionalFormatting sqref="D21:S21">
    <cfRule type="cellIs" dxfId="1078" priority="4" operator="greaterThan">
      <formula>0</formula>
    </cfRule>
  </conditionalFormatting>
  <conditionalFormatting sqref="D23:S23">
    <cfRule type="cellIs" dxfId="1077" priority="3" operator="greaterThan">
      <formula>0</formula>
    </cfRule>
  </conditionalFormatting>
  <conditionalFormatting sqref="D25:S25">
    <cfRule type="cellIs" dxfId="1076" priority="2" operator="greaterThan">
      <formula>0</formula>
    </cfRule>
  </conditionalFormatting>
  <conditionalFormatting sqref="D27:S27">
    <cfRule type="cellIs" dxfId="1075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'7'!D29</f>
        <v>713609</v>
      </c>
      <c r="E4" s="2">
        <f>'7'!E29</f>
        <v>3620</v>
      </c>
      <c r="F4" s="2">
        <f>'7'!F29</f>
        <v>8900</v>
      </c>
      <c r="G4" s="2">
        <f>'7'!G29</f>
        <v>0</v>
      </c>
      <c r="H4" s="2">
        <f>'7'!H29</f>
        <v>29690</v>
      </c>
      <c r="I4" s="2">
        <f>'7'!I29</f>
        <v>912</v>
      </c>
      <c r="J4" s="2">
        <f>'7'!J29</f>
        <v>150</v>
      </c>
      <c r="K4" s="2">
        <f>'7'!K29</f>
        <v>390</v>
      </c>
      <c r="L4" s="2">
        <f>'7'!L29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4" priority="43" operator="equal">
      <formula>212030016606640</formula>
    </cfRule>
  </conditionalFormatting>
  <conditionalFormatting sqref="D29 E4:E6 E28:K29">
    <cfRule type="cellIs" dxfId="1073" priority="41" operator="equal">
      <formula>$E$4</formula>
    </cfRule>
    <cfRule type="cellIs" dxfId="1072" priority="42" operator="equal">
      <formula>2120</formula>
    </cfRule>
  </conditionalFormatting>
  <conditionalFormatting sqref="D29:E29 F4:F6 F28:F29">
    <cfRule type="cellIs" dxfId="1071" priority="39" operator="equal">
      <formula>$F$4</formula>
    </cfRule>
    <cfRule type="cellIs" dxfId="1070" priority="40" operator="equal">
      <formula>300</formula>
    </cfRule>
  </conditionalFormatting>
  <conditionalFormatting sqref="G4:G6 G28:G29">
    <cfRule type="cellIs" dxfId="1069" priority="37" operator="equal">
      <formula>$G$4</formula>
    </cfRule>
    <cfRule type="cellIs" dxfId="1068" priority="38" operator="equal">
      <formula>1660</formula>
    </cfRule>
  </conditionalFormatting>
  <conditionalFormatting sqref="H4:H6 H28:H29">
    <cfRule type="cellIs" dxfId="1067" priority="35" operator="equal">
      <formula>$H$4</formula>
    </cfRule>
    <cfRule type="cellIs" dxfId="1066" priority="36" operator="equal">
      <formula>6640</formula>
    </cfRule>
  </conditionalFormatting>
  <conditionalFormatting sqref="T6:T28">
    <cfRule type="cellIs" dxfId="1065" priority="34" operator="lessThan">
      <formula>0</formula>
    </cfRule>
  </conditionalFormatting>
  <conditionalFormatting sqref="T7:T27">
    <cfRule type="cellIs" dxfId="1064" priority="31" operator="lessThan">
      <formula>0</formula>
    </cfRule>
    <cfRule type="cellIs" dxfId="1063" priority="32" operator="lessThan">
      <formula>0</formula>
    </cfRule>
    <cfRule type="cellIs" dxfId="1062" priority="33" operator="lessThan">
      <formula>0</formula>
    </cfRule>
  </conditionalFormatting>
  <conditionalFormatting sqref="E4:E6 E28:K28">
    <cfRule type="cellIs" dxfId="1061" priority="30" operator="equal">
      <formula>$E$4</formula>
    </cfRule>
  </conditionalFormatting>
  <conditionalFormatting sqref="D28:D29 D6 D4:M4">
    <cfRule type="cellIs" dxfId="1060" priority="29" operator="equal">
      <formula>$D$4</formula>
    </cfRule>
  </conditionalFormatting>
  <conditionalFormatting sqref="I4:I6 I28:I29">
    <cfRule type="cellIs" dxfId="1059" priority="28" operator="equal">
      <formula>$I$4</formula>
    </cfRule>
  </conditionalFormatting>
  <conditionalFormatting sqref="J4:J6 J28:J29">
    <cfRule type="cellIs" dxfId="1058" priority="27" operator="equal">
      <formula>$J$4</formula>
    </cfRule>
  </conditionalFormatting>
  <conditionalFormatting sqref="K4:K6 K28:K29">
    <cfRule type="cellIs" dxfId="1057" priority="26" operator="equal">
      <formula>$K$4</formula>
    </cfRule>
  </conditionalFormatting>
  <conditionalFormatting sqref="M4:M6">
    <cfRule type="cellIs" dxfId="1056" priority="25" operator="equal">
      <formula>$L$4</formula>
    </cfRule>
  </conditionalFormatting>
  <conditionalFormatting sqref="T7:T28">
    <cfRule type="cellIs" dxfId="1055" priority="22" operator="lessThan">
      <formula>0</formula>
    </cfRule>
    <cfRule type="cellIs" dxfId="1054" priority="23" operator="lessThan">
      <formula>0</formula>
    </cfRule>
    <cfRule type="cellIs" dxfId="1053" priority="24" operator="lessThan">
      <formula>0</formula>
    </cfRule>
  </conditionalFormatting>
  <conditionalFormatting sqref="D5:K5">
    <cfRule type="cellIs" dxfId="1052" priority="21" operator="greaterThan">
      <formula>0</formula>
    </cfRule>
  </conditionalFormatting>
  <conditionalFormatting sqref="T6:T28">
    <cfRule type="cellIs" dxfId="1051" priority="20" operator="lessThan">
      <formula>0</formula>
    </cfRule>
  </conditionalFormatting>
  <conditionalFormatting sqref="T7:T27">
    <cfRule type="cellIs" dxfId="1050" priority="17" operator="lessThan">
      <formula>0</formula>
    </cfRule>
    <cfRule type="cellIs" dxfId="1049" priority="18" operator="lessThan">
      <formula>0</formula>
    </cfRule>
    <cfRule type="cellIs" dxfId="1048" priority="19" operator="lessThan">
      <formula>0</formula>
    </cfRule>
  </conditionalFormatting>
  <conditionalFormatting sqref="T7:T28">
    <cfRule type="cellIs" dxfId="1047" priority="14" operator="lessThan">
      <formula>0</formula>
    </cfRule>
    <cfRule type="cellIs" dxfId="1046" priority="15" operator="lessThan">
      <formula>0</formula>
    </cfRule>
    <cfRule type="cellIs" dxfId="1045" priority="16" operator="lessThan">
      <formula>0</formula>
    </cfRule>
  </conditionalFormatting>
  <conditionalFormatting sqref="D5:K5">
    <cfRule type="cellIs" dxfId="1044" priority="13" operator="greaterThan">
      <formula>0</formula>
    </cfRule>
  </conditionalFormatting>
  <conditionalFormatting sqref="L4 L6 L28:L29">
    <cfRule type="cellIs" dxfId="1043" priority="12" operator="equal">
      <formula>$L$4</formula>
    </cfRule>
  </conditionalFormatting>
  <conditionalFormatting sqref="D7:S7">
    <cfRule type="cellIs" dxfId="1042" priority="11" operator="greaterThan">
      <formula>0</formula>
    </cfRule>
  </conditionalFormatting>
  <conditionalFormatting sqref="D9:S9">
    <cfRule type="cellIs" dxfId="1041" priority="10" operator="greaterThan">
      <formula>0</formula>
    </cfRule>
  </conditionalFormatting>
  <conditionalFormatting sqref="D11:S11">
    <cfRule type="cellIs" dxfId="1040" priority="9" operator="greaterThan">
      <formula>0</formula>
    </cfRule>
  </conditionalFormatting>
  <conditionalFormatting sqref="D13:S13">
    <cfRule type="cellIs" dxfId="1039" priority="8" operator="greaterThan">
      <formula>0</formula>
    </cfRule>
  </conditionalFormatting>
  <conditionalFormatting sqref="D15:S15">
    <cfRule type="cellIs" dxfId="1038" priority="7" operator="greaterThan">
      <formula>0</formula>
    </cfRule>
  </conditionalFormatting>
  <conditionalFormatting sqref="D17:S17">
    <cfRule type="cellIs" dxfId="1037" priority="6" operator="greaterThan">
      <formula>0</formula>
    </cfRule>
  </conditionalFormatting>
  <conditionalFormatting sqref="D19:S19">
    <cfRule type="cellIs" dxfId="1036" priority="5" operator="greaterThan">
      <formula>0</formula>
    </cfRule>
  </conditionalFormatting>
  <conditionalFormatting sqref="D21:S21">
    <cfRule type="cellIs" dxfId="1035" priority="4" operator="greaterThan">
      <formula>0</formula>
    </cfRule>
  </conditionalFormatting>
  <conditionalFormatting sqref="D23:S23">
    <cfRule type="cellIs" dxfId="1034" priority="3" operator="greaterThan">
      <formula>0</formula>
    </cfRule>
  </conditionalFormatting>
  <conditionalFormatting sqref="D25:S25">
    <cfRule type="cellIs" dxfId="1033" priority="2" operator="greaterThan">
      <formula>0</formula>
    </cfRule>
  </conditionalFormatting>
  <conditionalFormatting sqref="D27:S27">
    <cfRule type="cellIs" dxfId="103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'8'!D29</f>
        <v>713609</v>
      </c>
      <c r="E4" s="2">
        <f>'8'!E29</f>
        <v>3620</v>
      </c>
      <c r="F4" s="2">
        <f>'8'!F29</f>
        <v>8900</v>
      </c>
      <c r="G4" s="2">
        <f>'8'!G29</f>
        <v>0</v>
      </c>
      <c r="H4" s="2">
        <f>'8'!H29</f>
        <v>29690</v>
      </c>
      <c r="I4" s="2">
        <f>'8'!I29</f>
        <v>912</v>
      </c>
      <c r="J4" s="2">
        <f>'8'!J29</f>
        <v>150</v>
      </c>
      <c r="K4" s="2">
        <f>'8'!K29</f>
        <v>390</v>
      </c>
      <c r="L4" s="2">
        <f>'8'!L29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713609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1" priority="43" operator="equal">
      <formula>212030016606640</formula>
    </cfRule>
  </conditionalFormatting>
  <conditionalFormatting sqref="D29 E4:E6 E28:K29">
    <cfRule type="cellIs" dxfId="1030" priority="41" operator="equal">
      <formula>$E$4</formula>
    </cfRule>
    <cfRule type="cellIs" dxfId="1029" priority="42" operator="equal">
      <formula>2120</formula>
    </cfRule>
  </conditionalFormatting>
  <conditionalFormatting sqref="D29:E29 F4:F6 F28:F29">
    <cfRule type="cellIs" dxfId="1028" priority="39" operator="equal">
      <formula>$F$4</formula>
    </cfRule>
    <cfRule type="cellIs" dxfId="1027" priority="40" operator="equal">
      <formula>300</formula>
    </cfRule>
  </conditionalFormatting>
  <conditionalFormatting sqref="G4:G6 G28:G29">
    <cfRule type="cellIs" dxfId="1026" priority="37" operator="equal">
      <formula>$G$4</formula>
    </cfRule>
    <cfRule type="cellIs" dxfId="1025" priority="38" operator="equal">
      <formula>1660</formula>
    </cfRule>
  </conditionalFormatting>
  <conditionalFormatting sqref="H4:H6 H28:H29">
    <cfRule type="cellIs" dxfId="1024" priority="35" operator="equal">
      <formula>$H$4</formula>
    </cfRule>
    <cfRule type="cellIs" dxfId="1023" priority="36" operator="equal">
      <formula>6640</formula>
    </cfRule>
  </conditionalFormatting>
  <conditionalFormatting sqref="T6:T28">
    <cfRule type="cellIs" dxfId="1022" priority="34" operator="lessThan">
      <formula>0</formula>
    </cfRule>
  </conditionalFormatting>
  <conditionalFormatting sqref="T7:T27">
    <cfRule type="cellIs" dxfId="1021" priority="31" operator="lessThan">
      <formula>0</formula>
    </cfRule>
    <cfRule type="cellIs" dxfId="1020" priority="32" operator="lessThan">
      <formula>0</formula>
    </cfRule>
    <cfRule type="cellIs" dxfId="1019" priority="33" operator="lessThan">
      <formula>0</formula>
    </cfRule>
  </conditionalFormatting>
  <conditionalFormatting sqref="E4:E6 E28:K28">
    <cfRule type="cellIs" dxfId="1018" priority="30" operator="equal">
      <formula>$E$4</formula>
    </cfRule>
  </conditionalFormatting>
  <conditionalFormatting sqref="D28:D29 D6 D4:M4">
    <cfRule type="cellIs" dxfId="1017" priority="29" operator="equal">
      <formula>$D$4</formula>
    </cfRule>
  </conditionalFormatting>
  <conditionalFormatting sqref="I4:I6 I28:I29">
    <cfRule type="cellIs" dxfId="1016" priority="28" operator="equal">
      <formula>$I$4</formula>
    </cfRule>
  </conditionalFormatting>
  <conditionalFormatting sqref="J4:J6 J28:J29">
    <cfRule type="cellIs" dxfId="1015" priority="27" operator="equal">
      <formula>$J$4</formula>
    </cfRule>
  </conditionalFormatting>
  <conditionalFormatting sqref="K4:K6 K28:K29">
    <cfRule type="cellIs" dxfId="1014" priority="26" operator="equal">
      <formula>$K$4</formula>
    </cfRule>
  </conditionalFormatting>
  <conditionalFormatting sqref="M4:M6">
    <cfRule type="cellIs" dxfId="1013" priority="25" operator="equal">
      <formula>$L$4</formula>
    </cfRule>
  </conditionalFormatting>
  <conditionalFormatting sqref="T7:T28">
    <cfRule type="cellIs" dxfId="1012" priority="22" operator="lessThan">
      <formula>0</formula>
    </cfRule>
    <cfRule type="cellIs" dxfId="1011" priority="23" operator="lessThan">
      <formula>0</formula>
    </cfRule>
    <cfRule type="cellIs" dxfId="1010" priority="24" operator="lessThan">
      <formula>0</formula>
    </cfRule>
  </conditionalFormatting>
  <conditionalFormatting sqref="D5:K5">
    <cfRule type="cellIs" dxfId="1009" priority="21" operator="greaterThan">
      <formula>0</formula>
    </cfRule>
  </conditionalFormatting>
  <conditionalFormatting sqref="T6:T28">
    <cfRule type="cellIs" dxfId="1008" priority="20" operator="lessThan">
      <formula>0</formula>
    </cfRule>
  </conditionalFormatting>
  <conditionalFormatting sqref="T7:T27">
    <cfRule type="cellIs" dxfId="1007" priority="17" operator="lessThan">
      <formula>0</formula>
    </cfRule>
    <cfRule type="cellIs" dxfId="1006" priority="18" operator="lessThan">
      <formula>0</formula>
    </cfRule>
    <cfRule type="cellIs" dxfId="1005" priority="19" operator="lessThan">
      <formula>0</formula>
    </cfRule>
  </conditionalFormatting>
  <conditionalFormatting sqref="T7:T28">
    <cfRule type="cellIs" dxfId="1004" priority="14" operator="lessThan">
      <formula>0</formula>
    </cfRule>
    <cfRule type="cellIs" dxfId="1003" priority="15" operator="lessThan">
      <formula>0</formula>
    </cfRule>
    <cfRule type="cellIs" dxfId="1002" priority="16" operator="lessThan">
      <formula>0</formula>
    </cfRule>
  </conditionalFormatting>
  <conditionalFormatting sqref="D5:K5">
    <cfRule type="cellIs" dxfId="1001" priority="13" operator="greaterThan">
      <formula>0</formula>
    </cfRule>
  </conditionalFormatting>
  <conditionalFormatting sqref="L4 L6 L28:L29">
    <cfRule type="cellIs" dxfId="1000" priority="12" operator="equal">
      <formula>$L$4</formula>
    </cfRule>
  </conditionalFormatting>
  <conditionalFormatting sqref="D7:S7">
    <cfRule type="cellIs" dxfId="999" priority="11" operator="greaterThan">
      <formula>0</formula>
    </cfRule>
  </conditionalFormatting>
  <conditionalFormatting sqref="D9:S9">
    <cfRule type="cellIs" dxfId="998" priority="10" operator="greaterThan">
      <formula>0</formula>
    </cfRule>
  </conditionalFormatting>
  <conditionalFormatting sqref="D11:S11">
    <cfRule type="cellIs" dxfId="997" priority="9" operator="greaterThan">
      <formula>0</formula>
    </cfRule>
  </conditionalFormatting>
  <conditionalFormatting sqref="D13:S13">
    <cfRule type="cellIs" dxfId="996" priority="8" operator="greaterThan">
      <formula>0</formula>
    </cfRule>
  </conditionalFormatting>
  <conditionalFormatting sqref="D15:S15">
    <cfRule type="cellIs" dxfId="995" priority="7" operator="greaterThan">
      <formula>0</formula>
    </cfRule>
  </conditionalFormatting>
  <conditionalFormatting sqref="D17:S17">
    <cfRule type="cellIs" dxfId="994" priority="6" operator="greaterThan">
      <formula>0</formula>
    </cfRule>
  </conditionalFormatting>
  <conditionalFormatting sqref="D19:S19">
    <cfRule type="cellIs" dxfId="993" priority="5" operator="greaterThan">
      <formula>0</formula>
    </cfRule>
  </conditionalFormatting>
  <conditionalFormatting sqref="D21:S21">
    <cfRule type="cellIs" dxfId="992" priority="4" operator="greaterThan">
      <formula>0</formula>
    </cfRule>
  </conditionalFormatting>
  <conditionalFormatting sqref="D23:S23">
    <cfRule type="cellIs" dxfId="991" priority="3" operator="greaterThan">
      <formula>0</formula>
    </cfRule>
  </conditionalFormatting>
  <conditionalFormatting sqref="D25:S25">
    <cfRule type="cellIs" dxfId="990" priority="2" operator="greaterThan">
      <formula>0</formula>
    </cfRule>
  </conditionalFormatting>
  <conditionalFormatting sqref="D27:S27">
    <cfRule type="cellIs" dxfId="989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2021-06-06T14:47:37Z</dcterms:modified>
</cp:coreProperties>
</file>