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E28" i="1" l="1"/>
  <c r="R17" i="1" l="1"/>
  <c r="R19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K28" i="33" s="1"/>
  <c r="K29" i="33" s="1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M9" i="33" s="1"/>
  <c r="S9" i="33" s="1"/>
  <c r="T9" i="33" s="1"/>
  <c r="D10" i="33"/>
  <c r="D11" i="33"/>
  <c r="D12" i="33"/>
  <c r="D13" i="33"/>
  <c r="N13" i="33" s="1"/>
  <c r="D14" i="33"/>
  <c r="N14" i="33" s="1"/>
  <c r="D15" i="33"/>
  <c r="D16" i="33"/>
  <c r="D17" i="33"/>
  <c r="N17" i="33" s="1"/>
  <c r="D18" i="33"/>
  <c r="D19" i="33"/>
  <c r="D20" i="33"/>
  <c r="D21" i="33"/>
  <c r="M21" i="33" s="1"/>
  <c r="S21" i="33" s="1"/>
  <c r="T21" i="33" s="1"/>
  <c r="D22" i="33"/>
  <c r="D23" i="33"/>
  <c r="M23" i="33" s="1"/>
  <c r="S23" i="33" s="1"/>
  <c r="D24" i="33"/>
  <c r="D25" i="33"/>
  <c r="N25" i="33" s="1"/>
  <c r="D26" i="33"/>
  <c r="M26" i="33" s="1"/>
  <c r="D27" i="33"/>
  <c r="M27" i="33" s="1"/>
  <c r="S27" i="33" s="1"/>
  <c r="D7" i="33"/>
  <c r="P28" i="33"/>
  <c r="L28" i="33"/>
  <c r="L29" i="33" s="1"/>
  <c r="J28" i="33"/>
  <c r="I28" i="33"/>
  <c r="I29" i="33" s="1"/>
  <c r="G28" i="33"/>
  <c r="G29" i="33" s="1"/>
  <c r="M24" i="33"/>
  <c r="R24" i="33" s="1"/>
  <c r="N12" i="33"/>
  <c r="M10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R16" i="4"/>
  <c r="N16" i="4"/>
  <c r="M16" i="4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R10" i="4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O18" i="3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N28" i="3" s="1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J28" i="1"/>
  <c r="J29" i="1" s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E29" i="1"/>
  <c r="E4" i="2" s="1"/>
  <c r="E29" i="2" s="1"/>
  <c r="E4" i="3" s="1"/>
  <c r="E29" i="3" s="1"/>
  <c r="E4" i="4" s="1"/>
  <c r="E29" i="4" s="1"/>
  <c r="E4" i="5" s="1"/>
  <c r="E29" i="5" s="1"/>
  <c r="E4" i="6" s="1"/>
  <c r="D28" i="1"/>
  <c r="D29" i="1" s="1"/>
  <c r="D4" i="2" s="1"/>
  <c r="D29" i="2" s="1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2" i="33" l="1"/>
  <c r="T23" i="33"/>
  <c r="R10" i="33"/>
  <c r="R26" i="33"/>
  <c r="M18" i="33"/>
  <c r="R18" i="33" s="1"/>
  <c r="M8" i="33"/>
  <c r="O8" i="33" s="1"/>
  <c r="H28" i="33"/>
  <c r="N9" i="33"/>
  <c r="N21" i="33"/>
  <c r="N16" i="33"/>
  <c r="F28" i="33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D29" i="17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F29" i="19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O24" i="33"/>
  <c r="N20" i="33"/>
  <c r="O18" i="33"/>
  <c r="F29" i="33"/>
  <c r="J29" i="33"/>
  <c r="O10" i="33"/>
  <c r="H29" i="33"/>
  <c r="O16" i="33"/>
  <c r="D28" i="33"/>
  <c r="D29" i="33" s="1"/>
  <c r="O26" i="33"/>
  <c r="O12" i="33"/>
  <c r="M7" i="33"/>
  <c r="S7" i="33" s="1"/>
  <c r="T7" i="33" s="1"/>
  <c r="N7" i="33"/>
  <c r="R9" i="33"/>
  <c r="R11" i="33"/>
  <c r="R13" i="33"/>
  <c r="R15" i="33"/>
  <c r="R19" i="33"/>
  <c r="R21" i="33"/>
  <c r="R23" i="33"/>
  <c r="R25" i="33"/>
  <c r="R27" i="33"/>
  <c r="S8" i="33"/>
  <c r="T8" i="33" s="1"/>
  <c r="O9" i="33"/>
  <c r="S10" i="33"/>
  <c r="T10" i="33" s="1"/>
  <c r="S12" i="33"/>
  <c r="T12" i="33" s="1"/>
  <c r="S16" i="33"/>
  <c r="T16" i="33" s="1"/>
  <c r="S18" i="33"/>
  <c r="T18" i="33" s="1"/>
  <c r="O19" i="33"/>
  <c r="O21" i="33"/>
  <c r="O23" i="33"/>
  <c r="S24" i="33"/>
  <c r="T24" i="33" s="1"/>
  <c r="S26" i="33"/>
  <c r="T26" i="33" s="1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O28" i="3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S20" i="33" l="1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<sst xmlns="http://schemas.openxmlformats.org/spreadsheetml/2006/main" count="1499" uniqueCount="49">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</sst>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B4" workbookViewId="0">
      <pane ySplit="3" topLeftCell="A7" activePane="bottomLeft" state="frozen"/>
      <selection activeCell="A4" sqref="A4"/>
      <selection pane="bottomLeft" activeCell="F10" sqref="F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42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20975</v>
      </c>
      <c r="I4" s="2">
        <v>743</v>
      </c>
      <c r="J4" s="2">
        <v>441</v>
      </c>
      <c r="K4" s="2">
        <v>177</v>
      </c>
      <c r="L4" s="3"/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1800</v>
      </c>
      <c r="N7" s="24">
        <f>D7+E7*20+F7*10+G7*9+H7*9+I7*191+J7*191+K7*182+L7*100</f>
        <v>1800</v>
      </c>
      <c r="O7" s="25">
        <f>M7*2.75%</f>
        <v>49.5</v>
      </c>
      <c r="P7" s="26">
        <v>9700</v>
      </c>
      <c r="Q7" s="26">
        <v>20</v>
      </c>
      <c r="R7" s="24">
        <f>M7-(M7*2.75%)+I7*191+J7*191+K7*182+L7*100-Q7</f>
        <v>1730.5</v>
      </c>
      <c r="S7" s="25">
        <f>M7*0.95%</f>
        <v>17.099999999999998</v>
      </c>
      <c r="T7" s="27">
        <f>S7-Q7</f>
        <v>-2.9000000000000021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6270</v>
      </c>
      <c r="N26" s="24">
        <f t="shared" si="1"/>
        <v>8944</v>
      </c>
      <c r="O26" s="25">
        <f t="shared" si="2"/>
        <v>172.42500000000001</v>
      </c>
      <c r="P26" s="26"/>
      <c r="Q26" s="26">
        <v>81</v>
      </c>
      <c r="R26" s="24">
        <f t="shared" si="3"/>
        <v>8690.5750000000007</v>
      </c>
      <c r="S26" s="25">
        <f t="shared" si="4"/>
        <v>59.564999999999998</v>
      </c>
      <c r="T26" s="27">
        <f t="shared" si="5"/>
        <v>-21.435000000000002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53" t="s">
        <v>38</v>
      </c>
      <c r="B28" s="54"/>
      <c r="C28" s="55"/>
      <c r="D28" s="44">
        <f t="shared" ref="D28" si="6">SUM(D7:D27)</f>
        <v>104149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114839</v>
      </c>
      <c r="N28" s="45">
        <f t="shared" si="7"/>
        <v>127411</v>
      </c>
      <c r="O28" s="46">
        <f t="shared" si="7"/>
        <v>3158.0725000000002</v>
      </c>
      <c r="P28" s="45">
        <f t="shared" si="7"/>
        <v>223592</v>
      </c>
      <c r="Q28" s="45">
        <f t="shared" si="7"/>
        <v>1591</v>
      </c>
      <c r="R28" s="45">
        <f t="shared" si="7"/>
        <v>122661.92749999999</v>
      </c>
      <c r="S28" s="45">
        <f t="shared" si="7"/>
        <v>1090.9704999999999</v>
      </c>
      <c r="T28" s="47">
        <f t="shared" si="7"/>
        <v>-500.02949999999998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'9'!D29</f>
        <v>478654</v>
      </c>
      <c r="E4" s="2">
        <f>'9'!E29</f>
        <v>1465</v>
      </c>
      <c r="F4" s="2">
        <f>'9'!F29</f>
        <v>8790</v>
      </c>
      <c r="G4" s="2">
        <f>'9'!G29</f>
        <v>50</v>
      </c>
      <c r="H4" s="2">
        <f>'9'!H29</f>
        <v>20265</v>
      </c>
      <c r="I4" s="2">
        <f>'9'!I29</f>
        <v>701</v>
      </c>
      <c r="J4" s="2">
        <f>'9'!J29</f>
        <v>441</v>
      </c>
      <c r="K4" s="2">
        <f>'9'!K29</f>
        <v>152</v>
      </c>
      <c r="L4" s="2">
        <f>'9'!L29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'10'!D29</f>
        <v>478654</v>
      </c>
      <c r="E4" s="2">
        <f>'10'!E29</f>
        <v>1465</v>
      </c>
      <c r="F4" s="2">
        <f>'10'!F29</f>
        <v>8790</v>
      </c>
      <c r="G4" s="2">
        <f>'10'!G29</f>
        <v>50</v>
      </c>
      <c r="H4" s="2">
        <f>'10'!H29</f>
        <v>20265</v>
      </c>
      <c r="I4" s="2">
        <f>'10'!I29</f>
        <v>701</v>
      </c>
      <c r="J4" s="2">
        <f>'10'!J29</f>
        <v>441</v>
      </c>
      <c r="K4" s="2">
        <f>'10'!K29</f>
        <v>152</v>
      </c>
      <c r="L4" s="2">
        <f>'10'!L29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'11'!D29</f>
        <v>478654</v>
      </c>
      <c r="E4" s="2">
        <f>'11'!E29</f>
        <v>1465</v>
      </c>
      <c r="F4" s="2">
        <f>'11'!F29</f>
        <v>8790</v>
      </c>
      <c r="G4" s="2">
        <f>'11'!G29</f>
        <v>50</v>
      </c>
      <c r="H4" s="2">
        <f>'11'!H29</f>
        <v>20265</v>
      </c>
      <c r="I4" s="2">
        <f>'11'!I29</f>
        <v>701</v>
      </c>
      <c r="J4" s="2">
        <f>'11'!J29</f>
        <v>441</v>
      </c>
      <c r="K4" s="2">
        <f>'11'!K29</f>
        <v>152</v>
      </c>
      <c r="L4" s="2">
        <f>'11'!L29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'12'!D29</f>
        <v>478654</v>
      </c>
      <c r="E4" s="2">
        <f>'12'!E29</f>
        <v>1465</v>
      </c>
      <c r="F4" s="2">
        <f>'12'!F29</f>
        <v>8790</v>
      </c>
      <c r="G4" s="2">
        <f>'12'!G29</f>
        <v>50</v>
      </c>
      <c r="H4" s="2">
        <f>'12'!H29</f>
        <v>20265</v>
      </c>
      <c r="I4" s="2">
        <f>'12'!I29</f>
        <v>701</v>
      </c>
      <c r="J4" s="2">
        <f>'12'!J29</f>
        <v>441</v>
      </c>
      <c r="K4" s="2">
        <f>'12'!K29</f>
        <v>152</v>
      </c>
      <c r="L4" s="2">
        <f>'12'!L29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'13'!D29</f>
        <v>478654</v>
      </c>
      <c r="E4" s="2">
        <f>'13'!E29</f>
        <v>1465</v>
      </c>
      <c r="F4" s="2">
        <f>'13'!F29</f>
        <v>8790</v>
      </c>
      <c r="G4" s="2">
        <f>'13'!G29</f>
        <v>50</v>
      </c>
      <c r="H4" s="2">
        <f>'13'!H29</f>
        <v>20265</v>
      </c>
      <c r="I4" s="2">
        <f>'13'!I29</f>
        <v>701</v>
      </c>
      <c r="J4" s="2">
        <f>'13'!J29</f>
        <v>441</v>
      </c>
      <c r="K4" s="2">
        <f>'13'!K29</f>
        <v>152</v>
      </c>
      <c r="L4" s="2">
        <f>'13'!L29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'14'!D29</f>
        <v>478654</v>
      </c>
      <c r="E4" s="2">
        <f>'14'!E29</f>
        <v>1465</v>
      </c>
      <c r="F4" s="2">
        <f>'14'!F29</f>
        <v>8790</v>
      </c>
      <c r="G4" s="2">
        <f>'14'!G29</f>
        <v>50</v>
      </c>
      <c r="H4" s="2">
        <f>'14'!H29</f>
        <v>20265</v>
      </c>
      <c r="I4" s="2">
        <f>'14'!I29</f>
        <v>701</v>
      </c>
      <c r="J4" s="2">
        <f>'14'!J29</f>
        <v>441</v>
      </c>
      <c r="K4" s="2">
        <f>'14'!K29</f>
        <v>152</v>
      </c>
      <c r="L4" s="2">
        <f>'14'!L29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'15'!D29</f>
        <v>478654</v>
      </c>
      <c r="E4" s="2">
        <f>'15'!E29</f>
        <v>1465</v>
      </c>
      <c r="F4" s="2">
        <f>'15'!F29</f>
        <v>8790</v>
      </c>
      <c r="G4" s="2">
        <f>'15'!G29</f>
        <v>50</v>
      </c>
      <c r="H4" s="2">
        <f>'15'!H29</f>
        <v>20265</v>
      </c>
      <c r="I4" s="2">
        <f>'15'!I29</f>
        <v>701</v>
      </c>
      <c r="J4" s="2">
        <f>'15'!J29</f>
        <v>441</v>
      </c>
      <c r="K4" s="2">
        <f>'15'!K29</f>
        <v>152</v>
      </c>
      <c r="L4" s="2">
        <f>'15'!L29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'16'!D29</f>
        <v>478654</v>
      </c>
      <c r="E4" s="2">
        <f>'16'!E29</f>
        <v>1465</v>
      </c>
      <c r="F4" s="2">
        <f>'16'!F29</f>
        <v>8790</v>
      </c>
      <c r="G4" s="2">
        <f>'16'!G29</f>
        <v>50</v>
      </c>
      <c r="H4" s="2">
        <f>'16'!H29</f>
        <v>20265</v>
      </c>
      <c r="I4" s="2">
        <f>'16'!I29</f>
        <v>701</v>
      </c>
      <c r="J4" s="2">
        <f>'16'!J29</f>
        <v>441</v>
      </c>
      <c r="K4" s="2">
        <f>'16'!K29</f>
        <v>152</v>
      </c>
      <c r="L4" s="2">
        <f>'16'!L29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'17'!D29</f>
        <v>478654</v>
      </c>
      <c r="E4" s="2">
        <f>'17'!E29</f>
        <v>1465</v>
      </c>
      <c r="F4" s="2">
        <f>'17'!F29</f>
        <v>8790</v>
      </c>
      <c r="G4" s="2">
        <f>'17'!G29</f>
        <v>50</v>
      </c>
      <c r="H4" s="2">
        <f>'17'!H29</f>
        <v>20265</v>
      </c>
      <c r="I4" s="2">
        <f>'17'!I29</f>
        <v>701</v>
      </c>
      <c r="J4" s="2">
        <f>'17'!J29</f>
        <v>441</v>
      </c>
      <c r="K4" s="2">
        <f>'17'!K29</f>
        <v>152</v>
      </c>
      <c r="L4" s="2">
        <f>'17'!L29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'18'!D29</f>
        <v>478654</v>
      </c>
      <c r="E4" s="2">
        <f>'18'!E29</f>
        <v>1465</v>
      </c>
      <c r="F4" s="2">
        <f>'18'!F29</f>
        <v>8790</v>
      </c>
      <c r="G4" s="2">
        <f>'18'!G29</f>
        <v>50</v>
      </c>
      <c r="H4" s="2">
        <f>'18'!H29</f>
        <v>20265</v>
      </c>
      <c r="I4" s="2">
        <f>'18'!I29</f>
        <v>701</v>
      </c>
      <c r="J4" s="2">
        <f>'18'!J29</f>
        <v>441</v>
      </c>
      <c r="K4" s="2">
        <f>'18'!K29</f>
        <v>152</v>
      </c>
      <c r="L4" s="2">
        <f>'18'!L29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8" sqref="F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'1'!D29</f>
        <v>478654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20265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'19'!D29</f>
        <v>478654</v>
      </c>
      <c r="E4" s="2">
        <f>'19'!E29</f>
        <v>1465</v>
      </c>
      <c r="F4" s="2">
        <f>'19'!F29</f>
        <v>8790</v>
      </c>
      <c r="G4" s="2">
        <f>'19'!G29</f>
        <v>50</v>
      </c>
      <c r="H4" s="2">
        <f>'19'!H29</f>
        <v>20265</v>
      </c>
      <c r="I4" s="2">
        <f>'19'!I29</f>
        <v>701</v>
      </c>
      <c r="J4" s="2">
        <f>'19'!J29</f>
        <v>441</v>
      </c>
      <c r="K4" s="2">
        <f>'19'!K29</f>
        <v>152</v>
      </c>
      <c r="L4" s="2">
        <f>'19'!L29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'20'!D29</f>
        <v>478654</v>
      </c>
      <c r="E4" s="2">
        <f>'20'!E29</f>
        <v>1465</v>
      </c>
      <c r="F4" s="2">
        <f>'20'!F29</f>
        <v>8790</v>
      </c>
      <c r="G4" s="2">
        <f>'20'!G29</f>
        <v>50</v>
      </c>
      <c r="H4" s="2">
        <f>'20'!H29</f>
        <v>20265</v>
      </c>
      <c r="I4" s="2">
        <f>'20'!I29</f>
        <v>701</v>
      </c>
      <c r="J4" s="2">
        <f>'20'!J29</f>
        <v>441</v>
      </c>
      <c r="K4" s="2">
        <f>'20'!K29</f>
        <v>152</v>
      </c>
      <c r="L4" s="2">
        <f>'20'!L29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'21'!D29</f>
        <v>478654</v>
      </c>
      <c r="E4" s="2">
        <f>'21'!E29</f>
        <v>1465</v>
      </c>
      <c r="F4" s="2">
        <f>'21'!F29</f>
        <v>8790</v>
      </c>
      <c r="G4" s="2">
        <f>'21'!G29</f>
        <v>50</v>
      </c>
      <c r="H4" s="2">
        <f>'21'!H29</f>
        <v>20265</v>
      </c>
      <c r="I4" s="2">
        <f>'21'!I29</f>
        <v>701</v>
      </c>
      <c r="J4" s="2">
        <f>'21'!J29</f>
        <v>441</v>
      </c>
      <c r="K4" s="2">
        <f>'21'!K29</f>
        <v>152</v>
      </c>
      <c r="L4" s="2">
        <f>'21'!L29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'22'!D29</f>
        <v>478654</v>
      </c>
      <c r="E4" s="2">
        <f>'22'!E29</f>
        <v>1465</v>
      </c>
      <c r="F4" s="2">
        <f>'22'!F29</f>
        <v>8790</v>
      </c>
      <c r="G4" s="2">
        <f>'22'!G29</f>
        <v>50</v>
      </c>
      <c r="H4" s="2">
        <f>'22'!H29</f>
        <v>20265</v>
      </c>
      <c r="I4" s="2">
        <f>'22'!I29</f>
        <v>701</v>
      </c>
      <c r="J4" s="2">
        <f>'22'!J29</f>
        <v>441</v>
      </c>
      <c r="K4" s="2">
        <f>'22'!K29</f>
        <v>152</v>
      </c>
      <c r="L4" s="2">
        <f>'22'!L29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'23'!D29</f>
        <v>478654</v>
      </c>
      <c r="E4" s="2">
        <f>'23'!E29</f>
        <v>1465</v>
      </c>
      <c r="F4" s="2">
        <f>'23'!F29</f>
        <v>8790</v>
      </c>
      <c r="G4" s="2">
        <f>'23'!G29</f>
        <v>50</v>
      </c>
      <c r="H4" s="2">
        <f>'23'!H29</f>
        <v>20265</v>
      </c>
      <c r="I4" s="2">
        <f>'23'!I29</f>
        <v>701</v>
      </c>
      <c r="J4" s="2">
        <f>'23'!J29</f>
        <v>441</v>
      </c>
      <c r="K4" s="2">
        <f>'23'!K29</f>
        <v>152</v>
      </c>
      <c r="L4" s="2">
        <f>'23'!L29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'24'!D29</f>
        <v>478654</v>
      </c>
      <c r="E4" s="2">
        <f>'24'!E29</f>
        <v>1465</v>
      </c>
      <c r="F4" s="2">
        <f>'24'!F29</f>
        <v>8790</v>
      </c>
      <c r="G4" s="2">
        <f>'24'!G29</f>
        <v>50</v>
      </c>
      <c r="H4" s="2">
        <f>'24'!H29</f>
        <v>20265</v>
      </c>
      <c r="I4" s="2">
        <f>'24'!I29</f>
        <v>701</v>
      </c>
      <c r="J4" s="2">
        <f>'24'!J29</f>
        <v>441</v>
      </c>
      <c r="K4" s="2">
        <f>'24'!K29</f>
        <v>152</v>
      </c>
      <c r="L4" s="2">
        <f>'24'!L29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'25'!D29</f>
        <v>478654</v>
      </c>
      <c r="E4" s="2">
        <f>'25'!E29</f>
        <v>1465</v>
      </c>
      <c r="F4" s="2">
        <f>'25'!F29</f>
        <v>8790</v>
      </c>
      <c r="G4" s="2">
        <f>'25'!G29</f>
        <v>50</v>
      </c>
      <c r="H4" s="2">
        <f>'25'!H29</f>
        <v>20265</v>
      </c>
      <c r="I4" s="2">
        <f>'25'!I29</f>
        <v>701</v>
      </c>
      <c r="J4" s="2">
        <f>'25'!J29</f>
        <v>441</v>
      </c>
      <c r="K4" s="2">
        <f>'25'!K29</f>
        <v>152</v>
      </c>
      <c r="L4" s="2">
        <f>'25'!L29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'26'!D29</f>
        <v>478654</v>
      </c>
      <c r="E4" s="2">
        <f>'26'!E29</f>
        <v>1465</v>
      </c>
      <c r="F4" s="2">
        <f>'26'!F29</f>
        <v>8790</v>
      </c>
      <c r="G4" s="2">
        <f>'26'!G29</f>
        <v>50</v>
      </c>
      <c r="H4" s="2">
        <f>'26'!H29</f>
        <v>20265</v>
      </c>
      <c r="I4" s="2">
        <f>'26'!I29</f>
        <v>701</v>
      </c>
      <c r="J4" s="2">
        <f>'26'!J29</f>
        <v>441</v>
      </c>
      <c r="K4" s="2">
        <f>'26'!K29</f>
        <v>152</v>
      </c>
      <c r="L4" s="2">
        <f>'26'!L29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'27'!D29</f>
        <v>478654</v>
      </c>
      <c r="E4" s="2">
        <f>'27'!E29</f>
        <v>1465</v>
      </c>
      <c r="F4" s="2">
        <f>'27'!F29</f>
        <v>8790</v>
      </c>
      <c r="G4" s="2">
        <f>'27'!G29</f>
        <v>50</v>
      </c>
      <c r="H4" s="2">
        <f>'27'!H29</f>
        <v>20265</v>
      </c>
      <c r="I4" s="2">
        <f>'27'!I29</f>
        <v>701</v>
      </c>
      <c r="J4" s="2">
        <f>'27'!J29</f>
        <v>441</v>
      </c>
      <c r="K4" s="2">
        <f>'27'!K29</f>
        <v>152</v>
      </c>
      <c r="L4" s="2">
        <f>'27'!L29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'28'!D29</f>
        <v>478654</v>
      </c>
      <c r="E4" s="2">
        <f>'28'!E29</f>
        <v>1465</v>
      </c>
      <c r="F4" s="2">
        <f>'28'!F29</f>
        <v>8790</v>
      </c>
      <c r="G4" s="2">
        <f>'28'!G29</f>
        <v>50</v>
      </c>
      <c r="H4" s="2">
        <f>'28'!H29</f>
        <v>20265</v>
      </c>
      <c r="I4" s="2">
        <f>'28'!I29</f>
        <v>701</v>
      </c>
      <c r="J4" s="2">
        <f>'28'!J29</f>
        <v>441</v>
      </c>
      <c r="K4" s="2">
        <f>'28'!K29</f>
        <v>152</v>
      </c>
      <c r="L4" s="2">
        <f>'28'!L29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'2'!D29</f>
        <v>478654</v>
      </c>
      <c r="E4" s="2">
        <f>'2'!E29</f>
        <v>1465</v>
      </c>
      <c r="F4" s="2">
        <f>'2'!F29</f>
        <v>8790</v>
      </c>
      <c r="G4" s="2">
        <f>'2'!G29</f>
        <v>50</v>
      </c>
      <c r="H4" s="2">
        <f>'2'!H29</f>
        <v>20265</v>
      </c>
      <c r="I4" s="2">
        <f>'2'!I29</f>
        <v>701</v>
      </c>
      <c r="J4" s="2">
        <f>'2'!J29</f>
        <v>441</v>
      </c>
      <c r="K4" s="2">
        <f>'2'!K29</f>
        <v>152</v>
      </c>
      <c r="L4" s="2">
        <f>'2'!L29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'29'!D29</f>
        <v>478654</v>
      </c>
      <c r="E4" s="2">
        <f>'29'!E29</f>
        <v>1465</v>
      </c>
      <c r="F4" s="2">
        <f>'29'!F29</f>
        <v>8790</v>
      </c>
      <c r="G4" s="2">
        <f>'29'!G29</f>
        <v>50</v>
      </c>
      <c r="H4" s="2">
        <f>'29'!H29</f>
        <v>20265</v>
      </c>
      <c r="I4" s="2">
        <f>'29'!I29</f>
        <v>701</v>
      </c>
      <c r="J4" s="2">
        <f>'29'!J29</f>
        <v>441</v>
      </c>
      <c r="K4" s="2">
        <f>'29'!K29</f>
        <v>152</v>
      </c>
      <c r="L4" s="2">
        <f>'29'!L29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'30'!D29</f>
        <v>478654</v>
      </c>
      <c r="E4" s="2">
        <f>'30'!E29</f>
        <v>1465</v>
      </c>
      <c r="F4" s="2">
        <f>'30'!F29</f>
        <v>8790</v>
      </c>
      <c r="G4" s="2">
        <f>'30'!G29</f>
        <v>50</v>
      </c>
      <c r="H4" s="2">
        <f>'30'!H29</f>
        <v>20265</v>
      </c>
      <c r="I4" s="2">
        <f>'30'!I29</f>
        <v>701</v>
      </c>
      <c r="J4" s="2">
        <f>'30'!J29</f>
        <v>441</v>
      </c>
      <c r="K4" s="2">
        <f>'30'!K29</f>
        <v>152</v>
      </c>
      <c r="L4" s="2">
        <f>'30'!L29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O32" sqref="O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/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20975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155675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1800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1800</v>
      </c>
      <c r="N7" s="24">
        <f>D7+E7*20+F7*10+G7*9+H7*9+I7*191+J7*191+K7*182+L7*100</f>
        <v>1800</v>
      </c>
      <c r="O7" s="25">
        <f>M7*2.75%</f>
        <v>49.5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20</v>
      </c>
      <c r="R7" s="24">
        <f>M7-(M7*2.75%)+I7*191+J7*191+K7*182+L7*100-Q7</f>
        <v>1730.5</v>
      </c>
      <c r="S7" s="25">
        <f>M7*0.95%</f>
        <v>17.099999999999998</v>
      </c>
      <c r="T7" s="27">
        <f>S7-Q7</f>
        <v>-2.9000000000000021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3560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30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6076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1699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3497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300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14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1029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0</v>
      </c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1467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0</v>
      </c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6068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6684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10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4211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150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2870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91</v>
      </c>
      <c r="R17" s="24">
        <f t="shared" si="3"/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3210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4893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50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60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110</v>
      </c>
      <c r="R19" s="24">
        <f t="shared" si="3"/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4897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3088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3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8592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4010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22103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3704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6270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14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6270</v>
      </c>
      <c r="N26" s="24">
        <f t="shared" si="1"/>
        <v>8944</v>
      </c>
      <c r="O26" s="25">
        <f t="shared" si="2"/>
        <v>172.42500000000001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81</v>
      </c>
      <c r="R26" s="24">
        <f t="shared" si="3"/>
        <v>8690.5750000000007</v>
      </c>
      <c r="S26" s="25">
        <f t="shared" si="4"/>
        <v>59.564999999999998</v>
      </c>
      <c r="T26" s="27">
        <f t="shared" si="5"/>
        <v>-21.435000000000002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4421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104149</v>
      </c>
      <c r="E28" s="45">
        <f t="shared" si="6"/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114839</v>
      </c>
      <c r="N28" s="45">
        <f t="shared" si="7"/>
        <v>127411</v>
      </c>
      <c r="O28" s="46">
        <f t="shared" si="7"/>
        <v>3158.0725000000002</v>
      </c>
      <c r="P28" s="45">
        <f t="shared" si="7"/>
        <v>0</v>
      </c>
      <c r="Q28" s="45">
        <f t="shared" si="7"/>
        <v>1591</v>
      </c>
      <c r="R28" s="45">
        <f t="shared" si="7"/>
        <v>122661.92749999999</v>
      </c>
      <c r="S28" s="45">
        <f t="shared" si="7"/>
        <v>1090.9704999999999</v>
      </c>
      <c r="T28" s="47">
        <f t="shared" si="7"/>
        <v>-500.02949999999998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'3'!D29</f>
        <v>478654</v>
      </c>
      <c r="E4" s="2">
        <f>'3'!E29</f>
        <v>1465</v>
      </c>
      <c r="F4" s="2">
        <f>'3'!F29</f>
        <v>8790</v>
      </c>
      <c r="G4" s="2">
        <f>'3'!G29</f>
        <v>50</v>
      </c>
      <c r="H4" s="2">
        <f>'3'!H29</f>
        <v>20265</v>
      </c>
      <c r="I4" s="2">
        <f>'3'!I29</f>
        <v>701</v>
      </c>
      <c r="J4" s="2">
        <f>'3'!J29</f>
        <v>441</v>
      </c>
      <c r="K4" s="2">
        <f>'3'!K29</f>
        <v>152</v>
      </c>
      <c r="L4" s="2">
        <f>'3'!L29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'4'!D29</f>
        <v>478654</v>
      </c>
      <c r="E4" s="2">
        <f>'4'!E29</f>
        <v>1465</v>
      </c>
      <c r="F4" s="2">
        <f>'4'!F29</f>
        <v>8790</v>
      </c>
      <c r="G4" s="2">
        <f>'4'!G29</f>
        <v>50</v>
      </c>
      <c r="H4" s="2">
        <f>'4'!H29</f>
        <v>20265</v>
      </c>
      <c r="I4" s="2">
        <f>'4'!I29</f>
        <v>701</v>
      </c>
      <c r="J4" s="2">
        <f>'4'!J29</f>
        <v>441</v>
      </c>
      <c r="K4" s="2">
        <f>'4'!K29</f>
        <v>152</v>
      </c>
      <c r="L4" s="2">
        <f>'4'!L29</f>
        <v>0</v>
      </c>
      <c r="M4" s="2">
        <f>'4'!M29</f>
        <v>0</v>
      </c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'5'!D29</f>
        <v>478654</v>
      </c>
      <c r="E4" s="2">
        <f>'5'!E29</f>
        <v>1465</v>
      </c>
      <c r="F4" s="2">
        <f>'5'!F29</f>
        <v>8790</v>
      </c>
      <c r="G4" s="2">
        <f>'5'!G29</f>
        <v>50</v>
      </c>
      <c r="H4" s="2">
        <f>'5'!H29</f>
        <v>20265</v>
      </c>
      <c r="I4" s="2">
        <f>'5'!I29</f>
        <v>701</v>
      </c>
      <c r="J4" s="2">
        <f>'5'!J29</f>
        <v>441</v>
      </c>
      <c r="K4" s="2">
        <f>'5'!K29</f>
        <v>152</v>
      </c>
      <c r="L4" s="2">
        <f>'5'!L29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'6'!D29</f>
        <v>478654</v>
      </c>
      <c r="E4" s="2">
        <f>'6'!E29</f>
        <v>1465</v>
      </c>
      <c r="F4" s="2">
        <f>'6'!F29</f>
        <v>8790</v>
      </c>
      <c r="G4" s="2">
        <f>'6'!G29</f>
        <v>50</v>
      </c>
      <c r="H4" s="2">
        <f>'6'!H29</f>
        <v>20265</v>
      </c>
      <c r="I4" s="2">
        <f>'6'!I29</f>
        <v>701</v>
      </c>
      <c r="J4" s="2">
        <f>'6'!J29</f>
        <v>441</v>
      </c>
      <c r="K4" s="2">
        <f>'6'!K29</f>
        <v>152</v>
      </c>
      <c r="L4" s="2">
        <f>'6'!L29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'7'!D29</f>
        <v>478654</v>
      </c>
      <c r="E4" s="2">
        <f>'7'!E29</f>
        <v>1465</v>
      </c>
      <c r="F4" s="2">
        <f>'7'!F29</f>
        <v>8790</v>
      </c>
      <c r="G4" s="2">
        <f>'7'!G29</f>
        <v>50</v>
      </c>
      <c r="H4" s="2">
        <f>'7'!H29</f>
        <v>20265</v>
      </c>
      <c r="I4" s="2">
        <f>'7'!I29</f>
        <v>701</v>
      </c>
      <c r="J4" s="2">
        <f>'7'!J29</f>
        <v>441</v>
      </c>
      <c r="K4" s="2">
        <f>'7'!K29</f>
        <v>152</v>
      </c>
      <c r="L4" s="2">
        <f>'7'!L29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'8'!D29</f>
        <v>478654</v>
      </c>
      <c r="E4" s="2">
        <f>'8'!E29</f>
        <v>1465</v>
      </c>
      <c r="F4" s="2">
        <f>'8'!F29</f>
        <v>8790</v>
      </c>
      <c r="G4" s="2">
        <f>'8'!G29</f>
        <v>50</v>
      </c>
      <c r="H4" s="2">
        <f>'8'!H29</f>
        <v>20265</v>
      </c>
      <c r="I4" s="2">
        <f>'8'!I29</f>
        <v>701</v>
      </c>
      <c r="J4" s="2">
        <f>'8'!J29</f>
        <v>441</v>
      </c>
      <c r="K4" s="2">
        <f>'8'!K29</f>
        <v>152</v>
      </c>
      <c r="L4" s="2">
        <f>'8'!L29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2021-08-07T05:33:28Z</dcterms:modified>
</cp:coreProperties>
</file>