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Ankur Vayer Garir Chaka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<sst xmlns="http://schemas.openxmlformats.org/spreadsheetml/2006/main" count="372" uniqueCount="246">
  <si>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</si>
  <si>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</si>
  <si>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</si>
  <si>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</si>
  <si>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</si>
  <si>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</si>
  <si>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</si>
  <si>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</si>
  <si>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</si>
  <si>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</si>
  <si>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</si>
  <si>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</si>
  <si>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</si>
  <si>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</si>
  <si>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</si>
  <si>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</si>
  <si>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</si>
  <si>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</si>
  <si>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</si>
  <si>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</si>
  <si>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</si>
  <si>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</si>
  <si>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</si>
  <si>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</si>
  <si>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</si>
  <si>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</si>
  <si>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</si>
  <si>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</si>
  <si>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</si>
  <si>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</si>
  <si>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</si>
  <si>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</si>
  <si>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</si>
  <si>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</si>
  <si>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</si>
  <si>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</si>
  <si>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</si>
  <si>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</si>
  <si>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</si>
  <si>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</si>
  <si>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</si>
  <si>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</si>
  <si>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</si>
  <si>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</si>
  <si>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</si>
  <si>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</si>
  <si>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</si>
  <si>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</si>
  <si>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</si>
  <si>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</si>
  <si>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</si>
  <si>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</si>
  <si>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</si>
  <si>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</si>
  <si>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</si>
  <si>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</si>
  <si>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</si>
  <si>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</si>
  <si>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</si>
  <si>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</si>
  <si>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</si>
  <si>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</si>
  <si>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</si>
  <si>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</si>
  <si>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</si>
  <si>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</si>
  <si>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</si>
  <si>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</si>
  <si>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</si>
  <si>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</si>
  <si>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</si>
  <si>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</si>
  <si>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</si>
  <si>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</si>
  <si>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</si>
  <si>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</si>
  <si>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</si>
  <si>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</si>
  <si>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</si>
  <si>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</si>
  <si>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</si>
  <si>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</si>
  <si>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</si>
  <si>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</si>
  <si>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</si>
  <si>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</si>
  <si>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</si>
  <si>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</si>
  <si>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</si>
  <si>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</si>
  <si>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</si>
  <si>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</si>
  <si>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</si>
  <si>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</si>
  <si>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</si>
  <si>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</si>
  <si>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</si>
  <si>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</si>
  <si>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</si>
  <si>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</si>
  <si>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</si>
  <si>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</si>
  <si>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</si>
  <si>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</si>
  <si>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</si>
  <si>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</si>
  <si>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</si>
  <si>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</si>
  <si>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</si>
  <si>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</si>
  <si>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</si>
  <si>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</si>
  <si>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</si>
  <si>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</si>
  <si>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</si>
  <si>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</si>
  <si>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</si>
  <si>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</si>
  <si>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</si>
  <si>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</si>
  <si>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</si>
  <si>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</si>
  <si>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</si>
  <si>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</si>
  <si>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</si>
  <si>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</si>
  <si>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</si>
  <si>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</si>
  <si>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</si>
  <si>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</si>
  <si>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</si>
  <si>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</si>
  <si>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</si>
  <si>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</si>
  <si>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</si>
  <si>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</si>
  <si>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</si>
  <si>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</si>
  <si>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</si>
  <si>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</si>
  <si>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</si>
  <si>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</si>
  <si>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</si>
  <si>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</si>
  <si>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</si>
  <si>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</si>
  <si>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</si>
  <si>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</si>
  <si>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</si>
  <si>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</si>
  <si>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</si>
  <si>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</si>
  <si>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</si>
  <si>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</si>
  <si>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</si>
  <si>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</si>
  <si>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</si>
  <si>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</si>
  <si>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</si>
  <si>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</si>
  <si>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</si>
  <si>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</si>
  <si>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</si>
  <si>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</si>
  <si>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</si>
  <si>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</si>
  <si>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</si>
  <si>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</si>
  <si>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</si>
  <si>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</si>
  <si>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</si>
  <si>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</si>
  <si>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</si>
  <si>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</si>
  <si>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</si>
  <si>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</si>
  <si>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</si>
  <si>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</si>
  <si>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</si>
  <si>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</si>
  <si>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</si>
  <si>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</si>
  <si>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</si>
  <si>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</si>
  <si>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</si>
  <si>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</si>
  <si>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</si>
  <si>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</si>
  <si>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</si>
  <si>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</si>
  <si>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</si>
  <si>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</si>
  <si>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</si>
  <si>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</si>
  <si>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</si>
  <si>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</si>
  <si>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</si>
  <si>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</si>
  <si>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</si>
  <si>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</si>
  <si>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</si>
  <si>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</si>
  <si>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</si>
  <si>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</si>
  <si>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</si>
  <si>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</si>
  <si>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</si>
  <si>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</si>
  <si>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</si>
  <si>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</si>
  <si>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</si>
  <si>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</si>
  <si>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</si>
  <si>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</si>
  <si>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</si>
  <si>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</si>
  <si>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</si>
  <si>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</si>
  <si>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</si>
  <si>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</si>
  <si>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</si>
  <si>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</si>
  <si>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</si>
  <si>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</si>
  <si>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</si>
  <si>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</si>
  <si>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</si>
  <si>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</si>
  <si>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</si>
  <si>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</si>
  <si>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</si>
  <si>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</si>
  <si>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</si>
  <si>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</si>
  <si>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</si>
  <si>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</si>
  <si>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</si>
  <si>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</si>
  <si>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</si>
  <si>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</si>
  <si>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</si>
  <si>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</si>
  <si>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Date :20.09.2021</t>
  </si>
  <si>
    <t>Sim@DD(315+75)</t>
  </si>
  <si>
    <t>21.09.2021</t>
  </si>
  <si>
    <t>Date:21.09.2021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</si>
</sst>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6" fillId="0" borderId="1" xfId="3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15+75)" TargetMode="External"/><Relationship Id="rId2" Type="http://schemas.openxmlformats.org/officeDocument/2006/relationships/hyperlink" Target="mailto:Sim@DD(287+106)" TargetMode="External"/><Relationship Id="rId1" Type="http://schemas.openxmlformats.org/officeDocument/2006/relationships/hyperlink" Target="mailto:Sim@DD(28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7" t="s">
        <v>9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</row>
    <row r="2" spans="1:25" ht="18" x14ac:dyDescent="0.25">
      <c r="A2" s="338" t="s">
        <v>15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</row>
    <row r="3" spans="1:25" s="68" customFormat="1" ht="16.5" thickBot="1" x14ac:dyDescent="0.3">
      <c r="A3" s="347" t="s">
        <v>126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9"/>
      <c r="T3" s="69"/>
      <c r="U3" s="70"/>
      <c r="V3" s="70"/>
      <c r="W3" s="70"/>
      <c r="X3" s="70"/>
      <c r="Y3" s="71"/>
    </row>
    <row r="4" spans="1:25" s="71" customFormat="1" x14ac:dyDescent="0.25">
      <c r="A4" s="339" t="s">
        <v>16</v>
      </c>
      <c r="B4" s="341" t="s">
        <v>17</v>
      </c>
      <c r="C4" s="341" t="s">
        <v>18</v>
      </c>
      <c r="D4" s="335" t="s">
        <v>19</v>
      </c>
      <c r="E4" s="335" t="s">
        <v>118</v>
      </c>
      <c r="F4" s="335" t="s">
        <v>20</v>
      </c>
      <c r="G4" s="335" t="s">
        <v>21</v>
      </c>
      <c r="H4" s="335" t="s">
        <v>22</v>
      </c>
      <c r="I4" s="335" t="s">
        <v>23</v>
      </c>
      <c r="J4" s="335" t="s">
        <v>24</v>
      </c>
      <c r="K4" s="350" t="s">
        <v>25</v>
      </c>
      <c r="L4" s="343" t="s">
        <v>26</v>
      </c>
      <c r="M4" s="352" t="s">
        <v>27</v>
      </c>
      <c r="N4" s="354" t="s">
        <v>8</v>
      </c>
      <c r="O4" s="356" t="s">
        <v>28</v>
      </c>
      <c r="P4" s="343" t="s">
        <v>144</v>
      </c>
      <c r="Q4" s="345" t="s">
        <v>98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40"/>
      <c r="B5" s="342"/>
      <c r="C5" s="342"/>
      <c r="D5" s="336"/>
      <c r="E5" s="336"/>
      <c r="F5" s="336"/>
      <c r="G5" s="336"/>
      <c r="H5" s="336"/>
      <c r="I5" s="336"/>
      <c r="J5" s="336"/>
      <c r="K5" s="351"/>
      <c r="L5" s="344"/>
      <c r="M5" s="353"/>
      <c r="N5" s="355"/>
      <c r="O5" s="357"/>
      <c r="P5" s="344"/>
      <c r="Q5" s="346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153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155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193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196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211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212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217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218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221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222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223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224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225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226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228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230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231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241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244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6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6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3600</v>
      </c>
      <c r="D37" s="200">
        <f t="shared" si="1"/>
        <v>40</v>
      </c>
      <c r="E37" s="200">
        <f t="shared" si="1"/>
        <v>3759</v>
      </c>
      <c r="F37" s="200">
        <f t="shared" si="1"/>
        <v>0</v>
      </c>
      <c r="G37" s="200">
        <f t="shared" si="1"/>
        <v>32136.331000000002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39735.331000000006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5" sqref="D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8" t="s">
        <v>9</v>
      </c>
      <c r="B1" s="359"/>
      <c r="C1" s="359"/>
      <c r="D1" s="360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1" t="s">
        <v>10</v>
      </c>
      <c r="B2" s="361"/>
      <c r="C2" s="361"/>
      <c r="D2" s="361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153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155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193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196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211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212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217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218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218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223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224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225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227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228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230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231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241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244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5477231</v>
      </c>
      <c r="C83" s="30">
        <f>SUM(C4:C77)</f>
        <v>5450500</v>
      </c>
      <c r="D83" s="34">
        <f>D82</f>
        <v>26731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9" t="s">
        <v>6</v>
      </c>
      <c r="C2" s="370"/>
      <c r="D2" s="370"/>
      <c r="E2" s="370"/>
      <c r="F2" s="371"/>
      <c r="H2" s="91"/>
      <c r="I2" s="91"/>
      <c r="J2" s="91"/>
    </row>
    <row r="3" spans="2:13" ht="16.5" customHeight="1" x14ac:dyDescent="0.25">
      <c r="B3" s="372" t="s">
        <v>117</v>
      </c>
      <c r="C3" s="373"/>
      <c r="D3" s="373"/>
      <c r="E3" s="373"/>
      <c r="F3" s="374"/>
      <c r="H3" s="91"/>
      <c r="I3" s="91"/>
      <c r="J3" s="91"/>
    </row>
    <row r="4" spans="2:13" ht="21.75" x14ac:dyDescent="0.25">
      <c r="B4" s="375" t="s">
        <v>245</v>
      </c>
      <c r="C4" s="376"/>
      <c r="D4" s="376"/>
      <c r="E4" s="376"/>
      <c r="F4" s="377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7"/>
      <c r="E6" s="286" t="s">
        <v>0</v>
      </c>
      <c r="F6" s="307">
        <v>300000</v>
      </c>
      <c r="G6" s="22"/>
    </row>
    <row r="7" spans="2:13" ht="21" x14ac:dyDescent="0.25">
      <c r="B7" s="305" t="s">
        <v>154</v>
      </c>
      <c r="C7" s="285">
        <v>25000</v>
      </c>
      <c r="D7" s="367"/>
      <c r="E7" s="286" t="s">
        <v>154</v>
      </c>
      <c r="F7" s="307">
        <v>25000</v>
      </c>
      <c r="G7" s="22"/>
    </row>
    <row r="8" spans="2:13" ht="43.5" customHeight="1" x14ac:dyDescent="0.25">
      <c r="B8" s="308" t="s">
        <v>209</v>
      </c>
      <c r="C8" s="306">
        <v>2000000</v>
      </c>
      <c r="D8" s="367"/>
      <c r="E8" s="288" t="s">
        <v>1</v>
      </c>
      <c r="F8" s="314">
        <v>1487317.9125000001</v>
      </c>
      <c r="G8" s="22"/>
      <c r="K8" s="378" t="s">
        <v>74</v>
      </c>
      <c r="L8" s="379"/>
      <c r="M8" s="380"/>
    </row>
    <row r="9" spans="2:13" ht="44.25" customHeight="1" x14ac:dyDescent="0.25">
      <c r="B9" s="279" t="s">
        <v>210</v>
      </c>
      <c r="C9" s="293">
        <v>2000000</v>
      </c>
      <c r="D9" s="367"/>
      <c r="E9" s="289" t="s">
        <v>4</v>
      </c>
      <c r="F9" s="300">
        <v>26731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39735.331000000006</v>
      </c>
      <c r="D10" s="367"/>
      <c r="E10" s="289" t="s">
        <v>2</v>
      </c>
      <c r="F10" s="300">
        <v>439394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198</v>
      </c>
      <c r="C11" s="294">
        <v>0</v>
      </c>
      <c r="D11" s="367"/>
      <c r="E11" s="291" t="s">
        <v>204</v>
      </c>
      <c r="F11" s="301">
        <v>405869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199</v>
      </c>
      <c r="C12" s="295">
        <f>C10+C11</f>
        <v>39735.331000000006</v>
      </c>
      <c r="D12" s="367"/>
      <c r="E12" s="290" t="s">
        <v>7</v>
      </c>
      <c r="F12" s="302">
        <v>141513.78149999981</v>
      </c>
      <c r="G12" s="3"/>
      <c r="K12" s="101"/>
      <c r="L12" s="126"/>
      <c r="M12" s="126"/>
    </row>
    <row r="13" spans="2:13" ht="43.5" customHeight="1" x14ac:dyDescent="0.25">
      <c r="B13" s="279" t="s">
        <v>197</v>
      </c>
      <c r="C13" s="294">
        <v>50777.504999999997</v>
      </c>
      <c r="D13" s="367"/>
      <c r="E13" s="290" t="s">
        <v>205</v>
      </c>
      <c r="F13" s="309">
        <v>227983.52</v>
      </c>
      <c r="G13" s="19"/>
      <c r="K13" s="220"/>
      <c r="L13" s="221"/>
      <c r="M13" s="222"/>
    </row>
    <row r="14" spans="2:13" ht="49.5" customHeight="1" thickBot="1" x14ac:dyDescent="0.3">
      <c r="B14" s="281" t="s">
        <v>200</v>
      </c>
      <c r="C14" s="296">
        <v>0</v>
      </c>
      <c r="D14" s="367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201</v>
      </c>
      <c r="C15" s="297">
        <f>C13+C14</f>
        <v>50777.504999999997</v>
      </c>
      <c r="D15" s="367"/>
      <c r="E15" s="289" t="s">
        <v>206</v>
      </c>
      <c r="F15" s="301">
        <v>261800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202</v>
      </c>
      <c r="C16" s="298">
        <f>C15-C12</f>
        <v>11042.173999999992</v>
      </c>
      <c r="D16" s="367"/>
      <c r="E16" s="291" t="s">
        <v>220</v>
      </c>
      <c r="F16" s="301"/>
      <c r="G16" s="19"/>
      <c r="K16" s="95" t="s">
        <v>97</v>
      </c>
      <c r="L16" s="125" t="s">
        <v>109</v>
      </c>
      <c r="M16" s="126">
        <v>23420</v>
      </c>
    </row>
    <row r="17" spans="2:13" ht="36.75" customHeight="1" x14ac:dyDescent="0.3">
      <c r="B17" s="283" t="s">
        <v>219</v>
      </c>
      <c r="C17" s="299">
        <v>0</v>
      </c>
      <c r="D17" s="367"/>
      <c r="E17" s="292"/>
      <c r="F17" s="303"/>
      <c r="G17" s="19"/>
      <c r="K17" s="95" t="s">
        <v>127</v>
      </c>
      <c r="L17" s="125" t="s">
        <v>128</v>
      </c>
      <c r="M17" s="126">
        <v>8000</v>
      </c>
    </row>
    <row r="18" spans="2:13" ht="41.25" thickBot="1" x14ac:dyDescent="0.3">
      <c r="B18" s="310" t="s">
        <v>203</v>
      </c>
      <c r="C18" s="311">
        <f>C9+C13-C12+C17</f>
        <v>2011042.1739999999</v>
      </c>
      <c r="D18" s="368"/>
      <c r="E18" s="312" t="s">
        <v>3</v>
      </c>
      <c r="F18" s="313">
        <f>F8+F9+F10+F11+F12-F15+F16-F13</f>
        <v>2011042.1740000001</v>
      </c>
      <c r="G18" s="19"/>
      <c r="K18" s="95" t="s">
        <v>130</v>
      </c>
      <c r="L18" s="126" t="s">
        <v>81</v>
      </c>
      <c r="M18" s="125">
        <v>2000</v>
      </c>
    </row>
    <row r="19" spans="2:13" ht="21.75" customHeight="1" thickBot="1" x14ac:dyDescent="0.3">
      <c r="B19" s="364" t="s">
        <v>207</v>
      </c>
      <c r="C19" s="365"/>
      <c r="D19" s="365"/>
      <c r="E19" s="365"/>
      <c r="F19" s="366"/>
      <c r="G19" s="19"/>
      <c r="K19" s="101"/>
      <c r="L19" s="101"/>
      <c r="M19" s="127"/>
    </row>
    <row r="20" spans="2:13" ht="23.25" hidden="1" customHeight="1" x14ac:dyDescent="0.25">
      <c r="B20" s="381"/>
      <c r="C20" s="382"/>
      <c r="D20" s="382"/>
      <c r="E20" s="382"/>
      <c r="F20" s="383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136</v>
      </c>
      <c r="L21" s="65" t="s">
        <v>137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138</v>
      </c>
      <c r="L22" s="65" t="s">
        <v>141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143</v>
      </c>
      <c r="L23" s="65" t="s">
        <v>145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142</v>
      </c>
      <c r="L24" s="65" t="s">
        <v>139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146</v>
      </c>
      <c r="L26" s="65" t="s">
        <v>134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148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119</v>
      </c>
      <c r="G29" s="2"/>
      <c r="K29" s="65" t="s">
        <v>149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148</v>
      </c>
      <c r="L30" s="65" t="s">
        <v>134</v>
      </c>
      <c r="M30" s="65">
        <v>5000</v>
      </c>
    </row>
    <row r="31" spans="2:13" x14ac:dyDescent="0.25">
      <c r="D31" s="14"/>
      <c r="E31" s="15"/>
      <c r="F31" s="16"/>
      <c r="K31" s="65" t="s">
        <v>149</v>
      </c>
      <c r="L31" s="65" t="s">
        <v>134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151</v>
      </c>
      <c r="L34" s="65" t="s">
        <v>134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150</v>
      </c>
      <c r="L35" s="65" t="s">
        <v>134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134</v>
      </c>
      <c r="M37" s="65">
        <v>50000</v>
      </c>
    </row>
    <row r="38" spans="2:13" x14ac:dyDescent="0.25">
      <c r="K38" s="65" t="s">
        <v>153</v>
      </c>
      <c r="L38" s="65" t="s">
        <v>134</v>
      </c>
      <c r="M38" s="65">
        <v>9940</v>
      </c>
    </row>
    <row r="39" spans="2:13" x14ac:dyDescent="0.25">
      <c r="K39" s="65" t="s">
        <v>155</v>
      </c>
      <c r="L39" s="65" t="s">
        <v>134</v>
      </c>
      <c r="M39" s="65">
        <v>4500</v>
      </c>
    </row>
    <row r="40" spans="2:13" x14ac:dyDescent="0.25">
      <c r="K40" s="65" t="s">
        <v>196</v>
      </c>
      <c r="L40" s="65" t="s">
        <v>208</v>
      </c>
      <c r="M40" s="65">
        <v>1500</v>
      </c>
    </row>
    <row r="41" spans="2:13" x14ac:dyDescent="0.25">
      <c r="K41" s="65" t="s">
        <v>224</v>
      </c>
      <c r="L41" s="65" t="s">
        <v>208</v>
      </c>
      <c r="M41" s="65">
        <v>750</v>
      </c>
    </row>
    <row r="42" spans="2:13" x14ac:dyDescent="0.25">
      <c r="K42" s="65" t="s">
        <v>224</v>
      </c>
      <c r="L42" s="65" t="s">
        <v>134</v>
      </c>
      <c r="M42" s="65">
        <v>4680</v>
      </c>
    </row>
    <row r="43" spans="2:13" x14ac:dyDescent="0.25">
      <c r="K43" s="65" t="s">
        <v>228</v>
      </c>
      <c r="L43" s="65" t="s">
        <v>134</v>
      </c>
      <c r="M43" s="65">
        <v>5625</v>
      </c>
    </row>
    <row r="44" spans="2:13" x14ac:dyDescent="0.25">
      <c r="K44" s="319" t="s">
        <v>232</v>
      </c>
      <c r="L44" s="320" t="s">
        <v>233</v>
      </c>
      <c r="M44" s="319">
        <v>74681</v>
      </c>
    </row>
    <row r="45" spans="2:13" x14ac:dyDescent="0.25">
      <c r="K45" s="319" t="s">
        <v>234</v>
      </c>
      <c r="L45" s="320" t="s">
        <v>235</v>
      </c>
      <c r="M45" s="319">
        <v>75063</v>
      </c>
    </row>
    <row r="46" spans="2:13" x14ac:dyDescent="0.25">
      <c r="K46" s="319" t="s">
        <v>236</v>
      </c>
      <c r="L46" s="318" t="s">
        <v>243</v>
      </c>
      <c r="M46" s="319">
        <v>74490</v>
      </c>
    </row>
    <row r="47" spans="2:13" x14ac:dyDescent="0.25">
      <c r="K47" s="65" t="s">
        <v>241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2" t="s">
        <v>29</v>
      </c>
      <c r="L55" s="363"/>
      <c r="M55" s="259">
        <f>SUM(M10:M54)</f>
        <v>405869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Q34" sqref="Q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0" t="s">
        <v>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97" customFormat="1" ht="18" customHeight="1" x14ac:dyDescent="0.25">
      <c r="A3" s="391" t="s">
        <v>36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97" customFormat="1" ht="18" customHeight="1" thickBot="1" x14ac:dyDescent="0.3">
      <c r="A4" s="392" t="s">
        <v>15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U4" s="97">
        <v>2455</v>
      </c>
    </row>
    <row r="5" spans="1:22" s="97" customFormat="1" ht="18" customHeight="1" thickBot="1" x14ac:dyDescent="0.3">
      <c r="A5" s="397" t="s">
        <v>242</v>
      </c>
      <c r="B5" s="398"/>
      <c r="C5" s="399"/>
      <c r="D5" s="236" t="s">
        <v>37</v>
      </c>
      <c r="E5" s="236"/>
      <c r="F5" s="393" t="s">
        <v>58</v>
      </c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5"/>
      <c r="T5" s="387" t="s">
        <v>85</v>
      </c>
      <c r="U5" s="388"/>
      <c r="V5" s="389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99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229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100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120</v>
      </c>
      <c r="T11" s="126" t="s">
        <v>107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116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/>
      <c r="G13" s="113">
        <v>270</v>
      </c>
      <c r="H13" s="113"/>
      <c r="I13" s="113"/>
      <c r="J13" s="113"/>
      <c r="K13" s="113"/>
      <c r="L13" s="113"/>
      <c r="M13" s="113"/>
      <c r="N13" s="115">
        <v>2</v>
      </c>
      <c r="O13" s="115">
        <v>2</v>
      </c>
      <c r="P13" s="115">
        <v>7</v>
      </c>
      <c r="Q13" s="120"/>
      <c r="T13" s="126" t="s">
        <v>121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>
        <v>130</v>
      </c>
      <c r="G14" s="113">
        <v>100</v>
      </c>
      <c r="H14" s="113">
        <v>200</v>
      </c>
      <c r="I14" s="113"/>
      <c r="J14" s="113"/>
      <c r="K14" s="113"/>
      <c r="L14" s="113"/>
      <c r="M14" s="113"/>
      <c r="N14" s="115">
        <v>29</v>
      </c>
      <c r="O14" s="115">
        <v>21</v>
      </c>
      <c r="P14" s="115">
        <v>5</v>
      </c>
      <c r="Q14" s="120"/>
      <c r="T14" s="126" t="s">
        <v>125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135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131</v>
      </c>
      <c r="C16" s="131" t="s">
        <v>132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152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60</v>
      </c>
      <c r="G17" s="113">
        <v>20</v>
      </c>
      <c r="H17" s="117">
        <v>40</v>
      </c>
      <c r="I17" s="113"/>
      <c r="J17" s="117"/>
      <c r="K17" s="117"/>
      <c r="L17" s="113"/>
      <c r="M17" s="114"/>
      <c r="N17" s="115">
        <v>27</v>
      </c>
      <c r="O17" s="115">
        <v>13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110</v>
      </c>
      <c r="C18" s="250" t="s">
        <v>133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195</v>
      </c>
      <c r="C19" s="131" t="s">
        <v>194</v>
      </c>
      <c r="D19" s="103"/>
      <c r="E19" s="237"/>
      <c r="F19" s="243">
        <v>10</v>
      </c>
      <c r="G19" s="113">
        <v>60</v>
      </c>
      <c r="H19" s="113">
        <v>70</v>
      </c>
      <c r="I19" s="113"/>
      <c r="J19" s="117"/>
      <c r="K19" s="117"/>
      <c r="L19" s="113"/>
      <c r="M19" s="114"/>
      <c r="N19" s="115">
        <v>2</v>
      </c>
      <c r="O19" s="115"/>
      <c r="P19" s="115"/>
      <c r="Q19" s="120"/>
      <c r="T19" s="396" t="s">
        <v>102</v>
      </c>
      <c r="U19" s="396"/>
      <c r="V19" s="396"/>
    </row>
    <row r="20" spans="1:22" ht="18.75" x14ac:dyDescent="0.25">
      <c r="A20" s="102">
        <v>14</v>
      </c>
      <c r="B20" s="112" t="s">
        <v>111</v>
      </c>
      <c r="C20" s="251" t="s">
        <v>147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113</v>
      </c>
      <c r="C21" s="131" t="s">
        <v>112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101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114</v>
      </c>
      <c r="C22" s="131" t="s">
        <v>122</v>
      </c>
      <c r="D22" s="122"/>
      <c r="E22" s="238"/>
      <c r="F22" s="243">
        <v>50</v>
      </c>
      <c r="G22" s="113">
        <v>60</v>
      </c>
      <c r="H22" s="117">
        <v>120</v>
      </c>
      <c r="I22" s="113"/>
      <c r="J22" s="117"/>
      <c r="K22" s="117"/>
      <c r="L22" s="113"/>
      <c r="M22" s="114"/>
      <c r="N22" s="115">
        <v>14</v>
      </c>
      <c r="O22" s="115"/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108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115</v>
      </c>
      <c r="C24" s="131" t="s">
        <v>110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123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129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140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4" t="s">
        <v>32</v>
      </c>
      <c r="B29" s="385"/>
      <c r="C29" s="386"/>
      <c r="D29" s="129">
        <f t="shared" ref="D29:P29" si="1">SUM(D7:D28)</f>
        <v>0</v>
      </c>
      <c r="E29" s="240">
        <f t="shared" si="1"/>
        <v>0</v>
      </c>
      <c r="F29" s="246">
        <f t="shared" si="1"/>
        <v>250</v>
      </c>
      <c r="G29" s="129">
        <f t="shared" si="1"/>
        <v>510</v>
      </c>
      <c r="H29" s="129">
        <f t="shared" si="1"/>
        <v>430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157</v>
      </c>
      <c r="O29" s="129">
        <f t="shared" si="1"/>
        <v>63</v>
      </c>
      <c r="P29" s="129">
        <f t="shared" si="1"/>
        <v>37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1" t="s">
        <v>36</v>
      </c>
      <c r="C2" s="402"/>
      <c r="D2" s="402"/>
      <c r="E2" s="402"/>
      <c r="F2" s="402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4"/>
      <c r="Y2" s="138"/>
    </row>
    <row r="3" spans="2:31" ht="24" customHeight="1" x14ac:dyDescent="0.25">
      <c r="B3" s="407" t="s">
        <v>124</v>
      </c>
      <c r="C3" s="408"/>
      <c r="D3" s="408"/>
      <c r="E3" s="408"/>
      <c r="F3" s="409"/>
      <c r="G3" s="411"/>
      <c r="H3" s="411"/>
      <c r="I3" s="411"/>
      <c r="J3" s="411"/>
      <c r="K3" s="411"/>
      <c r="L3" s="405" t="s">
        <v>15</v>
      </c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6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400" t="s">
        <v>86</v>
      </c>
      <c r="D4" s="400"/>
      <c r="E4" s="400"/>
      <c r="F4" s="400" t="s">
        <v>90</v>
      </c>
      <c r="G4" s="400"/>
      <c r="H4" s="400"/>
      <c r="I4" s="400" t="s">
        <v>43</v>
      </c>
      <c r="J4" s="400"/>
      <c r="K4" s="400"/>
      <c r="L4" s="400" t="s">
        <v>44</v>
      </c>
      <c r="M4" s="400"/>
      <c r="N4" s="400"/>
      <c r="O4" s="400" t="s">
        <v>91</v>
      </c>
      <c r="P4" s="400"/>
      <c r="Q4" s="400"/>
      <c r="R4" s="400" t="s">
        <v>93</v>
      </c>
      <c r="S4" s="400"/>
      <c r="T4" s="400"/>
      <c r="U4" s="400" t="s">
        <v>92</v>
      </c>
      <c r="V4" s="400"/>
      <c r="W4" s="400"/>
      <c r="X4" s="410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10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0" t="s">
        <v>9</v>
      </c>
      <c r="B1" s="390"/>
      <c r="C1" s="390"/>
      <c r="D1" s="390"/>
      <c r="E1" s="390"/>
      <c r="F1" s="390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0"/>
      <c r="B2" s="390"/>
      <c r="C2" s="390"/>
      <c r="D2" s="390"/>
      <c r="E2" s="390"/>
      <c r="F2" s="390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1" t="s">
        <v>36</v>
      </c>
      <c r="B3" s="391"/>
      <c r="C3" s="391"/>
      <c r="D3" s="391"/>
      <c r="E3" s="391"/>
      <c r="F3" s="391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2" t="s">
        <v>15</v>
      </c>
      <c r="B4" s="392"/>
      <c r="C4" s="392"/>
      <c r="D4" s="392"/>
      <c r="E4" s="392"/>
      <c r="F4" s="392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7" t="s">
        <v>216</v>
      </c>
      <c r="C5" s="418"/>
      <c r="D5" s="217" t="s">
        <v>105</v>
      </c>
      <c r="E5" s="412" t="s">
        <v>64</v>
      </c>
      <c r="F5" s="413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106</v>
      </c>
      <c r="B6" s="414" t="s">
        <v>213</v>
      </c>
      <c r="C6" s="414"/>
      <c r="D6" s="219" t="s">
        <v>214</v>
      </c>
      <c r="E6" s="415" t="s">
        <v>215</v>
      </c>
      <c r="F6" s="41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103</v>
      </c>
      <c r="C7" s="215" t="s">
        <v>51</v>
      </c>
      <c r="D7" s="215" t="s">
        <v>50</v>
      </c>
      <c r="E7" s="215" t="s">
        <v>29</v>
      </c>
      <c r="F7" s="215" t="s">
        <v>104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0" t="s">
        <v>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</row>
    <row r="2" spans="1:40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</row>
    <row r="3" spans="1:40" s="97" customFormat="1" ht="18" customHeight="1" x14ac:dyDescent="0.25">
      <c r="A3" s="391" t="s">
        <v>36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</row>
    <row r="4" spans="1:40" s="97" customFormat="1" ht="18" customHeight="1" x14ac:dyDescent="0.25">
      <c r="A4" s="392" t="s">
        <v>15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2"/>
      <c r="W5" s="392"/>
      <c r="X5" s="392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156</v>
      </c>
      <c r="B6" s="263" t="s">
        <v>157</v>
      </c>
      <c r="C6" s="263" t="s">
        <v>158</v>
      </c>
      <c r="D6" s="263"/>
      <c r="E6" s="263"/>
      <c r="F6" s="110" t="s">
        <v>159</v>
      </c>
      <c r="G6" s="110" t="s">
        <v>160</v>
      </c>
      <c r="H6" s="267"/>
      <c r="I6" s="110" t="s">
        <v>156</v>
      </c>
      <c r="J6" s="110" t="s">
        <v>161</v>
      </c>
      <c r="K6" s="110" t="s">
        <v>162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163</v>
      </c>
      <c r="B7" s="112" t="s">
        <v>173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177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164</v>
      </c>
      <c r="B8" s="112" t="s">
        <v>192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178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165</v>
      </c>
      <c r="B9" s="112" t="s">
        <v>174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179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166</v>
      </c>
      <c r="B10" s="112" t="s">
        <v>175</v>
      </c>
      <c r="C10" s="99">
        <v>15836</v>
      </c>
      <c r="D10" s="100"/>
      <c r="E10" s="99"/>
      <c r="F10" s="99">
        <v>2673</v>
      </c>
      <c r="G10" s="99"/>
      <c r="H10" s="260"/>
      <c r="I10" s="99" t="s">
        <v>180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9"/>
      <c r="W10" s="419"/>
      <c r="X10" s="419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167</v>
      </c>
      <c r="B11" s="112" t="s">
        <v>176</v>
      </c>
      <c r="C11" s="99"/>
      <c r="D11" s="100"/>
      <c r="E11" s="99"/>
      <c r="F11" s="99"/>
      <c r="G11" s="99">
        <v>18000</v>
      </c>
      <c r="H11" s="260"/>
      <c r="I11" s="99" t="s">
        <v>181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168</v>
      </c>
      <c r="B12" s="112"/>
      <c r="C12" s="99"/>
      <c r="D12" s="100"/>
      <c r="E12" s="99"/>
      <c r="F12" s="99"/>
      <c r="G12" s="99">
        <v>18000</v>
      </c>
      <c r="H12" s="260"/>
      <c r="I12" s="99" t="s">
        <v>182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169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183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9"/>
      <c r="W13" s="419"/>
      <c r="X13" s="419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170</v>
      </c>
      <c r="B14" s="112"/>
      <c r="C14" s="99"/>
      <c r="D14" s="100"/>
      <c r="E14" s="99"/>
      <c r="F14" s="99"/>
      <c r="G14" s="99"/>
      <c r="H14" s="260"/>
      <c r="I14" s="99" t="s">
        <v>185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171</v>
      </c>
      <c r="B15" s="112"/>
      <c r="C15" s="100"/>
      <c r="D15" s="100"/>
      <c r="E15" s="99"/>
      <c r="F15" s="99"/>
      <c r="G15" s="99"/>
      <c r="H15" s="260"/>
      <c r="I15" s="99" t="s">
        <v>184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172</v>
      </c>
      <c r="B16" s="112"/>
      <c r="C16" s="99"/>
      <c r="D16" s="100"/>
      <c r="E16" s="99"/>
      <c r="F16" s="99"/>
      <c r="G16" s="99"/>
      <c r="H16" s="260"/>
      <c r="I16" s="99" t="s">
        <v>186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187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188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189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190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191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0"/>
      <c r="B28" s="420"/>
      <c r="C28" s="420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K6" sqref="K6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3" t="s">
        <v>240</v>
      </c>
      <c r="B1" s="423"/>
      <c r="C1" s="423"/>
      <c r="D1" s="423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4" t="s">
        <v>239</v>
      </c>
    </row>
    <row r="3" spans="1:4" ht="15.75" x14ac:dyDescent="0.25">
      <c r="A3" s="325" t="s">
        <v>76</v>
      </c>
      <c r="B3" s="326" t="s">
        <v>77</v>
      </c>
      <c r="C3" s="326">
        <v>2050</v>
      </c>
      <c r="D3" s="190"/>
    </row>
    <row r="4" spans="1:4" ht="15.75" x14ac:dyDescent="0.25">
      <c r="A4" s="325" t="s">
        <v>78</v>
      </c>
      <c r="B4" s="326" t="s">
        <v>79</v>
      </c>
      <c r="C4" s="326">
        <v>7300</v>
      </c>
      <c r="D4" s="190"/>
    </row>
    <row r="5" spans="1:4" ht="15.75" x14ac:dyDescent="0.25">
      <c r="A5" s="329" t="s">
        <v>127</v>
      </c>
      <c r="B5" s="330" t="s">
        <v>128</v>
      </c>
      <c r="C5" s="331">
        <v>8000</v>
      </c>
      <c r="D5" s="190"/>
    </row>
    <row r="6" spans="1:4" ht="15.75" x14ac:dyDescent="0.25">
      <c r="A6" s="325" t="s">
        <v>130</v>
      </c>
      <c r="B6" s="326" t="s">
        <v>81</v>
      </c>
      <c r="C6" s="328">
        <v>2000</v>
      </c>
      <c r="D6" s="190"/>
    </row>
    <row r="7" spans="1:4" ht="15.75" x14ac:dyDescent="0.25">
      <c r="A7" s="325" t="s">
        <v>136</v>
      </c>
      <c r="B7" s="326" t="s">
        <v>137</v>
      </c>
      <c r="C7" s="328">
        <v>4250</v>
      </c>
      <c r="D7" s="190"/>
    </row>
    <row r="8" spans="1:4" ht="15.75" x14ac:dyDescent="0.25">
      <c r="A8" s="325" t="s">
        <v>138</v>
      </c>
      <c r="B8" s="326" t="s">
        <v>141</v>
      </c>
      <c r="C8" s="328">
        <v>1900</v>
      </c>
      <c r="D8" s="190"/>
    </row>
    <row r="9" spans="1:4" ht="15.75" x14ac:dyDescent="0.25">
      <c r="A9" s="325" t="s">
        <v>143</v>
      </c>
      <c r="B9" s="326" t="s">
        <v>145</v>
      </c>
      <c r="C9" s="328">
        <v>750</v>
      </c>
      <c r="D9" s="190"/>
    </row>
    <row r="10" spans="1:4" ht="15.75" x14ac:dyDescent="0.25">
      <c r="A10" s="325" t="s">
        <v>148</v>
      </c>
      <c r="B10" s="328" t="s">
        <v>82</v>
      </c>
      <c r="C10" s="326">
        <v>3152</v>
      </c>
      <c r="D10" s="190"/>
    </row>
    <row r="11" spans="1:4" ht="15.75" x14ac:dyDescent="0.25">
      <c r="A11" s="327" t="s">
        <v>149</v>
      </c>
      <c r="B11" s="327" t="s">
        <v>82</v>
      </c>
      <c r="C11" s="332">
        <v>5023</v>
      </c>
      <c r="D11" s="190"/>
    </row>
    <row r="12" spans="1:4" x14ac:dyDescent="0.25">
      <c r="A12" s="65" t="s">
        <v>196</v>
      </c>
      <c r="B12" s="65" t="s">
        <v>208</v>
      </c>
      <c r="C12" s="65">
        <v>1500</v>
      </c>
      <c r="D12" s="190"/>
    </row>
    <row r="13" spans="1:4" x14ac:dyDescent="0.25">
      <c r="A13" s="65" t="s">
        <v>224</v>
      </c>
      <c r="B13" s="65" t="s">
        <v>208</v>
      </c>
      <c r="C13" s="65">
        <v>750</v>
      </c>
      <c r="D13" s="190"/>
    </row>
    <row r="14" spans="1:4" x14ac:dyDescent="0.25">
      <c r="A14" s="319" t="s">
        <v>232</v>
      </c>
      <c r="B14" s="319" t="s">
        <v>233</v>
      </c>
      <c r="C14" s="319">
        <v>74681</v>
      </c>
      <c r="D14" s="190"/>
    </row>
    <row r="15" spans="1:4" x14ac:dyDescent="0.25">
      <c r="A15" s="319" t="s">
        <v>234</v>
      </c>
      <c r="B15" s="319" t="s">
        <v>235</v>
      </c>
      <c r="C15" s="319">
        <v>75063</v>
      </c>
      <c r="D15" s="190"/>
    </row>
    <row r="16" spans="1:4" x14ac:dyDescent="0.25">
      <c r="A16" s="319" t="s">
        <v>236</v>
      </c>
      <c r="B16" s="319" t="s">
        <v>237</v>
      </c>
      <c r="C16" s="319">
        <v>69715</v>
      </c>
      <c r="D16" s="190"/>
    </row>
    <row r="17" spans="1:4" x14ac:dyDescent="0.25">
      <c r="A17" s="333" t="s">
        <v>238</v>
      </c>
      <c r="B17" s="319" t="s">
        <v>139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2" t="s">
        <v>29</v>
      </c>
      <c r="B19" s="422"/>
      <c r="C19" s="321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2"/>
      <c r="B36" s="323"/>
      <c r="C36" s="322"/>
    </row>
    <row r="37" spans="1:3" x14ac:dyDescent="0.25">
      <c r="A37" s="322"/>
      <c r="B37" s="323"/>
      <c r="C37" s="322"/>
    </row>
    <row r="38" spans="1:3" x14ac:dyDescent="0.25">
      <c r="A38" s="322"/>
      <c r="B38" s="324"/>
      <c r="C38" s="322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1"/>
      <c r="B47" s="421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2021-09-21T16:50:01Z</dcterms:modified>
</cp:coreProperties>
</file>