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N27" i="49" l="1"/>
  <c r="D27" i="49"/>
  <c r="E27" i="49" s="1"/>
  <c r="F27" i="49"/>
  <c r="G27" i="49"/>
  <c r="H27" i="49" s="1"/>
  <c r="I27" i="49"/>
  <c r="J27" i="49"/>
  <c r="K27" i="49" s="1"/>
  <c r="L27" i="49"/>
  <c r="M27" i="49"/>
  <c r="O27" i="49"/>
  <c r="P27" i="49"/>
  <c r="Q27" i="49"/>
  <c r="R27" i="49"/>
  <c r="S27" i="49"/>
  <c r="T27" i="49"/>
  <c r="U27" i="49"/>
  <c r="V27" i="49"/>
  <c r="W27" i="49"/>
  <c r="C27" i="49"/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Rockir garir lic sara @gatise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<sst xmlns="http://schemas.openxmlformats.org/spreadsheetml/2006/main" count="405" uniqueCount="243">
  <si>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</si>
  <si>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</si>
  <si>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</si>
  <si>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</si>
  <si>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</si>
  <si>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</si>
  <si>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</si>
  <si>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</si>
  <si>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</si>
  <si>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</si>
  <si>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</si>
  <si>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</si>
  <si>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</si>
  <si>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</si>
  <si>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</si>
  <si>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</si>
  <si>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</si>
  <si>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</si>
  <si>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</si>
  <si>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</si>
  <si>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</si>
  <si>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</si>
  <si>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</si>
  <si>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</si>
  <si>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</si>
  <si>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</si>
  <si>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</si>
  <si>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</si>
  <si>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</si>
  <si>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</si>
  <si>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</si>
  <si>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</si>
  <si>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</si>
  <si>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</si>
  <si>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</si>
  <si>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</si>
  <si>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</si>
  <si>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</si>
  <si>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</si>
  <si>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</si>
  <si>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</si>
  <si>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</si>
  <si>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</si>
  <si>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</si>
  <si>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</si>
  <si>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</si>
  <si>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</si>
  <si>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</si>
  <si>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</si>
  <si>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</si>
  <si>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</si>
  <si>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</si>
  <si>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</si>
  <si>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</si>
  <si>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</si>
  <si>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</si>
  <si>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</si>
  <si>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</si>
  <si>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</si>
  <si>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</si>
  <si>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</si>
  <si>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</si>
  <si>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</si>
  <si>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</si>
  <si>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</si>
  <si>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</si>
  <si>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</si>
  <si>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</si>
  <si>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</si>
  <si>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</si>
  <si>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</si>
  <si>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</si>
  <si>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</si>
  <si>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</si>
  <si>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</si>
  <si>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</si>
  <si>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</si>
  <si>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</si>
  <si>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</si>
  <si>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</si>
  <si>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</si>
  <si>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</si>
  <si>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</si>
  <si>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</si>
  <si>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</si>
  <si>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</si>
  <si>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</si>
  <si>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</si>
  <si>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</si>
  <si>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</si>
  <si>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</si>
  <si>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</si>
  <si>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</si>
  <si>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</si>
  <si>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</si>
  <si>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</si>
  <si>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</si>
  <si>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</si>
  <si>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</si>
  <si>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</si>
  <si>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</si>
  <si>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</si>
  <si>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</si>
  <si>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</si>
  <si>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</si>
  <si>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</si>
  <si>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</si>
  <si>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</si>
  <si>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</si>
  <si>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</si>
  <si>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</si>
  <si>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</si>
  <si>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</si>
  <si>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</si>
  <si>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</si>
  <si>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</si>
  <si>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</si>
  <si>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</si>
  <si>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</si>
  <si>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</si>
  <si>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</si>
  <si>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</si>
  <si>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</si>
  <si>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</si>
  <si>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</si>
  <si>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</si>
  <si>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</si>
  <si>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</si>
  <si>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</si>
  <si>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</si>
  <si>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</si>
  <si>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</si>
  <si>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</si>
  <si>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</si>
  <si>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</si>
  <si>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</si>
  <si>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</si>
  <si>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</si>
  <si>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</si>
  <si>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</si>
  <si>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</si>
  <si>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</si>
  <si>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</si>
  <si>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</si>
  <si>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</si>
  <si>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</si>
  <si>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</si>
  <si>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</si>
  <si>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</si>
  <si>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</si>
  <si>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</si>
  <si>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</si>
  <si>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</si>
  <si>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</si>
  <si>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</si>
  <si>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</si>
  <si>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</si>
  <si>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</si>
  <si>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</si>
  <si>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</si>
  <si>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</si>
  <si>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</si>
  <si>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</si>
  <si>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</si>
  <si>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</si>
  <si>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</si>
  <si>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</si>
  <si>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</si>
  <si>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</si>
  <si>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</si>
  <si>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</si>
  <si>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</si>
  <si>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</si>
  <si>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</si>
  <si>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</si>
  <si>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</si>
  <si>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</si>
  <si>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</si>
  <si>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</si>
  <si>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</si>
  <si>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</si>
  <si>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</si>
  <si>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</si>
  <si>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</si>
  <si>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</si>
  <si>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</si>
  <si>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</si>
  <si>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</si>
  <si>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</si>
  <si>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</si>
  <si>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</si>
  <si>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</si>
  <si>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</si>
  <si>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</si>
  <si>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</si>
  <si>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</si>
  <si>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</si>
  <si>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</si>
  <si>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</si>
  <si>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</si>
  <si>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</si>
  <si>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</si>
  <si>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</si>
  <si>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</si>
  <si>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</si>
  <si>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</si>
  <si>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</si>
  <si>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</si>
  <si>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</si>
  <si>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</si>
  <si>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</si>
  <si>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</si>
  <si>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</si>
  <si>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</si>
  <si>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</si>
  <si>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</si>
  <si>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</si>
  <si>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</si>
  <si>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</si>
  <si>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</si>
  <si>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</si>
  <si>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</si>
  <si>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</si>
  <si>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</si>
  <si>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</si>
  <si>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</si>
  <si>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</si>
  <si>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</si>
  <si>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</si>
  <si>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</si>
  <si>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</si>
  <si>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</si>
  <si>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</si>
  <si>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</si>
  <si>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</si>
  <si>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</si>
  <si>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</si>
  <si>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</si>
  <si>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</si>
  <si>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</si>
  <si>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Date:24.11.2021</t>
  </si>
  <si>
    <t>Date:26.11.2021</t>
  </si>
  <si>
    <t>25.11.2021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</si>
</sst>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2" fontId="7" fillId="15" borderId="51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0" fontId="7" fillId="15" borderId="50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left" vertical="center"/>
    </xf>
    <xf numFmtId="0" fontId="33" fillId="0" borderId="43" xfId="0" applyFont="1" applyFill="1" applyBorder="1" applyAlignment="1">
      <alignment horizontal="left" vertical="center"/>
    </xf>
    <xf numFmtId="0" fontId="33" fillId="0" borderId="11" xfId="0" applyFont="1" applyFill="1" applyBorder="1" applyAlignment="1">
      <alignment horizontal="left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24" fillId="0" borderId="43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14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7" customFormat="1" ht="16.5" thickBot="1" x14ac:dyDescent="0.3">
      <c r="A3" s="356" t="s">
        <v>181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8"/>
      <c r="T3" s="68"/>
      <c r="U3" s="69"/>
      <c r="V3" s="69"/>
      <c r="W3" s="69"/>
      <c r="X3" s="69"/>
      <c r="Y3" s="70"/>
    </row>
    <row r="4" spans="1:25" s="70" customFormat="1" x14ac:dyDescent="0.25">
      <c r="A4" s="346" t="s">
        <v>15</v>
      </c>
      <c r="B4" s="348" t="s">
        <v>16</v>
      </c>
      <c r="C4" s="348" t="s">
        <v>17</v>
      </c>
      <c r="D4" s="350" t="s">
        <v>18</v>
      </c>
      <c r="E4" s="350" t="s">
        <v>104</v>
      </c>
      <c r="F4" s="350" t="s">
        <v>19</v>
      </c>
      <c r="G4" s="350" t="s">
        <v>20</v>
      </c>
      <c r="H4" s="350" t="s">
        <v>21</v>
      </c>
      <c r="I4" s="350" t="s">
        <v>22</v>
      </c>
      <c r="J4" s="350" t="s">
        <v>23</v>
      </c>
      <c r="K4" s="359" t="s">
        <v>24</v>
      </c>
      <c r="L4" s="352" t="s">
        <v>25</v>
      </c>
      <c r="M4" s="361" t="s">
        <v>26</v>
      </c>
      <c r="N4" s="363" t="s">
        <v>8</v>
      </c>
      <c r="O4" s="365" t="s">
        <v>27</v>
      </c>
      <c r="P4" s="352" t="s">
        <v>121</v>
      </c>
      <c r="Q4" s="354" t="s">
        <v>176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47"/>
      <c r="B5" s="349"/>
      <c r="C5" s="349"/>
      <c r="D5" s="351"/>
      <c r="E5" s="351"/>
      <c r="F5" s="351"/>
      <c r="G5" s="351"/>
      <c r="H5" s="351"/>
      <c r="I5" s="351"/>
      <c r="J5" s="351"/>
      <c r="K5" s="360"/>
      <c r="L5" s="353"/>
      <c r="M5" s="362"/>
      <c r="N5" s="364"/>
      <c r="O5" s="366"/>
      <c r="P5" s="353"/>
      <c r="Q5" s="355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212</v>
      </c>
      <c r="B6" s="158"/>
      <c r="C6" s="159"/>
      <c r="D6" s="159"/>
      <c r="E6" s="159"/>
      <c r="F6" s="159"/>
      <c r="G6" s="252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213</v>
      </c>
      <c r="B7" s="158"/>
      <c r="C7" s="159"/>
      <c r="D7" s="159"/>
      <c r="E7" s="159"/>
      <c r="F7" s="159"/>
      <c r="G7" s="252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215</v>
      </c>
      <c r="B8" s="161"/>
      <c r="C8" s="162"/>
      <c r="D8" s="162"/>
      <c r="E8" s="162"/>
      <c r="F8" s="162"/>
      <c r="G8" s="253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218</v>
      </c>
      <c r="B9" s="161"/>
      <c r="C9" s="162">
        <v>400</v>
      </c>
      <c r="D9" s="162"/>
      <c r="E9" s="162"/>
      <c r="F9" s="162"/>
      <c r="G9" s="253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219</v>
      </c>
      <c r="B10" s="161"/>
      <c r="C10" s="162">
        <v>400</v>
      </c>
      <c r="D10" s="162"/>
      <c r="E10" s="162"/>
      <c r="F10" s="162"/>
      <c r="G10" s="253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220</v>
      </c>
      <c r="B11" s="161"/>
      <c r="C11" s="162"/>
      <c r="D11" s="162"/>
      <c r="E11" s="162"/>
      <c r="F11" s="162"/>
      <c r="G11" s="253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221</v>
      </c>
      <c r="B12" s="161"/>
      <c r="C12" s="162"/>
      <c r="D12" s="162"/>
      <c r="E12" s="162"/>
      <c r="F12" s="162"/>
      <c r="G12" s="253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222</v>
      </c>
      <c r="B13" s="161"/>
      <c r="C13" s="162"/>
      <c r="D13" s="162"/>
      <c r="E13" s="162"/>
      <c r="F13" s="162"/>
      <c r="G13" s="253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227</v>
      </c>
      <c r="B14" s="161"/>
      <c r="C14" s="162"/>
      <c r="D14" s="162"/>
      <c r="E14" s="162"/>
      <c r="F14" s="162"/>
      <c r="G14" s="253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228</v>
      </c>
      <c r="B15" s="161"/>
      <c r="C15" s="162"/>
      <c r="D15" s="162"/>
      <c r="E15" s="162"/>
      <c r="F15" s="162"/>
      <c r="G15" s="253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229</v>
      </c>
      <c r="B16" s="161"/>
      <c r="C16" s="162"/>
      <c r="D16" s="162"/>
      <c r="E16" s="162"/>
      <c r="F16" s="162"/>
      <c r="G16" s="253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230</v>
      </c>
      <c r="B17" s="161"/>
      <c r="C17" s="162"/>
      <c r="D17" s="162"/>
      <c r="E17" s="162"/>
      <c r="F17" s="162"/>
      <c r="G17" s="253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231</v>
      </c>
      <c r="B18" s="161"/>
      <c r="C18" s="162"/>
      <c r="D18" s="162"/>
      <c r="E18" s="162"/>
      <c r="F18" s="162"/>
      <c r="G18" s="253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232</v>
      </c>
      <c r="B19" s="161"/>
      <c r="C19" s="162">
        <v>400</v>
      </c>
      <c r="D19" s="162"/>
      <c r="E19" s="162"/>
      <c r="F19" s="162"/>
      <c r="G19" s="253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234</v>
      </c>
      <c r="B20" s="161"/>
      <c r="C20" s="162"/>
      <c r="D20" s="162"/>
      <c r="E20" s="162"/>
      <c r="F20" s="162"/>
      <c r="G20" s="253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235</v>
      </c>
      <c r="B21" s="161"/>
      <c r="C21" s="162"/>
      <c r="D21" s="162"/>
      <c r="E21" s="162"/>
      <c r="F21" s="162"/>
      <c r="G21" s="253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236</v>
      </c>
      <c r="B22" s="161"/>
      <c r="C22" s="162"/>
      <c r="D22" s="162"/>
      <c r="E22" s="162"/>
      <c r="F22" s="162"/>
      <c r="G22" s="253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237</v>
      </c>
      <c r="B23" s="161"/>
      <c r="C23" s="162"/>
      <c r="D23" s="162"/>
      <c r="E23" s="162"/>
      <c r="F23" s="162"/>
      <c r="G23" s="253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238</v>
      </c>
      <c r="B24" s="161"/>
      <c r="C24" s="162">
        <v>400</v>
      </c>
      <c r="D24" s="162"/>
      <c r="E24" s="162"/>
      <c r="F24" s="162"/>
      <c r="G24" s="253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239</v>
      </c>
      <c r="B25" s="161"/>
      <c r="C25" s="162"/>
      <c r="D25" s="162"/>
      <c r="E25" s="162">
        <v>90</v>
      </c>
      <c r="F25" s="162"/>
      <c r="G25" s="253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242</v>
      </c>
      <c r="B26" s="161"/>
      <c r="C26" s="162"/>
      <c r="D26" s="162"/>
      <c r="E26" s="162"/>
      <c r="F26" s="162"/>
      <c r="G26" s="253">
        <v>691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691</v>
      </c>
      <c r="S26" s="75"/>
      <c r="T26" s="52"/>
    </row>
    <row r="27" spans="1:24" s="74" customFormat="1" x14ac:dyDescent="0.25">
      <c r="A27" s="157"/>
      <c r="B27" s="161"/>
      <c r="C27" s="162"/>
      <c r="D27" s="162"/>
      <c r="E27" s="162"/>
      <c r="F27" s="162"/>
      <c r="G27" s="253"/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0</v>
      </c>
      <c r="S27" s="75"/>
      <c r="T27" s="52"/>
    </row>
    <row r="28" spans="1:24" s="74" customFormat="1" x14ac:dyDescent="0.25">
      <c r="A28" s="162"/>
      <c r="B28" s="161"/>
      <c r="C28" s="162"/>
      <c r="D28" s="162"/>
      <c r="E28" s="162"/>
      <c r="F28" s="162"/>
      <c r="G28" s="253"/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0</v>
      </c>
      <c r="S28" s="75"/>
      <c r="T28" s="52"/>
      <c r="U28" s="81"/>
      <c r="V28" s="81"/>
    </row>
    <row r="29" spans="1:24" s="74" customFormat="1" x14ac:dyDescent="0.25">
      <c r="A29" s="162"/>
      <c r="B29" s="161"/>
      <c r="C29" s="162"/>
      <c r="D29" s="162"/>
      <c r="E29" s="162"/>
      <c r="F29" s="162"/>
      <c r="G29" s="253"/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0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3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3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3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3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3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3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4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1600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17924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19714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E28" sqref="E2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7" t="s">
        <v>9</v>
      </c>
      <c r="B1" s="368"/>
      <c r="C1" s="368"/>
      <c r="D1" s="369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70" t="s">
        <v>182</v>
      </c>
      <c r="B2" s="370"/>
      <c r="C2" s="370"/>
      <c r="D2" s="370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198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212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214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215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215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218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219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220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221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222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222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227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228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229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230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231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232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234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235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236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237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238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239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242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23331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23331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23331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23331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23331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23331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23331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23331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23331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23331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23331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23331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23331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23331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23331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23331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23331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23331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23331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23331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23331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23331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23331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23331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23331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23331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23331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23331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23331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23331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23331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23331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23331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23331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23331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23331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23331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23331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23331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23331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23331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23331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23331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23331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23331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23331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23331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23331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23331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23331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23331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23331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23331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5323331</v>
      </c>
      <c r="C83" s="29">
        <f>SUM(C4:C77)</f>
        <v>5300000</v>
      </c>
      <c r="D83" s="33">
        <f>D82</f>
        <v>23331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8" sqref="I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6" t="s">
        <v>6</v>
      </c>
      <c r="C2" s="377"/>
      <c r="D2" s="377"/>
      <c r="E2" s="377"/>
      <c r="F2" s="378"/>
      <c r="H2" s="90"/>
      <c r="I2" s="90"/>
      <c r="J2" s="90"/>
      <c r="K2" s="371" t="s">
        <v>225</v>
      </c>
      <c r="L2" s="372"/>
      <c r="M2" s="373"/>
    </row>
    <row r="3" spans="2:13" ht="16.5" customHeight="1" x14ac:dyDescent="0.25">
      <c r="B3" s="379" t="s">
        <v>103</v>
      </c>
      <c r="C3" s="380"/>
      <c r="D3" s="380"/>
      <c r="E3" s="380"/>
      <c r="F3" s="381"/>
      <c r="H3" s="90"/>
      <c r="I3" s="90"/>
      <c r="J3" s="90"/>
      <c r="K3" s="268" t="s">
        <v>10</v>
      </c>
      <c r="L3" s="125" t="s">
        <v>70</v>
      </c>
      <c r="M3" s="269" t="s">
        <v>33</v>
      </c>
    </row>
    <row r="4" spans="2:13" ht="21.75" x14ac:dyDescent="0.25">
      <c r="B4" s="382" t="s">
        <v>240</v>
      </c>
      <c r="C4" s="383"/>
      <c r="D4" s="383"/>
      <c r="E4" s="383"/>
      <c r="F4" s="384"/>
      <c r="K4" s="297" t="s">
        <v>71</v>
      </c>
      <c r="L4" s="298" t="s">
        <v>72</v>
      </c>
      <c r="M4" s="299">
        <v>2050</v>
      </c>
    </row>
    <row r="5" spans="2:13" ht="21.75" thickBot="1" x14ac:dyDescent="0.3">
      <c r="B5" s="242" t="s">
        <v>0</v>
      </c>
      <c r="C5" s="222">
        <v>300000</v>
      </c>
      <c r="D5" s="389"/>
      <c r="E5" s="224" t="s">
        <v>0</v>
      </c>
      <c r="F5" s="245">
        <v>300000</v>
      </c>
      <c r="G5" s="21"/>
      <c r="K5" s="297" t="s">
        <v>110</v>
      </c>
      <c r="L5" s="298" t="s">
        <v>111</v>
      </c>
      <c r="M5" s="299">
        <v>8000</v>
      </c>
    </row>
    <row r="6" spans="2:13" ht="21" x14ac:dyDescent="0.25">
      <c r="B6" s="243" t="s">
        <v>127</v>
      </c>
      <c r="C6" s="223">
        <v>25000</v>
      </c>
      <c r="D6" s="389"/>
      <c r="E6" s="224" t="s">
        <v>127</v>
      </c>
      <c r="F6" s="245">
        <v>25000</v>
      </c>
      <c r="G6" s="21"/>
      <c r="K6" s="297" t="s">
        <v>115</v>
      </c>
      <c r="L6" s="298" t="s">
        <v>116</v>
      </c>
      <c r="M6" s="299">
        <v>4250</v>
      </c>
    </row>
    <row r="7" spans="2:13" ht="43.5" customHeight="1" x14ac:dyDescent="0.25">
      <c r="B7" s="246" t="s">
        <v>206</v>
      </c>
      <c r="C7" s="244">
        <v>500000</v>
      </c>
      <c r="D7" s="389"/>
      <c r="E7" s="226" t="s">
        <v>1</v>
      </c>
      <c r="F7" s="286">
        <v>377938.65</v>
      </c>
      <c r="G7" s="21"/>
      <c r="K7" s="297" t="s">
        <v>117</v>
      </c>
      <c r="L7" s="298" t="s">
        <v>119</v>
      </c>
      <c r="M7" s="299">
        <v>1900</v>
      </c>
    </row>
    <row r="8" spans="2:13" ht="44.25" customHeight="1" x14ac:dyDescent="0.25">
      <c r="B8" s="219" t="s">
        <v>205</v>
      </c>
      <c r="C8" s="231">
        <v>500000</v>
      </c>
      <c r="D8" s="389"/>
      <c r="E8" s="227" t="s">
        <v>4</v>
      </c>
      <c r="F8" s="238">
        <v>23331</v>
      </c>
      <c r="G8" s="4"/>
      <c r="K8" s="297" t="s">
        <v>120</v>
      </c>
      <c r="L8" s="298" t="s">
        <v>122</v>
      </c>
      <c r="M8" s="299">
        <v>750</v>
      </c>
    </row>
    <row r="9" spans="2:13" ht="28.5" customHeight="1" x14ac:dyDescent="0.25">
      <c r="B9" s="219" t="s">
        <v>32</v>
      </c>
      <c r="C9" s="232">
        <v>19714</v>
      </c>
      <c r="D9" s="389"/>
      <c r="E9" s="227" t="s">
        <v>2</v>
      </c>
      <c r="F9" s="238">
        <v>153549</v>
      </c>
      <c r="G9" s="3"/>
      <c r="K9" s="297" t="s">
        <v>124</v>
      </c>
      <c r="L9" s="298" t="s">
        <v>75</v>
      </c>
      <c r="M9" s="299">
        <v>3152</v>
      </c>
    </row>
    <row r="10" spans="2:13" ht="27.75" customHeight="1" x14ac:dyDescent="0.25">
      <c r="B10" s="287" t="s">
        <v>208</v>
      </c>
      <c r="C10" s="232"/>
      <c r="D10" s="389"/>
      <c r="E10" s="229" t="s">
        <v>168</v>
      </c>
      <c r="F10" s="239">
        <v>158585</v>
      </c>
      <c r="G10" s="3"/>
      <c r="K10" s="297" t="s">
        <v>125</v>
      </c>
      <c r="L10" s="298" t="s">
        <v>75</v>
      </c>
      <c r="M10" s="299">
        <v>5023</v>
      </c>
    </row>
    <row r="11" spans="2:13" ht="40.5" x14ac:dyDescent="0.25">
      <c r="B11" s="225" t="s">
        <v>216</v>
      </c>
      <c r="C11" s="233">
        <f>C9+C10</f>
        <v>19714</v>
      </c>
      <c r="D11" s="389"/>
      <c r="E11" s="228" t="s">
        <v>7</v>
      </c>
      <c r="F11" s="240">
        <v>126187.41499999992</v>
      </c>
      <c r="G11" s="3"/>
      <c r="K11" s="297" t="s">
        <v>167</v>
      </c>
      <c r="L11" s="294" t="s">
        <v>171</v>
      </c>
      <c r="M11" s="299">
        <v>1500</v>
      </c>
    </row>
    <row r="12" spans="2:13" ht="43.5" customHeight="1" x14ac:dyDescent="0.25">
      <c r="B12" s="219" t="s">
        <v>217</v>
      </c>
      <c r="C12" s="232">
        <v>45566.065000000002</v>
      </c>
      <c r="D12" s="389"/>
      <c r="E12" s="228" t="s">
        <v>169</v>
      </c>
      <c r="F12" s="247">
        <v>13739</v>
      </c>
      <c r="G12" s="18"/>
      <c r="K12" s="300" t="s">
        <v>173</v>
      </c>
      <c r="L12" s="298" t="s">
        <v>171</v>
      </c>
      <c r="M12" s="299">
        <v>750</v>
      </c>
    </row>
    <row r="13" spans="2:13" ht="36.75" thickBot="1" x14ac:dyDescent="0.3">
      <c r="B13" s="258" t="s">
        <v>185</v>
      </c>
      <c r="C13" s="234"/>
      <c r="D13" s="389"/>
      <c r="E13" s="227" t="s">
        <v>5</v>
      </c>
      <c r="F13" s="240"/>
      <c r="G13" s="18"/>
      <c r="K13" s="300" t="s">
        <v>175</v>
      </c>
      <c r="L13" s="298" t="s">
        <v>75</v>
      </c>
      <c r="M13" s="299">
        <v>2295</v>
      </c>
    </row>
    <row r="14" spans="2:13" ht="37.5" customHeight="1" thickBot="1" x14ac:dyDescent="0.3">
      <c r="B14" s="220" t="s">
        <v>207</v>
      </c>
      <c r="C14" s="235">
        <f>C12+C13</f>
        <v>45566.065000000002</v>
      </c>
      <c r="D14" s="389"/>
      <c r="E14" s="227" t="s">
        <v>170</v>
      </c>
      <c r="F14" s="239">
        <v>300000</v>
      </c>
      <c r="G14" s="91"/>
      <c r="H14" s="92"/>
      <c r="I14" s="199">
        <f>C17-F17</f>
        <v>0</v>
      </c>
      <c r="J14" s="92"/>
      <c r="K14" s="300" t="s">
        <v>177</v>
      </c>
      <c r="L14" s="298" t="s">
        <v>75</v>
      </c>
      <c r="M14" s="299">
        <v>2546</v>
      </c>
    </row>
    <row r="15" spans="2:13" ht="36" x14ac:dyDescent="0.25">
      <c r="B15" s="288" t="s">
        <v>209</v>
      </c>
      <c r="C15" s="236">
        <f>C14-C11</f>
        <v>25852.065000000002</v>
      </c>
      <c r="D15" s="389"/>
      <c r="E15" s="229" t="s">
        <v>172</v>
      </c>
      <c r="F15" s="239"/>
      <c r="G15" s="18"/>
      <c r="K15" s="300" t="s">
        <v>180</v>
      </c>
      <c r="L15" s="298" t="s">
        <v>75</v>
      </c>
      <c r="M15" s="299">
        <v>2673</v>
      </c>
    </row>
    <row r="16" spans="2:13" ht="40.5" x14ac:dyDescent="0.3">
      <c r="B16" s="221" t="s">
        <v>210</v>
      </c>
      <c r="C16" s="237">
        <v>0</v>
      </c>
      <c r="D16" s="389"/>
      <c r="E16" s="230"/>
      <c r="F16" s="241"/>
      <c r="G16" s="18"/>
      <c r="K16" s="300" t="s">
        <v>226</v>
      </c>
      <c r="L16" s="298" t="s">
        <v>171</v>
      </c>
      <c r="M16" s="299">
        <v>500</v>
      </c>
    </row>
    <row r="17" spans="2:13" ht="41.25" thickBot="1" x14ac:dyDescent="0.3">
      <c r="B17" s="248" t="s">
        <v>211</v>
      </c>
      <c r="C17" s="249">
        <f>C8+C12-C11+C16</f>
        <v>525852.06499999994</v>
      </c>
      <c r="D17" s="390"/>
      <c r="E17" s="250" t="s">
        <v>3</v>
      </c>
      <c r="F17" s="251">
        <f>F7+F8+F9+F10+F11-F14+F15-F12</f>
        <v>525852.06499999994</v>
      </c>
      <c r="G17" s="18"/>
      <c r="K17" s="301" t="s">
        <v>187</v>
      </c>
      <c r="L17" s="298" t="s">
        <v>75</v>
      </c>
      <c r="M17" s="299">
        <v>5706</v>
      </c>
    </row>
    <row r="18" spans="2:13" ht="21.75" customHeight="1" thickBot="1" x14ac:dyDescent="0.3">
      <c r="B18" s="386" t="s">
        <v>223</v>
      </c>
      <c r="C18" s="387"/>
      <c r="D18" s="387"/>
      <c r="E18" s="387"/>
      <c r="F18" s="388"/>
      <c r="G18" s="18"/>
      <c r="K18" s="302" t="s">
        <v>188</v>
      </c>
      <c r="L18" s="298" t="s">
        <v>189</v>
      </c>
      <c r="M18" s="299">
        <v>3600</v>
      </c>
    </row>
    <row r="19" spans="2:13" ht="23.25" customHeight="1" x14ac:dyDescent="0.25">
      <c r="B19" s="385"/>
      <c r="C19" s="385"/>
      <c r="D19" s="385"/>
      <c r="E19" s="385"/>
      <c r="F19" s="385"/>
      <c r="G19" s="18"/>
      <c r="K19" s="302" t="s">
        <v>190</v>
      </c>
      <c r="L19" s="303" t="s">
        <v>191</v>
      </c>
      <c r="M19" s="299">
        <v>2437</v>
      </c>
    </row>
    <row r="20" spans="2:13" x14ac:dyDescent="0.25">
      <c r="C20" s="8"/>
      <c r="D20" s="20"/>
      <c r="E20" s="13"/>
      <c r="G20" s="19"/>
      <c r="K20" s="300" t="s">
        <v>192</v>
      </c>
      <c r="L20" s="298" t="s">
        <v>191</v>
      </c>
      <c r="M20" s="299">
        <v>1167</v>
      </c>
    </row>
    <row r="21" spans="2:13" x14ac:dyDescent="0.25">
      <c r="C21" s="8"/>
      <c r="D21" s="20"/>
      <c r="E21" s="13"/>
      <c r="G21" s="19"/>
      <c r="K21" s="300" t="s">
        <v>197</v>
      </c>
      <c r="L21" s="298" t="s">
        <v>75</v>
      </c>
      <c r="M21" s="299">
        <v>252</v>
      </c>
    </row>
    <row r="22" spans="2:13" x14ac:dyDescent="0.25">
      <c r="C22" s="8"/>
      <c r="D22" s="20"/>
      <c r="E22" s="13"/>
      <c r="G22" s="19"/>
      <c r="K22" s="300" t="s">
        <v>204</v>
      </c>
      <c r="L22" s="298" t="s">
        <v>113</v>
      </c>
      <c r="M22" s="299">
        <v>21028</v>
      </c>
    </row>
    <row r="23" spans="2:13" x14ac:dyDescent="0.25">
      <c r="C23" s="8"/>
      <c r="D23" s="20"/>
      <c r="E23" s="13"/>
      <c r="G23" s="19"/>
      <c r="K23" s="300" t="s">
        <v>201</v>
      </c>
      <c r="L23" s="298" t="s">
        <v>224</v>
      </c>
      <c r="M23" s="299">
        <v>87287</v>
      </c>
    </row>
    <row r="24" spans="2:13" ht="30" x14ac:dyDescent="0.25">
      <c r="C24" s="306"/>
      <c r="D24" s="20"/>
      <c r="E24" s="13"/>
      <c r="G24" s="19"/>
      <c r="K24" s="307" t="s">
        <v>232</v>
      </c>
      <c r="L24" s="309" t="s">
        <v>233</v>
      </c>
      <c r="M24" s="308">
        <v>1719</v>
      </c>
    </row>
    <row r="25" spans="2:13" ht="15.75" thickBot="1" x14ac:dyDescent="0.3">
      <c r="C25" s="8"/>
      <c r="D25" s="20"/>
      <c r="G25" s="19"/>
      <c r="K25" s="374" t="s">
        <v>28</v>
      </c>
      <c r="L25" s="375"/>
      <c r="M25" s="304">
        <f>SUM(M4:M24)</f>
        <v>158585</v>
      </c>
    </row>
    <row r="26" spans="2:13" x14ac:dyDescent="0.25">
      <c r="C26" s="8"/>
      <c r="D26" s="20"/>
      <c r="G26" s="19"/>
      <c r="K26" s="305"/>
      <c r="L26" s="305"/>
      <c r="M26" s="305"/>
    </row>
    <row r="27" spans="2:13" x14ac:dyDescent="0.25">
      <c r="C27" s="8"/>
      <c r="D27" s="20"/>
      <c r="G27" s="19"/>
      <c r="K27" s="305"/>
      <c r="L27" s="305"/>
      <c r="M27" s="305"/>
    </row>
    <row r="28" spans="2:13" x14ac:dyDescent="0.25">
      <c r="D28" s="20"/>
      <c r="E28" s="5"/>
      <c r="F28" s="6"/>
      <c r="G28" s="19"/>
      <c r="K28" s="305"/>
      <c r="L28" s="305"/>
      <c r="M28" s="305"/>
    </row>
    <row r="29" spans="2:13" x14ac:dyDescent="0.25">
      <c r="D29" s="14"/>
      <c r="E29" s="15"/>
      <c r="F29" s="16" t="s">
        <v>105</v>
      </c>
      <c r="G29" s="2"/>
      <c r="K29" s="305"/>
      <c r="L29" s="305"/>
      <c r="M29" s="305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6"/>
      <c r="L31" s="289"/>
      <c r="M31" s="289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9"/>
      <c r="L32" s="289"/>
      <c r="M32" s="289"/>
    </row>
    <row r="33" spans="2:13" ht="15.75" x14ac:dyDescent="0.25">
      <c r="B33" s="93"/>
      <c r="C33" s="8"/>
      <c r="D33" s="20"/>
      <c r="E33" s="7"/>
      <c r="F33" s="10"/>
      <c r="K33" s="289"/>
      <c r="L33" s="289"/>
      <c r="M33" s="289"/>
    </row>
    <row r="34" spans="2:13" ht="15.75" x14ac:dyDescent="0.25">
      <c r="C34" s="8"/>
      <c r="D34" s="20"/>
      <c r="E34" s="12"/>
      <c r="F34" s="8"/>
      <c r="K34" s="289"/>
      <c r="L34" s="289"/>
      <c r="M34" s="289"/>
    </row>
    <row r="35" spans="2:13" ht="15.75" x14ac:dyDescent="0.25">
      <c r="C35" s="8"/>
      <c r="D35" s="20"/>
      <c r="E35" s="7"/>
      <c r="F35" s="10"/>
      <c r="K35" s="289"/>
      <c r="L35" s="289"/>
      <c r="M35" s="289"/>
    </row>
    <row r="36" spans="2:13" ht="15.75" x14ac:dyDescent="0.25">
      <c r="C36" s="8"/>
      <c r="D36" s="20"/>
      <c r="E36" s="8"/>
      <c r="F36" s="8"/>
      <c r="K36" s="289"/>
      <c r="L36" s="289"/>
      <c r="M36" s="289"/>
    </row>
    <row r="37" spans="2:13" ht="15.75" x14ac:dyDescent="0.25">
      <c r="C37" s="8"/>
      <c r="D37" s="20"/>
      <c r="E37" s="7"/>
      <c r="F37" s="10"/>
      <c r="K37" s="289"/>
      <c r="L37" s="289"/>
      <c r="M37" s="289"/>
    </row>
    <row r="38" spans="2:13" ht="15.75" x14ac:dyDescent="0.25">
      <c r="K38" s="295"/>
      <c r="L38" s="295"/>
      <c r="M38" s="289"/>
    </row>
    <row r="39" spans="2:13" ht="15.75" x14ac:dyDescent="0.25">
      <c r="K39" s="278"/>
      <c r="L39" s="279"/>
      <c r="M39" s="278"/>
    </row>
    <row r="40" spans="2:13" ht="15.75" x14ac:dyDescent="0.25">
      <c r="K40" s="289"/>
      <c r="L40" s="289"/>
      <c r="M40" s="289"/>
    </row>
    <row r="41" spans="2:13" ht="15.75" x14ac:dyDescent="0.25">
      <c r="K41" s="289"/>
      <c r="L41" s="289"/>
      <c r="M41" s="289"/>
    </row>
    <row r="42" spans="2:13" ht="15.75" x14ac:dyDescent="0.25">
      <c r="K42" s="289"/>
      <c r="L42" s="289"/>
      <c r="M42" s="289"/>
    </row>
    <row r="43" spans="2:13" ht="15.75" x14ac:dyDescent="0.25">
      <c r="K43" s="289"/>
      <c r="L43" s="289"/>
      <c r="M43" s="289"/>
    </row>
    <row r="44" spans="2:13" ht="15.75" x14ac:dyDescent="0.25">
      <c r="K44" s="289"/>
      <c r="L44" s="289"/>
      <c r="M44" s="289"/>
    </row>
    <row r="45" spans="2:13" ht="15.75" x14ac:dyDescent="0.25">
      <c r="K45" s="289"/>
      <c r="L45" s="289"/>
      <c r="M45" s="289"/>
    </row>
    <row r="46" spans="2:13" ht="15.75" x14ac:dyDescent="0.25">
      <c r="K46" s="289"/>
      <c r="L46" s="289"/>
      <c r="M46" s="289"/>
    </row>
    <row r="47" spans="2:13" ht="15.75" x14ac:dyDescent="0.25">
      <c r="K47" s="289"/>
      <c r="L47" s="289"/>
      <c r="M47" s="289"/>
    </row>
    <row r="48" spans="2:13" ht="15.75" x14ac:dyDescent="0.25">
      <c r="K48" s="295"/>
      <c r="L48" s="295"/>
      <c r="M48" s="289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2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2" s="96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</row>
    <row r="4" spans="1:22" s="96" customFormat="1" ht="18" customHeight="1" thickBot="1" x14ac:dyDescent="0.3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U4" s="96">
        <v>2455</v>
      </c>
    </row>
    <row r="5" spans="1:22" s="96" customFormat="1" ht="18" customHeight="1" thickBot="1" x14ac:dyDescent="0.3">
      <c r="A5" s="404" t="s">
        <v>195</v>
      </c>
      <c r="B5" s="405"/>
      <c r="C5" s="406"/>
      <c r="D5" s="182" t="s">
        <v>36</v>
      </c>
      <c r="E5" s="182"/>
      <c r="F5" s="400" t="s">
        <v>55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  <c r="T5" s="394" t="s">
        <v>78</v>
      </c>
      <c r="U5" s="395"/>
      <c r="V5" s="396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174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186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166</v>
      </c>
      <c r="C19" s="130" t="s">
        <v>165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3" t="s">
        <v>93</v>
      </c>
      <c r="U19" s="403"/>
      <c r="V19" s="403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194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186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193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1" t="s">
        <v>31</v>
      </c>
      <c r="B29" s="392"/>
      <c r="C29" s="393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Y8" sqref="Y8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08" t="s">
        <v>35</v>
      </c>
      <c r="C2" s="409"/>
      <c r="D2" s="409"/>
      <c r="E2" s="409"/>
      <c r="F2" s="409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137"/>
    </row>
    <row r="3" spans="2:31" ht="24" customHeight="1" x14ac:dyDescent="0.25">
      <c r="B3" s="414" t="s">
        <v>241</v>
      </c>
      <c r="C3" s="415"/>
      <c r="D3" s="415"/>
      <c r="E3" s="415"/>
      <c r="F3" s="416"/>
      <c r="G3" s="418"/>
      <c r="H3" s="418"/>
      <c r="I3" s="418"/>
      <c r="J3" s="418"/>
      <c r="K3" s="418"/>
      <c r="L3" s="412" t="s">
        <v>14</v>
      </c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3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07" t="s">
        <v>79</v>
      </c>
      <c r="D4" s="407"/>
      <c r="E4" s="407"/>
      <c r="F4" s="407" t="s">
        <v>83</v>
      </c>
      <c r="G4" s="407"/>
      <c r="H4" s="407"/>
      <c r="I4" s="407" t="s">
        <v>42</v>
      </c>
      <c r="J4" s="407"/>
      <c r="K4" s="407"/>
      <c r="L4" s="407" t="s">
        <v>43</v>
      </c>
      <c r="M4" s="407"/>
      <c r="N4" s="407"/>
      <c r="O4" s="407" t="s">
        <v>84</v>
      </c>
      <c r="P4" s="407"/>
      <c r="Q4" s="407"/>
      <c r="R4" s="407" t="s">
        <v>86</v>
      </c>
      <c r="S4" s="407"/>
      <c r="T4" s="407"/>
      <c r="U4" s="407" t="s">
        <v>85</v>
      </c>
      <c r="V4" s="407"/>
      <c r="W4" s="407"/>
      <c r="X4" s="417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17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4">
        <v>100</v>
      </c>
      <c r="D6" s="325"/>
      <c r="E6" s="326">
        <v>100</v>
      </c>
      <c r="F6" s="324">
        <v>100</v>
      </c>
      <c r="G6" s="325">
        <v>50</v>
      </c>
      <c r="H6" s="327">
        <v>50</v>
      </c>
      <c r="I6" s="328">
        <v>500</v>
      </c>
      <c r="J6" s="329">
        <v>500</v>
      </c>
      <c r="K6" s="330"/>
      <c r="L6" s="310"/>
      <c r="M6" s="311"/>
      <c r="N6" s="312"/>
      <c r="O6" s="310"/>
      <c r="P6" s="311"/>
      <c r="Q6" s="312"/>
      <c r="R6" s="310"/>
      <c r="S6" s="311"/>
      <c r="T6" s="312"/>
      <c r="U6" s="310"/>
      <c r="V6" s="311"/>
      <c r="W6" s="313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4"/>
      <c r="D7" s="325"/>
      <c r="E7" s="326"/>
      <c r="F7" s="324"/>
      <c r="G7" s="325"/>
      <c r="H7" s="327"/>
      <c r="I7" s="328">
        <v>500</v>
      </c>
      <c r="J7" s="329">
        <v>500</v>
      </c>
      <c r="K7" s="330"/>
      <c r="L7" s="314"/>
      <c r="M7" s="315"/>
      <c r="N7" s="316"/>
      <c r="O7" s="314"/>
      <c r="P7" s="315"/>
      <c r="Q7" s="316"/>
      <c r="R7" s="314"/>
      <c r="S7" s="315"/>
      <c r="T7" s="316"/>
      <c r="U7" s="314"/>
      <c r="V7" s="315"/>
      <c r="W7" s="317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4">
        <v>100</v>
      </c>
      <c r="D8" s="325">
        <v>100</v>
      </c>
      <c r="E8" s="326"/>
      <c r="F8" s="324">
        <v>100</v>
      </c>
      <c r="G8" s="325">
        <v>100</v>
      </c>
      <c r="H8" s="327"/>
      <c r="I8" s="328">
        <v>1000</v>
      </c>
      <c r="J8" s="329">
        <v>1000</v>
      </c>
      <c r="K8" s="330"/>
      <c r="L8" s="300"/>
      <c r="M8" s="318"/>
      <c r="N8" s="299"/>
      <c r="O8" s="300"/>
      <c r="P8" s="318"/>
      <c r="Q8" s="299"/>
      <c r="R8" s="300"/>
      <c r="S8" s="318"/>
      <c r="T8" s="299"/>
      <c r="U8" s="300"/>
      <c r="V8" s="318"/>
      <c r="W8" s="319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4">
        <v>60</v>
      </c>
      <c r="D9" s="325"/>
      <c r="E9" s="326">
        <v>60</v>
      </c>
      <c r="F9" s="324">
        <v>50</v>
      </c>
      <c r="G9" s="325">
        <v>50</v>
      </c>
      <c r="H9" s="327"/>
      <c r="I9" s="328">
        <v>250</v>
      </c>
      <c r="J9" s="329">
        <v>250</v>
      </c>
      <c r="K9" s="331"/>
      <c r="L9" s="300"/>
      <c r="M9" s="318"/>
      <c r="N9" s="299"/>
      <c r="O9" s="300"/>
      <c r="P9" s="318"/>
      <c r="Q9" s="299"/>
      <c r="R9" s="300"/>
      <c r="S9" s="318"/>
      <c r="T9" s="299"/>
      <c r="U9" s="300"/>
      <c r="V9" s="318"/>
      <c r="W9" s="319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4"/>
      <c r="D10" s="325"/>
      <c r="E10" s="326"/>
      <c r="F10" s="332"/>
      <c r="G10" s="325"/>
      <c r="H10" s="327"/>
      <c r="I10" s="328"/>
      <c r="J10" s="329"/>
      <c r="K10" s="331"/>
      <c r="L10" s="300"/>
      <c r="M10" s="318"/>
      <c r="N10" s="299"/>
      <c r="O10" s="300"/>
      <c r="P10" s="318"/>
      <c r="Q10" s="299"/>
      <c r="R10" s="300"/>
      <c r="S10" s="318"/>
      <c r="T10" s="299"/>
      <c r="U10" s="300"/>
      <c r="V10" s="318"/>
      <c r="W10" s="319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4"/>
      <c r="D11" s="325"/>
      <c r="E11" s="326"/>
      <c r="F11" s="332"/>
      <c r="G11" s="325"/>
      <c r="H11" s="327"/>
      <c r="I11" s="328"/>
      <c r="J11" s="329"/>
      <c r="K11" s="331"/>
      <c r="L11" s="300"/>
      <c r="M11" s="318"/>
      <c r="N11" s="299"/>
      <c r="O11" s="300"/>
      <c r="P11" s="318"/>
      <c r="Q11" s="299"/>
      <c r="R11" s="300"/>
      <c r="S11" s="318"/>
      <c r="T11" s="299"/>
      <c r="U11" s="300"/>
      <c r="V11" s="318"/>
      <c r="W11" s="319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4"/>
      <c r="D12" s="325"/>
      <c r="E12" s="326"/>
      <c r="F12" s="324"/>
      <c r="G12" s="325"/>
      <c r="H12" s="327"/>
      <c r="I12" s="328"/>
      <c r="J12" s="329"/>
      <c r="K12" s="331"/>
      <c r="L12" s="300"/>
      <c r="M12" s="318"/>
      <c r="N12" s="299"/>
      <c r="O12" s="300"/>
      <c r="P12" s="318"/>
      <c r="Q12" s="299"/>
      <c r="R12" s="300"/>
      <c r="S12" s="318"/>
      <c r="T12" s="299"/>
      <c r="U12" s="300"/>
      <c r="V12" s="318"/>
      <c r="W12" s="319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4"/>
      <c r="D13" s="325"/>
      <c r="E13" s="326"/>
      <c r="F13" s="332"/>
      <c r="G13" s="325"/>
      <c r="H13" s="327"/>
      <c r="I13" s="328"/>
      <c r="J13" s="329"/>
      <c r="K13" s="331"/>
      <c r="L13" s="300"/>
      <c r="M13" s="318"/>
      <c r="N13" s="299"/>
      <c r="O13" s="300"/>
      <c r="P13" s="318"/>
      <c r="Q13" s="299"/>
      <c r="R13" s="300"/>
      <c r="S13" s="318"/>
      <c r="T13" s="299"/>
      <c r="U13" s="300"/>
      <c r="V13" s="318"/>
      <c r="W13" s="319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4"/>
      <c r="D14" s="325"/>
      <c r="E14" s="326"/>
      <c r="F14" s="324"/>
      <c r="G14" s="325"/>
      <c r="H14" s="327"/>
      <c r="I14" s="328"/>
      <c r="J14" s="329"/>
      <c r="K14" s="331"/>
      <c r="L14" s="300"/>
      <c r="M14" s="318"/>
      <c r="N14" s="299"/>
      <c r="O14" s="300"/>
      <c r="P14" s="318"/>
      <c r="Q14" s="299"/>
      <c r="R14" s="300"/>
      <c r="S14" s="318"/>
      <c r="T14" s="299"/>
      <c r="U14" s="300"/>
      <c r="V14" s="318"/>
      <c r="W14" s="319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4"/>
      <c r="D15" s="325"/>
      <c r="E15" s="326"/>
      <c r="F15" s="324"/>
      <c r="G15" s="325"/>
      <c r="H15" s="327"/>
      <c r="I15" s="328"/>
      <c r="J15" s="329"/>
      <c r="K15" s="331"/>
      <c r="L15" s="300"/>
      <c r="M15" s="318"/>
      <c r="N15" s="299"/>
      <c r="O15" s="300"/>
      <c r="P15" s="318"/>
      <c r="Q15" s="299"/>
      <c r="R15" s="300"/>
      <c r="S15" s="318"/>
      <c r="T15" s="299"/>
      <c r="U15" s="300"/>
      <c r="V15" s="318"/>
      <c r="W15" s="319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4"/>
      <c r="D16" s="325"/>
      <c r="E16" s="326"/>
      <c r="F16" s="332"/>
      <c r="G16" s="325"/>
      <c r="H16" s="327"/>
      <c r="I16" s="328">
        <v>500</v>
      </c>
      <c r="J16" s="329">
        <v>500</v>
      </c>
      <c r="K16" s="331"/>
      <c r="L16" s="300"/>
      <c r="M16" s="318"/>
      <c r="N16" s="299"/>
      <c r="O16" s="300"/>
      <c r="P16" s="318"/>
      <c r="Q16" s="299"/>
      <c r="R16" s="300"/>
      <c r="S16" s="318"/>
      <c r="T16" s="299"/>
      <c r="U16" s="300"/>
      <c r="V16" s="318"/>
      <c r="W16" s="319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4"/>
      <c r="D17" s="325"/>
      <c r="E17" s="326"/>
      <c r="F17" s="324"/>
      <c r="G17" s="325"/>
      <c r="H17" s="327"/>
      <c r="I17" s="328"/>
      <c r="J17" s="329"/>
      <c r="K17" s="331"/>
      <c r="L17" s="300"/>
      <c r="M17" s="318"/>
      <c r="N17" s="299"/>
      <c r="O17" s="300"/>
      <c r="P17" s="318"/>
      <c r="Q17" s="299"/>
      <c r="R17" s="300"/>
      <c r="S17" s="318"/>
      <c r="T17" s="299"/>
      <c r="U17" s="300"/>
      <c r="V17" s="318"/>
      <c r="W17" s="319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4"/>
      <c r="D18" s="325"/>
      <c r="E18" s="326"/>
      <c r="F18" s="324"/>
      <c r="G18" s="325"/>
      <c r="H18" s="327"/>
      <c r="I18" s="328"/>
      <c r="J18" s="329"/>
      <c r="K18" s="331"/>
      <c r="L18" s="300"/>
      <c r="M18" s="318"/>
      <c r="N18" s="299"/>
      <c r="O18" s="300"/>
      <c r="P18" s="318"/>
      <c r="Q18" s="299"/>
      <c r="R18" s="300"/>
      <c r="S18" s="318"/>
      <c r="T18" s="299"/>
      <c r="U18" s="300"/>
      <c r="V18" s="318"/>
      <c r="W18" s="319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4"/>
      <c r="D19" s="325"/>
      <c r="E19" s="326"/>
      <c r="F19" s="324"/>
      <c r="G19" s="325"/>
      <c r="H19" s="327"/>
      <c r="I19" s="328"/>
      <c r="J19" s="329"/>
      <c r="K19" s="331"/>
      <c r="L19" s="300"/>
      <c r="M19" s="318"/>
      <c r="N19" s="299"/>
      <c r="O19" s="300"/>
      <c r="P19" s="318"/>
      <c r="Q19" s="299"/>
      <c r="R19" s="300"/>
      <c r="S19" s="318"/>
      <c r="T19" s="299"/>
      <c r="U19" s="300"/>
      <c r="V19" s="318"/>
      <c r="W19" s="319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4"/>
      <c r="D20" s="325"/>
      <c r="E20" s="326"/>
      <c r="F20" s="332"/>
      <c r="G20" s="325"/>
      <c r="H20" s="327"/>
      <c r="I20" s="328"/>
      <c r="J20" s="329"/>
      <c r="K20" s="331"/>
      <c r="L20" s="300"/>
      <c r="M20" s="318"/>
      <c r="N20" s="299"/>
      <c r="O20" s="300"/>
      <c r="P20" s="318"/>
      <c r="Q20" s="299"/>
      <c r="R20" s="300"/>
      <c r="S20" s="318"/>
      <c r="T20" s="299"/>
      <c r="U20" s="300"/>
      <c r="V20" s="318"/>
      <c r="W20" s="319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4">
        <v>40</v>
      </c>
      <c r="D21" s="325">
        <v>40</v>
      </c>
      <c r="E21" s="326"/>
      <c r="F21" s="332">
        <v>100</v>
      </c>
      <c r="G21" s="325">
        <v>20</v>
      </c>
      <c r="H21" s="327">
        <v>80</v>
      </c>
      <c r="I21" s="328">
        <v>1000</v>
      </c>
      <c r="J21" s="329">
        <v>600</v>
      </c>
      <c r="K21" s="433">
        <v>400</v>
      </c>
      <c r="L21" s="300">
        <v>250</v>
      </c>
      <c r="M21" s="318"/>
      <c r="N21" s="299">
        <v>250</v>
      </c>
      <c r="O21" s="300"/>
      <c r="P21" s="318"/>
      <c r="Q21" s="299"/>
      <c r="R21" s="300"/>
      <c r="S21" s="318"/>
      <c r="T21" s="299"/>
      <c r="U21" s="300"/>
      <c r="V21" s="318"/>
      <c r="W21" s="319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4"/>
      <c r="D22" s="325"/>
      <c r="E22" s="326"/>
      <c r="F22" s="324"/>
      <c r="G22" s="325"/>
      <c r="H22" s="327"/>
      <c r="I22" s="328"/>
      <c r="J22" s="329"/>
      <c r="K22" s="331"/>
      <c r="L22" s="300"/>
      <c r="M22" s="318"/>
      <c r="N22" s="299"/>
      <c r="O22" s="300"/>
      <c r="P22" s="318"/>
      <c r="Q22" s="299"/>
      <c r="R22" s="300"/>
      <c r="S22" s="318"/>
      <c r="T22" s="299"/>
      <c r="U22" s="300"/>
      <c r="V22" s="318"/>
      <c r="W22" s="319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4"/>
      <c r="D23" s="325"/>
      <c r="E23" s="326"/>
      <c r="F23" s="332"/>
      <c r="G23" s="325"/>
      <c r="H23" s="327"/>
      <c r="I23" s="328"/>
      <c r="J23" s="329"/>
      <c r="K23" s="331"/>
      <c r="L23" s="300"/>
      <c r="M23" s="318"/>
      <c r="N23" s="299"/>
      <c r="O23" s="300"/>
      <c r="P23" s="318"/>
      <c r="Q23" s="299"/>
      <c r="R23" s="300"/>
      <c r="S23" s="318"/>
      <c r="T23" s="299"/>
      <c r="U23" s="300"/>
      <c r="V23" s="318"/>
      <c r="W23" s="319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4"/>
      <c r="D24" s="333"/>
      <c r="E24" s="334"/>
      <c r="F24" s="335"/>
      <c r="G24" s="325"/>
      <c r="H24" s="327"/>
      <c r="I24" s="328"/>
      <c r="J24" s="329"/>
      <c r="K24" s="331"/>
      <c r="L24" s="300"/>
      <c r="M24" s="318"/>
      <c r="N24" s="299"/>
      <c r="O24" s="300"/>
      <c r="P24" s="318"/>
      <c r="Q24" s="299"/>
      <c r="R24" s="300"/>
      <c r="S24" s="318"/>
      <c r="T24" s="299"/>
      <c r="U24" s="300"/>
      <c r="V24" s="318"/>
      <c r="W24" s="319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4"/>
      <c r="D25" s="333"/>
      <c r="E25" s="334"/>
      <c r="F25" s="335"/>
      <c r="G25" s="325"/>
      <c r="H25" s="327"/>
      <c r="I25" s="328"/>
      <c r="J25" s="329"/>
      <c r="K25" s="331"/>
      <c r="L25" s="300"/>
      <c r="M25" s="318"/>
      <c r="N25" s="299"/>
      <c r="O25" s="300"/>
      <c r="P25" s="318"/>
      <c r="Q25" s="299"/>
      <c r="R25" s="300"/>
      <c r="S25" s="318"/>
      <c r="T25" s="299"/>
      <c r="U25" s="300"/>
      <c r="V25" s="318"/>
      <c r="W25" s="319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6"/>
      <c r="D26" s="337"/>
      <c r="E26" s="338"/>
      <c r="F26" s="336"/>
      <c r="G26" s="339"/>
      <c r="H26" s="340"/>
      <c r="I26" s="341"/>
      <c r="J26" s="342"/>
      <c r="K26" s="343"/>
      <c r="L26" s="300"/>
      <c r="M26" s="318"/>
      <c r="N26" s="299"/>
      <c r="O26" s="320"/>
      <c r="P26" s="321"/>
      <c r="Q26" s="322"/>
      <c r="R26" s="300"/>
      <c r="S26" s="318"/>
      <c r="T26" s="299"/>
      <c r="U26" s="300"/>
      <c r="V26" s="318"/>
      <c r="W26" s="319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3">
        <f>SUM(C6:C26)</f>
        <v>300</v>
      </c>
      <c r="D27" s="323">
        <f t="shared" ref="D27:W27" si="0">SUM(D6:D26)</f>
        <v>140</v>
      </c>
      <c r="E27" s="323">
        <f>C27-D27</f>
        <v>160</v>
      </c>
      <c r="F27" s="323">
        <f t="shared" si="0"/>
        <v>350</v>
      </c>
      <c r="G27" s="323">
        <f t="shared" si="0"/>
        <v>220</v>
      </c>
      <c r="H27" s="323">
        <f>F27-G27</f>
        <v>130</v>
      </c>
      <c r="I27" s="323">
        <f t="shared" si="0"/>
        <v>3750</v>
      </c>
      <c r="J27" s="323">
        <f t="shared" si="0"/>
        <v>3350</v>
      </c>
      <c r="K27" s="323">
        <f>I27-J27</f>
        <v>400</v>
      </c>
      <c r="L27" s="323">
        <f t="shared" si="0"/>
        <v>250</v>
      </c>
      <c r="M27" s="323">
        <f t="shared" si="0"/>
        <v>0</v>
      </c>
      <c r="N27" s="323">
        <f>L27-M27</f>
        <v>250</v>
      </c>
      <c r="O27" s="323">
        <f t="shared" si="0"/>
        <v>0</v>
      </c>
      <c r="P27" s="323">
        <f t="shared" si="0"/>
        <v>0</v>
      </c>
      <c r="Q27" s="323">
        <f t="shared" si="0"/>
        <v>0</v>
      </c>
      <c r="R27" s="323">
        <f t="shared" si="0"/>
        <v>0</v>
      </c>
      <c r="S27" s="323">
        <f t="shared" si="0"/>
        <v>0</v>
      </c>
      <c r="T27" s="323">
        <f t="shared" si="0"/>
        <v>0</v>
      </c>
      <c r="U27" s="323">
        <f t="shared" si="0"/>
        <v>0</v>
      </c>
      <c r="V27" s="323">
        <f t="shared" si="0"/>
        <v>0</v>
      </c>
      <c r="W27" s="323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40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40" s="96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40" s="96" customFormat="1" ht="18" customHeight="1" x14ac:dyDescent="0.25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399"/>
      <c r="W5" s="399"/>
      <c r="X5" s="399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128</v>
      </c>
      <c r="B6" s="203" t="s">
        <v>129</v>
      </c>
      <c r="C6" s="203" t="s">
        <v>130</v>
      </c>
      <c r="D6" s="203"/>
      <c r="E6" s="203"/>
      <c r="F6" s="109" t="s">
        <v>131</v>
      </c>
      <c r="G6" s="109" t="s">
        <v>132</v>
      </c>
      <c r="H6" s="207"/>
      <c r="I6" s="109" t="s">
        <v>128</v>
      </c>
      <c r="J6" s="109" t="s">
        <v>133</v>
      </c>
      <c r="K6" s="109" t="s">
        <v>134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135</v>
      </c>
      <c r="B7" s="111" t="s">
        <v>145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149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136</v>
      </c>
      <c r="B8" s="111" t="s">
        <v>164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150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137</v>
      </c>
      <c r="B9" s="111" t="s">
        <v>146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151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138</v>
      </c>
      <c r="B10" s="111" t="s">
        <v>147</v>
      </c>
      <c r="C10" s="98">
        <v>15836</v>
      </c>
      <c r="D10" s="99"/>
      <c r="E10" s="98"/>
      <c r="F10" s="98">
        <v>2673</v>
      </c>
      <c r="G10" s="98"/>
      <c r="H10" s="200"/>
      <c r="I10" s="98" t="s">
        <v>152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19"/>
      <c r="W10" s="419"/>
      <c r="X10" s="419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139</v>
      </c>
      <c r="B11" s="111" t="s">
        <v>148</v>
      </c>
      <c r="C11" s="98"/>
      <c r="D11" s="99"/>
      <c r="E11" s="98"/>
      <c r="F11" s="98"/>
      <c r="G11" s="98">
        <v>18000</v>
      </c>
      <c r="H11" s="200"/>
      <c r="I11" s="98" t="s">
        <v>153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140</v>
      </c>
      <c r="B12" s="111" t="s">
        <v>183</v>
      </c>
      <c r="C12" s="98"/>
      <c r="D12" s="99"/>
      <c r="E12" s="98"/>
      <c r="F12" s="98"/>
      <c r="G12" s="98">
        <v>18000</v>
      </c>
      <c r="H12" s="200"/>
      <c r="I12" s="98" t="s">
        <v>154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141</v>
      </c>
      <c r="B13" s="111" t="s">
        <v>184</v>
      </c>
      <c r="C13" s="98">
        <v>15120</v>
      </c>
      <c r="D13" s="99"/>
      <c r="E13" s="98"/>
      <c r="F13" s="98"/>
      <c r="G13" s="98">
        <v>18000</v>
      </c>
      <c r="H13" s="200"/>
      <c r="I13" s="98" t="s">
        <v>155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19"/>
      <c r="W13" s="419"/>
      <c r="X13" s="419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142</v>
      </c>
      <c r="B14" s="111"/>
      <c r="C14" s="98">
        <v>24210</v>
      </c>
      <c r="D14" s="99"/>
      <c r="E14" s="98"/>
      <c r="F14" s="98"/>
      <c r="G14" s="98"/>
      <c r="H14" s="200"/>
      <c r="I14" s="98" t="s">
        <v>157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143</v>
      </c>
      <c r="B15" s="111"/>
      <c r="C15" s="99"/>
      <c r="D15" s="99"/>
      <c r="E15" s="98"/>
      <c r="F15" s="98"/>
      <c r="G15" s="98"/>
      <c r="H15" s="200"/>
      <c r="I15" s="98" t="s">
        <v>156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144</v>
      </c>
      <c r="B16" s="111"/>
      <c r="C16" s="98"/>
      <c r="D16" s="99"/>
      <c r="E16" s="98"/>
      <c r="F16" s="98"/>
      <c r="G16" s="98"/>
      <c r="H16" s="200"/>
      <c r="I16" s="98" t="s">
        <v>158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159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160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161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162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163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178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179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0"/>
      <c r="B28" s="420"/>
      <c r="C28" s="420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5" t="s">
        <v>196</v>
      </c>
      <c r="B1" s="426"/>
      <c r="C1" s="427"/>
      <c r="D1" s="275"/>
      <c r="F1" s="422" t="s">
        <v>69</v>
      </c>
      <c r="G1" s="423"/>
      <c r="H1" s="424"/>
    </row>
    <row r="2" spans="1:8" ht="42" customHeight="1" x14ac:dyDescent="0.25">
      <c r="A2" s="268" t="s">
        <v>10</v>
      </c>
      <c r="B2" s="125" t="s">
        <v>70</v>
      </c>
      <c r="C2" s="269" t="s">
        <v>33</v>
      </c>
      <c r="D2" s="266"/>
      <c r="F2" s="94" t="s">
        <v>10</v>
      </c>
      <c r="G2" s="124" t="s">
        <v>70</v>
      </c>
      <c r="H2" s="124" t="s">
        <v>33</v>
      </c>
    </row>
    <row r="3" spans="1:8" ht="15.75" x14ac:dyDescent="0.25">
      <c r="A3" s="270" t="s">
        <v>71</v>
      </c>
      <c r="B3" s="261" t="s">
        <v>72</v>
      </c>
      <c r="C3" s="271">
        <v>2050</v>
      </c>
      <c r="D3" s="267"/>
      <c r="F3" s="94"/>
      <c r="G3" s="125"/>
      <c r="H3" s="124"/>
    </row>
    <row r="4" spans="1:8" ht="15.75" x14ac:dyDescent="0.25">
      <c r="A4" s="270" t="s">
        <v>110</v>
      </c>
      <c r="B4" s="261" t="s">
        <v>111</v>
      </c>
      <c r="C4" s="271">
        <v>8585</v>
      </c>
      <c r="D4" s="267"/>
      <c r="F4" s="291"/>
      <c r="G4" s="292"/>
      <c r="H4" s="126"/>
    </row>
    <row r="5" spans="1:8" ht="15.75" x14ac:dyDescent="0.25">
      <c r="A5" s="270" t="s">
        <v>115</v>
      </c>
      <c r="B5" s="261" t="s">
        <v>116</v>
      </c>
      <c r="C5" s="271">
        <v>4250</v>
      </c>
      <c r="D5" s="267"/>
      <c r="F5" s="293"/>
      <c r="G5" s="292"/>
      <c r="H5" s="126"/>
    </row>
    <row r="6" spans="1:8" ht="15.75" x14ac:dyDescent="0.25">
      <c r="A6" s="270" t="s">
        <v>117</v>
      </c>
      <c r="B6" s="261" t="s">
        <v>119</v>
      </c>
      <c r="C6" s="271">
        <v>2500</v>
      </c>
      <c r="D6" s="267"/>
      <c r="F6" s="94"/>
      <c r="G6" s="124"/>
      <c r="H6" s="125"/>
    </row>
    <row r="7" spans="1:8" ht="15.75" x14ac:dyDescent="0.25">
      <c r="A7" s="270" t="s">
        <v>120</v>
      </c>
      <c r="B7" s="261" t="s">
        <v>122</v>
      </c>
      <c r="C7" s="271">
        <v>1260</v>
      </c>
      <c r="D7" s="267"/>
      <c r="F7" s="94"/>
      <c r="G7" s="124"/>
      <c r="H7" s="125"/>
    </row>
    <row r="8" spans="1:8" ht="15.75" x14ac:dyDescent="0.25">
      <c r="A8" s="270" t="s">
        <v>124</v>
      </c>
      <c r="B8" s="261" t="s">
        <v>75</v>
      </c>
      <c r="C8" s="271">
        <v>3152</v>
      </c>
      <c r="D8" s="267"/>
      <c r="F8" s="94"/>
      <c r="G8" s="124"/>
      <c r="H8" s="125"/>
    </row>
    <row r="9" spans="1:8" ht="15.75" x14ac:dyDescent="0.25">
      <c r="A9" s="270" t="s">
        <v>125</v>
      </c>
      <c r="B9" s="261" t="s">
        <v>75</v>
      </c>
      <c r="C9" s="271">
        <v>5023</v>
      </c>
      <c r="D9" s="267"/>
      <c r="F9" s="94"/>
      <c r="G9" s="125"/>
      <c r="H9" s="125"/>
    </row>
    <row r="10" spans="1:8" ht="15.75" x14ac:dyDescent="0.25">
      <c r="A10" s="270" t="s">
        <v>167</v>
      </c>
      <c r="B10" s="262" t="s">
        <v>171</v>
      </c>
      <c r="C10" s="271">
        <v>2000</v>
      </c>
      <c r="D10" s="267"/>
      <c r="F10" s="94"/>
      <c r="G10" s="100"/>
      <c r="H10" s="124"/>
    </row>
    <row r="11" spans="1:8" ht="15.75" x14ac:dyDescent="0.25">
      <c r="A11" s="272" t="s">
        <v>173</v>
      </c>
      <c r="B11" s="261" t="s">
        <v>171</v>
      </c>
      <c r="C11" s="271">
        <v>750</v>
      </c>
      <c r="D11" s="267"/>
      <c r="F11" s="100"/>
      <c r="G11" s="127"/>
      <c r="H11" s="126"/>
    </row>
    <row r="12" spans="1:8" ht="15.75" x14ac:dyDescent="0.25">
      <c r="A12" s="272" t="s">
        <v>175</v>
      </c>
      <c r="B12" s="261" t="s">
        <v>75</v>
      </c>
      <c r="C12" s="271">
        <v>2295</v>
      </c>
      <c r="D12" s="267"/>
      <c r="F12" s="127"/>
      <c r="G12" s="259"/>
      <c r="H12" s="264"/>
    </row>
    <row r="13" spans="1:8" ht="15.75" x14ac:dyDescent="0.25">
      <c r="A13" s="272" t="s">
        <v>177</v>
      </c>
      <c r="B13" s="261" t="s">
        <v>75</v>
      </c>
      <c r="C13" s="271">
        <v>2546</v>
      </c>
      <c r="D13" s="267"/>
      <c r="F13" s="259"/>
      <c r="G13" s="259"/>
      <c r="H13" s="259"/>
    </row>
    <row r="14" spans="1:8" ht="15.75" x14ac:dyDescent="0.25">
      <c r="A14" s="272" t="s">
        <v>180</v>
      </c>
      <c r="B14" s="261" t="s">
        <v>75</v>
      </c>
      <c r="C14" s="271">
        <v>2673</v>
      </c>
      <c r="D14" s="267"/>
      <c r="F14" s="259"/>
      <c r="G14" s="259"/>
      <c r="H14" s="259"/>
    </row>
    <row r="15" spans="1:8" ht="15.75" x14ac:dyDescent="0.25">
      <c r="A15" s="272" t="s">
        <v>226</v>
      </c>
      <c r="B15" s="261" t="s">
        <v>171</v>
      </c>
      <c r="C15" s="271">
        <v>1100</v>
      </c>
      <c r="D15" s="267"/>
      <c r="F15" s="259"/>
      <c r="G15" s="259"/>
      <c r="H15" s="265"/>
    </row>
    <row r="16" spans="1:8" ht="15.75" x14ac:dyDescent="0.25">
      <c r="A16" s="273" t="s">
        <v>187</v>
      </c>
      <c r="B16" s="261" t="s">
        <v>75</v>
      </c>
      <c r="C16" s="271">
        <v>5706</v>
      </c>
      <c r="D16" s="267"/>
      <c r="F16" s="259"/>
      <c r="G16" s="259"/>
      <c r="H16" s="265"/>
    </row>
    <row r="17" spans="1:8" ht="15.75" x14ac:dyDescent="0.25">
      <c r="A17" s="274" t="s">
        <v>188</v>
      </c>
      <c r="B17" s="261" t="s">
        <v>189</v>
      </c>
      <c r="C17" s="271">
        <v>3600</v>
      </c>
      <c r="D17" s="267"/>
      <c r="F17" s="260"/>
      <c r="G17" s="259"/>
      <c r="H17" s="259"/>
    </row>
    <row r="18" spans="1:8" ht="15.75" x14ac:dyDescent="0.25">
      <c r="A18" s="274" t="s">
        <v>190</v>
      </c>
      <c r="B18" s="263" t="s">
        <v>191</v>
      </c>
      <c r="C18" s="271">
        <v>2437</v>
      </c>
      <c r="D18" s="267"/>
      <c r="F18" s="260"/>
      <c r="G18" s="259"/>
      <c r="H18" s="259"/>
    </row>
    <row r="19" spans="1:8" ht="15.75" x14ac:dyDescent="0.25">
      <c r="A19" s="272" t="s">
        <v>192</v>
      </c>
      <c r="B19" s="261" t="s">
        <v>191</v>
      </c>
      <c r="C19" s="271">
        <v>1167</v>
      </c>
      <c r="D19" s="267"/>
      <c r="F19" s="260"/>
      <c r="G19" s="259"/>
      <c r="H19" s="259"/>
    </row>
    <row r="20" spans="1:8" ht="15.75" x14ac:dyDescent="0.25">
      <c r="A20" s="272" t="s">
        <v>197</v>
      </c>
      <c r="B20" s="261" t="s">
        <v>75</v>
      </c>
      <c r="C20" s="271">
        <v>252</v>
      </c>
      <c r="F20" s="259"/>
      <c r="G20" s="259"/>
      <c r="H20" s="259"/>
    </row>
    <row r="21" spans="1:8" ht="17.25" customHeight="1" x14ac:dyDescent="0.25">
      <c r="A21" s="272" t="s">
        <v>204</v>
      </c>
      <c r="B21" s="261" t="s">
        <v>113</v>
      </c>
      <c r="C21" s="271">
        <v>21028</v>
      </c>
      <c r="F21" s="259"/>
      <c r="G21" s="259"/>
      <c r="H21" s="259"/>
    </row>
    <row r="22" spans="1:8" ht="17.25" customHeight="1" x14ac:dyDescent="0.25">
      <c r="A22" s="261" t="s">
        <v>201</v>
      </c>
      <c r="B22" s="261" t="s">
        <v>224</v>
      </c>
      <c r="C22" s="261">
        <v>87287</v>
      </c>
      <c r="F22" s="259"/>
      <c r="G22" s="259"/>
      <c r="H22" s="259"/>
    </row>
    <row r="23" spans="1:8" ht="16.5" thickBot="1" x14ac:dyDescent="0.3">
      <c r="A23" s="428" t="s">
        <v>28</v>
      </c>
      <c r="B23" s="429"/>
      <c r="C23" s="276">
        <f>SUM(C3:C22)</f>
        <v>159661</v>
      </c>
      <c r="F23" s="259"/>
      <c r="G23" s="259"/>
      <c r="H23" s="259"/>
    </row>
    <row r="24" spans="1:8" ht="15.75" x14ac:dyDescent="0.25">
      <c r="A24" s="93"/>
      <c r="B24" s="93"/>
      <c r="C24" s="93"/>
      <c r="F24" s="259"/>
      <c r="G24" s="259"/>
      <c r="H24" s="259"/>
    </row>
    <row r="25" spans="1:8" ht="15.75" x14ac:dyDescent="0.25">
      <c r="A25" s="93"/>
      <c r="B25" s="93"/>
      <c r="C25" s="93"/>
      <c r="F25" s="259"/>
      <c r="G25" s="259"/>
      <c r="H25" s="259"/>
    </row>
    <row r="26" spans="1:8" ht="15.75" x14ac:dyDescent="0.25">
      <c r="A26" s="93"/>
      <c r="B26" s="93"/>
      <c r="C26" s="93"/>
      <c r="F26" s="259"/>
      <c r="G26" s="259"/>
      <c r="H26" s="259"/>
    </row>
    <row r="27" spans="1:8" ht="15.75" x14ac:dyDescent="0.25">
      <c r="A27" s="93"/>
      <c r="B27" s="93"/>
      <c r="C27" s="93"/>
      <c r="F27" s="259"/>
      <c r="G27" s="259"/>
      <c r="H27" s="259"/>
    </row>
    <row r="28" spans="1:8" ht="15.75" x14ac:dyDescent="0.25">
      <c r="A28" s="93"/>
      <c r="B28" s="93"/>
      <c r="C28" s="93"/>
      <c r="F28" s="259"/>
      <c r="G28" s="259"/>
      <c r="H28" s="259"/>
    </row>
    <row r="29" spans="1:8" ht="15.75" x14ac:dyDescent="0.25">
      <c r="A29" s="93"/>
      <c r="B29" s="93"/>
      <c r="C29" s="93"/>
      <c r="F29" s="259"/>
      <c r="G29" s="259"/>
      <c r="H29" s="259"/>
    </row>
    <row r="30" spans="1:8" ht="15.75" x14ac:dyDescent="0.25">
      <c r="A30" s="93"/>
      <c r="B30" s="93"/>
      <c r="C30" s="93"/>
      <c r="F30" s="259"/>
      <c r="G30" s="259"/>
      <c r="H30" s="259"/>
    </row>
    <row r="31" spans="1:8" ht="15.75" x14ac:dyDescent="0.25">
      <c r="A31" s="93"/>
      <c r="B31" s="93"/>
      <c r="C31" s="93"/>
      <c r="F31" s="259"/>
      <c r="G31" s="290"/>
      <c r="H31" s="259"/>
    </row>
    <row r="32" spans="1:8" ht="15.75" x14ac:dyDescent="0.25">
      <c r="A32" s="255"/>
      <c r="B32" s="256"/>
      <c r="C32" s="255"/>
      <c r="F32" s="290"/>
      <c r="G32" s="279"/>
      <c r="H32" s="280"/>
    </row>
    <row r="33" spans="1:9" ht="15.75" x14ac:dyDescent="0.25">
      <c r="A33" s="255"/>
      <c r="B33" s="256"/>
      <c r="C33" s="255"/>
      <c r="E33" s="9"/>
      <c r="F33" s="278"/>
      <c r="G33" s="279"/>
      <c r="H33" s="278"/>
      <c r="I33" s="9"/>
    </row>
    <row r="34" spans="1:9" ht="15.75" x14ac:dyDescent="0.25">
      <c r="A34" s="255"/>
      <c r="B34" s="257"/>
      <c r="C34" s="255"/>
      <c r="E34" s="9"/>
      <c r="F34" s="278"/>
      <c r="G34" s="279"/>
      <c r="H34" s="278"/>
      <c r="I34" s="9"/>
    </row>
    <row r="35" spans="1:9" ht="15.75" x14ac:dyDescent="0.25">
      <c r="A35" s="93"/>
      <c r="B35" s="93"/>
      <c r="C35" s="93"/>
      <c r="E35" s="9"/>
      <c r="F35" s="278"/>
      <c r="G35" s="277"/>
      <c r="H35" s="278"/>
      <c r="I35" s="9"/>
    </row>
    <row r="36" spans="1:9" ht="15.75" x14ac:dyDescent="0.25">
      <c r="A36" s="93"/>
      <c r="B36" s="93"/>
      <c r="C36" s="93"/>
      <c r="E36" s="9"/>
      <c r="F36" s="277"/>
      <c r="G36" s="277"/>
      <c r="H36" s="277"/>
      <c r="I36" s="9"/>
    </row>
    <row r="37" spans="1:9" ht="15.75" x14ac:dyDescent="0.25">
      <c r="A37" s="93"/>
      <c r="B37" s="93"/>
      <c r="C37" s="93"/>
      <c r="E37" s="9"/>
      <c r="F37" s="277"/>
      <c r="G37" s="277"/>
      <c r="H37" s="277"/>
      <c r="I37" s="9"/>
    </row>
    <row r="38" spans="1:9" ht="15.75" x14ac:dyDescent="0.25">
      <c r="A38" s="93"/>
      <c r="B38" s="93"/>
      <c r="C38" s="93"/>
      <c r="E38" s="9"/>
      <c r="F38" s="277"/>
      <c r="G38" s="277"/>
      <c r="H38" s="277"/>
      <c r="I38" s="9"/>
    </row>
    <row r="39" spans="1:9" ht="15.75" x14ac:dyDescent="0.25">
      <c r="A39" s="93"/>
      <c r="B39" s="93"/>
      <c r="C39" s="93"/>
      <c r="E39" s="9"/>
      <c r="F39" s="277"/>
      <c r="G39" s="277"/>
      <c r="H39" s="277"/>
      <c r="I39" s="9"/>
    </row>
    <row r="40" spans="1:9" ht="15.75" x14ac:dyDescent="0.25">
      <c r="A40" s="93"/>
      <c r="B40" s="93"/>
      <c r="C40" s="93"/>
      <c r="E40" s="9"/>
      <c r="F40" s="277"/>
      <c r="G40" s="277"/>
      <c r="H40" s="277"/>
      <c r="I40" s="9"/>
    </row>
    <row r="41" spans="1:9" ht="15.75" x14ac:dyDescent="0.25">
      <c r="A41" s="93"/>
      <c r="B41" s="93"/>
      <c r="C41" s="93"/>
      <c r="E41" s="9"/>
      <c r="F41" s="277"/>
      <c r="G41" s="277"/>
      <c r="H41" s="277"/>
      <c r="I41" s="9"/>
    </row>
    <row r="42" spans="1:9" ht="15.75" x14ac:dyDescent="0.25">
      <c r="A42" s="93"/>
      <c r="B42" s="93"/>
      <c r="C42" s="93"/>
      <c r="E42" s="9"/>
      <c r="F42" s="277"/>
      <c r="G42" s="277"/>
      <c r="H42" s="277"/>
      <c r="I42" s="9"/>
    </row>
    <row r="43" spans="1:9" ht="15.75" x14ac:dyDescent="0.25">
      <c r="A43" s="421"/>
      <c r="B43" s="421"/>
      <c r="C43" s="8"/>
      <c r="E43" s="9"/>
      <c r="F43" s="277"/>
      <c r="G43" s="289"/>
      <c r="H43" s="277"/>
      <c r="I43" s="9"/>
    </row>
    <row r="44" spans="1:9" ht="15.75" x14ac:dyDescent="0.25">
      <c r="E44" s="9"/>
      <c r="F44" s="289"/>
      <c r="H44" s="277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2" customWidth="1"/>
    <col min="2" max="2" width="29.7109375" style="282" customWidth="1"/>
    <col min="3" max="3" width="15.42578125" style="282" customWidth="1"/>
    <col min="4" max="16384" width="9.140625" style="282"/>
  </cols>
  <sheetData>
    <row r="1" spans="1:3" ht="26.25" x14ac:dyDescent="0.4">
      <c r="A1" s="432" t="s">
        <v>6</v>
      </c>
      <c r="B1" s="432"/>
      <c r="C1" s="432"/>
    </row>
    <row r="2" spans="1:3" x14ac:dyDescent="0.25">
      <c r="A2" s="430" t="s">
        <v>202</v>
      </c>
      <c r="B2" s="430"/>
      <c r="C2" s="430"/>
    </row>
    <row r="3" spans="1:3" x14ac:dyDescent="0.25">
      <c r="A3" s="281" t="s">
        <v>10</v>
      </c>
      <c r="B3" s="281" t="s">
        <v>70</v>
      </c>
      <c r="C3" s="281" t="s">
        <v>33</v>
      </c>
    </row>
    <row r="4" spans="1:3" x14ac:dyDescent="0.25">
      <c r="A4" s="283" t="s">
        <v>71</v>
      </c>
      <c r="B4" s="283" t="s">
        <v>72</v>
      </c>
      <c r="C4" s="284">
        <v>2050</v>
      </c>
    </row>
    <row r="5" spans="1:3" x14ac:dyDescent="0.25">
      <c r="A5" s="283" t="s">
        <v>115</v>
      </c>
      <c r="B5" s="283" t="s">
        <v>116</v>
      </c>
      <c r="C5" s="284">
        <v>4250</v>
      </c>
    </row>
    <row r="6" spans="1:3" x14ac:dyDescent="0.25">
      <c r="A6" s="283" t="s">
        <v>117</v>
      </c>
      <c r="B6" s="283" t="s">
        <v>119</v>
      </c>
      <c r="C6" s="284">
        <v>1900</v>
      </c>
    </row>
    <row r="7" spans="1:3" x14ac:dyDescent="0.25">
      <c r="A7" s="283" t="s">
        <v>110</v>
      </c>
      <c r="B7" s="283" t="s">
        <v>111</v>
      </c>
      <c r="C7" s="284">
        <v>8000</v>
      </c>
    </row>
    <row r="8" spans="1:3" x14ac:dyDescent="0.25">
      <c r="A8" s="283" t="s">
        <v>167</v>
      </c>
      <c r="B8" s="283" t="s">
        <v>171</v>
      </c>
      <c r="C8" s="284">
        <v>1500</v>
      </c>
    </row>
    <row r="9" spans="1:3" x14ac:dyDescent="0.25">
      <c r="A9" s="283" t="s">
        <v>187</v>
      </c>
      <c r="B9" s="283" t="s">
        <v>75</v>
      </c>
      <c r="C9" s="284">
        <v>5706</v>
      </c>
    </row>
    <row r="10" spans="1:3" x14ac:dyDescent="0.25">
      <c r="A10" s="283" t="s">
        <v>120</v>
      </c>
      <c r="B10" s="283" t="s">
        <v>122</v>
      </c>
      <c r="C10" s="284">
        <v>750</v>
      </c>
    </row>
    <row r="11" spans="1:3" x14ac:dyDescent="0.25">
      <c r="A11" s="283" t="s">
        <v>173</v>
      </c>
      <c r="B11" s="283" t="s">
        <v>171</v>
      </c>
      <c r="C11" s="284">
        <v>750</v>
      </c>
    </row>
    <row r="12" spans="1:3" x14ac:dyDescent="0.25">
      <c r="A12" s="283" t="s">
        <v>203</v>
      </c>
      <c r="B12" s="283" t="s">
        <v>113</v>
      </c>
      <c r="C12" s="284">
        <v>44185</v>
      </c>
    </row>
    <row r="13" spans="1:3" x14ac:dyDescent="0.25">
      <c r="A13" s="283" t="s">
        <v>112</v>
      </c>
      <c r="B13" s="283" t="s">
        <v>74</v>
      </c>
      <c r="C13" s="284">
        <v>2000</v>
      </c>
    </row>
    <row r="14" spans="1:3" x14ac:dyDescent="0.25">
      <c r="A14" s="283" t="s">
        <v>124</v>
      </c>
      <c r="B14" s="283" t="s">
        <v>75</v>
      </c>
      <c r="C14" s="284">
        <v>3152</v>
      </c>
    </row>
    <row r="15" spans="1:3" x14ac:dyDescent="0.25">
      <c r="A15" s="283" t="s">
        <v>125</v>
      </c>
      <c r="B15" s="283" t="s">
        <v>75</v>
      </c>
      <c r="C15" s="284">
        <v>5023</v>
      </c>
    </row>
    <row r="16" spans="1:3" x14ac:dyDescent="0.25">
      <c r="A16" s="283" t="s">
        <v>188</v>
      </c>
      <c r="B16" s="283" t="s">
        <v>189</v>
      </c>
      <c r="C16" s="284">
        <v>3600</v>
      </c>
    </row>
    <row r="17" spans="1:3" x14ac:dyDescent="0.25">
      <c r="A17" s="283" t="s">
        <v>190</v>
      </c>
      <c r="B17" s="283" t="s">
        <v>191</v>
      </c>
      <c r="C17" s="284">
        <v>2437</v>
      </c>
    </row>
    <row r="18" spans="1:3" x14ac:dyDescent="0.25">
      <c r="A18" s="283" t="s">
        <v>175</v>
      </c>
      <c r="B18" s="283" t="s">
        <v>75</v>
      </c>
      <c r="C18" s="284">
        <v>2295</v>
      </c>
    </row>
    <row r="19" spans="1:3" x14ac:dyDescent="0.25">
      <c r="A19" s="283" t="s">
        <v>192</v>
      </c>
      <c r="B19" s="283" t="s">
        <v>191</v>
      </c>
      <c r="C19" s="284">
        <v>1167</v>
      </c>
    </row>
    <row r="20" spans="1:3" x14ac:dyDescent="0.25">
      <c r="A20" s="283" t="s">
        <v>177</v>
      </c>
      <c r="B20" s="283" t="s">
        <v>75</v>
      </c>
      <c r="C20" s="284">
        <v>2546</v>
      </c>
    </row>
    <row r="21" spans="1:3" x14ac:dyDescent="0.25">
      <c r="A21" s="283" t="s">
        <v>180</v>
      </c>
      <c r="B21" s="283" t="s">
        <v>75</v>
      </c>
      <c r="C21" s="284">
        <v>2673</v>
      </c>
    </row>
    <row r="22" spans="1:3" x14ac:dyDescent="0.25">
      <c r="A22" s="283" t="s">
        <v>197</v>
      </c>
      <c r="B22" s="283" t="s">
        <v>75</v>
      </c>
      <c r="C22" s="284">
        <v>252</v>
      </c>
    </row>
    <row r="23" spans="1:3" x14ac:dyDescent="0.25">
      <c r="A23" s="283" t="s">
        <v>201</v>
      </c>
      <c r="B23" s="283" t="s">
        <v>200</v>
      </c>
      <c r="C23" s="284">
        <v>82130</v>
      </c>
    </row>
    <row r="24" spans="1:3" x14ac:dyDescent="0.25">
      <c r="A24" s="431" t="s">
        <v>199</v>
      </c>
      <c r="B24" s="431"/>
      <c r="C24" s="285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2021-11-25T03:19:30Z</cp:lastPrinted>
  <dcterms:created xsi:type="dcterms:W3CDTF">2015-12-02T06:31:52Z</dcterms:created>
  <dcterms:modified xsi:type="dcterms:W3CDTF">2021-11-25T12:09:59Z</dcterms:modified>
</cp:coreProperties>
</file>