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<sst xmlns="http://schemas.openxmlformats.org/spreadsheetml/2006/main" count="347" uniqueCount="174">
  <si>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</si>
  <si>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</si>
  <si>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</si>
  <si>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</si>
  <si>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</si>
  <si>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</si>
  <si>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</si>
  <si>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</si>
  <si>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</si>
  <si>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</si>
  <si>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</si>
  <si>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</si>
  <si>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</si>
  <si>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</si>
  <si>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</si>
  <si>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</si>
  <si>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</si>
  <si>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</si>
  <si>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</si>
  <si>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</si>
  <si>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</si>
  <si>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</si>
  <si>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</si>
  <si>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</si>
  <si>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</si>
  <si>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</si>
  <si>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</si>
  <si>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</si>
  <si>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</si>
  <si>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</si>
  <si>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</si>
  <si>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</si>
  <si>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</si>
  <si>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</si>
  <si>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</si>
  <si>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</si>
  <si>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</si>
  <si>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</si>
  <si>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</si>
  <si>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</si>
  <si>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</si>
  <si>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</si>
  <si>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</si>
  <si>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</si>
  <si>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</si>
  <si>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</si>
  <si>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</si>
  <si>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</si>
  <si>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</si>
  <si>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</si>
  <si>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</si>
  <si>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</si>
  <si>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</si>
  <si>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</si>
  <si>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</si>
  <si>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</si>
  <si>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</si>
  <si>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</si>
  <si>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</si>
  <si>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</si>
  <si>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</si>
  <si>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</si>
  <si>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</si>
  <si>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</si>
  <si>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</si>
  <si>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</si>
  <si>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</si>
  <si>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</si>
  <si>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</si>
  <si>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</si>
  <si>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</si>
  <si>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</si>
  <si>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</si>
  <si>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</si>
  <si>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</si>
  <si>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</si>
  <si>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</si>
  <si>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</si>
  <si>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</si>
  <si>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</si>
  <si>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</si>
  <si>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</si>
  <si>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</si>
  <si>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</si>
  <si>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</si>
  <si>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</si>
  <si>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</si>
  <si>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</si>
  <si>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</si>
  <si>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</si>
  <si>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</si>
  <si>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</si>
  <si>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</si>
  <si>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</si>
  <si>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</si>
  <si>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</si>
  <si>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</si>
  <si>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</si>
  <si>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</si>
  <si>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</si>
  <si>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</si>
  <si>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</si>
  <si>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</si>
  <si>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</si>
  <si>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</si>
  <si>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</si>
  <si>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</si>
  <si>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</si>
  <si>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</si>
  <si>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</si>
  <si>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</si>
  <si>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</si>
  <si>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</si>
  <si>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</si>
  <si>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</si>
  <si>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</si>
  <si>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</si>
  <si>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</si>
  <si>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</si>
  <si>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</si>
  <si>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</si>
  <si>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</si>
  <si>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</si>
  <si>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</si>
  <si>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</si>
  <si>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</si>
  <si>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</si>
  <si>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</si>
  <si>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</si>
  <si>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</si>
  <si>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</si>
  <si>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</si>
  <si>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</si>
  <si>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</si>
  <si>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</si>
  <si>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</si>
  <si>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</si>
  <si>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</si>
  <si>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</si>
  <si>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</si>
  <si>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</si>
  <si>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</si>
  <si>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</si>
  <si>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</si>
  <si>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</si>
  <si>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</si>
  <si>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</si>
  <si>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</si>
  <si>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</si>
  <si>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</si>
  <si>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</si>
  <si>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</si>
  <si>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 xml:space="preserve">Mim </t>
  </si>
  <si>
    <t>21.03.2021</t>
  </si>
  <si>
    <t>22.03.2021</t>
  </si>
  <si>
    <t>23.03.2021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</si>
  <si>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</si>
  <si>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</si>
  <si>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</si>
  <si>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</si>
  <si>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</si>
  <si>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</si>
  <si>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</si>
  <si>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</si>
  <si>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</si>
  <si>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</si>
  <si>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</si>
  <si>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Date :25-03-2021</t>
  </si>
  <si>
    <t>25.03.2021</t>
  </si>
  <si>
    <t>27.03.2021</t>
  </si>
  <si>
    <t>28.03.2021</t>
  </si>
  <si>
    <t>Date:30.03.2021</t>
  </si>
  <si>
    <t>29.03.2021</t>
  </si>
  <si>
    <t>Date:29.03.2021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</si>
</sst>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23" t="s">
        <v>10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</row>
    <row r="2" spans="1:25" ht="18" x14ac:dyDescent="0.25">
      <c r="A2" s="324" t="s">
        <v>17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1:25" s="99" customFormat="1" ht="16.5" thickBot="1" x14ac:dyDescent="0.3">
      <c r="A3" s="333" t="s">
        <v>18</v>
      </c>
      <c r="B3" s="334"/>
      <c r="C3" s="334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5"/>
      <c r="T3" s="100"/>
      <c r="U3" s="101"/>
      <c r="V3" s="101"/>
      <c r="W3" s="101"/>
      <c r="X3" s="101"/>
      <c r="Y3" s="102"/>
    </row>
    <row r="4" spans="1:25" s="102" customFormat="1" x14ac:dyDescent="0.25">
      <c r="A4" s="325" t="s">
        <v>19</v>
      </c>
      <c r="B4" s="327" t="s">
        <v>20</v>
      </c>
      <c r="C4" s="327" t="s">
        <v>21</v>
      </c>
      <c r="D4" s="321" t="s">
        <v>22</v>
      </c>
      <c r="E4" s="321" t="s">
        <v>23</v>
      </c>
      <c r="F4" s="321" t="s">
        <v>24</v>
      </c>
      <c r="G4" s="321" t="s">
        <v>25</v>
      </c>
      <c r="H4" s="321" t="s">
        <v>26</v>
      </c>
      <c r="I4" s="321" t="s">
        <v>27</v>
      </c>
      <c r="J4" s="321" t="s">
        <v>28</v>
      </c>
      <c r="K4" s="336" t="s">
        <v>29</v>
      </c>
      <c r="L4" s="338" t="s">
        <v>30</v>
      </c>
      <c r="M4" s="340" t="s">
        <v>31</v>
      </c>
      <c r="N4" s="342" t="s">
        <v>9</v>
      </c>
      <c r="O4" s="344" t="s">
        <v>32</v>
      </c>
      <c r="P4" s="329" t="s">
        <v>130</v>
      </c>
      <c r="Q4" s="331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26"/>
      <c r="B5" s="328"/>
      <c r="C5" s="328"/>
      <c r="D5" s="322"/>
      <c r="E5" s="322"/>
      <c r="F5" s="322"/>
      <c r="G5" s="322"/>
      <c r="H5" s="322"/>
      <c r="I5" s="322"/>
      <c r="J5" s="322"/>
      <c r="K5" s="337"/>
      <c r="L5" s="339"/>
      <c r="M5" s="341"/>
      <c r="N5" s="343"/>
      <c r="O5" s="345"/>
      <c r="P5" s="330"/>
      <c r="Q5" s="332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141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142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144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148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149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150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151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153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 t="s">
        <v>154</v>
      </c>
      <c r="B23" s="115"/>
      <c r="C23" s="116"/>
      <c r="D23" s="116"/>
      <c r="E23" s="116">
        <v>300</v>
      </c>
      <c r="F23" s="116"/>
      <c r="G23" s="116">
        <v>1643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8">
        <v>30</v>
      </c>
      <c r="R23" s="113">
        <f>SUM(B23:Q23)</f>
        <v>1973</v>
      </c>
      <c r="S23" s="121"/>
      <c r="T23" s="69"/>
    </row>
    <row r="24" spans="1:24" s="108" customFormat="1" x14ac:dyDescent="0.25">
      <c r="A24" s="109" t="s">
        <v>155</v>
      </c>
      <c r="B24" s="115"/>
      <c r="C24" s="116"/>
      <c r="D24" s="116"/>
      <c r="E24" s="116"/>
      <c r="F24" s="116"/>
      <c r="G24" s="116">
        <v>1822</v>
      </c>
      <c r="H24" s="116"/>
      <c r="I24" s="116"/>
      <c r="J24" s="116"/>
      <c r="K24" s="116"/>
      <c r="L24" s="116"/>
      <c r="M24" s="116"/>
      <c r="N24" s="116"/>
      <c r="O24" s="116"/>
      <c r="P24" s="116">
        <v>120</v>
      </c>
      <c r="Q24" s="118"/>
      <c r="R24" s="113">
        <f>SUM(B24:Q24)</f>
        <v>1942</v>
      </c>
      <c r="S24" s="114"/>
      <c r="T24" s="69"/>
      <c r="V24" s="122"/>
      <c r="W24" s="122"/>
      <c r="X24" s="122"/>
    </row>
    <row r="25" spans="1:24" s="117" customFormat="1" x14ac:dyDescent="0.25">
      <c r="A25" s="109" t="s">
        <v>166</v>
      </c>
      <c r="B25" s="115"/>
      <c r="C25" s="116"/>
      <c r="D25" s="116">
        <v>30</v>
      </c>
      <c r="E25" s="116"/>
      <c r="F25" s="116"/>
      <c r="G25" s="116">
        <v>1694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1724</v>
      </c>
      <c r="S25" s="121"/>
      <c r="T25" s="69"/>
    </row>
    <row r="26" spans="1:24" s="108" customFormat="1" x14ac:dyDescent="0.25">
      <c r="A26" s="109" t="s">
        <v>168</v>
      </c>
      <c r="B26" s="115"/>
      <c r="C26" s="116"/>
      <c r="D26" s="116"/>
      <c r="E26" s="116"/>
      <c r="F26" s="116"/>
      <c r="G26" s="116">
        <v>1860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1860</v>
      </c>
      <c r="S26" s="114"/>
      <c r="T26" s="69"/>
    </row>
    <row r="27" spans="1:24" s="108" customFormat="1" x14ac:dyDescent="0.25">
      <c r="A27" s="116" t="s">
        <v>169</v>
      </c>
      <c r="B27" s="115">
        <v>100</v>
      </c>
      <c r="C27" s="116"/>
      <c r="D27" s="116"/>
      <c r="E27" s="116"/>
      <c r="F27" s="116"/>
      <c r="G27" s="116">
        <v>1792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1892</v>
      </c>
      <c r="S27" s="114"/>
      <c r="T27" s="69"/>
    </row>
    <row r="28" spans="1:24" s="108" customFormat="1" x14ac:dyDescent="0.25">
      <c r="A28" s="116" t="s">
        <v>170</v>
      </c>
      <c r="B28" s="115"/>
      <c r="C28" s="116">
        <v>780</v>
      </c>
      <c r="D28" s="116"/>
      <c r="E28" s="116">
        <v>245</v>
      </c>
      <c r="F28" s="116"/>
      <c r="G28" s="116">
        <v>1970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2995</v>
      </c>
      <c r="S28" s="114"/>
      <c r="T28" s="69"/>
      <c r="U28" s="123"/>
      <c r="V28" s="123"/>
    </row>
    <row r="29" spans="1:24" s="108" customFormat="1" x14ac:dyDescent="0.25">
      <c r="A29" s="116" t="s">
        <v>172</v>
      </c>
      <c r="B29" s="115"/>
      <c r="C29" s="116">
        <v>400</v>
      </c>
      <c r="D29" s="116"/>
      <c r="E29" s="116">
        <v>350</v>
      </c>
      <c r="F29" s="116"/>
      <c r="G29" s="116">
        <v>1702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2452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100</v>
      </c>
      <c r="C37" s="132">
        <f t="shared" ref="C37:Q37" si="1">SUM(C6:C36)</f>
        <v>2800</v>
      </c>
      <c r="D37" s="132">
        <f t="shared" si="1"/>
        <v>312</v>
      </c>
      <c r="E37" s="132">
        <f t="shared" si="1"/>
        <v>995</v>
      </c>
      <c r="F37" s="132">
        <f t="shared" si="1"/>
        <v>0</v>
      </c>
      <c r="G37" s="132">
        <f t="shared" si="1"/>
        <v>43224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370</v>
      </c>
      <c r="Q37" s="133">
        <f t="shared" si="1"/>
        <v>150</v>
      </c>
      <c r="R37" s="134">
        <f>SUM(R6:R36)</f>
        <v>48151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2" sqref="D32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141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142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144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144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148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149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150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151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153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153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 t="s">
        <v>154</v>
      </c>
      <c r="B25" s="50">
        <v>165000</v>
      </c>
      <c r="C25" s="46">
        <v>0</v>
      </c>
      <c r="D25" s="45">
        <f t="shared" si="0"/>
        <v>228750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 t="s">
        <v>155</v>
      </c>
      <c r="B26" s="50">
        <v>238000</v>
      </c>
      <c r="C26" s="59">
        <v>300000</v>
      </c>
      <c r="D26" s="45">
        <f t="shared" si="0"/>
        <v>166750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 t="s">
        <v>166</v>
      </c>
      <c r="B27" s="50">
        <v>194000</v>
      </c>
      <c r="C27" s="59">
        <v>95500</v>
      </c>
      <c r="D27" s="45">
        <f>D26+B27-C27</f>
        <v>265250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 t="s">
        <v>168</v>
      </c>
      <c r="B28" s="50">
        <v>202000</v>
      </c>
      <c r="C28" s="46">
        <v>300000</v>
      </c>
      <c r="D28" s="45">
        <f>D27+B28-C28</f>
        <v>167250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 t="s">
        <v>169</v>
      </c>
      <c r="B29" s="50">
        <v>0</v>
      </c>
      <c r="C29" s="59">
        <v>0</v>
      </c>
      <c r="D29" s="45">
        <f>D28+B29-C29</f>
        <v>167250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 t="s">
        <v>170</v>
      </c>
      <c r="B30" s="50">
        <v>488000</v>
      </c>
      <c r="C30" s="46">
        <v>300000</v>
      </c>
      <c r="D30" s="45">
        <f t="shared" si="0"/>
        <v>355250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 t="s">
        <v>170</v>
      </c>
      <c r="B31" s="72">
        <v>0</v>
      </c>
      <c r="C31" s="46">
        <v>300000</v>
      </c>
      <c r="D31" s="45">
        <f t="shared" si="0"/>
        <v>55250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 t="s">
        <v>172</v>
      </c>
      <c r="B32" s="72">
        <v>242000</v>
      </c>
      <c r="C32" s="59">
        <v>200000</v>
      </c>
      <c r="D32" s="45">
        <f>D31+B32-C32</f>
        <v>97250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97250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97250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97250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97250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97250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97250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97250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97250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97250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97250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97250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97250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97250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97250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97250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97250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97250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97250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97250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97250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97250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97250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97250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97250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97250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97250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97250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97250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97250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97250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97250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97250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97250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97250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97250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97250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97250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97250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97250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97250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97250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97250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97250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97250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97250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97250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97250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97250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97250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97250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6092750</v>
      </c>
      <c r="C83" s="46">
        <f>SUM(C4:C77)</f>
        <v>5995500</v>
      </c>
      <c r="D83" s="82">
        <f>D82</f>
        <v>97250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6" sqref="H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173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1793961.5625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56282.545500000007</v>
      </c>
      <c r="C6" s="37"/>
      <c r="D6" s="29" t="s">
        <v>4</v>
      </c>
      <c r="E6" s="87">
        <v>97250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210683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47151</v>
      </c>
      <c r="C8" s="37"/>
      <c r="D8" s="29" t="s">
        <v>2</v>
      </c>
      <c r="E8" s="89">
        <v>147971.84400000004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56412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9131.5455000000075</v>
      </c>
      <c r="C12" s="37"/>
      <c r="D12" s="29" t="s">
        <v>16</v>
      </c>
      <c r="E12" s="89"/>
      <c r="F12" s="22"/>
      <c r="J12" s="146" t="s">
        <v>128</v>
      </c>
      <c r="K12" s="185" t="s">
        <v>147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2006278.4065</v>
      </c>
      <c r="C15" s="37"/>
      <c r="D15" s="29" t="s">
        <v>3</v>
      </c>
      <c r="E15" s="89">
        <f>E5+E6+E7+E8+E9+E10+E12-E11+E13</f>
        <v>2006278.4065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144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148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 t="s">
        <v>166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56412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167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148</v>
      </c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125</v>
      </c>
      <c r="O9" s="169"/>
      <c r="P9" s="169">
        <v>50</v>
      </c>
      <c r="Q9" s="167"/>
      <c r="R9" s="148"/>
      <c r="T9" s="187" t="s">
        <v>143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152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35</v>
      </c>
      <c r="O10" s="173"/>
      <c r="P10" s="169">
        <v>35</v>
      </c>
      <c r="Q10" s="174"/>
      <c r="T10" s="187" t="s">
        <v>144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15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50</v>
      </c>
      <c r="O13" s="169">
        <v>5</v>
      </c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24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120</v>
      </c>
      <c r="G17" s="167">
        <v>60</v>
      </c>
      <c r="H17" s="171"/>
      <c r="I17" s="167"/>
      <c r="J17" s="171"/>
      <c r="K17" s="171"/>
      <c r="L17" s="167"/>
      <c r="M17" s="168"/>
      <c r="N17" s="169">
        <v>73</v>
      </c>
      <c r="O17" s="169">
        <v>14</v>
      </c>
      <c r="P17" s="169">
        <v>13</v>
      </c>
      <c r="Q17" s="174"/>
      <c r="T17" s="253" t="s">
        <v>33</v>
      </c>
      <c r="U17" s="253">
        <f>SUM(U7:U16)</f>
        <v>810</v>
      </c>
      <c r="V17" s="253">
        <f>SUM(V7:V16)</f>
        <v>154710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146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145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220</v>
      </c>
      <c r="G29" s="200">
        <f t="shared" si="0"/>
        <v>210</v>
      </c>
      <c r="H29" s="200">
        <f t="shared" si="0"/>
        <v>70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470</v>
      </c>
      <c r="O29" s="200">
        <f t="shared" si="0"/>
        <v>44</v>
      </c>
      <c r="P29" s="200">
        <f t="shared" si="0"/>
        <v>203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156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topLeftCell="A12" workbookViewId="0">
      <selection activeCell="Z19" sqref="Z19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171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135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159</v>
      </c>
      <c r="C5" s="405"/>
      <c r="D5" s="150" t="s">
        <v>160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161</v>
      </c>
      <c r="B6" s="405" t="s">
        <v>162</v>
      </c>
      <c r="C6" s="405"/>
      <c r="D6" s="166" t="s">
        <v>163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157</v>
      </c>
      <c r="C7" s="318" t="s">
        <v>59</v>
      </c>
      <c r="D7" s="318" t="s">
        <v>58</v>
      </c>
      <c r="E7" s="318" t="s">
        <v>33</v>
      </c>
      <c r="F7" s="318" t="s">
        <v>158</v>
      </c>
    </row>
    <row r="8" spans="1:17" ht="27" customHeight="1" x14ac:dyDescent="0.25">
      <c r="A8" s="320" t="s">
        <v>164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165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2021-03-29T12:55:17Z</cp:lastPrinted>
  <dcterms:created xsi:type="dcterms:W3CDTF">2015-12-02T06:31:52Z</dcterms:created>
  <dcterms:modified xsi:type="dcterms:W3CDTF">2021-03-30T04:39:51Z</dcterms:modified>
</cp:coreProperties>
</file>