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<sst xmlns="http://schemas.openxmlformats.org/spreadsheetml/2006/main" count="292" uniqueCount="176">
  <si>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</si>
  <si>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</si>
  <si>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</si>
  <si>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</si>
  <si>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</si>
  <si>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</si>
  <si>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</si>
  <si>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</si>
  <si>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</si>
  <si>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</si>
  <si>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</si>
  <si>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</si>
  <si>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</si>
  <si>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</si>
  <si>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</si>
  <si>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</si>
  <si>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</si>
  <si>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</si>
  <si>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</si>
  <si>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</si>
  <si>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</si>
  <si>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</si>
  <si>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</si>
  <si>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</si>
  <si>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</si>
  <si>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</si>
  <si>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</si>
  <si>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</si>
  <si>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</si>
  <si>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</si>
  <si>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</si>
  <si>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</si>
  <si>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</si>
  <si>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</si>
  <si>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</si>
  <si>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</si>
  <si>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</si>
  <si>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</si>
  <si>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</si>
  <si>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</si>
  <si>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</si>
  <si>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</si>
  <si>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</si>
  <si>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</si>
  <si>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</si>
  <si>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</si>
  <si>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</si>
  <si>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</si>
  <si>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</si>
  <si>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</si>
  <si>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</si>
  <si>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</si>
  <si>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</si>
  <si>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</si>
  <si>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</si>
  <si>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</si>
  <si>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</si>
  <si>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</si>
  <si>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</si>
  <si>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</si>
  <si>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</si>
  <si>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</si>
  <si>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</si>
  <si>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</si>
  <si>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</si>
  <si>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</si>
  <si>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</si>
  <si>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</si>
  <si>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</si>
  <si>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</si>
  <si>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</si>
  <si>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</si>
  <si>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</si>
  <si>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</si>
  <si>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</si>
  <si>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</si>
  <si>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</si>
  <si>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</si>
  <si>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</si>
  <si>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</si>
  <si>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</si>
  <si>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</si>
  <si>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</si>
  <si>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</si>
  <si>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</si>
  <si>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</si>
  <si>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</si>
  <si>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</si>
  <si>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</si>
  <si>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</si>
  <si>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</si>
  <si>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</si>
  <si>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</si>
  <si>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</si>
  <si>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</si>
  <si>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</si>
  <si>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</si>
  <si>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</si>
  <si>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</si>
  <si>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</si>
  <si>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</si>
  <si>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</si>
  <si>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</si>
  <si>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</si>
  <si>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</si>
  <si>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</si>
  <si>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</si>
  <si>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</si>
  <si>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</si>
  <si>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</si>
  <si>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</si>
  <si>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</si>
  <si>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</si>
  <si>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</si>
  <si>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</si>
  <si>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</si>
  <si>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</si>
  <si>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</si>
  <si>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</si>
  <si>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</si>
  <si>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</si>
  <si>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</si>
  <si>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</si>
  <si>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</si>
  <si>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</si>
  <si>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</si>
  <si>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</si>
  <si>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</si>
  <si>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</si>
  <si>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</si>
  <si>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</si>
  <si>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</si>
  <si>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</si>
  <si>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</si>
  <si>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</si>
  <si>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</si>
  <si>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</si>
  <si>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</si>
  <si>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</si>
  <si>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</si>
  <si>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</si>
  <si>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</si>
  <si>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</si>
  <si>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</si>
  <si>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</si>
  <si>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</si>
  <si>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</si>
  <si>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</si>
  <si>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</si>
  <si>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</si>
  <si>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</si>
  <si>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</si>
  <si>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</si>
  <si>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</si>
  <si>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</si>
  <si>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</si>
  <si>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</si>
  <si>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</si>
  <si>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</si>
  <si>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</si>
  <si>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</si>
  <si>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</si>
  <si>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Date :09-02-2021</t>
  </si>
  <si>
    <t>sim-10</t>
  </si>
  <si>
    <t>09.02.2021</t>
  </si>
  <si>
    <t>10.02.2021</t>
  </si>
  <si>
    <t>10.01.2021</t>
  </si>
  <si>
    <t>11.02.2021</t>
  </si>
  <si>
    <t>Date :14-02-2021</t>
  </si>
  <si>
    <t>Search Area</t>
  </si>
  <si>
    <t>13.02.2021</t>
  </si>
  <si>
    <t>30/31.01.2021</t>
  </si>
  <si>
    <t>02.01.2021</t>
  </si>
  <si>
    <t>Shajib</t>
  </si>
  <si>
    <t>imran</t>
  </si>
  <si>
    <t>Date:13.02.2021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</si>
</sst>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7" fillId="2" borderId="8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39" fillId="16" borderId="24" xfId="0" applyFont="1" applyFill="1" applyBorder="1" applyAlignment="1">
      <alignment horizontal="center" vertical="center"/>
    </xf>
    <xf numFmtId="0" fontId="39" fillId="16" borderId="43" xfId="0" applyFont="1" applyFill="1" applyBorder="1" applyAlignment="1">
      <alignment horizontal="center" vertical="center"/>
    </xf>
    <xf numFmtId="0" fontId="39" fillId="16" borderId="23" xfId="0" applyFont="1" applyFill="1" applyBorder="1" applyAlignment="1">
      <alignment horizontal="center" vertical="center"/>
    </xf>
    <xf numFmtId="0" fontId="39" fillId="16" borderId="16" xfId="0" applyFont="1" applyFill="1" applyBorder="1" applyAlignment="1">
      <alignment horizontal="center" vertical="center"/>
    </xf>
    <xf numFmtId="0" fontId="40" fillId="15" borderId="1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0" t="s">
        <v>10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1:24" ht="18">
      <c r="A2" s="241" t="s">
        <v>19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4" s="97" customFormat="1" ht="16.5" thickBot="1">
      <c r="A3" s="248" t="s">
        <v>20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50"/>
      <c r="S3" s="98"/>
      <c r="T3" s="99"/>
      <c r="U3" s="99"/>
      <c r="V3" s="99"/>
      <c r="W3" s="99"/>
      <c r="X3" s="100"/>
    </row>
    <row r="4" spans="1:24" s="100" customFormat="1">
      <c r="A4" s="242" t="s">
        <v>21</v>
      </c>
      <c r="B4" s="244" t="s">
        <v>22</v>
      </c>
      <c r="C4" s="244" t="s">
        <v>23</v>
      </c>
      <c r="D4" s="238" t="s">
        <v>24</v>
      </c>
      <c r="E4" s="238" t="s">
        <v>25</v>
      </c>
      <c r="F4" s="238" t="s">
        <v>26</v>
      </c>
      <c r="G4" s="238" t="s">
        <v>27</v>
      </c>
      <c r="H4" s="238" t="s">
        <v>28</v>
      </c>
      <c r="I4" s="238" t="s">
        <v>29</v>
      </c>
      <c r="J4" s="238" t="s">
        <v>30</v>
      </c>
      <c r="K4" s="251" t="s">
        <v>31</v>
      </c>
      <c r="L4" s="253" t="s">
        <v>143</v>
      </c>
      <c r="M4" s="255" t="s">
        <v>32</v>
      </c>
      <c r="N4" s="257" t="s">
        <v>9</v>
      </c>
      <c r="O4" s="259" t="s">
        <v>33</v>
      </c>
      <c r="P4" s="246" t="s">
        <v>34</v>
      </c>
      <c r="Q4" s="203" t="s">
        <v>35</v>
      </c>
      <c r="S4" s="98"/>
      <c r="T4" s="99"/>
      <c r="U4" s="101"/>
      <c r="V4" s="99"/>
      <c r="W4" s="99"/>
    </row>
    <row r="5" spans="1:24" s="100" customFormat="1" ht="15.75" thickBot="1">
      <c r="A5" s="243"/>
      <c r="B5" s="245"/>
      <c r="C5" s="245"/>
      <c r="D5" s="239"/>
      <c r="E5" s="239"/>
      <c r="F5" s="239"/>
      <c r="G5" s="239"/>
      <c r="H5" s="239"/>
      <c r="I5" s="239"/>
      <c r="J5" s="239"/>
      <c r="K5" s="252"/>
      <c r="L5" s="254"/>
      <c r="M5" s="256"/>
      <c r="N5" s="258"/>
      <c r="O5" s="260"/>
      <c r="P5" s="247"/>
      <c r="Q5" s="204" t="s">
        <v>36</v>
      </c>
      <c r="S5" s="102"/>
      <c r="T5" s="103"/>
      <c r="U5" s="103"/>
      <c r="V5" s="103"/>
      <c r="W5" s="103"/>
      <c r="X5" s="104"/>
    </row>
    <row r="6" spans="1:24" s="104" customFormat="1">
      <c r="A6" s="212" t="s">
        <v>149</v>
      </c>
      <c r="B6" s="213"/>
      <c r="C6" s="214"/>
      <c r="D6" s="214"/>
      <c r="E6" s="214"/>
      <c r="F6" s="214"/>
      <c r="G6" s="214">
        <v>1194</v>
      </c>
      <c r="H6" s="214"/>
      <c r="I6" s="214"/>
      <c r="J6" s="214"/>
      <c r="K6" s="214"/>
      <c r="L6" s="214"/>
      <c r="M6" s="214"/>
      <c r="N6" s="214"/>
      <c r="O6" s="214"/>
      <c r="P6" s="215"/>
      <c r="Q6" s="205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12" t="s">
        <v>150</v>
      </c>
      <c r="B7" s="213"/>
      <c r="C7" s="214"/>
      <c r="D7" s="214"/>
      <c r="E7" s="214">
        <v>200</v>
      </c>
      <c r="F7" s="214"/>
      <c r="G7" s="214">
        <v>1645</v>
      </c>
      <c r="H7" s="214"/>
      <c r="I7" s="214"/>
      <c r="J7" s="214"/>
      <c r="K7" s="214"/>
      <c r="L7" s="214"/>
      <c r="M7" s="214"/>
      <c r="N7" s="214"/>
      <c r="O7" s="214"/>
      <c r="P7" s="215"/>
      <c r="Q7" s="205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12" t="s">
        <v>152</v>
      </c>
      <c r="B8" s="216"/>
      <c r="C8" s="217">
        <v>400</v>
      </c>
      <c r="D8" s="217"/>
      <c r="E8" s="217">
        <v>220</v>
      </c>
      <c r="F8" s="217"/>
      <c r="G8" s="217">
        <v>1508</v>
      </c>
      <c r="H8" s="217"/>
      <c r="I8" s="217"/>
      <c r="J8" s="217"/>
      <c r="K8" s="217"/>
      <c r="L8" s="218"/>
      <c r="M8" s="217"/>
      <c r="N8" s="217"/>
      <c r="O8" s="217"/>
      <c r="P8" s="219"/>
      <c r="Q8" s="205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12" t="s">
        <v>154</v>
      </c>
      <c r="B9" s="216"/>
      <c r="C9" s="217">
        <v>800</v>
      </c>
      <c r="D9" s="217"/>
      <c r="E9" s="217">
        <v>70</v>
      </c>
      <c r="F9" s="217"/>
      <c r="G9" s="217">
        <v>2000</v>
      </c>
      <c r="H9" s="217"/>
      <c r="I9" s="217"/>
      <c r="J9" s="217"/>
      <c r="K9" s="217"/>
      <c r="L9" s="217"/>
      <c r="M9" s="217"/>
      <c r="N9" s="217"/>
      <c r="O9" s="217"/>
      <c r="P9" s="219"/>
      <c r="Q9" s="205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12" t="s">
        <v>156</v>
      </c>
      <c r="B10" s="216"/>
      <c r="C10" s="217"/>
      <c r="D10" s="217"/>
      <c r="E10" s="217"/>
      <c r="F10" s="217"/>
      <c r="G10" s="217">
        <v>1506</v>
      </c>
      <c r="H10" s="217"/>
      <c r="I10" s="217"/>
      <c r="J10" s="217"/>
      <c r="K10" s="217"/>
      <c r="L10" s="217"/>
      <c r="M10" s="217"/>
      <c r="N10" s="217"/>
      <c r="O10" s="217"/>
      <c r="P10" s="219"/>
      <c r="Q10" s="205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12" t="s">
        <v>159</v>
      </c>
      <c r="B11" s="216"/>
      <c r="C11" s="217"/>
      <c r="D11" s="217"/>
      <c r="E11" s="217"/>
      <c r="F11" s="217"/>
      <c r="G11" s="217">
        <v>2123</v>
      </c>
      <c r="H11" s="217"/>
      <c r="I11" s="217"/>
      <c r="J11" s="217"/>
      <c r="K11" s="217"/>
      <c r="L11" s="217"/>
      <c r="M11" s="217"/>
      <c r="N11" s="217"/>
      <c r="O11" s="217"/>
      <c r="P11" s="219"/>
      <c r="Q11" s="205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12" t="s">
        <v>161</v>
      </c>
      <c r="B12" s="216"/>
      <c r="C12" s="217"/>
      <c r="D12" s="217"/>
      <c r="E12" s="217"/>
      <c r="F12" s="217"/>
      <c r="G12" s="217">
        <v>1721</v>
      </c>
      <c r="H12" s="217"/>
      <c r="I12" s="217"/>
      <c r="J12" s="217"/>
      <c r="K12" s="217"/>
      <c r="L12" s="217"/>
      <c r="M12" s="217"/>
      <c r="N12" s="217"/>
      <c r="O12" s="217"/>
      <c r="P12" s="219"/>
      <c r="Q12" s="205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12" t="s">
        <v>164</v>
      </c>
      <c r="B13" s="216"/>
      <c r="C13" s="217">
        <v>380</v>
      </c>
      <c r="D13" s="217"/>
      <c r="E13" s="217"/>
      <c r="F13" s="217"/>
      <c r="G13" s="217">
        <v>2277</v>
      </c>
      <c r="H13" s="217"/>
      <c r="I13" s="217"/>
      <c r="J13" s="217"/>
      <c r="K13" s="217"/>
      <c r="L13" s="217"/>
      <c r="M13" s="217"/>
      <c r="N13" s="217"/>
      <c r="O13" s="217"/>
      <c r="P13" s="219"/>
      <c r="Q13" s="205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12" t="s">
        <v>165</v>
      </c>
      <c r="B14" s="216"/>
      <c r="C14" s="217"/>
      <c r="D14" s="217"/>
      <c r="E14" s="217"/>
      <c r="F14" s="217"/>
      <c r="G14" s="217">
        <v>2532</v>
      </c>
      <c r="H14" s="217"/>
      <c r="I14" s="217"/>
      <c r="J14" s="217"/>
      <c r="K14" s="217"/>
      <c r="L14" s="217"/>
      <c r="M14" s="217"/>
      <c r="N14" s="217"/>
      <c r="O14" s="217"/>
      <c r="P14" s="219"/>
      <c r="Q14" s="205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12" t="s">
        <v>167</v>
      </c>
      <c r="B15" s="216"/>
      <c r="C15" s="217"/>
      <c r="D15" s="217"/>
      <c r="E15" s="217"/>
      <c r="F15" s="217"/>
      <c r="G15" s="217">
        <v>1350</v>
      </c>
      <c r="H15" s="217"/>
      <c r="I15" s="217"/>
      <c r="J15" s="217"/>
      <c r="K15" s="217"/>
      <c r="L15" s="217"/>
      <c r="M15" s="217"/>
      <c r="N15" s="217"/>
      <c r="O15" s="217"/>
      <c r="P15" s="219"/>
      <c r="Q15" s="205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12" t="s">
        <v>170</v>
      </c>
      <c r="B16" s="216"/>
      <c r="C16" s="217"/>
      <c r="D16" s="217"/>
      <c r="E16" s="217"/>
      <c r="F16" s="217"/>
      <c r="G16" s="217">
        <v>1338</v>
      </c>
      <c r="H16" s="217"/>
      <c r="I16" s="217"/>
      <c r="J16" s="217"/>
      <c r="K16" s="217"/>
      <c r="L16" s="217"/>
      <c r="M16" s="217"/>
      <c r="N16" s="217"/>
      <c r="O16" s="217"/>
      <c r="P16" s="219"/>
      <c r="Q16" s="205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12"/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9"/>
      <c r="N17" s="217"/>
      <c r="O17" s="219"/>
      <c r="P17" s="219"/>
      <c r="Q17" s="205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>
      <c r="A18" s="212"/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9"/>
      <c r="N18" s="217"/>
      <c r="O18" s="219"/>
      <c r="P18" s="219"/>
      <c r="Q18" s="205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12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9"/>
      <c r="N19" s="217"/>
      <c r="O19" s="219"/>
      <c r="P19" s="219"/>
      <c r="Q19" s="205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12"/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9"/>
      <c r="Q20" s="205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12"/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9"/>
      <c r="Q21" s="205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12"/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9"/>
      <c r="Q22" s="205">
        <f>SUM(B22:P22)</f>
        <v>0</v>
      </c>
      <c r="R22" s="109"/>
      <c r="S22" s="67"/>
    </row>
    <row r="23" spans="1:23" s="104" customFormat="1">
      <c r="A23" s="212"/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9"/>
      <c r="Q23" s="205">
        <f>SUM(B23:P23)</f>
        <v>0</v>
      </c>
      <c r="R23" s="105"/>
      <c r="S23" s="67"/>
    </row>
    <row r="24" spans="1:23" s="104" customFormat="1">
      <c r="A24" s="217"/>
      <c r="B24" s="216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9"/>
      <c r="Q24" s="205">
        <f t="shared" si="0"/>
        <v>0</v>
      </c>
      <c r="R24" s="105"/>
      <c r="S24" s="67"/>
    </row>
    <row r="25" spans="1:23" s="104" customFormat="1">
      <c r="A25" s="217"/>
      <c r="B25" s="216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9"/>
      <c r="Q25" s="205">
        <f>SUM(B25:P25)</f>
        <v>0</v>
      </c>
      <c r="R25" s="105"/>
      <c r="S25" s="67"/>
      <c r="T25" s="111"/>
      <c r="U25" s="111"/>
    </row>
    <row r="26" spans="1:23" s="104" customFormat="1">
      <c r="A26" s="217"/>
      <c r="B26" s="216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9"/>
      <c r="Q26" s="205">
        <f>SUM(B26:P26)</f>
        <v>0</v>
      </c>
      <c r="R26" s="105"/>
      <c r="S26" s="111"/>
      <c r="T26" s="112"/>
      <c r="U26" s="112"/>
    </row>
    <row r="27" spans="1:23" s="104" customFormat="1">
      <c r="A27" s="217"/>
      <c r="B27" s="216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9"/>
      <c r="Q27" s="205">
        <f t="shared" si="0"/>
        <v>0</v>
      </c>
      <c r="R27" s="105"/>
      <c r="S27" s="111"/>
      <c r="T27" s="111"/>
      <c r="U27" s="111"/>
    </row>
    <row r="28" spans="1:23" s="104" customFormat="1">
      <c r="A28" s="217"/>
      <c r="B28" s="216"/>
      <c r="C28" s="217"/>
      <c r="D28" s="217"/>
      <c r="E28" s="217"/>
      <c r="F28" s="217"/>
      <c r="G28" s="217"/>
      <c r="H28" s="220"/>
      <c r="I28" s="217"/>
      <c r="J28" s="217"/>
      <c r="K28" s="217"/>
      <c r="L28" s="217"/>
      <c r="M28" s="217"/>
      <c r="N28" s="217"/>
      <c r="O28" s="217"/>
      <c r="P28" s="219"/>
      <c r="Q28" s="205">
        <f t="shared" si="0"/>
        <v>0</v>
      </c>
      <c r="R28" s="105"/>
    </row>
    <row r="29" spans="1:23" s="106" customFormat="1">
      <c r="A29" s="217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9"/>
      <c r="Q29" s="205">
        <f t="shared" si="0"/>
        <v>0</v>
      </c>
      <c r="R29" s="109"/>
    </row>
    <row r="30" spans="1:23" s="104" customFormat="1">
      <c r="A30" s="217"/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9"/>
      <c r="Q30" s="205">
        <f t="shared" si="0"/>
        <v>0</v>
      </c>
      <c r="R30" s="105"/>
    </row>
    <row r="31" spans="1:23" s="104" customFormat="1">
      <c r="A31" s="217"/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9"/>
      <c r="Q31" s="205">
        <f t="shared" si="0"/>
        <v>0</v>
      </c>
      <c r="R31" s="105"/>
    </row>
    <row r="32" spans="1:23" s="104" customFormat="1">
      <c r="A32" s="217"/>
      <c r="B32" s="216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9"/>
      <c r="Q32" s="205">
        <f>SUM(B32:P32)</f>
        <v>0</v>
      </c>
      <c r="R32" s="105"/>
    </row>
    <row r="33" spans="1:18" s="104" customFormat="1" ht="15.75" thickBot="1">
      <c r="A33" s="217"/>
      <c r="B33" s="221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3"/>
      <c r="Q33" s="206">
        <f t="shared" si="0"/>
        <v>0</v>
      </c>
      <c r="R33" s="105"/>
    </row>
    <row r="34" spans="1:18" s="113" customFormat="1" ht="15.75" thickBot="1">
      <c r="A34" s="207" t="s">
        <v>38</v>
      </c>
      <c r="B34" s="208">
        <f>SUM(B6:B33)</f>
        <v>0</v>
      </c>
      <c r="C34" s="209">
        <f t="shared" ref="C34:P34" si="1">SUM(C6:C33)</f>
        <v>1580</v>
      </c>
      <c r="D34" s="209">
        <f t="shared" si="1"/>
        <v>0</v>
      </c>
      <c r="E34" s="209">
        <f t="shared" si="1"/>
        <v>490</v>
      </c>
      <c r="F34" s="209">
        <f t="shared" si="1"/>
        <v>0</v>
      </c>
      <c r="G34" s="209">
        <f t="shared" si="1"/>
        <v>19194</v>
      </c>
      <c r="H34" s="209">
        <f t="shared" si="1"/>
        <v>0</v>
      </c>
      <c r="I34" s="209">
        <f t="shared" si="1"/>
        <v>0</v>
      </c>
      <c r="J34" s="209">
        <f t="shared" si="1"/>
        <v>0</v>
      </c>
      <c r="K34" s="209">
        <f t="shared" si="1"/>
        <v>0</v>
      </c>
      <c r="L34" s="209">
        <f t="shared" si="1"/>
        <v>0</v>
      </c>
      <c r="M34" s="209">
        <f t="shared" si="1"/>
        <v>0</v>
      </c>
      <c r="N34" s="209">
        <f t="shared" si="1"/>
        <v>0</v>
      </c>
      <c r="O34" s="209">
        <f t="shared" si="1"/>
        <v>0</v>
      </c>
      <c r="P34" s="210">
        <f t="shared" si="1"/>
        <v>0</v>
      </c>
      <c r="Q34" s="211">
        <f>SUM(Q6:Q33)</f>
        <v>21264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6" sqref="D16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1" t="s">
        <v>10</v>
      </c>
      <c r="B1" s="262"/>
      <c r="C1" s="262"/>
      <c r="D1" s="263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4" t="s">
        <v>11</v>
      </c>
      <c r="B2" s="264"/>
      <c r="C2" s="264"/>
      <c r="D2" s="26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2" t="s">
        <v>12</v>
      </c>
      <c r="B3" s="202" t="s">
        <v>13</v>
      </c>
      <c r="C3" s="202" t="s">
        <v>14</v>
      </c>
      <c r="D3" s="202" t="s">
        <v>15</v>
      </c>
      <c r="E3" s="201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149</v>
      </c>
      <c r="B6" s="224">
        <v>380000</v>
      </c>
      <c r="C6" s="225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150</v>
      </c>
      <c r="B7" s="224">
        <v>181000</v>
      </c>
      <c r="C7" s="226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152</v>
      </c>
      <c r="B8" s="233">
        <v>210000</v>
      </c>
      <c r="C8" s="237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154</v>
      </c>
      <c r="B9" s="233">
        <v>175000</v>
      </c>
      <c r="C9" s="229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156</v>
      </c>
      <c r="B10" s="227">
        <v>0</v>
      </c>
      <c r="C10" s="228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159</v>
      </c>
      <c r="B11" s="234">
        <v>463000</v>
      </c>
      <c r="C11" s="236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161</v>
      </c>
      <c r="B12" s="234">
        <v>275000</v>
      </c>
      <c r="C12" s="237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164</v>
      </c>
      <c r="B13" s="235">
        <v>208000</v>
      </c>
      <c r="C13" s="228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165</v>
      </c>
      <c r="B14" s="236">
        <v>315000</v>
      </c>
      <c r="C14" s="236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167</v>
      </c>
      <c r="B15" s="226">
        <v>0</v>
      </c>
      <c r="C15" s="228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170</v>
      </c>
      <c r="B16" s="319">
        <v>0</v>
      </c>
      <c r="C16" s="228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185750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199"/>
      <c r="D18" s="46">
        <f t="shared" si="0"/>
        <v>185750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199"/>
      <c r="D19" s="46">
        <f t="shared" si="0"/>
        <v>185750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0"/>
      <c r="D20" s="46">
        <f t="shared" si="0"/>
        <v>185750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185750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185750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185750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99"/>
      <c r="D26" s="46">
        <f t="shared" si="0"/>
        <v>185750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99"/>
      <c r="D27" s="46">
        <f>D26+B27-C27</f>
        <v>185750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200"/>
      <c r="D29" s="46">
        <f>D28+B29-C29</f>
        <v>185750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185750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185750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200"/>
      <c r="D32" s="46">
        <f>D31+B32-C32</f>
        <v>185750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200"/>
      <c r="D33" s="46">
        <f t="shared" ref="D33:D82" si="1">D32+B33-C33</f>
        <v>185750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185750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185750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185750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185750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185750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185750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185750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185750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185750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185750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185750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185750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185750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185750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185750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185750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185750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185750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185750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185750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185750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185750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185750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185750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185750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185750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185750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185750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185750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185750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185750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185750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185750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185750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185750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185750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185750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185750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185750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185750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185750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185750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185750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185750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2985750</v>
      </c>
      <c r="C83" s="47">
        <f>SUM(C4:C77)</f>
        <v>2800000</v>
      </c>
      <c r="D83" s="80">
        <f>D82</f>
        <v>185750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topLeftCell="A13" workbookViewId="0">
      <selection activeCell="C36" sqref="C3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96" t="s">
        <v>6</v>
      </c>
      <c r="B1" s="297"/>
      <c r="C1" s="298"/>
    </row>
    <row r="2" spans="1:3">
      <c r="A2" s="299"/>
      <c r="B2" s="292"/>
      <c r="C2" s="300"/>
    </row>
    <row r="3" spans="1:3">
      <c r="A3" s="301" t="s">
        <v>138</v>
      </c>
      <c r="B3" s="293"/>
      <c r="C3" s="302"/>
    </row>
    <row r="4" spans="1:3">
      <c r="A4" s="303"/>
      <c r="B4" s="294"/>
      <c r="C4" s="304"/>
    </row>
    <row r="5" spans="1:3" ht="15.75">
      <c r="A5" s="305" t="s">
        <v>139</v>
      </c>
      <c r="B5" s="135" t="s">
        <v>71</v>
      </c>
      <c r="C5" s="306" t="s">
        <v>12</v>
      </c>
    </row>
    <row r="6" spans="1:3" ht="15.75">
      <c r="A6" s="307" t="s">
        <v>65</v>
      </c>
      <c r="B6" s="198">
        <v>17924</v>
      </c>
      <c r="C6" s="308" t="s">
        <v>170</v>
      </c>
    </row>
    <row r="7" spans="1:3" ht="15.75">
      <c r="A7" s="307" t="s">
        <v>63</v>
      </c>
      <c r="B7" s="198">
        <v>12696</v>
      </c>
      <c r="C7" s="308" t="s">
        <v>170</v>
      </c>
    </row>
    <row r="8" spans="1:3" ht="15.75">
      <c r="A8" s="307" t="s">
        <v>153</v>
      </c>
      <c r="B8" s="198">
        <v>500</v>
      </c>
      <c r="C8" s="308" t="s">
        <v>172</v>
      </c>
    </row>
    <row r="9" spans="1:3" ht="15.75">
      <c r="A9" s="307" t="s">
        <v>112</v>
      </c>
      <c r="B9" s="198"/>
      <c r="C9" s="308" t="s">
        <v>170</v>
      </c>
    </row>
    <row r="10" spans="1:3" ht="15.75">
      <c r="A10" s="307" t="s">
        <v>61</v>
      </c>
      <c r="B10" s="198">
        <v>8111</v>
      </c>
      <c r="C10" s="308" t="s">
        <v>170</v>
      </c>
    </row>
    <row r="11" spans="1:3" ht="15.75">
      <c r="A11" s="307" t="s">
        <v>173</v>
      </c>
      <c r="B11" s="198">
        <v>900</v>
      </c>
      <c r="C11" s="308" t="s">
        <v>170</v>
      </c>
    </row>
    <row r="12" spans="1:3" ht="15.75">
      <c r="A12" s="307" t="s">
        <v>66</v>
      </c>
      <c r="B12" s="198">
        <v>718</v>
      </c>
      <c r="C12" s="308" t="s">
        <v>170</v>
      </c>
    </row>
    <row r="13" spans="1:3" ht="15.75">
      <c r="A13" s="307" t="s">
        <v>57</v>
      </c>
      <c r="B13" s="198">
        <v>862</v>
      </c>
      <c r="C13" s="308" t="s">
        <v>161</v>
      </c>
    </row>
    <row r="14" spans="1:3" ht="15.75">
      <c r="A14" s="307" t="s">
        <v>64</v>
      </c>
      <c r="B14" s="198">
        <v>2617</v>
      </c>
      <c r="C14" s="308" t="s">
        <v>161</v>
      </c>
    </row>
    <row r="15" spans="1:3" ht="15.75">
      <c r="A15" s="307" t="s">
        <v>56</v>
      </c>
      <c r="B15" s="198">
        <v>3398</v>
      </c>
      <c r="C15" s="308" t="s">
        <v>170</v>
      </c>
    </row>
    <row r="16" spans="1:3" ht="15.75">
      <c r="A16" s="307" t="s">
        <v>50</v>
      </c>
      <c r="B16" s="198">
        <v>50</v>
      </c>
      <c r="C16" s="308" t="s">
        <v>165</v>
      </c>
    </row>
    <row r="17" spans="1:11" ht="15.75">
      <c r="A17" s="307" t="s">
        <v>58</v>
      </c>
      <c r="B17" s="198">
        <v>445</v>
      </c>
      <c r="C17" s="308" t="s">
        <v>165</v>
      </c>
      <c r="E17" s="314" t="s">
        <v>169</v>
      </c>
      <c r="F17" s="315"/>
      <c r="G17" s="318"/>
      <c r="H17" s="318"/>
      <c r="I17" s="318"/>
      <c r="J17" s="318"/>
      <c r="K17" s="318"/>
    </row>
    <row r="18" spans="1:11" ht="15.75">
      <c r="A18" s="307" t="s">
        <v>62</v>
      </c>
      <c r="B18" s="198">
        <v>855</v>
      </c>
      <c r="C18" s="308" t="s">
        <v>150</v>
      </c>
      <c r="E18" s="316"/>
      <c r="F18" s="317"/>
      <c r="G18" s="318"/>
      <c r="H18" s="318"/>
      <c r="I18" s="318"/>
      <c r="J18" s="318"/>
      <c r="K18" s="318"/>
    </row>
    <row r="19" spans="1:11" ht="15.75">
      <c r="A19" s="307" t="s">
        <v>146</v>
      </c>
      <c r="B19" s="198">
        <v>250</v>
      </c>
      <c r="C19" s="308" t="s">
        <v>147</v>
      </c>
    </row>
    <row r="20" spans="1:11" ht="15.75">
      <c r="A20" s="307" t="s">
        <v>67</v>
      </c>
      <c r="B20" s="198">
        <v>200</v>
      </c>
      <c r="C20" s="308" t="s">
        <v>170</v>
      </c>
    </row>
    <row r="21" spans="1:11" ht="15.75">
      <c r="A21" s="307" t="s">
        <v>140</v>
      </c>
      <c r="B21" s="198">
        <v>5750</v>
      </c>
      <c r="C21" s="308" t="s">
        <v>154</v>
      </c>
    </row>
    <row r="22" spans="1:11" ht="15" customHeight="1">
      <c r="A22" s="307" t="s">
        <v>157</v>
      </c>
      <c r="B22" s="198">
        <v>3700</v>
      </c>
      <c r="C22" s="308" t="s">
        <v>170</v>
      </c>
    </row>
    <row r="23" spans="1:11" ht="15.75">
      <c r="A23" s="307" t="s">
        <v>141</v>
      </c>
      <c r="B23" s="198">
        <v>1100</v>
      </c>
      <c r="C23" s="308" t="s">
        <v>122</v>
      </c>
    </row>
    <row r="24" spans="1:11" ht="15.75">
      <c r="A24" s="307" t="s">
        <v>53</v>
      </c>
      <c r="B24" s="198">
        <v>869</v>
      </c>
      <c r="C24" s="308" t="s">
        <v>166</v>
      </c>
    </row>
    <row r="25" spans="1:11" ht="15.75">
      <c r="A25" s="307" t="s">
        <v>51</v>
      </c>
      <c r="B25" s="198">
        <v>775</v>
      </c>
      <c r="C25" s="308" t="s">
        <v>165</v>
      </c>
    </row>
    <row r="26" spans="1:11" ht="15.75">
      <c r="A26" s="307" t="s">
        <v>155</v>
      </c>
      <c r="B26" s="198">
        <v>5000</v>
      </c>
      <c r="C26" s="308" t="s">
        <v>167</v>
      </c>
    </row>
    <row r="27" spans="1:11" ht="16.5" thickBot="1">
      <c r="A27" s="309" t="s">
        <v>174</v>
      </c>
      <c r="B27" s="310">
        <v>518</v>
      </c>
      <c r="C27" s="311" t="s">
        <v>170</v>
      </c>
    </row>
    <row r="28" spans="1:11" ht="23.25">
      <c r="A28" s="295" t="s">
        <v>35</v>
      </c>
      <c r="B28" s="312">
        <f>SUM(B6:B27)</f>
        <v>67238</v>
      </c>
      <c r="C28" s="313"/>
    </row>
  </sheetData>
  <mergeCells count="6">
    <mergeCell ref="A1:C2"/>
    <mergeCell ref="A3:C3"/>
    <mergeCell ref="A4:C4"/>
    <mergeCell ref="B28:C28"/>
    <mergeCell ref="G17:K18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8" t="s">
        <v>6</v>
      </c>
      <c r="B1" s="269"/>
      <c r="C1" s="269"/>
      <c r="D1" s="269"/>
      <c r="E1" s="270"/>
      <c r="G1" s="22"/>
      <c r="H1" s="137"/>
      <c r="I1" s="137"/>
    </row>
    <row r="2" spans="1:12" ht="21.75">
      <c r="A2" s="271" t="s">
        <v>175</v>
      </c>
      <c r="B2" s="272"/>
      <c r="C2" s="272"/>
      <c r="D2" s="272"/>
      <c r="E2" s="273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74" t="s">
        <v>70</v>
      </c>
      <c r="K4" s="275"/>
      <c r="L4" s="276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959487.17350000003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22817.465499999995</v>
      </c>
      <c r="C6" s="38"/>
      <c r="D6" s="30" t="s">
        <v>4</v>
      </c>
      <c r="E6" s="85">
        <v>185750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688676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21264</v>
      </c>
      <c r="C8" s="38"/>
      <c r="D8" s="30" t="s">
        <v>2</v>
      </c>
      <c r="E8" s="87">
        <v>67238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18426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151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149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1553.4654999999948</v>
      </c>
      <c r="C12" s="38"/>
      <c r="D12" s="30" t="s">
        <v>18</v>
      </c>
      <c r="E12" s="87"/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3" t="s">
        <v>171</v>
      </c>
      <c r="K14" s="164" t="s">
        <v>148</v>
      </c>
      <c r="L14" s="164">
        <v>5547</v>
      </c>
    </row>
    <row r="15" spans="1:12" ht="21.75">
      <c r="A15" s="84" t="s">
        <v>119</v>
      </c>
      <c r="B15" s="31">
        <f>B5+B12-B13-B11</f>
        <v>1919577.1735</v>
      </c>
      <c r="C15" s="38"/>
      <c r="D15" s="30" t="s">
        <v>3</v>
      </c>
      <c r="E15" s="87">
        <f>SUM(E5:E12)</f>
        <v>1919577.1735</v>
      </c>
      <c r="F15" s="23"/>
      <c r="J15" s="135" t="s">
        <v>165</v>
      </c>
      <c r="K15" s="134" t="s">
        <v>121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18426</v>
      </c>
    </row>
    <row r="17" spans="1:9" ht="23.25" hidden="1" customHeight="1" thickBot="1">
      <c r="A17" s="265"/>
      <c r="B17" s="266"/>
      <c r="C17" s="266"/>
      <c r="D17" s="266"/>
      <c r="E17" s="267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sqref="A1:Q2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280" t="s">
        <v>10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20" ht="1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20" s="130" customFormat="1" ht="18" customHeight="1">
      <c r="A3" s="281" t="s">
        <v>78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20" s="130" customFormat="1" ht="18" customHeight="1">
      <c r="A4" s="282" t="s">
        <v>19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</row>
    <row r="5" spans="1:20" s="130" customFormat="1" ht="18" customHeight="1">
      <c r="A5" s="283" t="s">
        <v>168</v>
      </c>
      <c r="B5" s="284"/>
      <c r="C5" s="283" t="s">
        <v>79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4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2"/>
    </row>
    <row r="11" spans="1:20" ht="18" customHeight="1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>
      <c r="A21" s="144">
        <v>15</v>
      </c>
      <c r="B21" s="121">
        <v>1908446148</v>
      </c>
      <c r="C21" s="121" t="s">
        <v>158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>
      <c r="A28" s="277" t="s">
        <v>38</v>
      </c>
      <c r="B28" s="278"/>
      <c r="C28" s="279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6" t="s">
        <v>120</v>
      </c>
      <c r="C1" s="287"/>
      <c r="D1" s="287"/>
      <c r="E1" s="288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2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22" activePane="bottomLeft" state="frozen"/>
      <selection pane="bottomLeft" activeCell="T14" sqref="T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280" t="s">
        <v>10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9" ht="1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9" s="130" customFormat="1" ht="18" customHeight="1">
      <c r="A3" s="281" t="s">
        <v>78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9" s="130" customFormat="1" ht="18" customHeight="1">
      <c r="A4" s="282" t="s">
        <v>19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</row>
    <row r="5" spans="1:19" s="130" customFormat="1" ht="18" customHeight="1">
      <c r="A5" s="289" t="s">
        <v>162</v>
      </c>
      <c r="B5" s="290"/>
      <c r="C5" s="184"/>
      <c r="D5" s="185" t="s">
        <v>79</v>
      </c>
      <c r="E5" s="185"/>
      <c r="F5" s="285" t="s">
        <v>123</v>
      </c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4"/>
    </row>
    <row r="6" spans="1:19" s="120" customFormat="1" ht="18" customHeight="1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163</v>
      </c>
    </row>
    <row r="8" spans="1:19" ht="18" customHeight="1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>
      <c r="A28" s="277" t="s">
        <v>38</v>
      </c>
      <c r="B28" s="278"/>
      <c r="C28" s="279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>
      <c r="A29" s="63"/>
      <c r="B29" s="63"/>
      <c r="C29" s="63"/>
      <c r="D29" s="165"/>
      <c r="F29" s="63"/>
      <c r="G29" s="63"/>
      <c r="H29" s="63"/>
      <c r="I29" s="63"/>
    </row>
    <row r="30" spans="1:17" ht="15.7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0"/>
    <col min="2" max="2" width="26" style="230" customWidth="1"/>
    <col min="3" max="3" width="25.42578125" style="230" customWidth="1"/>
    <col min="4" max="16384" width="9.140625" style="230"/>
  </cols>
  <sheetData>
    <row r="1" spans="2:3">
      <c r="B1" s="291" t="s">
        <v>160</v>
      </c>
      <c r="C1" s="291"/>
    </row>
    <row r="2" spans="2:3">
      <c r="B2" s="231" t="s">
        <v>89</v>
      </c>
      <c r="C2" s="231" t="s">
        <v>111</v>
      </c>
    </row>
    <row r="3" spans="2:3">
      <c r="B3" s="231" t="s">
        <v>90</v>
      </c>
      <c r="C3" s="231">
        <v>16000</v>
      </c>
    </row>
    <row r="4" spans="2:3">
      <c r="B4" s="231" t="s">
        <v>91</v>
      </c>
      <c r="C4" s="231">
        <v>10000</v>
      </c>
    </row>
    <row r="5" spans="2:3">
      <c r="B5" s="231" t="s">
        <v>92</v>
      </c>
      <c r="C5" s="231">
        <v>18000</v>
      </c>
    </row>
    <row r="6" spans="2:3">
      <c r="B6" s="231" t="s">
        <v>93</v>
      </c>
      <c r="C6" s="231">
        <v>8000</v>
      </c>
    </row>
    <row r="7" spans="2:3">
      <c r="B7" s="231" t="s">
        <v>94</v>
      </c>
      <c r="C7" s="231">
        <v>8000</v>
      </c>
    </row>
    <row r="8" spans="2:3">
      <c r="B8" s="231" t="s">
        <v>95</v>
      </c>
      <c r="C8" s="231">
        <v>8000</v>
      </c>
    </row>
    <row r="9" spans="2:3">
      <c r="B9" s="231" t="s">
        <v>96</v>
      </c>
      <c r="C9" s="231">
        <v>8000</v>
      </c>
    </row>
    <row r="10" spans="2:3">
      <c r="B10" s="231" t="s">
        <v>97</v>
      </c>
      <c r="C10" s="231">
        <v>20000</v>
      </c>
    </row>
    <row r="11" spans="2:3">
      <c r="B11" s="231" t="s">
        <v>98</v>
      </c>
      <c r="C11" s="231">
        <v>20000</v>
      </c>
    </row>
    <row r="12" spans="2:3">
      <c r="B12" s="231" t="s">
        <v>99</v>
      </c>
      <c r="C12" s="231">
        <v>20000</v>
      </c>
    </row>
    <row r="13" spans="2:3">
      <c r="B13" s="231" t="s">
        <v>100</v>
      </c>
      <c r="C13" s="231">
        <v>12000</v>
      </c>
    </row>
    <row r="14" spans="2:3">
      <c r="B14" s="231" t="s">
        <v>101</v>
      </c>
      <c r="C14" s="231">
        <v>12000</v>
      </c>
    </row>
    <row r="15" spans="2:3">
      <c r="B15" s="231" t="s">
        <v>102</v>
      </c>
      <c r="C15" s="231">
        <v>12000</v>
      </c>
    </row>
    <row r="16" spans="2:3">
      <c r="B16" s="231" t="s">
        <v>103</v>
      </c>
      <c r="C16" s="231">
        <v>8000</v>
      </c>
    </row>
    <row r="17" spans="2:3">
      <c r="B17" s="231" t="s">
        <v>104</v>
      </c>
      <c r="C17" s="231">
        <v>8000</v>
      </c>
    </row>
    <row r="18" spans="2:3">
      <c r="B18" s="231" t="s">
        <v>105</v>
      </c>
      <c r="C18" s="231">
        <v>18000</v>
      </c>
    </row>
    <row r="19" spans="2:3">
      <c r="B19" s="231" t="s">
        <v>106</v>
      </c>
      <c r="C19" s="231">
        <v>10000</v>
      </c>
    </row>
    <row r="20" spans="2:3">
      <c r="B20" s="231" t="s">
        <v>107</v>
      </c>
      <c r="C20" s="231">
        <v>21000</v>
      </c>
    </row>
    <row r="21" spans="2:3">
      <c r="B21" s="231" t="s">
        <v>108</v>
      </c>
      <c r="C21" s="231">
        <v>10000</v>
      </c>
    </row>
    <row r="22" spans="2:3">
      <c r="B22" s="231" t="s">
        <v>109</v>
      </c>
      <c r="C22" s="231">
        <v>12000</v>
      </c>
    </row>
    <row r="23" spans="2:3">
      <c r="B23" s="231" t="s">
        <v>110</v>
      </c>
      <c r="C23" s="231">
        <v>10000</v>
      </c>
    </row>
    <row r="24" spans="2:3">
      <c r="C24" s="230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2021-02-13T11:50:49Z</cp:lastPrinted>
  <dcterms:created xsi:type="dcterms:W3CDTF">2015-12-02T06:31:52Z</dcterms:created>
  <dcterms:modified xsi:type="dcterms:W3CDTF">2021-02-13T16:17:05Z</dcterms:modified>
</cp:coreProperties>
</file>