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T21" i="33" l="1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O25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<sst xmlns="http://schemas.openxmlformats.org/spreadsheetml/2006/main" count="1508" uniqueCount="61">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</sst>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514798</v>
      </c>
      <c r="E4" s="2">
        <f>'9'!E29</f>
        <v>4660</v>
      </c>
      <c r="F4" s="2">
        <f>'9'!F29</f>
        <v>8840</v>
      </c>
      <c r="G4" s="2">
        <f>'9'!G29</f>
        <v>0</v>
      </c>
      <c r="H4" s="2">
        <f>'9'!H29</f>
        <v>24440</v>
      </c>
      <c r="I4" s="2">
        <f>'9'!I29</f>
        <v>1028</v>
      </c>
      <c r="J4" s="2">
        <f>'9'!J29</f>
        <v>625</v>
      </c>
      <c r="K4" s="2">
        <f>'9'!K29</f>
        <v>350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514798</v>
      </c>
      <c r="E4" s="2">
        <f>'10'!E29</f>
        <v>4660</v>
      </c>
      <c r="F4" s="2">
        <f>'10'!F29</f>
        <v>8840</v>
      </c>
      <c r="G4" s="2">
        <f>'10'!G29</f>
        <v>0</v>
      </c>
      <c r="H4" s="2">
        <f>'10'!H29</f>
        <v>24440</v>
      </c>
      <c r="I4" s="2">
        <f>'10'!I29</f>
        <v>1028</v>
      </c>
      <c r="J4" s="2">
        <f>'10'!J29</f>
        <v>625</v>
      </c>
      <c r="K4" s="2">
        <f>'10'!K29</f>
        <v>350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514798</v>
      </c>
      <c r="E4" s="2">
        <f>'11'!E29</f>
        <v>4660</v>
      </c>
      <c r="F4" s="2">
        <f>'11'!F29</f>
        <v>8840</v>
      </c>
      <c r="G4" s="2">
        <f>'11'!G29</f>
        <v>0</v>
      </c>
      <c r="H4" s="2">
        <f>'11'!H29</f>
        <v>24440</v>
      </c>
      <c r="I4" s="2">
        <f>'11'!I29</f>
        <v>1028</v>
      </c>
      <c r="J4" s="2">
        <f>'11'!J29</f>
        <v>625</v>
      </c>
      <c r="K4" s="2">
        <f>'11'!K29</f>
        <v>350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514798</v>
      </c>
      <c r="E4" s="2">
        <f>'12'!E29</f>
        <v>4660</v>
      </c>
      <c r="F4" s="2">
        <f>'12'!F29</f>
        <v>8840</v>
      </c>
      <c r="G4" s="2">
        <f>'12'!G29</f>
        <v>0</v>
      </c>
      <c r="H4" s="2">
        <f>'12'!H29</f>
        <v>24440</v>
      </c>
      <c r="I4" s="2">
        <f>'12'!I29</f>
        <v>1028</v>
      </c>
      <c r="J4" s="2">
        <f>'12'!J29</f>
        <v>625</v>
      </c>
      <c r="K4" s="2">
        <f>'12'!K29</f>
        <v>350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514798</v>
      </c>
      <c r="E4" s="2">
        <f>'13'!E29</f>
        <v>4660</v>
      </c>
      <c r="F4" s="2">
        <f>'13'!F29</f>
        <v>8840</v>
      </c>
      <c r="G4" s="2">
        <f>'13'!G29</f>
        <v>0</v>
      </c>
      <c r="H4" s="2">
        <f>'13'!H29</f>
        <v>24440</v>
      </c>
      <c r="I4" s="2">
        <f>'13'!I29</f>
        <v>1028</v>
      </c>
      <c r="J4" s="2">
        <f>'13'!J29</f>
        <v>625</v>
      </c>
      <c r="K4" s="2">
        <f>'13'!K29</f>
        <v>350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514798</v>
      </c>
      <c r="E4" s="2">
        <f>'14'!E29</f>
        <v>4660</v>
      </c>
      <c r="F4" s="2">
        <f>'14'!F29</f>
        <v>8840</v>
      </c>
      <c r="G4" s="2">
        <f>'14'!G29</f>
        <v>0</v>
      </c>
      <c r="H4" s="2">
        <f>'14'!H29</f>
        <v>24440</v>
      </c>
      <c r="I4" s="2">
        <f>'14'!I29</f>
        <v>1028</v>
      </c>
      <c r="J4" s="2">
        <f>'14'!J29</f>
        <v>625</v>
      </c>
      <c r="K4" s="2">
        <f>'14'!K29</f>
        <v>350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514798</v>
      </c>
      <c r="E4" s="2">
        <f>'15'!E29</f>
        <v>4660</v>
      </c>
      <c r="F4" s="2">
        <f>'15'!F29</f>
        <v>8840</v>
      </c>
      <c r="G4" s="2">
        <f>'15'!G29</f>
        <v>0</v>
      </c>
      <c r="H4" s="2">
        <f>'15'!H29</f>
        <v>24440</v>
      </c>
      <c r="I4" s="2">
        <f>'15'!I29</f>
        <v>1028</v>
      </c>
      <c r="J4" s="2">
        <f>'15'!J29</f>
        <v>625</v>
      </c>
      <c r="K4" s="2">
        <f>'15'!K29</f>
        <v>350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514798</v>
      </c>
      <c r="E4" s="2">
        <f>'16'!E29</f>
        <v>4660</v>
      </c>
      <c r="F4" s="2">
        <f>'16'!F29</f>
        <v>8840</v>
      </c>
      <c r="G4" s="2">
        <f>'16'!G29</f>
        <v>0</v>
      </c>
      <c r="H4" s="2">
        <f>'16'!H29</f>
        <v>24440</v>
      </c>
      <c r="I4" s="2">
        <f>'16'!I29</f>
        <v>1028</v>
      </c>
      <c r="J4" s="2">
        <f>'16'!J29</f>
        <v>625</v>
      </c>
      <c r="K4" s="2">
        <f>'16'!K29</f>
        <v>350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514798</v>
      </c>
      <c r="E4" s="2">
        <f>'17'!E29</f>
        <v>4660</v>
      </c>
      <c r="F4" s="2">
        <f>'17'!F29</f>
        <v>8840</v>
      </c>
      <c r="G4" s="2">
        <f>'17'!G29</f>
        <v>0</v>
      </c>
      <c r="H4" s="2">
        <f>'17'!H29</f>
        <v>24440</v>
      </c>
      <c r="I4" s="2">
        <f>'17'!I29</f>
        <v>1028</v>
      </c>
      <c r="J4" s="2">
        <f>'17'!J29</f>
        <v>625</v>
      </c>
      <c r="K4" s="2">
        <f>'17'!K29</f>
        <v>350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514798</v>
      </c>
      <c r="E4" s="2">
        <f>'18'!E29</f>
        <v>4660</v>
      </c>
      <c r="F4" s="2">
        <f>'18'!F29</f>
        <v>8840</v>
      </c>
      <c r="G4" s="2">
        <f>'18'!G29</f>
        <v>0</v>
      </c>
      <c r="H4" s="2">
        <f>'18'!H29</f>
        <v>24440</v>
      </c>
      <c r="I4" s="2">
        <f>'18'!I29</f>
        <v>1028</v>
      </c>
      <c r="J4" s="2">
        <f>'18'!J29</f>
        <v>625</v>
      </c>
      <c r="K4" s="2">
        <f>'18'!K29</f>
        <v>350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514798</v>
      </c>
      <c r="E4" s="2">
        <f>'19'!E29</f>
        <v>4660</v>
      </c>
      <c r="F4" s="2">
        <f>'19'!F29</f>
        <v>8840</v>
      </c>
      <c r="G4" s="2">
        <f>'19'!G29</f>
        <v>0</v>
      </c>
      <c r="H4" s="2">
        <f>'19'!H29</f>
        <v>24440</v>
      </c>
      <c r="I4" s="2">
        <f>'19'!I29</f>
        <v>1028</v>
      </c>
      <c r="J4" s="2">
        <f>'19'!J29</f>
        <v>625</v>
      </c>
      <c r="K4" s="2">
        <f>'19'!K29</f>
        <v>350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514798</v>
      </c>
      <c r="E4" s="2">
        <f>'20'!E29</f>
        <v>4660</v>
      </c>
      <c r="F4" s="2">
        <f>'20'!F29</f>
        <v>8840</v>
      </c>
      <c r="G4" s="2">
        <f>'20'!G29</f>
        <v>0</v>
      </c>
      <c r="H4" s="2">
        <f>'20'!H29</f>
        <v>24440</v>
      </c>
      <c r="I4" s="2">
        <f>'20'!I29</f>
        <v>1028</v>
      </c>
      <c r="J4" s="2">
        <f>'20'!J29</f>
        <v>625</v>
      </c>
      <c r="K4" s="2">
        <f>'20'!K29</f>
        <v>350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514798</v>
      </c>
      <c r="E4" s="2">
        <f>'21'!E29</f>
        <v>4660</v>
      </c>
      <c r="F4" s="2">
        <f>'21'!F29</f>
        <v>8840</v>
      </c>
      <c r="G4" s="2">
        <f>'21'!G29</f>
        <v>0</v>
      </c>
      <c r="H4" s="2">
        <f>'21'!H29</f>
        <v>24440</v>
      </c>
      <c r="I4" s="2">
        <f>'21'!I29</f>
        <v>1028</v>
      </c>
      <c r="J4" s="2">
        <f>'21'!J29</f>
        <v>625</v>
      </c>
      <c r="K4" s="2">
        <f>'21'!K29</f>
        <v>350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514798</v>
      </c>
      <c r="E4" s="2">
        <f>'22'!E29</f>
        <v>4660</v>
      </c>
      <c r="F4" s="2">
        <f>'22'!F29</f>
        <v>8840</v>
      </c>
      <c r="G4" s="2">
        <f>'22'!G29</f>
        <v>0</v>
      </c>
      <c r="H4" s="2">
        <f>'22'!H29</f>
        <v>24440</v>
      </c>
      <c r="I4" s="2">
        <f>'22'!I29</f>
        <v>1028</v>
      </c>
      <c r="J4" s="2">
        <f>'22'!J29</f>
        <v>625</v>
      </c>
      <c r="K4" s="2">
        <f>'22'!K29</f>
        <v>350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514798</v>
      </c>
      <c r="E4" s="2">
        <f>'23'!E29</f>
        <v>4660</v>
      </c>
      <c r="F4" s="2">
        <f>'23'!F29</f>
        <v>8840</v>
      </c>
      <c r="G4" s="2">
        <f>'23'!G29</f>
        <v>0</v>
      </c>
      <c r="H4" s="2">
        <f>'23'!H29</f>
        <v>24440</v>
      </c>
      <c r="I4" s="2">
        <f>'23'!I29</f>
        <v>1028</v>
      </c>
      <c r="J4" s="2">
        <f>'23'!J29</f>
        <v>625</v>
      </c>
      <c r="K4" s="2">
        <f>'23'!K29</f>
        <v>350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514798</v>
      </c>
      <c r="E4" s="2">
        <f>'24'!E29</f>
        <v>4660</v>
      </c>
      <c r="F4" s="2">
        <f>'24'!F29</f>
        <v>8840</v>
      </c>
      <c r="G4" s="2">
        <f>'24'!G29</f>
        <v>0</v>
      </c>
      <c r="H4" s="2">
        <f>'24'!H29</f>
        <v>24440</v>
      </c>
      <c r="I4" s="2">
        <f>'24'!I29</f>
        <v>1028</v>
      </c>
      <c r="J4" s="2">
        <f>'24'!J29</f>
        <v>625</v>
      </c>
      <c r="K4" s="2">
        <f>'24'!K29</f>
        <v>350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514798</v>
      </c>
      <c r="E4" s="2">
        <f>'25'!E29</f>
        <v>4660</v>
      </c>
      <c r="F4" s="2">
        <f>'25'!F29</f>
        <v>8840</v>
      </c>
      <c r="G4" s="2">
        <f>'25'!G29</f>
        <v>0</v>
      </c>
      <c r="H4" s="2">
        <f>'25'!H29</f>
        <v>24440</v>
      </c>
      <c r="I4" s="2">
        <f>'25'!I29</f>
        <v>1028</v>
      </c>
      <c r="J4" s="2">
        <f>'25'!J29</f>
        <v>625</v>
      </c>
      <c r="K4" s="2">
        <f>'25'!K29</f>
        <v>350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514798</v>
      </c>
      <c r="E4" s="2">
        <f>'26'!E29</f>
        <v>4660</v>
      </c>
      <c r="F4" s="2">
        <f>'26'!F29</f>
        <v>8840</v>
      </c>
      <c r="G4" s="2">
        <f>'26'!G29</f>
        <v>0</v>
      </c>
      <c r="H4" s="2">
        <f>'26'!H29</f>
        <v>24440</v>
      </c>
      <c r="I4" s="2">
        <f>'26'!I29</f>
        <v>1028</v>
      </c>
      <c r="J4" s="2">
        <f>'26'!J29</f>
        <v>625</v>
      </c>
      <c r="K4" s="2">
        <f>'26'!K29</f>
        <v>350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514798</v>
      </c>
      <c r="E4" s="2">
        <f>'27'!E29</f>
        <v>4660</v>
      </c>
      <c r="F4" s="2">
        <f>'27'!F29</f>
        <v>8840</v>
      </c>
      <c r="G4" s="2">
        <f>'27'!G29</f>
        <v>0</v>
      </c>
      <c r="H4" s="2">
        <f>'27'!H29</f>
        <v>24440</v>
      </c>
      <c r="I4" s="2">
        <f>'27'!I29</f>
        <v>1028</v>
      </c>
      <c r="J4" s="2">
        <f>'27'!J29</f>
        <v>625</v>
      </c>
      <c r="K4" s="2">
        <f>'27'!K29</f>
        <v>350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514798</v>
      </c>
      <c r="E4" s="2">
        <f>'28'!E29</f>
        <v>4660</v>
      </c>
      <c r="F4" s="2">
        <f>'28'!F29</f>
        <v>8840</v>
      </c>
      <c r="G4" s="2">
        <f>'28'!G29</f>
        <v>0</v>
      </c>
      <c r="H4" s="2">
        <f>'28'!H29</f>
        <v>24440</v>
      </c>
      <c r="I4" s="2">
        <f>'28'!I29</f>
        <v>1028</v>
      </c>
      <c r="J4" s="2">
        <f>'28'!J29</f>
        <v>625</v>
      </c>
      <c r="K4" s="2">
        <f>'28'!K29</f>
        <v>350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514798</v>
      </c>
      <c r="E4" s="2">
        <f>'29'!E29</f>
        <v>4660</v>
      </c>
      <c r="F4" s="2">
        <f>'29'!F29</f>
        <v>8840</v>
      </c>
      <c r="G4" s="2">
        <f>'29'!G29</f>
        <v>0</v>
      </c>
      <c r="H4" s="2">
        <f>'29'!H29</f>
        <v>24440</v>
      </c>
      <c r="I4" s="2">
        <f>'29'!I29</f>
        <v>1028</v>
      </c>
      <c r="J4" s="2">
        <f>'29'!J29</f>
        <v>625</v>
      </c>
      <c r="K4" s="2">
        <f>'29'!K29</f>
        <v>350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514798</v>
      </c>
      <c r="E4" s="2">
        <f>'30'!E29</f>
        <v>4660</v>
      </c>
      <c r="F4" s="2">
        <f>'30'!F29</f>
        <v>8840</v>
      </c>
      <c r="G4" s="2">
        <f>'30'!G29</f>
        <v>0</v>
      </c>
      <c r="H4" s="2">
        <f>'30'!H29</f>
        <v>24440</v>
      </c>
      <c r="I4" s="2">
        <f>'30'!I29</f>
        <v>1028</v>
      </c>
      <c r="J4" s="2">
        <f>'30'!J29</f>
        <v>625</v>
      </c>
      <c r="K4" s="2">
        <f>'30'!K29</f>
        <v>350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1170326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69110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270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81830</v>
      </c>
      <c r="N7" s="24">
        <f>D7+E7*20+F7*10+G7*9+H7*9+I7*191+J7*191+K7*182+L7*100</f>
        <v>85623</v>
      </c>
      <c r="O7" s="25">
        <f>M7*2.75%</f>
        <v>2250.3249999999998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604</v>
      </c>
      <c r="R7" s="24">
        <f>M7-(M7*2.75%)+I7*191+J7*191+K7*182+L7*100-Q7</f>
        <v>82768.675000000003</v>
      </c>
      <c r="S7" s="25">
        <f>M7*0.95%</f>
        <v>777.38499999999999</v>
      </c>
      <c r="T7" s="27">
        <f>S7-Q7</f>
        <v>173.38499999999999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33860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38200</v>
      </c>
      <c r="N8" s="24">
        <f t="shared" ref="N8:N27" si="1">D8+E8*20+F8*10+G8*9+H8*9+I8*191+J8*191+K8*182+L8*100</f>
        <v>45031</v>
      </c>
      <c r="O8" s="25">
        <f t="shared" ref="O8:O27" si="2">M8*2.75%</f>
        <v>1050.5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433</v>
      </c>
      <c r="R8" s="24">
        <f t="shared" ref="R8:R27" si="3">M8-(M8*2.75%)+I8*191+J8*191+K8*182+L8*100-Q8</f>
        <v>43547.5</v>
      </c>
      <c r="S8" s="25">
        <f t="shared" ref="S8:S27" si="4">M8*0.95%</f>
        <v>362.9</v>
      </c>
      <c r="T8" s="27">
        <f t="shared" ref="T8:T27" si="5">S8-Q8</f>
        <v>-70.100000000000023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87975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93075</v>
      </c>
      <c r="N9" s="24">
        <f t="shared" si="1"/>
        <v>94794</v>
      </c>
      <c r="O9" s="25">
        <f t="shared" si="2"/>
        <v>2559.5625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889</v>
      </c>
      <c r="R9" s="24">
        <f t="shared" si="3"/>
        <v>91345.4375</v>
      </c>
      <c r="S9" s="25">
        <f t="shared" si="4"/>
        <v>884.21249999999998</v>
      </c>
      <c r="T9" s="27">
        <f t="shared" si="5"/>
        <v>-4.7875000000000227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30826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32796</v>
      </c>
      <c r="N10" s="24">
        <f t="shared" si="1"/>
        <v>36234</v>
      </c>
      <c r="O10" s="25">
        <f t="shared" si="2"/>
        <v>901.89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174</v>
      </c>
      <c r="R10" s="24">
        <f t="shared" si="3"/>
        <v>35158.11</v>
      </c>
      <c r="S10" s="25">
        <f t="shared" si="4"/>
        <v>311.56200000000001</v>
      </c>
      <c r="T10" s="27">
        <f t="shared" si="5"/>
        <v>137.56200000000001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33961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36311</v>
      </c>
      <c r="N11" s="24">
        <f t="shared" si="1"/>
        <v>36311</v>
      </c>
      <c r="O11" s="25">
        <f t="shared" si="2"/>
        <v>998.55250000000001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226</v>
      </c>
      <c r="R11" s="24">
        <f t="shared" si="3"/>
        <v>35086.447500000002</v>
      </c>
      <c r="S11" s="25">
        <f t="shared" si="4"/>
        <v>344.9545</v>
      </c>
      <c r="T11" s="27">
        <f t="shared" si="5"/>
        <v>118.9545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25451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25451</v>
      </c>
      <c r="N12" s="24">
        <f t="shared" si="1"/>
        <v>27271</v>
      </c>
      <c r="O12" s="25">
        <f t="shared" si="2"/>
        <v>699.90250000000003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158</v>
      </c>
      <c r="R12" s="24">
        <f t="shared" si="3"/>
        <v>26413.0975</v>
      </c>
      <c r="S12" s="25">
        <f t="shared" si="4"/>
        <v>241.78449999999998</v>
      </c>
      <c r="T12" s="27">
        <f t="shared" si="5"/>
        <v>83.78449999999998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29881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32021</v>
      </c>
      <c r="N13" s="24">
        <f t="shared" si="1"/>
        <v>32021</v>
      </c>
      <c r="O13" s="25">
        <f t="shared" si="2"/>
        <v>880.57749999999999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320</v>
      </c>
      <c r="R13" s="24">
        <f t="shared" si="3"/>
        <v>30820.422500000001</v>
      </c>
      <c r="S13" s="25">
        <f t="shared" si="4"/>
        <v>304.1995</v>
      </c>
      <c r="T13" s="27">
        <f t="shared" si="5"/>
        <v>-15.8005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92483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96103</v>
      </c>
      <c r="N14" s="24">
        <f t="shared" si="1"/>
        <v>98013</v>
      </c>
      <c r="O14" s="25">
        <f t="shared" si="2"/>
        <v>2642.8325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868</v>
      </c>
      <c r="R14" s="24">
        <f t="shared" si="3"/>
        <v>94502.167499999996</v>
      </c>
      <c r="S14" s="25">
        <f t="shared" si="4"/>
        <v>912.97849999999994</v>
      </c>
      <c r="T14" s="27">
        <f t="shared" si="5"/>
        <v>44.97849999999994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128135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134515</v>
      </c>
      <c r="N15" s="24">
        <f t="shared" si="1"/>
        <v>136762</v>
      </c>
      <c r="O15" s="25">
        <f t="shared" si="2"/>
        <v>3699.1624999999999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990</v>
      </c>
      <c r="R15" s="24">
        <f t="shared" si="3"/>
        <v>132072.83749999999</v>
      </c>
      <c r="S15" s="25">
        <f t="shared" si="4"/>
        <v>1277.8924999999999</v>
      </c>
      <c r="T15" s="27">
        <f t="shared" si="5"/>
        <v>287.89249999999993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77286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89046</v>
      </c>
      <c r="N16" s="24">
        <f t="shared" si="1"/>
        <v>97214</v>
      </c>
      <c r="O16" s="25">
        <f t="shared" si="2"/>
        <v>2448.7649999999999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1094</v>
      </c>
      <c r="R16" s="24">
        <f t="shared" si="3"/>
        <v>93671.235000000001</v>
      </c>
      <c r="S16" s="25">
        <f t="shared" si="4"/>
        <v>845.93700000000001</v>
      </c>
      <c r="T16" s="27">
        <f t="shared" si="5"/>
        <v>-248.06299999999999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46262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49462</v>
      </c>
      <c r="N17" s="24">
        <f t="shared" si="1"/>
        <v>56603</v>
      </c>
      <c r="O17" s="25">
        <f t="shared" si="2"/>
        <v>1360.2049999999999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506</v>
      </c>
      <c r="R17" s="24">
        <f t="shared" si="3"/>
        <v>54736.794999999998</v>
      </c>
      <c r="S17" s="25">
        <f t="shared" si="4"/>
        <v>469.88900000000001</v>
      </c>
      <c r="T17" s="27">
        <f t="shared" si="5"/>
        <v>-36.11099999999999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75888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77488</v>
      </c>
      <c r="N18" s="24">
        <f t="shared" si="1"/>
        <v>83892</v>
      </c>
      <c r="O18" s="25">
        <f t="shared" si="2"/>
        <v>2130.92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1080</v>
      </c>
      <c r="R18" s="24">
        <f t="shared" si="3"/>
        <v>80681.08</v>
      </c>
      <c r="S18" s="25">
        <f t="shared" si="4"/>
        <v>736.13599999999997</v>
      </c>
      <c r="T18" s="27">
        <f t="shared" si="5"/>
        <v>-343.86400000000003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68579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77049</v>
      </c>
      <c r="N19" s="24">
        <f t="shared" si="1"/>
        <v>89019</v>
      </c>
      <c r="O19" s="25">
        <f t="shared" si="2"/>
        <v>2118.8474999999999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1020</v>
      </c>
      <c r="R19" s="24">
        <f t="shared" si="3"/>
        <v>85880.152499999997</v>
      </c>
      <c r="S19" s="25">
        <f t="shared" si="4"/>
        <v>731.96550000000002</v>
      </c>
      <c r="T19" s="27">
        <f t="shared" si="5"/>
        <v>-288.03449999999998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27887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31067</v>
      </c>
      <c r="N20" s="24">
        <f t="shared" si="1"/>
        <v>32977</v>
      </c>
      <c r="O20" s="25">
        <f t="shared" si="2"/>
        <v>854.34249999999997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600</v>
      </c>
      <c r="R20" s="24">
        <f t="shared" si="3"/>
        <v>31522.657500000001</v>
      </c>
      <c r="S20" s="25">
        <f t="shared" si="4"/>
        <v>295.13650000000001</v>
      </c>
      <c r="T20" s="27">
        <f t="shared" si="5"/>
        <v>-304.86349999999999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32232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32232</v>
      </c>
      <c r="N21" s="24">
        <f t="shared" si="1"/>
        <v>32232</v>
      </c>
      <c r="O21" s="25">
        <f t="shared" si="2"/>
        <v>886.38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298</v>
      </c>
      <c r="R21" s="24">
        <f t="shared" si="3"/>
        <v>31047.62</v>
      </c>
      <c r="S21" s="25">
        <f t="shared" si="4"/>
        <v>306.20400000000001</v>
      </c>
      <c r="T21" s="27">
        <f t="shared" si="5"/>
        <v>8.2040000000000077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93712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96512</v>
      </c>
      <c r="N22" s="24">
        <f t="shared" si="1"/>
        <v>102242</v>
      </c>
      <c r="O22" s="25">
        <f t="shared" si="2"/>
        <v>2654.08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750</v>
      </c>
      <c r="R22" s="24">
        <f t="shared" si="3"/>
        <v>98837.92</v>
      </c>
      <c r="S22" s="25">
        <f t="shared" si="4"/>
        <v>916.86400000000003</v>
      </c>
      <c r="T22" s="27">
        <f t="shared" si="5"/>
        <v>166.86400000000003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48875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48875</v>
      </c>
      <c r="N23" s="24">
        <f t="shared" si="1"/>
        <v>51740</v>
      </c>
      <c r="O23" s="25">
        <f t="shared" si="2"/>
        <v>1344.0625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450</v>
      </c>
      <c r="R23" s="24">
        <f t="shared" si="3"/>
        <v>49945.9375</v>
      </c>
      <c r="S23" s="25">
        <f t="shared" si="4"/>
        <v>464.3125</v>
      </c>
      <c r="T23" s="27">
        <f t="shared" si="5"/>
        <v>14.3125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89845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670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109075</v>
      </c>
      <c r="N24" s="24">
        <f t="shared" si="1"/>
        <v>114951</v>
      </c>
      <c r="O24" s="25">
        <f t="shared" si="2"/>
        <v>2999.5625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1166</v>
      </c>
      <c r="R24" s="24">
        <f t="shared" si="3"/>
        <v>110785.4375</v>
      </c>
      <c r="S24" s="25">
        <f t="shared" si="4"/>
        <v>1036.2124999999999</v>
      </c>
      <c r="T24" s="27">
        <f t="shared" si="5"/>
        <v>-129.78750000000014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57388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57388</v>
      </c>
      <c r="N25" s="24">
        <f t="shared" si="1"/>
        <v>67848</v>
      </c>
      <c r="O25" s="25">
        <f t="shared" si="2"/>
        <v>1578.17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528</v>
      </c>
      <c r="R25" s="24">
        <f t="shared" si="3"/>
        <v>65741.83</v>
      </c>
      <c r="S25" s="25">
        <f t="shared" si="4"/>
        <v>545.18600000000004</v>
      </c>
      <c r="T25" s="27">
        <f t="shared" si="5"/>
        <v>17.186000000000035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34464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35004</v>
      </c>
      <c r="N26" s="24">
        <f t="shared" si="1"/>
        <v>43599</v>
      </c>
      <c r="O26" s="25">
        <f t="shared" si="2"/>
        <v>962.61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413</v>
      </c>
      <c r="R26" s="24">
        <f t="shared" si="3"/>
        <v>42223.39</v>
      </c>
      <c r="S26" s="25">
        <f t="shared" si="4"/>
        <v>332.53800000000001</v>
      </c>
      <c r="T26" s="27">
        <f t="shared" si="5"/>
        <v>-80.461999999999989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45601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45601</v>
      </c>
      <c r="N27" s="40">
        <f t="shared" si="1"/>
        <v>46556</v>
      </c>
      <c r="O27" s="25">
        <f t="shared" si="2"/>
        <v>1254.0274999999999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600</v>
      </c>
      <c r="R27" s="24">
        <f t="shared" si="3"/>
        <v>44701.972500000003</v>
      </c>
      <c r="S27" s="42">
        <f t="shared" si="4"/>
        <v>433.20949999999999</v>
      </c>
      <c r="T27" s="43">
        <f t="shared" si="5"/>
        <v>-166.79050000000001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1229701</v>
      </c>
      <c r="E28" s="45">
        <f t="shared" si="6"/>
        <v>1440</v>
      </c>
      <c r="F28" s="45">
        <f t="shared" ref="F28:T28" si="7">SUM(F7:F27)</f>
        <v>1830</v>
      </c>
      <c r="G28" s="45">
        <f t="shared" si="7"/>
        <v>0</v>
      </c>
      <c r="H28" s="45">
        <f t="shared" si="7"/>
        <v>4700</v>
      </c>
      <c r="I28" s="45">
        <f t="shared" si="7"/>
        <v>387</v>
      </c>
      <c r="J28" s="45">
        <f t="shared" si="7"/>
        <v>29</v>
      </c>
      <c r="K28" s="45">
        <f t="shared" si="7"/>
        <v>68</v>
      </c>
      <c r="L28" s="45">
        <f t="shared" si="7"/>
        <v>0</v>
      </c>
      <c r="M28" s="45">
        <f t="shared" si="7"/>
        <v>1319101</v>
      </c>
      <c r="N28" s="45">
        <f t="shared" si="7"/>
        <v>1410933</v>
      </c>
      <c r="O28" s="46">
        <f t="shared" si="7"/>
        <v>36275.277499999997</v>
      </c>
      <c r="P28" s="45">
        <f t="shared" si="7"/>
        <v>0</v>
      </c>
      <c r="Q28" s="45">
        <f t="shared" si="7"/>
        <v>13167</v>
      </c>
      <c r="R28" s="45">
        <f t="shared" si="7"/>
        <v>1361490.7224999997</v>
      </c>
      <c r="S28" s="45">
        <f t="shared" si="7"/>
        <v>12531.459500000001</v>
      </c>
      <c r="T28" s="47">
        <f t="shared" si="7"/>
        <v>-635.54050000000029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4936</v>
      </c>
      <c r="N11" s="24">
        <f t="shared" si="1"/>
        <v>4936</v>
      </c>
      <c r="O11" s="25">
        <f t="shared" si="2"/>
        <v>135.74</v>
      </c>
      <c r="P11" s="26"/>
      <c r="Q11" s="26">
        <v>40</v>
      </c>
      <c r="R11" s="24">
        <f t="shared" si="3"/>
        <v>4760.26</v>
      </c>
      <c r="S11" s="25">
        <f t="shared" si="4"/>
        <v>46.891999999999996</v>
      </c>
      <c r="T11" s="27">
        <f t="shared" si="5"/>
        <v>6.8919999999999959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12315</v>
      </c>
      <c r="N22" s="24">
        <f t="shared" si="1"/>
        <v>12315</v>
      </c>
      <c r="O22" s="25">
        <f t="shared" si="2"/>
        <v>338.66250000000002</v>
      </c>
      <c r="P22" s="26"/>
      <c r="Q22" s="26">
        <v>100</v>
      </c>
      <c r="R22" s="24">
        <f t="shared" si="3"/>
        <v>11876.3375</v>
      </c>
      <c r="S22" s="25">
        <f t="shared" si="4"/>
        <v>116.99249999999999</v>
      </c>
      <c r="T22" s="27">
        <f t="shared" si="5"/>
        <v>16.992499999999993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5556.5675000000001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F22" sqref="F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514798</v>
      </c>
      <c r="E4" s="2">
        <f>'8'!E29</f>
        <v>4660</v>
      </c>
      <c r="F4" s="2">
        <f>'8'!F29</f>
        <v>8840</v>
      </c>
      <c r="G4" s="2">
        <f>'8'!G29</f>
        <v>0</v>
      </c>
      <c r="H4" s="2">
        <f>'8'!H29</f>
        <v>24440</v>
      </c>
      <c r="I4" s="2">
        <f>'8'!I29</f>
        <v>1028</v>
      </c>
      <c r="J4" s="2">
        <f>'8'!J29</f>
        <v>625</v>
      </c>
      <c r="K4" s="2">
        <f>'8'!K29</f>
        <v>350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2021-04-08T04:27:55Z</dcterms:modified>
</cp:coreProperties>
</file>