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</sheets>
  <definedNames>
    <definedName name="_xlnm.Print_Area" localSheetId="5">Allocation!$A$1:$W$26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D14" i="44" l="1"/>
  <c r="V24" i="50" l="1"/>
  <c r="E15" i="47" l="1"/>
  <c r="V22" i="50" l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L23" i="47"/>
  <c r="B12" i="47"/>
  <c r="B15" i="47" s="1"/>
  <c r="H11" i="47" s="1"/>
  <c r="P29" i="50"/>
  <c r="M29" i="50"/>
  <c r="L29" i="50"/>
  <c r="K29" i="50"/>
  <c r="J29" i="50"/>
  <c r="I29" i="50"/>
  <c r="H29" i="50"/>
  <c r="G29" i="50"/>
  <c r="F29" i="50"/>
  <c r="E29" i="50"/>
  <c r="D29" i="50"/>
  <c r="N28" i="51" l="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 l="1"/>
  <c r="D6" i="44" s="1"/>
  <c r="D7" i="44" s="1"/>
  <c r="D8" i="44" s="1"/>
  <c r="D9" i="44" s="1"/>
  <c r="D10" i="44" s="1"/>
  <c r="D11" i="44" s="1"/>
  <c r="D12" i="44" s="1"/>
  <c r="D13" i="44" s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<sst xmlns="http://schemas.openxmlformats.org/spreadsheetml/2006/main" count="321" uniqueCount="169">
  <si>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</si>
  <si>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</si>
  <si>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</si>
  <si>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</si>
  <si>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</si>
  <si>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</si>
  <si>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</si>
  <si>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</si>
  <si>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</si>
  <si>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</si>
  <si>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</si>
  <si>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</si>
  <si>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</si>
  <si>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</si>
  <si>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</si>
  <si>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</si>
  <si>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</si>
  <si>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</si>
  <si>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</si>
  <si>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</si>
  <si>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</si>
  <si>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</si>
  <si>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</si>
  <si>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</si>
  <si>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</si>
  <si>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</si>
  <si>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</si>
  <si>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</si>
  <si>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</si>
  <si>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</si>
  <si>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</si>
  <si>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</si>
  <si>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</si>
  <si>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</si>
  <si>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</si>
  <si>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</si>
  <si>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</si>
  <si>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</si>
  <si>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</si>
  <si>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</si>
  <si>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>BL Company  Due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</si>
  <si>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</si>
  <si>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</si>
  <si>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</si>
  <si>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</si>
  <si>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</si>
  <si>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</si>
  <si>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</si>
  <si>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</si>
  <si>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</si>
  <si>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</si>
  <si>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</si>
  <si>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</si>
  <si>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</si>
  <si>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</si>
  <si>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</si>
  <si>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</si>
  <si>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</si>
  <si>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</si>
  <si>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</si>
  <si>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</si>
  <si>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</si>
  <si>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</si>
  <si>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</si>
  <si>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</si>
  <si>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</si>
  <si>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</si>
  <si>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</si>
  <si>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</si>
  <si>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</si>
  <si>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</si>
  <si>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</si>
  <si>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</si>
  <si>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</si>
  <si>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</si>
  <si>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</si>
  <si>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</si>
  <si>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</si>
  <si>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</si>
  <si>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</si>
  <si>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</si>
  <si>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</si>
  <si>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</si>
  <si>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</si>
  <si>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</si>
  <si>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</si>
  <si>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</si>
  <si>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</si>
  <si>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</si>
  <si>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</si>
  <si>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</si>
  <si>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</si>
  <si>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</si>
  <si>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</si>
  <si>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</si>
  <si>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04.01.2021</t>
  </si>
  <si>
    <t>Trade Latter Print</t>
  </si>
  <si>
    <t>06.01.2021</t>
  </si>
  <si>
    <t>07.01.2021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</si>
  <si>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</si>
  <si>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</si>
  <si>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</si>
  <si>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</si>
  <si>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</si>
  <si>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</si>
  <si>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</si>
  <si>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</si>
  <si>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25.02.2021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</si>
  <si>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</si>
  <si>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</si>
  <si>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</si>
  <si>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</si>
  <si>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</si>
  <si>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</si>
  <si>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</si>
  <si>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</si>
  <si>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</si>
  <si>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</si>
  <si>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</si>
  <si>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</si>
  <si>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</si>
  <si>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</si>
  <si>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</si>
  <si>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</si>
  <si>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</si>
  <si>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</si>
  <si>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</si>
  <si>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</si>
  <si>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</si>
  <si>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</si>
  <si>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</si>
  <si>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03.03.2021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</si>
  <si>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</si>
  <si>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</si>
  <si>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</si>
  <si>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</si>
  <si>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</si>
  <si>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</si>
  <si>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</si>
  <si>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</si>
  <si>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</si>
  <si>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Koushik Ahmed Mim</t>
  </si>
  <si>
    <t>SSE</t>
  </si>
  <si>
    <t>Shop</t>
  </si>
  <si>
    <t>Desh Mobile Centre</t>
  </si>
  <si>
    <t>030075</t>
  </si>
  <si>
    <t>20/03/2021</t>
  </si>
  <si>
    <t>24/03/2021</t>
  </si>
  <si>
    <t>31.03.2021</t>
  </si>
  <si>
    <t>01.04.2021</t>
  </si>
  <si>
    <t>31/30.03.2021</t>
  </si>
  <si>
    <t>03.04.2021</t>
  </si>
  <si>
    <t>04.04.2021</t>
  </si>
  <si>
    <t>sim(109+18)</t>
  </si>
  <si>
    <t>05.04.2021</t>
  </si>
  <si>
    <t>04/0504.21(1873)24.03.2021</t>
  </si>
  <si>
    <t>06.04.2021</t>
  </si>
  <si>
    <t>07.04.2021</t>
  </si>
  <si>
    <t>08.04.2021</t>
  </si>
  <si>
    <t>Date :08-04-2021</t>
  </si>
  <si>
    <t>Date:11.04.2021</t>
  </si>
  <si>
    <t>Mamun</t>
  </si>
  <si>
    <t>CMO</t>
  </si>
  <si>
    <t>Mehedi</t>
  </si>
  <si>
    <t>BP</t>
  </si>
  <si>
    <t>Rakib</t>
  </si>
  <si>
    <t>01908446145</t>
  </si>
  <si>
    <t>Date:10.04.2021</t>
  </si>
  <si>
    <t>10.04.2021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</si>
</sst>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4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10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2" xfId="0" applyFont="1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3" xfId="0" applyFont="1" applyFill="1" applyBorder="1" applyAlignment="1">
      <alignment horizontal="center" vertical="center"/>
    </xf>
    <xf numFmtId="2" fontId="12" fillId="0" borderId="24" xfId="0" applyNumberFormat="1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8" fillId="5" borderId="33" xfId="0" applyNumberFormat="1" applyFont="1" applyFill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2" fontId="18" fillId="5" borderId="4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21" fontId="17" fillId="0" borderId="1" xfId="0" applyNumberFormat="1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21" xfId="0" applyFont="1" applyFill="1" applyBorder="1" applyAlignment="1">
      <alignment horizontal="center" vertical="center"/>
    </xf>
    <xf numFmtId="2" fontId="18" fillId="4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7" fillId="0" borderId="13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17" fillId="0" borderId="2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17" fillId="0" borderId="41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2" fontId="18" fillId="4" borderId="6" xfId="0" applyNumberFormat="1" applyFont="1" applyFill="1" applyBorder="1" applyAlignment="1">
      <alignment horizontal="center" vertical="center"/>
    </xf>
    <xf numFmtId="0" fontId="18" fillId="6" borderId="9" xfId="0" applyFont="1" applyFill="1" applyBorder="1" applyAlignment="1">
      <alignment horizontal="center" vertical="center"/>
    </xf>
    <xf numFmtId="0" fontId="18" fillId="6" borderId="42" xfId="0" applyFont="1" applyFill="1" applyBorder="1" applyAlignment="1">
      <alignment horizontal="center" vertical="center"/>
    </xf>
    <xf numFmtId="0" fontId="18" fillId="6" borderId="43" xfId="0" applyFont="1" applyFill="1" applyBorder="1" applyAlignment="1">
      <alignment horizontal="center" vertical="center"/>
    </xf>
    <xf numFmtId="0" fontId="18" fillId="6" borderId="44" xfId="0" applyFont="1" applyFill="1" applyBorder="1" applyAlignment="1">
      <alignment horizontal="center" vertical="center"/>
    </xf>
    <xf numFmtId="2" fontId="18" fillId="7" borderId="9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9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6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5" fillId="8" borderId="1" xfId="0" applyFont="1" applyFill="1" applyBorder="1" applyAlignment="1">
      <alignment horizontal="center" vertical="center"/>
    </xf>
    <xf numFmtId="0" fontId="24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8" fillId="9" borderId="1" xfId="0" applyFont="1" applyFill="1" applyBorder="1" applyAlignment="1">
      <alignment horizontal="center" vertical="center" wrapText="1"/>
    </xf>
    <xf numFmtId="0" fontId="28" fillId="9" borderId="8" xfId="0" applyFont="1" applyFill="1" applyBorder="1" applyAlignment="1">
      <alignment horizontal="center" vertical="center" wrapText="1"/>
    </xf>
    <xf numFmtId="0" fontId="33" fillId="9" borderId="1" xfId="0" applyFont="1" applyFill="1" applyBorder="1" applyAlignment="1">
      <alignment horizontal="center" vertical="center" wrapText="1"/>
    </xf>
    <xf numFmtId="0" fontId="28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3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9" fillId="0" borderId="23" xfId="0" applyFont="1" applyFill="1" applyBorder="1" applyAlignment="1">
      <alignment horizontal="center" vertical="center" wrapText="1"/>
    </xf>
    <xf numFmtId="0" fontId="29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9" fillId="0" borderId="59" xfId="0" applyFont="1" applyFill="1" applyBorder="1" applyAlignment="1">
      <alignment horizontal="center" vertical="center" wrapText="1"/>
    </xf>
    <xf numFmtId="0" fontId="0" fillId="0" borderId="59" xfId="0" applyFill="1" applyBorder="1" applyAlignment="1">
      <alignment horizontal="center" vertical="center"/>
    </xf>
    <xf numFmtId="0" fontId="20" fillId="0" borderId="59" xfId="0" applyFont="1" applyFill="1" applyBorder="1" applyAlignment="1">
      <alignment horizontal="center" vertical="center"/>
    </xf>
    <xf numFmtId="0" fontId="20" fillId="0" borderId="61" xfId="0" applyFont="1" applyFill="1" applyBorder="1" applyAlignment="1">
      <alignment horizontal="center" vertical="center"/>
    </xf>
    <xf numFmtId="0" fontId="28" fillId="0" borderId="59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4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9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4" fillId="0" borderId="18" xfId="0" applyFont="1" applyFill="1" applyBorder="1" applyAlignment="1">
      <alignment horizontal="center" vertical="center"/>
    </xf>
    <xf numFmtId="0" fontId="24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61" xfId="0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4" fillId="0" borderId="23" xfId="0" applyFont="1" applyFill="1" applyBorder="1" applyAlignment="1">
      <alignment horizontal="center" vertical="center"/>
    </xf>
    <xf numFmtId="0" fontId="30" fillId="0" borderId="24" xfId="0" applyFont="1" applyFill="1" applyBorder="1" applyAlignment="1">
      <alignment horizontal="center" vertical="center"/>
    </xf>
    <xf numFmtId="0" fontId="24" fillId="0" borderId="17" xfId="0" applyFont="1" applyFill="1" applyBorder="1" applyAlignment="1">
      <alignment horizontal="center" vertical="center"/>
    </xf>
    <xf numFmtId="0" fontId="30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66" xfId="0" applyFill="1" applyBorder="1" applyAlignment="1">
      <alignment horizontal="center" vertical="center"/>
    </xf>
    <xf numFmtId="0" fontId="21" fillId="0" borderId="6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8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39" fillId="0" borderId="58" xfId="0" applyFont="1" applyFill="1" applyBorder="1" applyAlignment="1">
      <alignment vertical="center"/>
    </xf>
    <xf numFmtId="0" fontId="41" fillId="0" borderId="59" xfId="0" applyFont="1" applyFill="1" applyBorder="1" applyAlignment="1">
      <alignment horizontal="center" vertical="center" wrapText="1"/>
    </xf>
    <xf numFmtId="0" fontId="42" fillId="0" borderId="23" xfId="0" applyFont="1" applyFill="1" applyBorder="1" applyAlignment="1">
      <alignment horizontal="center" vertical="center" wrapText="1"/>
    </xf>
    <xf numFmtId="0" fontId="42" fillId="10" borderId="1" xfId="0" applyFont="1" applyFill="1" applyBorder="1" applyAlignment="1">
      <alignment horizontal="center" vertical="center" wrapText="1"/>
    </xf>
    <xf numFmtId="0" fontId="42" fillId="0" borderId="24" xfId="0" applyFont="1" applyFill="1" applyBorder="1" applyAlignment="1">
      <alignment horizontal="center" vertical="center" wrapText="1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2" fillId="0" borderId="45" xfId="0" applyFont="1" applyFill="1" applyBorder="1" applyAlignment="1">
      <alignment horizontal="center" vertical="center" wrapText="1"/>
    </xf>
    <xf numFmtId="0" fontId="42" fillId="0" borderId="23" xfId="0" applyFont="1" applyFill="1" applyBorder="1" applyAlignment="1">
      <alignment horizontal="center" vertical="center"/>
    </xf>
    <xf numFmtId="0" fontId="42" fillId="0" borderId="20" xfId="0" applyFont="1" applyFill="1" applyBorder="1" applyAlignment="1">
      <alignment horizontal="center" vertical="center"/>
    </xf>
    <xf numFmtId="0" fontId="39" fillId="0" borderId="59" xfId="0" applyFont="1" applyFill="1" applyBorder="1" applyAlignment="1">
      <alignment horizontal="center" vertical="center"/>
    </xf>
    <xf numFmtId="0" fontId="39" fillId="0" borderId="23" xfId="0" applyFont="1" applyFill="1" applyBorder="1" applyAlignment="1">
      <alignment horizontal="center" vertical="center"/>
    </xf>
    <xf numFmtId="0" fontId="39" fillId="10" borderId="1" xfId="0" applyFont="1" applyFill="1" applyBorder="1" applyAlignment="1">
      <alignment horizontal="center" vertical="center"/>
    </xf>
    <xf numFmtId="0" fontId="39" fillId="0" borderId="24" xfId="0" applyFont="1" applyFill="1" applyBorder="1" applyAlignment="1">
      <alignment horizontal="center" vertical="center"/>
    </xf>
    <xf numFmtId="0" fontId="43" fillId="0" borderId="24" xfId="0" applyFont="1" applyFill="1" applyBorder="1" applyAlignment="1">
      <alignment horizontal="center" vertical="center"/>
    </xf>
    <xf numFmtId="0" fontId="43" fillId="0" borderId="13" xfId="0" applyFont="1" applyFill="1" applyBorder="1" applyAlignment="1">
      <alignment horizontal="center" vertical="center"/>
    </xf>
    <xf numFmtId="0" fontId="43" fillId="10" borderId="1" xfId="0" applyFont="1" applyFill="1" applyBorder="1" applyAlignment="1">
      <alignment horizontal="center" vertical="center"/>
    </xf>
    <xf numFmtId="0" fontId="44" fillId="0" borderId="20" xfId="0" applyFont="1" applyFill="1" applyBorder="1" applyAlignment="1">
      <alignment horizontal="center" vertical="center"/>
    </xf>
    <xf numFmtId="0" fontId="32" fillId="0" borderId="23" xfId="0" applyFont="1" applyFill="1" applyBorder="1" applyAlignment="1">
      <alignment horizontal="center" vertical="center"/>
    </xf>
    <xf numFmtId="0" fontId="32" fillId="10" borderId="1" xfId="0" applyFont="1" applyFill="1" applyBorder="1" applyAlignment="1">
      <alignment horizontal="center" vertical="center"/>
    </xf>
    <xf numFmtId="0" fontId="32" fillId="0" borderId="24" xfId="0" applyFont="1" applyFill="1" applyBorder="1" applyAlignment="1">
      <alignment horizontal="center" vertical="center"/>
    </xf>
    <xf numFmtId="0" fontId="32" fillId="0" borderId="20" xfId="0" applyFont="1" applyFill="1" applyBorder="1" applyAlignment="1">
      <alignment horizontal="center" vertical="center"/>
    </xf>
    <xf numFmtId="0" fontId="32" fillId="0" borderId="59" xfId="0" applyFont="1" applyFill="1" applyBorder="1" applyAlignment="1">
      <alignment horizontal="center" vertical="center"/>
    </xf>
    <xf numFmtId="0" fontId="45" fillId="0" borderId="23" xfId="0" applyFont="1" applyFill="1" applyBorder="1" applyAlignment="1">
      <alignment horizontal="center" vertical="center" wrapText="1"/>
    </xf>
    <xf numFmtId="0" fontId="45" fillId="10" borderId="1" xfId="0" applyFont="1" applyFill="1" applyBorder="1" applyAlignment="1">
      <alignment horizontal="center" vertical="center" wrapText="1"/>
    </xf>
    <xf numFmtId="0" fontId="45" fillId="0" borderId="24" xfId="0" applyFont="1" applyFill="1" applyBorder="1" applyAlignment="1">
      <alignment horizontal="center" vertical="center" wrapText="1"/>
    </xf>
    <xf numFmtId="0" fontId="45" fillId="0" borderId="20" xfId="0" applyFont="1" applyFill="1" applyBorder="1" applyAlignment="1">
      <alignment horizontal="center" vertical="center" wrapText="1"/>
    </xf>
    <xf numFmtId="0" fontId="45" fillId="0" borderId="59" xfId="0" applyFont="1" applyFill="1" applyBorder="1" applyAlignment="1">
      <alignment horizontal="center" vertical="center" wrapText="1"/>
    </xf>
    <xf numFmtId="0" fontId="46" fillId="0" borderId="23" xfId="0" applyFont="1" applyFill="1" applyBorder="1" applyAlignment="1">
      <alignment horizontal="center" vertical="center"/>
    </xf>
    <xf numFmtId="0" fontId="46" fillId="10" borderId="1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0" fontId="46" fillId="0" borderId="20" xfId="0" applyFont="1" applyFill="1" applyBorder="1" applyAlignment="1">
      <alignment horizontal="center" vertical="center"/>
    </xf>
    <xf numFmtId="0" fontId="46" fillId="0" borderId="59" xfId="0" applyFont="1" applyFill="1" applyBorder="1" applyAlignment="1">
      <alignment horizontal="center" vertical="center"/>
    </xf>
    <xf numFmtId="0" fontId="44" fillId="0" borderId="45" xfId="0" applyFont="1" applyFill="1" applyBorder="1" applyAlignment="1">
      <alignment horizontal="center" vertical="center"/>
    </xf>
    <xf numFmtId="0" fontId="39" fillId="0" borderId="46" xfId="0" applyFont="1" applyFill="1" applyBorder="1" applyAlignment="1">
      <alignment horizontal="center" vertical="center"/>
    </xf>
    <xf numFmtId="0" fontId="47" fillId="0" borderId="24" xfId="0" applyFont="1" applyFill="1" applyBorder="1" applyAlignment="1">
      <alignment horizontal="center" vertical="center"/>
    </xf>
    <xf numFmtId="1" fontId="39" fillId="10" borderId="6" xfId="0" applyNumberFormat="1" applyFont="1" applyFill="1" applyBorder="1" applyAlignment="1">
      <alignment horizontal="center" vertical="center"/>
    </xf>
    <xf numFmtId="0" fontId="39" fillId="0" borderId="18" xfId="0" applyFont="1" applyFill="1" applyBorder="1" applyAlignment="1">
      <alignment horizontal="center" vertical="center"/>
    </xf>
    <xf numFmtId="0" fontId="39" fillId="0" borderId="17" xfId="0" applyFont="1" applyFill="1" applyBorder="1" applyAlignment="1">
      <alignment horizontal="center" vertical="center"/>
    </xf>
    <xf numFmtId="0" fontId="39" fillId="0" borderId="61" xfId="0" applyFont="1" applyFill="1" applyBorder="1" applyAlignment="1">
      <alignment horizontal="center" vertical="center"/>
    </xf>
    <xf numFmtId="0" fontId="39" fillId="0" borderId="25" xfId="0" applyFont="1" applyFill="1" applyBorder="1" applyAlignment="1">
      <alignment horizontal="center" vertical="center"/>
    </xf>
    <xf numFmtId="1" fontId="39" fillId="10" borderId="26" xfId="0" applyNumberFormat="1" applyFont="1" applyFill="1" applyBorder="1" applyAlignment="1">
      <alignment horizontal="center" vertical="center"/>
    </xf>
    <xf numFmtId="0" fontId="39" fillId="0" borderId="27" xfId="0" applyFont="1" applyFill="1" applyBorder="1" applyAlignment="1">
      <alignment horizontal="center" vertical="center"/>
    </xf>
    <xf numFmtId="0" fontId="39" fillId="10" borderId="26" xfId="0" applyFont="1" applyFill="1" applyBorder="1" applyAlignment="1">
      <alignment horizontal="center" vertical="center"/>
    </xf>
    <xf numFmtId="0" fontId="43" fillId="0" borderId="27" xfId="0" applyFont="1" applyFill="1" applyBorder="1" applyAlignment="1">
      <alignment horizontal="center" vertical="center"/>
    </xf>
    <xf numFmtId="0" fontId="43" fillId="0" borderId="60" xfId="0" applyFont="1" applyFill="1" applyBorder="1" applyAlignment="1">
      <alignment horizontal="center" vertical="center"/>
    </xf>
    <xf numFmtId="0" fontId="43" fillId="10" borderId="26" xfId="0" applyFont="1" applyFill="1" applyBorder="1" applyAlignment="1">
      <alignment horizontal="center" vertical="center"/>
    </xf>
    <xf numFmtId="0" fontId="44" fillId="0" borderId="54" xfId="0" applyFont="1" applyFill="1" applyBorder="1" applyAlignment="1">
      <alignment horizontal="center" vertical="center"/>
    </xf>
    <xf numFmtId="0" fontId="46" fillId="0" borderId="25" xfId="0" applyFont="1" applyFill="1" applyBorder="1" applyAlignment="1">
      <alignment horizontal="center" vertical="center"/>
    </xf>
    <xf numFmtId="0" fontId="46" fillId="10" borderId="26" xfId="0" applyFont="1" applyFill="1" applyBorder="1" applyAlignment="1">
      <alignment horizontal="center" vertical="center"/>
    </xf>
    <xf numFmtId="0" fontId="46" fillId="0" borderId="27" xfId="0" applyFont="1" applyFill="1" applyBorder="1" applyAlignment="1">
      <alignment horizontal="center" vertical="center"/>
    </xf>
    <xf numFmtId="0" fontId="42" fillId="0" borderId="38" xfId="0" applyFont="1" applyFill="1" applyBorder="1" applyAlignment="1">
      <alignment horizontal="center" vertical="center" wrapText="1"/>
    </xf>
    <xf numFmtId="0" fontId="42" fillId="0" borderId="34" xfId="0" applyFont="1" applyFill="1" applyBorder="1" applyAlignment="1">
      <alignment horizontal="center" vertical="center" wrapText="1"/>
    </xf>
    <xf numFmtId="0" fontId="42" fillId="10" borderId="34" xfId="0" applyFont="1" applyFill="1" applyBorder="1" applyAlignment="1">
      <alignment horizontal="center" vertical="center" wrapText="1"/>
    </xf>
    <xf numFmtId="0" fontId="42" fillId="0" borderId="4" xfId="0" applyFont="1" applyFill="1" applyBorder="1" applyAlignment="1">
      <alignment horizontal="center" vertical="center" wrapText="1"/>
    </xf>
    <xf numFmtId="0" fontId="46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8" fillId="9" borderId="1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24" fillId="0" borderId="1" xfId="0" applyFont="1" applyBorder="1" applyAlignment="1">
      <alignment horizontal="center"/>
    </xf>
    <xf numFmtId="0" fontId="0" fillId="0" borderId="1" xfId="0" applyBorder="1"/>
    <xf numFmtId="0" fontId="48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10" fillId="0" borderId="7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0" borderId="38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8" fillId="5" borderId="29" xfId="0" applyFont="1" applyFill="1" applyBorder="1" applyAlignment="1">
      <alignment horizontal="center" vertical="center"/>
    </xf>
    <xf numFmtId="0" fontId="18" fillId="5" borderId="35" xfId="0" applyFont="1" applyFill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0" fontId="22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23" fillId="3" borderId="20" xfId="0" applyFont="1" applyFill="1" applyBorder="1" applyAlignment="1">
      <alignment horizontal="center" vertical="center"/>
    </xf>
    <xf numFmtId="0" fontId="23" fillId="3" borderId="45" xfId="0" applyFont="1" applyFill="1" applyBorder="1" applyAlignment="1">
      <alignment horizontal="center" vertical="center"/>
    </xf>
    <xf numFmtId="0" fontId="23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40" fillId="0" borderId="62" xfId="0" applyFont="1" applyFill="1" applyBorder="1" applyAlignment="1">
      <alignment horizontal="center" vertical="center"/>
    </xf>
    <xf numFmtId="0" fontId="40" fillId="0" borderId="63" xfId="0" applyFont="1" applyFill="1" applyBorder="1" applyAlignment="1">
      <alignment horizontal="center" vertical="center"/>
    </xf>
    <xf numFmtId="0" fontId="40" fillId="0" borderId="64" xfId="0" applyFont="1" applyFill="1" applyBorder="1" applyAlignment="1">
      <alignment horizontal="center" vertical="center"/>
    </xf>
    <xf numFmtId="0" fontId="40" fillId="0" borderId="52" xfId="0" applyFont="1" applyFill="1" applyBorder="1" applyAlignment="1">
      <alignment horizontal="center" vertical="center"/>
    </xf>
    <xf numFmtId="0" fontId="40" fillId="0" borderId="53" xfId="0" applyFont="1" applyFill="1" applyBorder="1" applyAlignment="1">
      <alignment horizontal="center" vertical="center"/>
    </xf>
    <xf numFmtId="0" fontId="39" fillId="0" borderId="0" xfId="0" applyFont="1" applyFill="1" applyAlignment="1">
      <alignment horizontal="center" vertical="center"/>
    </xf>
    <xf numFmtId="0" fontId="39" fillId="0" borderId="15" xfId="0" applyFont="1" applyFill="1" applyBorder="1" applyAlignment="1">
      <alignment vertical="center"/>
    </xf>
    <xf numFmtId="0" fontId="39" fillId="0" borderId="0" xfId="0" applyFont="1" applyFill="1" applyBorder="1" applyAlignment="1">
      <alignment vertical="center"/>
    </xf>
    <xf numFmtId="0" fontId="39" fillId="0" borderId="1" xfId="0" applyFont="1" applyFill="1" applyBorder="1" applyAlignment="1">
      <alignment horizontal="center" vertical="center"/>
    </xf>
    <xf numFmtId="0" fontId="40" fillId="0" borderId="55" xfId="0" applyFont="1" applyFill="1" applyBorder="1" applyAlignment="1">
      <alignment horizontal="center" vertical="center"/>
    </xf>
    <xf numFmtId="0" fontId="40" fillId="0" borderId="56" xfId="0" applyFont="1" applyFill="1" applyBorder="1" applyAlignment="1">
      <alignment horizontal="center" vertical="center"/>
    </xf>
    <xf numFmtId="0" fontId="40" fillId="0" borderId="57" xfId="0" applyFont="1" applyFill="1" applyBorder="1" applyAlignment="1">
      <alignment horizontal="center" vertical="center"/>
    </xf>
    <xf numFmtId="0" fontId="40" fillId="0" borderId="51" xfId="0" applyFont="1" applyFill="1" applyBorder="1" applyAlignment="1">
      <alignment horizontal="center" vertical="center"/>
    </xf>
    <xf numFmtId="0" fontId="40" fillId="0" borderId="67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2" fillId="0" borderId="59" xfId="0" applyFont="1" applyFill="1" applyBorder="1" applyAlignment="1">
      <alignment horizontal="center" vertical="center"/>
    </xf>
    <xf numFmtId="0" fontId="39" fillId="0" borderId="36" xfId="0" applyFont="1" applyFill="1" applyBorder="1" applyAlignment="1">
      <alignment horizontal="center" vertical="center"/>
    </xf>
    <xf numFmtId="0" fontId="39" fillId="0" borderId="15" xfId="0" applyFont="1" applyFill="1" applyBorder="1" applyAlignment="1">
      <alignment horizontal="center" vertical="center"/>
    </xf>
    <xf numFmtId="0" fontId="33" fillId="0" borderId="55" xfId="0" applyFont="1" applyFill="1" applyBorder="1" applyAlignment="1">
      <alignment horizontal="center" vertical="center"/>
    </xf>
    <xf numFmtId="0" fontId="33" fillId="0" borderId="56" xfId="0" applyFont="1" applyFill="1" applyBorder="1" applyAlignment="1">
      <alignment horizontal="center" vertical="center"/>
    </xf>
    <xf numFmtId="0" fontId="33" fillId="0" borderId="57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left" vertical="center"/>
    </xf>
    <xf numFmtId="0" fontId="20" fillId="0" borderId="20" xfId="0" applyFont="1" applyFill="1" applyBorder="1" applyAlignment="1">
      <alignment horizontal="center" vertical="center"/>
    </xf>
    <xf numFmtId="0" fontId="20" fillId="0" borderId="13" xfId="0" applyFont="1" applyFill="1" applyBorder="1" applyAlignment="1">
      <alignment horizontal="center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30" activePane="bottomLeft" state="frozen"/>
      <selection pane="bottomLeft" activeCell="R37" sqref="R37"/>
    </sheetView>
  </sheetViews>
  <sheetFormatPr defaultRowHeight="15" x14ac:dyDescent="0.25"/>
  <cols>
    <col min="1" max="17" width="9.140625" style="97"/>
    <col min="18" max="18" width="9.140625" style="98"/>
    <col min="19" max="16384" width="9.140625" style="97"/>
  </cols>
  <sheetData>
    <row r="1" spans="1:25" ht="26.25" x14ac:dyDescent="0.25">
      <c r="A1" s="333" t="s">
        <v>10</v>
      </c>
      <c r="B1" s="333"/>
      <c r="C1" s="333"/>
      <c r="D1" s="333"/>
      <c r="E1" s="333"/>
      <c r="F1" s="333"/>
      <c r="G1" s="333"/>
      <c r="H1" s="333"/>
      <c r="I1" s="333"/>
      <c r="J1" s="333"/>
      <c r="K1" s="333"/>
      <c r="L1" s="333"/>
      <c r="M1" s="333"/>
      <c r="N1" s="333"/>
      <c r="O1" s="333"/>
      <c r="P1" s="333"/>
      <c r="Q1" s="333"/>
      <c r="R1" s="333"/>
    </row>
    <row r="2" spans="1:25" ht="18" x14ac:dyDescent="0.25">
      <c r="A2" s="334" t="s">
        <v>17</v>
      </c>
      <c r="B2" s="334"/>
      <c r="C2" s="334"/>
      <c r="D2" s="334"/>
      <c r="E2" s="334"/>
      <c r="F2" s="334"/>
      <c r="G2" s="334"/>
      <c r="H2" s="334"/>
      <c r="I2" s="334"/>
      <c r="J2" s="334"/>
      <c r="K2" s="334"/>
      <c r="L2" s="334"/>
      <c r="M2" s="334"/>
      <c r="N2" s="334"/>
      <c r="O2" s="334"/>
      <c r="P2" s="334"/>
      <c r="Q2" s="334"/>
      <c r="R2" s="334"/>
    </row>
    <row r="3" spans="1:25" s="99" customFormat="1" ht="16.5" thickBot="1" x14ac:dyDescent="0.3">
      <c r="A3" s="343" t="s">
        <v>18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  <c r="M3" s="344"/>
      <c r="N3" s="344"/>
      <c r="O3" s="344"/>
      <c r="P3" s="344"/>
      <c r="Q3" s="344"/>
      <c r="R3" s="345"/>
      <c r="T3" s="100"/>
      <c r="U3" s="101"/>
      <c r="V3" s="101"/>
      <c r="W3" s="101"/>
      <c r="X3" s="101"/>
      <c r="Y3" s="102"/>
    </row>
    <row r="4" spans="1:25" s="102" customFormat="1" x14ac:dyDescent="0.25">
      <c r="A4" s="335" t="s">
        <v>19</v>
      </c>
      <c r="B4" s="337" t="s">
        <v>20</v>
      </c>
      <c r="C4" s="337" t="s">
        <v>21</v>
      </c>
      <c r="D4" s="331" t="s">
        <v>22</v>
      </c>
      <c r="E4" s="331" t="s">
        <v>23</v>
      </c>
      <c r="F4" s="331" t="s">
        <v>24</v>
      </c>
      <c r="G4" s="331" t="s">
        <v>25</v>
      </c>
      <c r="H4" s="331" t="s">
        <v>26</v>
      </c>
      <c r="I4" s="331" t="s">
        <v>27</v>
      </c>
      <c r="J4" s="331" t="s">
        <v>28</v>
      </c>
      <c r="K4" s="346" t="s">
        <v>29</v>
      </c>
      <c r="L4" s="323" t="s">
        <v>30</v>
      </c>
      <c r="M4" s="325" t="s">
        <v>31</v>
      </c>
      <c r="N4" s="327" t="s">
        <v>9</v>
      </c>
      <c r="O4" s="329" t="s">
        <v>32</v>
      </c>
      <c r="P4" s="339" t="s">
        <v>129</v>
      </c>
      <c r="Q4" s="341" t="s">
        <v>130</v>
      </c>
      <c r="R4" s="103" t="s">
        <v>33</v>
      </c>
      <c r="T4" s="100"/>
      <c r="U4" s="101"/>
      <c r="V4" s="104"/>
      <c r="W4" s="101"/>
      <c r="X4" s="101"/>
    </row>
    <row r="5" spans="1:25" s="102" customFormat="1" ht="15.75" thickBot="1" x14ac:dyDescent="0.3">
      <c r="A5" s="336"/>
      <c r="B5" s="338"/>
      <c r="C5" s="338"/>
      <c r="D5" s="332"/>
      <c r="E5" s="332"/>
      <c r="F5" s="332"/>
      <c r="G5" s="332"/>
      <c r="H5" s="332"/>
      <c r="I5" s="332"/>
      <c r="J5" s="332"/>
      <c r="K5" s="347"/>
      <c r="L5" s="324"/>
      <c r="M5" s="326"/>
      <c r="N5" s="328"/>
      <c r="O5" s="330"/>
      <c r="P5" s="340"/>
      <c r="Q5" s="342"/>
      <c r="R5" s="105" t="s">
        <v>34</v>
      </c>
      <c r="T5" s="106"/>
      <c r="U5" s="107"/>
      <c r="V5" s="107"/>
      <c r="W5" s="107"/>
      <c r="X5" s="107"/>
      <c r="Y5" s="108"/>
    </row>
    <row r="6" spans="1:25" s="108" customFormat="1" x14ac:dyDescent="0.25">
      <c r="A6" s="109" t="s">
        <v>149</v>
      </c>
      <c r="B6" s="110"/>
      <c r="C6" s="111"/>
      <c r="D6" s="111"/>
      <c r="E6" s="111"/>
      <c r="F6" s="111"/>
      <c r="G6" s="111">
        <v>1805</v>
      </c>
      <c r="H6" s="111"/>
      <c r="I6" s="111"/>
      <c r="J6" s="111"/>
      <c r="K6" s="111">
        <v>130</v>
      </c>
      <c r="L6" s="111"/>
      <c r="M6" s="111"/>
      <c r="N6" s="111"/>
      <c r="O6" s="111"/>
      <c r="P6" s="111"/>
      <c r="Q6" s="112"/>
      <c r="R6" s="113">
        <f>SUM(B6:Q6)</f>
        <v>1935</v>
      </c>
      <c r="S6" s="114"/>
      <c r="T6" s="106"/>
      <c r="U6" s="107"/>
      <c r="V6" s="101"/>
      <c r="W6" s="107"/>
      <c r="X6" s="101"/>
    </row>
    <row r="7" spans="1:25" s="108" customFormat="1" x14ac:dyDescent="0.25">
      <c r="A7" s="109" t="s">
        <v>151</v>
      </c>
      <c r="B7" s="110"/>
      <c r="C7" s="111"/>
      <c r="D7" s="111"/>
      <c r="E7" s="111"/>
      <c r="F7" s="111"/>
      <c r="G7" s="111">
        <v>1775</v>
      </c>
      <c r="H7" s="111"/>
      <c r="I7" s="111"/>
      <c r="J7" s="111"/>
      <c r="K7" s="111"/>
      <c r="L7" s="111"/>
      <c r="M7" s="111"/>
      <c r="N7" s="111"/>
      <c r="O7" s="111"/>
      <c r="P7" s="111"/>
      <c r="Q7" s="112"/>
      <c r="R7" s="113">
        <f>SUM(B7:Q7)</f>
        <v>1775</v>
      </c>
      <c r="S7" s="114"/>
      <c r="T7" s="107"/>
      <c r="U7" s="107"/>
      <c r="V7" s="107"/>
      <c r="W7" s="107"/>
      <c r="X7" s="107"/>
    </row>
    <row r="8" spans="1:25" s="108" customFormat="1" x14ac:dyDescent="0.25">
      <c r="A8" s="109" t="s">
        <v>152</v>
      </c>
      <c r="B8" s="115"/>
      <c r="C8" s="116">
        <v>860</v>
      </c>
      <c r="D8" s="116"/>
      <c r="E8" s="116"/>
      <c r="F8" s="116"/>
      <c r="G8" s="116">
        <v>2286</v>
      </c>
      <c r="H8" s="116"/>
      <c r="I8" s="116"/>
      <c r="J8" s="116"/>
      <c r="K8" s="116"/>
      <c r="L8" s="117"/>
      <c r="M8" s="116"/>
      <c r="N8" s="116"/>
      <c r="O8" s="116"/>
      <c r="P8" s="116"/>
      <c r="Q8" s="118"/>
      <c r="R8" s="113">
        <f t="shared" ref="R8:R36" si="0">SUM(B8:Q8)</f>
        <v>3146</v>
      </c>
      <c r="S8" s="114"/>
      <c r="T8" s="119"/>
      <c r="U8" s="119"/>
      <c r="V8" s="101" t="s">
        <v>35</v>
      </c>
      <c r="W8" s="107"/>
      <c r="X8" s="101"/>
    </row>
    <row r="9" spans="1:25" s="108" customFormat="1" x14ac:dyDescent="0.25">
      <c r="A9" s="109" t="s">
        <v>154</v>
      </c>
      <c r="B9" s="115"/>
      <c r="C9" s="116"/>
      <c r="D9" s="116"/>
      <c r="E9" s="116"/>
      <c r="F9" s="116"/>
      <c r="G9" s="116">
        <v>1852</v>
      </c>
      <c r="H9" s="116"/>
      <c r="I9" s="116"/>
      <c r="J9" s="116"/>
      <c r="K9" s="116"/>
      <c r="L9" s="116"/>
      <c r="M9" s="116"/>
      <c r="N9" s="116"/>
      <c r="O9" s="116"/>
      <c r="P9" s="116"/>
      <c r="Q9" s="118"/>
      <c r="R9" s="113">
        <f t="shared" si="0"/>
        <v>1852</v>
      </c>
      <c r="S9" s="114"/>
      <c r="T9" s="119"/>
      <c r="U9" s="119"/>
      <c r="V9" s="107"/>
      <c r="W9" s="107"/>
      <c r="X9" s="107"/>
    </row>
    <row r="10" spans="1:25" s="108" customFormat="1" x14ac:dyDescent="0.25">
      <c r="A10" s="109" t="s">
        <v>156</v>
      </c>
      <c r="B10" s="115"/>
      <c r="C10" s="116">
        <v>400</v>
      </c>
      <c r="D10" s="116"/>
      <c r="E10" s="116"/>
      <c r="F10" s="116"/>
      <c r="G10" s="116">
        <v>1908</v>
      </c>
      <c r="H10" s="116"/>
      <c r="I10" s="116"/>
      <c r="J10" s="116"/>
      <c r="K10" s="116"/>
      <c r="L10" s="116"/>
      <c r="M10" s="116"/>
      <c r="N10" s="116"/>
      <c r="O10" s="116"/>
      <c r="P10" s="116"/>
      <c r="Q10" s="118"/>
      <c r="R10" s="113">
        <f>SUM(B10:Q10)</f>
        <v>2308</v>
      </c>
      <c r="S10" s="114"/>
      <c r="T10" s="107"/>
      <c r="U10" s="107"/>
      <c r="V10" s="101"/>
      <c r="W10" s="107"/>
      <c r="X10" s="101"/>
    </row>
    <row r="11" spans="1:25" s="108" customFormat="1" x14ac:dyDescent="0.25">
      <c r="A11" s="109" t="s">
        <v>157</v>
      </c>
      <c r="B11" s="115"/>
      <c r="C11" s="116"/>
      <c r="D11" s="116"/>
      <c r="E11" s="116"/>
      <c r="F11" s="116"/>
      <c r="G11" s="116">
        <v>2082</v>
      </c>
      <c r="H11" s="116"/>
      <c r="I11" s="116"/>
      <c r="J11" s="116"/>
      <c r="K11" s="116"/>
      <c r="L11" s="116"/>
      <c r="M11" s="116"/>
      <c r="N11" s="116"/>
      <c r="O11" s="116"/>
      <c r="P11" s="116"/>
      <c r="Q11" s="118"/>
      <c r="R11" s="113">
        <f t="shared" si="0"/>
        <v>2082</v>
      </c>
      <c r="S11" s="114"/>
      <c r="T11" s="107"/>
      <c r="U11" s="107"/>
      <c r="V11" s="107"/>
      <c r="W11" s="107"/>
      <c r="X11" s="107"/>
    </row>
    <row r="12" spans="1:25" s="108" customFormat="1" x14ac:dyDescent="0.25">
      <c r="A12" s="109" t="s">
        <v>158</v>
      </c>
      <c r="B12" s="115"/>
      <c r="C12" s="116"/>
      <c r="D12" s="116"/>
      <c r="E12" s="116"/>
      <c r="F12" s="116"/>
      <c r="G12" s="116">
        <v>2248</v>
      </c>
      <c r="H12" s="116"/>
      <c r="I12" s="116"/>
      <c r="J12" s="116"/>
      <c r="K12" s="116"/>
      <c r="L12" s="116"/>
      <c r="M12" s="116"/>
      <c r="N12" s="116"/>
      <c r="O12" s="116"/>
      <c r="P12" s="116"/>
      <c r="Q12" s="118"/>
      <c r="R12" s="113">
        <f t="shared" si="0"/>
        <v>2248</v>
      </c>
      <c r="S12" s="114"/>
      <c r="T12" s="107"/>
      <c r="U12" s="107"/>
      <c r="V12" s="101"/>
      <c r="W12" s="107"/>
      <c r="X12" s="101"/>
    </row>
    <row r="13" spans="1:25" s="108" customFormat="1" x14ac:dyDescent="0.25">
      <c r="A13" s="109" t="s">
        <v>168</v>
      </c>
      <c r="B13" s="115"/>
      <c r="C13" s="116">
        <v>400</v>
      </c>
      <c r="D13" s="116"/>
      <c r="E13" s="116"/>
      <c r="F13" s="116"/>
      <c r="G13" s="116">
        <v>2263</v>
      </c>
      <c r="H13" s="116"/>
      <c r="I13" s="116"/>
      <c r="J13" s="116"/>
      <c r="K13" s="116"/>
      <c r="L13" s="116"/>
      <c r="M13" s="116"/>
      <c r="N13" s="116"/>
      <c r="O13" s="116"/>
      <c r="P13" s="116"/>
      <c r="Q13" s="118"/>
      <c r="R13" s="113">
        <f t="shared" si="0"/>
        <v>2663</v>
      </c>
      <c r="S13" s="114"/>
      <c r="T13" s="106"/>
      <c r="U13" s="107"/>
      <c r="V13" s="107"/>
      <c r="W13" s="107"/>
      <c r="X13" s="107"/>
    </row>
    <row r="14" spans="1:25" s="108" customFormat="1" x14ac:dyDescent="0.25">
      <c r="A14" s="109"/>
      <c r="B14" s="115"/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M14" s="116"/>
      <c r="N14" s="116"/>
      <c r="O14" s="116"/>
      <c r="P14" s="116"/>
      <c r="Q14" s="118"/>
      <c r="R14" s="113">
        <f t="shared" si="0"/>
        <v>0</v>
      </c>
      <c r="S14" s="114"/>
      <c r="T14" s="120"/>
      <c r="U14" s="107"/>
      <c r="V14" s="101"/>
      <c r="W14" s="107"/>
      <c r="X14" s="101"/>
    </row>
    <row r="15" spans="1:25" s="108" customFormat="1" x14ac:dyDescent="0.25">
      <c r="A15" s="109"/>
      <c r="B15" s="115"/>
      <c r="C15" s="116"/>
      <c r="D15" s="116"/>
      <c r="E15" s="116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8"/>
      <c r="R15" s="113">
        <f t="shared" si="0"/>
        <v>0</v>
      </c>
      <c r="S15" s="114"/>
      <c r="T15" s="69"/>
      <c r="U15" s="107"/>
      <c r="V15" s="107"/>
      <c r="W15" s="107"/>
      <c r="X15" s="107"/>
    </row>
    <row r="16" spans="1:25" s="108" customFormat="1" x14ac:dyDescent="0.25">
      <c r="A16" s="109"/>
      <c r="B16" s="115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8"/>
      <c r="R16" s="113">
        <f t="shared" si="0"/>
        <v>0</v>
      </c>
      <c r="S16" s="114"/>
      <c r="T16" s="69"/>
      <c r="U16" s="107"/>
      <c r="V16" s="101"/>
      <c r="W16" s="107"/>
      <c r="X16" s="101"/>
    </row>
    <row r="17" spans="1:24" s="108" customFormat="1" x14ac:dyDescent="0.25">
      <c r="A17" s="109"/>
      <c r="B17" s="115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8"/>
      <c r="N17" s="116"/>
      <c r="O17" s="118"/>
      <c r="P17" s="118"/>
      <c r="Q17" s="118"/>
      <c r="R17" s="113">
        <f t="shared" si="0"/>
        <v>0</v>
      </c>
      <c r="S17" s="114"/>
      <c r="T17" s="69"/>
      <c r="U17" s="107"/>
      <c r="V17" s="107"/>
      <c r="W17" s="107"/>
      <c r="X17" s="107"/>
    </row>
    <row r="18" spans="1:24" s="108" customFormat="1" x14ac:dyDescent="0.25">
      <c r="A18" s="109"/>
      <c r="B18" s="115"/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8"/>
      <c r="N18" s="116"/>
      <c r="O18" s="118"/>
      <c r="P18" s="118"/>
      <c r="Q18" s="118"/>
      <c r="R18" s="113">
        <f>SUM(B18:Q18)</f>
        <v>0</v>
      </c>
      <c r="S18" s="114"/>
      <c r="T18" s="69"/>
      <c r="U18" s="107"/>
      <c r="V18" s="101"/>
      <c r="W18" s="107"/>
      <c r="X18" s="101"/>
    </row>
    <row r="19" spans="1:24" s="108" customFormat="1" x14ac:dyDescent="0.25">
      <c r="A19" s="109"/>
      <c r="B19" s="115"/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8"/>
      <c r="N19" s="116"/>
      <c r="O19" s="118"/>
      <c r="P19" s="118"/>
      <c r="Q19" s="118"/>
      <c r="R19" s="113">
        <f>SUM(B19:Q19)</f>
        <v>0</v>
      </c>
      <c r="S19" s="114"/>
      <c r="T19" s="69"/>
      <c r="U19" s="107"/>
      <c r="V19" s="107"/>
      <c r="W19" s="107"/>
      <c r="X19" s="107"/>
    </row>
    <row r="20" spans="1:24" s="108" customFormat="1" x14ac:dyDescent="0.25">
      <c r="A20" s="109"/>
      <c r="B20" s="115"/>
      <c r="C20" s="116"/>
      <c r="D20" s="116"/>
      <c r="E20" s="116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8"/>
      <c r="R20" s="113">
        <f t="shared" si="0"/>
        <v>0</v>
      </c>
      <c r="S20" s="114"/>
      <c r="T20" s="69"/>
      <c r="U20" s="107"/>
      <c r="V20" s="101"/>
      <c r="W20" s="107"/>
      <c r="X20" s="101"/>
    </row>
    <row r="21" spans="1:24" s="108" customFormat="1" x14ac:dyDescent="0.25">
      <c r="A21" s="109"/>
      <c r="B21" s="115"/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8"/>
      <c r="R21" s="113">
        <f t="shared" si="0"/>
        <v>0</v>
      </c>
      <c r="S21" s="114"/>
      <c r="T21" s="69"/>
    </row>
    <row r="22" spans="1:24" s="108" customFormat="1" x14ac:dyDescent="0.25">
      <c r="A22" s="109"/>
      <c r="B22" s="115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8"/>
      <c r="R22" s="113">
        <f>SUM(B22:Q22)</f>
        <v>0</v>
      </c>
      <c r="S22" s="114"/>
      <c r="T22" s="69"/>
    </row>
    <row r="23" spans="1:24" s="117" customFormat="1" x14ac:dyDescent="0.25">
      <c r="A23" s="109"/>
      <c r="B23" s="115"/>
      <c r="C23" s="116"/>
      <c r="D23" s="116"/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8"/>
      <c r="R23" s="113">
        <f>SUM(B23:Q23)</f>
        <v>0</v>
      </c>
      <c r="S23" s="121"/>
      <c r="T23" s="69"/>
    </row>
    <row r="24" spans="1:24" s="108" customFormat="1" x14ac:dyDescent="0.25">
      <c r="A24" s="109"/>
      <c r="B24" s="115"/>
      <c r="C24" s="116"/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8"/>
      <c r="R24" s="113">
        <f>SUM(B24:Q24)</f>
        <v>0</v>
      </c>
      <c r="S24" s="114"/>
      <c r="T24" s="69"/>
      <c r="V24" s="122"/>
      <c r="W24" s="122"/>
      <c r="X24" s="122"/>
    </row>
    <row r="25" spans="1:24" s="117" customFormat="1" x14ac:dyDescent="0.25">
      <c r="A25" s="109"/>
      <c r="B25" s="115"/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8"/>
      <c r="R25" s="113">
        <f>SUM(B25:Q25)</f>
        <v>0</v>
      </c>
      <c r="S25" s="121"/>
      <c r="T25" s="69"/>
    </row>
    <row r="26" spans="1:24" s="108" customFormat="1" x14ac:dyDescent="0.25">
      <c r="A26" s="109"/>
      <c r="B26" s="115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8"/>
      <c r="R26" s="113">
        <f>SUM(B26:Q26)</f>
        <v>0</v>
      </c>
      <c r="S26" s="114"/>
      <c r="T26" s="69"/>
    </row>
    <row r="27" spans="1:24" s="108" customFormat="1" x14ac:dyDescent="0.25">
      <c r="A27" s="116"/>
      <c r="B27" s="115"/>
      <c r="C27" s="116"/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8"/>
      <c r="R27" s="113">
        <f t="shared" si="0"/>
        <v>0</v>
      </c>
      <c r="S27" s="114"/>
      <c r="T27" s="69"/>
    </row>
    <row r="28" spans="1:24" s="108" customFormat="1" x14ac:dyDescent="0.25">
      <c r="A28" s="116"/>
      <c r="B28" s="115"/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8"/>
      <c r="R28" s="113">
        <f>SUM(B28:Q28)</f>
        <v>0</v>
      </c>
      <c r="S28" s="114"/>
      <c r="T28" s="69"/>
      <c r="U28" s="123"/>
      <c r="V28" s="123"/>
    </row>
    <row r="29" spans="1:24" s="108" customFormat="1" x14ac:dyDescent="0.25">
      <c r="A29" s="116"/>
      <c r="B29" s="115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8"/>
      <c r="R29" s="113">
        <f>SUM(B29:Q29)</f>
        <v>0</v>
      </c>
      <c r="S29" s="114"/>
      <c r="T29" s="123"/>
      <c r="U29" s="124"/>
      <c r="V29" s="124"/>
    </row>
    <row r="30" spans="1:24" s="108" customFormat="1" x14ac:dyDescent="0.25">
      <c r="A30" s="116"/>
      <c r="B30" s="115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8"/>
      <c r="R30" s="113">
        <f t="shared" si="0"/>
        <v>0</v>
      </c>
      <c r="S30" s="114"/>
      <c r="T30" s="123"/>
      <c r="U30" s="123"/>
      <c r="V30" s="123"/>
    </row>
    <row r="31" spans="1:24" s="108" customFormat="1" x14ac:dyDescent="0.25">
      <c r="A31" s="116"/>
      <c r="B31" s="115"/>
      <c r="C31" s="116"/>
      <c r="D31" s="116"/>
      <c r="E31" s="116"/>
      <c r="F31" s="116"/>
      <c r="G31" s="116"/>
      <c r="H31" s="125"/>
      <c r="I31" s="116"/>
      <c r="J31" s="116"/>
      <c r="K31" s="116"/>
      <c r="L31" s="116"/>
      <c r="M31" s="116"/>
      <c r="N31" s="116"/>
      <c r="O31" s="116"/>
      <c r="P31" s="116"/>
      <c r="Q31" s="118"/>
      <c r="R31" s="113">
        <f t="shared" si="0"/>
        <v>0</v>
      </c>
      <c r="S31" s="114"/>
    </row>
    <row r="32" spans="1:24" s="117" customFormat="1" x14ac:dyDescent="0.25">
      <c r="A32" s="116"/>
      <c r="B32" s="115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8"/>
      <c r="R32" s="113">
        <f t="shared" si="0"/>
        <v>0</v>
      </c>
      <c r="S32" s="121"/>
    </row>
    <row r="33" spans="1:19" s="108" customFormat="1" x14ac:dyDescent="0.25">
      <c r="A33" s="116"/>
      <c r="B33" s="115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8"/>
      <c r="R33" s="113">
        <f t="shared" si="0"/>
        <v>0</v>
      </c>
      <c r="S33" s="114"/>
    </row>
    <row r="34" spans="1:19" s="108" customFormat="1" x14ac:dyDescent="0.25">
      <c r="A34" s="116"/>
      <c r="B34" s="115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8"/>
      <c r="R34" s="113">
        <f t="shared" si="0"/>
        <v>0</v>
      </c>
      <c r="S34" s="114"/>
    </row>
    <row r="35" spans="1:19" s="108" customFormat="1" x14ac:dyDescent="0.25">
      <c r="A35" s="116"/>
      <c r="B35" s="115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8"/>
      <c r="R35" s="113">
        <f>SUM(B35:Q35)</f>
        <v>0</v>
      </c>
      <c r="S35" s="114"/>
    </row>
    <row r="36" spans="1:19" s="108" customFormat="1" ht="15.75" thickBot="1" x14ac:dyDescent="0.3">
      <c r="A36" s="116"/>
      <c r="B36" s="126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8"/>
      <c r="R36" s="129">
        <f t="shared" si="0"/>
        <v>0</v>
      </c>
      <c r="S36" s="114"/>
    </row>
    <row r="37" spans="1:19" s="135" customFormat="1" ht="15.75" thickBot="1" x14ac:dyDescent="0.3">
      <c r="A37" s="130" t="s">
        <v>36</v>
      </c>
      <c r="B37" s="131">
        <f>SUM(B6:B36)</f>
        <v>0</v>
      </c>
      <c r="C37" s="132">
        <f t="shared" ref="C37:Q37" si="1">SUM(C6:C36)</f>
        <v>1660</v>
      </c>
      <c r="D37" s="132">
        <f t="shared" si="1"/>
        <v>0</v>
      </c>
      <c r="E37" s="132">
        <f t="shared" si="1"/>
        <v>0</v>
      </c>
      <c r="F37" s="132">
        <f t="shared" si="1"/>
        <v>0</v>
      </c>
      <c r="G37" s="132">
        <f t="shared" si="1"/>
        <v>16219</v>
      </c>
      <c r="H37" s="132">
        <f t="shared" si="1"/>
        <v>0</v>
      </c>
      <c r="I37" s="132">
        <f t="shared" si="1"/>
        <v>0</v>
      </c>
      <c r="J37" s="132">
        <f t="shared" si="1"/>
        <v>0</v>
      </c>
      <c r="K37" s="132">
        <f t="shared" si="1"/>
        <v>130</v>
      </c>
      <c r="L37" s="132">
        <f t="shared" si="1"/>
        <v>0</v>
      </c>
      <c r="M37" s="132">
        <f t="shared" si="1"/>
        <v>0</v>
      </c>
      <c r="N37" s="132">
        <f t="shared" si="1"/>
        <v>0</v>
      </c>
      <c r="O37" s="132">
        <f t="shared" si="1"/>
        <v>0</v>
      </c>
      <c r="P37" s="132">
        <f>SUM(P6:P36)</f>
        <v>0</v>
      </c>
      <c r="Q37" s="133">
        <f t="shared" si="1"/>
        <v>0</v>
      </c>
      <c r="R37" s="134">
        <f>SUM(R6:R36)</f>
        <v>18009</v>
      </c>
    </row>
    <row r="38" spans="1:19" x14ac:dyDescent="0.25">
      <c r="A38" s="136"/>
      <c r="B38" s="137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8"/>
      <c r="N38" s="138"/>
      <c r="O38" s="138"/>
      <c r="P38" s="138"/>
      <c r="Q38" s="138"/>
      <c r="R38" s="139"/>
    </row>
    <row r="39" spans="1:19" x14ac:dyDescent="0.25">
      <c r="F39" s="140"/>
      <c r="G39" s="140"/>
      <c r="H39" s="140"/>
    </row>
    <row r="40" spans="1:19" x14ac:dyDescent="0.25">
      <c r="A40" s="140"/>
      <c r="B40" s="140"/>
      <c r="C40" s="140"/>
      <c r="D40" s="140"/>
      <c r="E40" s="140"/>
    </row>
    <row r="41" spans="1:19" x14ac:dyDescent="0.25">
      <c r="A41" s="140"/>
      <c r="B41" s="140"/>
      <c r="C41" s="140"/>
      <c r="D41" s="140"/>
      <c r="E41" s="140"/>
    </row>
    <row r="42" spans="1:19" x14ac:dyDescent="0.25">
      <c r="A42" s="140"/>
      <c r="B42" s="140"/>
      <c r="C42" s="140"/>
      <c r="D42" s="140"/>
      <c r="E42" s="140"/>
    </row>
    <row r="43" spans="1:19" x14ac:dyDescent="0.25">
      <c r="A43" s="140"/>
      <c r="B43" s="140"/>
      <c r="C43" s="140"/>
      <c r="D43" s="140"/>
      <c r="E43" s="140"/>
    </row>
    <row r="44" spans="1:19" x14ac:dyDescent="0.25">
      <c r="A44" s="140"/>
      <c r="B44" s="140"/>
      <c r="C44" s="140"/>
      <c r="D44" s="140"/>
      <c r="E44" s="140"/>
    </row>
    <row r="45" spans="1:19" x14ac:dyDescent="0.25">
      <c r="A45" s="140"/>
      <c r="B45" s="140"/>
      <c r="C45" s="140"/>
      <c r="D45" s="140"/>
      <c r="E45" s="140"/>
    </row>
    <row r="46" spans="1:19" x14ac:dyDescent="0.25">
      <c r="A46" s="140"/>
      <c r="B46" s="140"/>
      <c r="C46" s="140"/>
      <c r="D46" s="140"/>
      <c r="E46" s="140"/>
    </row>
    <row r="47" spans="1:19" x14ac:dyDescent="0.25">
      <c r="A47" s="140"/>
      <c r="B47" s="140"/>
      <c r="C47" s="140"/>
      <c r="D47" s="140"/>
      <c r="E47" s="140"/>
    </row>
    <row r="48" spans="1:19" x14ac:dyDescent="0.25">
      <c r="A48" s="140"/>
      <c r="B48" s="140"/>
      <c r="C48" s="140"/>
      <c r="D48" s="140"/>
      <c r="E48" s="140"/>
    </row>
    <row r="49" spans="1:5" x14ac:dyDescent="0.25">
      <c r="A49" s="140"/>
      <c r="B49" s="140"/>
      <c r="C49" s="140"/>
      <c r="D49" s="140"/>
      <c r="E49" s="140"/>
    </row>
    <row r="50" spans="1:5" x14ac:dyDescent="0.25">
      <c r="A50" s="140"/>
      <c r="B50" s="140"/>
      <c r="C50" s="140"/>
      <c r="D50" s="140"/>
      <c r="E50" s="140"/>
    </row>
    <row r="51" spans="1:5" x14ac:dyDescent="0.25">
      <c r="A51" s="140"/>
      <c r="B51" s="140"/>
      <c r="C51" s="140"/>
      <c r="D51" s="140"/>
      <c r="E51" s="140"/>
    </row>
    <row r="52" spans="1:5" x14ac:dyDescent="0.25">
      <c r="A52" s="140"/>
      <c r="B52" s="140"/>
      <c r="C52" s="140"/>
      <c r="D52" s="140"/>
      <c r="E52" s="140"/>
    </row>
    <row r="53" spans="1:5" x14ac:dyDescent="0.25">
      <c r="A53" s="140"/>
      <c r="B53" s="140"/>
      <c r="C53" s="140"/>
      <c r="D53" s="140"/>
      <c r="E53" s="140"/>
    </row>
    <row r="54" spans="1:5" x14ac:dyDescent="0.25">
      <c r="A54" s="140"/>
      <c r="B54" s="140"/>
      <c r="C54" s="140"/>
      <c r="D54" s="140"/>
      <c r="E54" s="140"/>
    </row>
    <row r="55" spans="1:5" x14ac:dyDescent="0.25">
      <c r="A55" s="140"/>
      <c r="B55" s="140"/>
      <c r="C55" s="140"/>
      <c r="D55" s="140"/>
      <c r="E55" s="140"/>
    </row>
    <row r="56" spans="1:5" x14ac:dyDescent="0.25">
      <c r="A56" s="140"/>
      <c r="B56" s="140"/>
      <c r="C56" s="140"/>
      <c r="D56" s="140"/>
      <c r="E56" s="140"/>
    </row>
    <row r="57" spans="1:5" x14ac:dyDescent="0.25">
      <c r="A57" s="140"/>
      <c r="B57" s="140"/>
      <c r="C57" s="140"/>
      <c r="D57" s="140"/>
      <c r="E57" s="140"/>
    </row>
    <row r="58" spans="1:5" x14ac:dyDescent="0.25">
      <c r="A58" s="140"/>
      <c r="B58" s="140"/>
      <c r="C58" s="140"/>
      <c r="D58" s="140"/>
      <c r="E58" s="140"/>
    </row>
    <row r="59" spans="1:5" x14ac:dyDescent="0.25">
      <c r="A59" s="140"/>
      <c r="B59" s="140"/>
      <c r="C59" s="140"/>
      <c r="D59" s="140"/>
      <c r="E59" s="140"/>
    </row>
    <row r="60" spans="1:5" x14ac:dyDescent="0.25">
      <c r="A60" s="140"/>
      <c r="B60" s="140"/>
      <c r="C60" s="140"/>
      <c r="D60" s="140"/>
      <c r="E60" s="140"/>
    </row>
    <row r="61" spans="1:5" x14ac:dyDescent="0.25">
      <c r="A61" s="140"/>
      <c r="B61" s="140"/>
      <c r="C61" s="140"/>
      <c r="D61" s="140"/>
      <c r="E61" s="140"/>
    </row>
    <row r="62" spans="1:5" x14ac:dyDescent="0.25">
      <c r="A62" s="140"/>
      <c r="B62" s="140"/>
      <c r="C62" s="140"/>
      <c r="D62" s="140"/>
      <c r="E62" s="140"/>
    </row>
    <row r="63" spans="1:5" x14ac:dyDescent="0.25">
      <c r="A63" s="140"/>
      <c r="B63" s="140"/>
      <c r="C63" s="140"/>
      <c r="D63" s="140"/>
      <c r="E63" s="140"/>
    </row>
    <row r="64" spans="1:5" x14ac:dyDescent="0.25">
      <c r="A64" s="140"/>
      <c r="B64" s="140"/>
      <c r="C64" s="140"/>
      <c r="D64" s="140"/>
      <c r="E64" s="140"/>
    </row>
    <row r="65" spans="1:5" x14ac:dyDescent="0.25">
      <c r="A65" s="140"/>
      <c r="B65" s="140"/>
      <c r="C65" s="140"/>
      <c r="D65" s="140"/>
      <c r="E65" s="140"/>
    </row>
    <row r="66" spans="1:5" x14ac:dyDescent="0.25">
      <c r="A66" s="140"/>
      <c r="B66" s="140"/>
      <c r="C66" s="140"/>
      <c r="D66" s="140"/>
      <c r="E66" s="140"/>
    </row>
    <row r="67" spans="1:5" x14ac:dyDescent="0.25">
      <c r="A67" s="140"/>
      <c r="B67" s="140"/>
      <c r="C67" s="140"/>
      <c r="D67" s="140"/>
      <c r="E67" s="140"/>
    </row>
    <row r="68" spans="1:5" x14ac:dyDescent="0.25">
      <c r="A68" s="140"/>
      <c r="B68" s="140"/>
      <c r="C68" s="140"/>
      <c r="D68" s="140"/>
      <c r="E68" s="140"/>
    </row>
    <row r="69" spans="1:5" x14ac:dyDescent="0.25">
      <c r="A69" s="140"/>
      <c r="B69" s="140"/>
      <c r="C69" s="140"/>
      <c r="D69" s="140"/>
      <c r="E69" s="140"/>
    </row>
    <row r="70" spans="1:5" x14ac:dyDescent="0.25">
      <c r="A70" s="140"/>
      <c r="B70" s="140"/>
      <c r="C70" s="140"/>
      <c r="D70" s="140"/>
      <c r="E70" s="140"/>
    </row>
    <row r="71" spans="1:5" x14ac:dyDescent="0.25">
      <c r="A71" s="140"/>
      <c r="B71" s="140"/>
      <c r="C71" s="140"/>
      <c r="D71" s="140"/>
      <c r="E71" s="140"/>
    </row>
    <row r="72" spans="1:5" x14ac:dyDescent="0.25">
      <c r="A72" s="140"/>
      <c r="B72" s="140"/>
      <c r="C72" s="140"/>
      <c r="D72" s="140"/>
      <c r="E72" s="140"/>
    </row>
    <row r="73" spans="1:5" x14ac:dyDescent="0.25">
      <c r="A73" s="140"/>
      <c r="B73" s="140"/>
      <c r="C73" s="140"/>
      <c r="D73" s="140"/>
      <c r="E73" s="140"/>
    </row>
    <row r="74" spans="1:5" x14ac:dyDescent="0.25">
      <c r="A74" s="140"/>
      <c r="B74" s="140"/>
      <c r="C74" s="140"/>
      <c r="D74" s="140"/>
      <c r="E74" s="140"/>
    </row>
    <row r="75" spans="1:5" x14ac:dyDescent="0.25">
      <c r="A75" s="140"/>
      <c r="B75" s="140"/>
      <c r="C75" s="140"/>
      <c r="D75" s="140"/>
      <c r="E75" s="140"/>
    </row>
    <row r="76" spans="1:5" x14ac:dyDescent="0.25">
      <c r="A76" s="140"/>
      <c r="B76" s="140"/>
      <c r="C76" s="140"/>
      <c r="D76" s="140"/>
      <c r="E76" s="140"/>
    </row>
    <row r="77" spans="1:5" x14ac:dyDescent="0.25">
      <c r="A77" s="140"/>
      <c r="B77" s="140"/>
      <c r="C77" s="140"/>
      <c r="D77" s="140"/>
      <c r="E77" s="140"/>
    </row>
    <row r="78" spans="1:5" x14ac:dyDescent="0.25">
      <c r="A78" s="140"/>
      <c r="B78" s="140"/>
      <c r="C78" s="140"/>
      <c r="D78" s="140"/>
      <c r="E78" s="140"/>
    </row>
    <row r="79" spans="1:5" x14ac:dyDescent="0.25">
      <c r="A79" s="140"/>
      <c r="B79" s="140"/>
      <c r="C79" s="140"/>
      <c r="D79" s="140"/>
      <c r="E79" s="140"/>
    </row>
    <row r="80" spans="1:5" x14ac:dyDescent="0.25">
      <c r="A80" s="140"/>
      <c r="B80" s="140"/>
      <c r="C80" s="140"/>
      <c r="D80" s="140"/>
      <c r="E80" s="140"/>
    </row>
    <row r="81" spans="1:5" x14ac:dyDescent="0.25">
      <c r="A81" s="140"/>
      <c r="B81" s="140"/>
      <c r="C81" s="140"/>
      <c r="D81" s="140"/>
      <c r="E81" s="140"/>
    </row>
    <row r="82" spans="1:5" x14ac:dyDescent="0.25">
      <c r="A82" s="140"/>
      <c r="B82" s="140"/>
      <c r="C82" s="140"/>
      <c r="D82" s="140"/>
      <c r="E82" s="140"/>
    </row>
    <row r="83" spans="1:5" x14ac:dyDescent="0.25">
      <c r="A83" s="140"/>
      <c r="B83" s="140"/>
      <c r="C83" s="140"/>
      <c r="D83" s="140"/>
      <c r="E83" s="140"/>
    </row>
    <row r="84" spans="1:5" x14ac:dyDescent="0.25">
      <c r="A84" s="140"/>
      <c r="B84" s="140"/>
      <c r="C84" s="140"/>
      <c r="D84" s="140"/>
      <c r="E84" s="140"/>
    </row>
    <row r="85" spans="1:5" x14ac:dyDescent="0.25">
      <c r="A85" s="140"/>
      <c r="B85" s="140"/>
      <c r="C85" s="140"/>
      <c r="D85" s="140"/>
      <c r="E85" s="140"/>
    </row>
    <row r="86" spans="1:5" x14ac:dyDescent="0.25">
      <c r="A86" s="140"/>
      <c r="B86" s="140"/>
      <c r="C86" s="140"/>
      <c r="D86" s="140"/>
      <c r="E86" s="140"/>
    </row>
    <row r="87" spans="1:5" x14ac:dyDescent="0.25">
      <c r="A87" s="140"/>
      <c r="B87" s="140"/>
      <c r="C87" s="140"/>
      <c r="D87" s="140"/>
      <c r="E87" s="140"/>
    </row>
    <row r="88" spans="1:5" x14ac:dyDescent="0.25">
      <c r="A88" s="140"/>
      <c r="B88" s="140"/>
      <c r="C88" s="140"/>
      <c r="D88" s="140"/>
      <c r="E88" s="140"/>
    </row>
    <row r="89" spans="1:5" x14ac:dyDescent="0.25">
      <c r="A89" s="140"/>
      <c r="B89" s="140"/>
      <c r="C89" s="140"/>
      <c r="D89" s="140"/>
      <c r="E89" s="140"/>
    </row>
    <row r="90" spans="1:5" x14ac:dyDescent="0.25">
      <c r="A90" s="140"/>
      <c r="B90" s="140"/>
      <c r="C90" s="140"/>
      <c r="D90" s="140"/>
      <c r="E90" s="140"/>
    </row>
    <row r="91" spans="1:5" x14ac:dyDescent="0.25">
      <c r="A91" s="140"/>
      <c r="B91" s="140"/>
      <c r="C91" s="140"/>
      <c r="D91" s="140"/>
      <c r="E91" s="140"/>
    </row>
    <row r="92" spans="1:5" x14ac:dyDescent="0.25">
      <c r="A92" s="140"/>
      <c r="B92" s="140"/>
      <c r="C92" s="140"/>
      <c r="D92" s="140"/>
      <c r="E92" s="140"/>
    </row>
    <row r="93" spans="1:5" x14ac:dyDescent="0.25">
      <c r="A93" s="140"/>
      <c r="B93" s="140"/>
      <c r="C93" s="140"/>
      <c r="D93" s="140"/>
      <c r="E93" s="140"/>
    </row>
    <row r="94" spans="1:5" x14ac:dyDescent="0.25">
      <c r="A94" s="140"/>
      <c r="B94" s="140"/>
      <c r="C94" s="140"/>
      <c r="D94" s="140"/>
      <c r="E94" s="140"/>
    </row>
    <row r="95" spans="1:5" x14ac:dyDescent="0.25">
      <c r="A95" s="140"/>
      <c r="B95" s="140"/>
      <c r="C95" s="140"/>
      <c r="D95" s="140"/>
      <c r="E95" s="140"/>
    </row>
    <row r="96" spans="1:5" x14ac:dyDescent="0.25">
      <c r="A96" s="140"/>
      <c r="B96" s="140"/>
      <c r="C96" s="140"/>
      <c r="D96" s="140"/>
      <c r="E96" s="140"/>
    </row>
    <row r="97" spans="1:5" x14ac:dyDescent="0.25">
      <c r="A97" s="140"/>
      <c r="B97" s="140"/>
      <c r="C97" s="140"/>
      <c r="D97" s="140"/>
      <c r="E97" s="140"/>
    </row>
    <row r="98" spans="1:5" x14ac:dyDescent="0.25">
      <c r="A98" s="140"/>
      <c r="B98" s="140"/>
      <c r="C98" s="140"/>
      <c r="D98" s="140"/>
      <c r="E98" s="140"/>
    </row>
    <row r="99" spans="1:5" x14ac:dyDescent="0.25">
      <c r="A99" s="140"/>
      <c r="B99" s="140"/>
      <c r="C99" s="140"/>
      <c r="D99" s="140"/>
      <c r="E99" s="140"/>
    </row>
    <row r="100" spans="1:5" x14ac:dyDescent="0.25">
      <c r="A100" s="140"/>
      <c r="B100" s="140"/>
      <c r="C100" s="140"/>
      <c r="D100" s="140"/>
      <c r="E100" s="140"/>
    </row>
    <row r="101" spans="1:5" x14ac:dyDescent="0.25">
      <c r="A101" s="140"/>
      <c r="B101" s="140"/>
      <c r="C101" s="140"/>
      <c r="D101" s="140"/>
      <c r="E101" s="140"/>
    </row>
    <row r="102" spans="1:5" x14ac:dyDescent="0.25">
      <c r="A102" s="140"/>
      <c r="B102" s="140"/>
      <c r="C102" s="140"/>
      <c r="D102" s="140"/>
      <c r="E102" s="140"/>
    </row>
    <row r="103" spans="1:5" x14ac:dyDescent="0.25">
      <c r="A103" s="140"/>
      <c r="B103" s="140"/>
      <c r="C103" s="140"/>
      <c r="D103" s="140"/>
      <c r="E103" s="140"/>
    </row>
    <row r="104" spans="1:5" x14ac:dyDescent="0.25">
      <c r="A104" s="140"/>
      <c r="B104" s="140"/>
      <c r="C104" s="140"/>
      <c r="D104" s="140"/>
      <c r="E104" s="140"/>
    </row>
    <row r="105" spans="1:5" x14ac:dyDescent="0.25">
      <c r="A105" s="140"/>
      <c r="B105" s="140"/>
      <c r="C105" s="140"/>
      <c r="D105" s="140"/>
      <c r="E105" s="140"/>
    </row>
    <row r="106" spans="1:5" x14ac:dyDescent="0.25">
      <c r="A106" s="140"/>
      <c r="B106" s="140"/>
      <c r="C106" s="140"/>
      <c r="D106" s="140"/>
      <c r="E106" s="140"/>
    </row>
    <row r="107" spans="1:5" x14ac:dyDescent="0.25">
      <c r="A107" s="140"/>
      <c r="B107" s="140"/>
      <c r="C107" s="140"/>
      <c r="D107" s="140"/>
      <c r="E107" s="140"/>
    </row>
    <row r="108" spans="1:5" x14ac:dyDescent="0.25">
      <c r="A108" s="140"/>
      <c r="B108" s="140"/>
      <c r="C108" s="140"/>
      <c r="D108" s="140"/>
      <c r="E108" s="140"/>
    </row>
    <row r="109" spans="1:5" x14ac:dyDescent="0.25">
      <c r="A109" s="140"/>
      <c r="B109" s="140"/>
      <c r="C109" s="140"/>
      <c r="D109" s="140"/>
      <c r="E109" s="140"/>
    </row>
    <row r="110" spans="1:5" x14ac:dyDescent="0.25">
      <c r="A110" s="140"/>
      <c r="B110" s="140"/>
      <c r="C110" s="140"/>
      <c r="D110" s="140"/>
      <c r="E110" s="140"/>
    </row>
    <row r="111" spans="1:5" x14ac:dyDescent="0.25">
      <c r="A111" s="140"/>
      <c r="B111" s="140"/>
      <c r="C111" s="140"/>
      <c r="D111" s="140"/>
      <c r="E111" s="140"/>
    </row>
    <row r="112" spans="1:5" x14ac:dyDescent="0.25">
      <c r="A112" s="140"/>
      <c r="B112" s="140"/>
      <c r="C112" s="140"/>
      <c r="D112" s="140"/>
      <c r="E112" s="140"/>
    </row>
    <row r="113" spans="1:5" x14ac:dyDescent="0.25">
      <c r="A113" s="140"/>
      <c r="B113" s="140"/>
      <c r="C113" s="140"/>
      <c r="D113" s="140"/>
      <c r="E113" s="140"/>
    </row>
    <row r="114" spans="1:5" x14ac:dyDescent="0.25">
      <c r="A114" s="140"/>
      <c r="B114" s="140"/>
      <c r="C114" s="140"/>
      <c r="D114" s="140"/>
      <c r="E114" s="140"/>
    </row>
    <row r="115" spans="1:5" x14ac:dyDescent="0.25">
      <c r="A115" s="140"/>
      <c r="B115" s="140"/>
      <c r="C115" s="140"/>
      <c r="D115" s="140"/>
      <c r="E115" s="140"/>
    </row>
    <row r="116" spans="1:5" x14ac:dyDescent="0.25">
      <c r="A116" s="140"/>
      <c r="B116" s="140"/>
      <c r="C116" s="140"/>
      <c r="D116" s="140"/>
      <c r="E116" s="140"/>
    </row>
    <row r="117" spans="1:5" x14ac:dyDescent="0.25">
      <c r="A117" s="140"/>
      <c r="B117" s="140"/>
      <c r="C117" s="140"/>
      <c r="D117" s="140"/>
      <c r="E117" s="140"/>
    </row>
    <row r="118" spans="1:5" x14ac:dyDescent="0.25">
      <c r="A118" s="140"/>
      <c r="B118" s="140"/>
      <c r="C118" s="140"/>
      <c r="D118" s="140"/>
      <c r="E118" s="140"/>
    </row>
    <row r="119" spans="1:5" x14ac:dyDescent="0.25">
      <c r="A119" s="140"/>
      <c r="B119" s="140"/>
      <c r="C119" s="140"/>
      <c r="D119" s="140"/>
      <c r="E119" s="140"/>
    </row>
    <row r="120" spans="1:5" x14ac:dyDescent="0.25">
      <c r="A120" s="140"/>
      <c r="B120" s="140"/>
      <c r="C120" s="140"/>
      <c r="D120" s="140"/>
      <c r="E120" s="140"/>
    </row>
    <row r="121" spans="1:5" x14ac:dyDescent="0.25">
      <c r="A121" s="140"/>
      <c r="B121" s="140"/>
      <c r="C121" s="140"/>
      <c r="D121" s="140"/>
      <c r="E121" s="140"/>
    </row>
    <row r="122" spans="1:5" x14ac:dyDescent="0.25">
      <c r="A122" s="140"/>
      <c r="B122" s="140"/>
      <c r="C122" s="140"/>
      <c r="D122" s="140"/>
      <c r="E122" s="140"/>
    </row>
    <row r="123" spans="1:5" x14ac:dyDescent="0.25">
      <c r="A123" s="140"/>
      <c r="B123" s="140"/>
      <c r="C123" s="140"/>
      <c r="D123" s="140"/>
      <c r="E123" s="140"/>
    </row>
    <row r="124" spans="1:5" x14ac:dyDescent="0.25">
      <c r="A124" s="140"/>
      <c r="B124" s="140"/>
      <c r="C124" s="140"/>
      <c r="D124" s="140"/>
      <c r="E124" s="140"/>
    </row>
    <row r="125" spans="1:5" x14ac:dyDescent="0.25">
      <c r="A125" s="140"/>
      <c r="B125" s="140"/>
      <c r="C125" s="140"/>
      <c r="D125" s="140"/>
      <c r="E125" s="140"/>
    </row>
    <row r="126" spans="1:5" x14ac:dyDescent="0.25">
      <c r="A126" s="140"/>
      <c r="B126" s="140"/>
      <c r="C126" s="140"/>
      <c r="D126" s="140"/>
      <c r="E126" s="140"/>
    </row>
    <row r="127" spans="1:5" x14ac:dyDescent="0.25">
      <c r="A127" s="140"/>
      <c r="B127" s="140"/>
      <c r="C127" s="140"/>
      <c r="D127" s="140"/>
      <c r="E127" s="140"/>
    </row>
    <row r="128" spans="1:5" x14ac:dyDescent="0.25">
      <c r="A128" s="140"/>
      <c r="B128" s="140"/>
      <c r="C128" s="140"/>
      <c r="D128" s="140"/>
      <c r="E128" s="140"/>
    </row>
    <row r="129" spans="1:5" x14ac:dyDescent="0.25">
      <c r="A129" s="140"/>
      <c r="B129" s="140"/>
      <c r="C129" s="140"/>
      <c r="D129" s="140"/>
      <c r="E129" s="140"/>
    </row>
    <row r="130" spans="1:5" x14ac:dyDescent="0.25">
      <c r="A130" s="140"/>
      <c r="B130" s="140"/>
      <c r="C130" s="140"/>
      <c r="D130" s="140"/>
      <c r="E130" s="140"/>
    </row>
    <row r="131" spans="1:5" x14ac:dyDescent="0.25">
      <c r="A131" s="140"/>
      <c r="B131" s="140"/>
      <c r="C131" s="140"/>
      <c r="D131" s="140"/>
      <c r="E131" s="140"/>
    </row>
    <row r="132" spans="1:5" x14ac:dyDescent="0.25">
      <c r="A132" s="140"/>
      <c r="B132" s="140"/>
      <c r="C132" s="140"/>
      <c r="D132" s="140"/>
      <c r="E132" s="140"/>
    </row>
    <row r="133" spans="1:5" x14ac:dyDescent="0.25">
      <c r="A133" s="140"/>
      <c r="B133" s="140"/>
      <c r="C133" s="140"/>
      <c r="D133" s="140"/>
      <c r="E133" s="140"/>
    </row>
    <row r="134" spans="1:5" x14ac:dyDescent="0.25">
      <c r="A134" s="140"/>
      <c r="B134" s="140"/>
      <c r="C134" s="140"/>
      <c r="D134" s="140"/>
      <c r="E134" s="140"/>
    </row>
    <row r="135" spans="1:5" x14ac:dyDescent="0.25">
      <c r="A135" s="140"/>
      <c r="B135" s="140"/>
      <c r="C135" s="140"/>
      <c r="D135" s="140"/>
      <c r="E135" s="140"/>
    </row>
    <row r="136" spans="1:5" x14ac:dyDescent="0.25">
      <c r="A136" s="140"/>
      <c r="B136" s="140"/>
      <c r="C136" s="140"/>
      <c r="D136" s="140"/>
      <c r="E136" s="140"/>
    </row>
    <row r="137" spans="1:5" x14ac:dyDescent="0.25">
      <c r="A137" s="140"/>
      <c r="B137" s="140"/>
      <c r="C137" s="140"/>
      <c r="D137" s="140"/>
      <c r="E137" s="140"/>
    </row>
    <row r="138" spans="1:5" x14ac:dyDescent="0.25">
      <c r="A138" s="140"/>
      <c r="B138" s="140"/>
      <c r="C138" s="140"/>
      <c r="D138" s="140"/>
      <c r="E138" s="140"/>
    </row>
    <row r="139" spans="1:5" x14ac:dyDescent="0.25">
      <c r="A139" s="140"/>
      <c r="B139" s="140"/>
      <c r="C139" s="140"/>
      <c r="D139" s="140"/>
      <c r="E139" s="140"/>
    </row>
    <row r="140" spans="1:5" x14ac:dyDescent="0.25">
      <c r="A140" s="140"/>
      <c r="B140" s="140"/>
      <c r="C140" s="140"/>
      <c r="D140" s="140"/>
      <c r="E140" s="140"/>
    </row>
    <row r="141" spans="1:5" x14ac:dyDescent="0.25">
      <c r="A141" s="140"/>
      <c r="B141" s="140"/>
      <c r="C141" s="140"/>
      <c r="D141" s="140"/>
      <c r="E141" s="140"/>
    </row>
    <row r="142" spans="1:5" x14ac:dyDescent="0.25">
      <c r="A142" s="140"/>
      <c r="B142" s="140"/>
      <c r="C142" s="140"/>
      <c r="D142" s="140"/>
      <c r="E142" s="140"/>
    </row>
    <row r="143" spans="1:5" x14ac:dyDescent="0.25">
      <c r="A143" s="140"/>
      <c r="B143" s="140"/>
      <c r="C143" s="140"/>
      <c r="D143" s="140"/>
      <c r="E143" s="140"/>
    </row>
    <row r="144" spans="1:5" x14ac:dyDescent="0.25">
      <c r="A144" s="140"/>
      <c r="B144" s="140"/>
      <c r="C144" s="140"/>
      <c r="D144" s="140"/>
      <c r="E144" s="140"/>
    </row>
    <row r="145" spans="1:5" x14ac:dyDescent="0.25">
      <c r="A145" s="140"/>
      <c r="B145" s="140"/>
      <c r="C145" s="140"/>
      <c r="D145" s="140"/>
      <c r="E145" s="140"/>
    </row>
    <row r="146" spans="1:5" x14ac:dyDescent="0.25">
      <c r="A146" s="140"/>
      <c r="B146" s="140"/>
      <c r="C146" s="140"/>
      <c r="D146" s="140"/>
      <c r="E146" s="140"/>
    </row>
    <row r="147" spans="1:5" x14ac:dyDescent="0.25">
      <c r="A147" s="140"/>
      <c r="B147" s="140"/>
      <c r="C147" s="140"/>
      <c r="D147" s="140"/>
      <c r="E147" s="140"/>
    </row>
    <row r="148" spans="1:5" x14ac:dyDescent="0.25">
      <c r="A148" s="140"/>
      <c r="B148" s="140"/>
      <c r="C148" s="140"/>
      <c r="D148" s="140"/>
      <c r="E148" s="140"/>
    </row>
    <row r="149" spans="1:5" x14ac:dyDescent="0.25">
      <c r="A149" s="140"/>
      <c r="B149" s="140"/>
      <c r="C149" s="140"/>
      <c r="D149" s="140"/>
      <c r="E149" s="140"/>
    </row>
    <row r="150" spans="1:5" x14ac:dyDescent="0.25">
      <c r="A150" s="140"/>
      <c r="B150" s="140"/>
      <c r="C150" s="140"/>
      <c r="D150" s="140"/>
      <c r="E150" s="140"/>
    </row>
    <row r="151" spans="1:5" x14ac:dyDescent="0.25">
      <c r="A151" s="140"/>
      <c r="B151" s="140"/>
      <c r="C151" s="140"/>
      <c r="D151" s="140"/>
      <c r="E151" s="140"/>
    </row>
    <row r="152" spans="1:5" x14ac:dyDescent="0.25">
      <c r="A152" s="140"/>
      <c r="B152" s="140"/>
      <c r="C152" s="140"/>
      <c r="D152" s="140"/>
      <c r="E152" s="140"/>
    </row>
    <row r="153" spans="1:5" x14ac:dyDescent="0.25">
      <c r="A153" s="140"/>
      <c r="B153" s="140"/>
      <c r="C153" s="140"/>
      <c r="D153" s="140"/>
      <c r="E153" s="140"/>
    </row>
    <row r="154" spans="1:5" x14ac:dyDescent="0.25">
      <c r="A154" s="140"/>
      <c r="B154" s="140"/>
      <c r="C154" s="140"/>
      <c r="D154" s="140"/>
      <c r="E154" s="140"/>
    </row>
    <row r="155" spans="1:5" x14ac:dyDescent="0.25">
      <c r="A155" s="140"/>
      <c r="B155" s="140"/>
      <c r="C155" s="140"/>
      <c r="D155" s="140"/>
      <c r="E155" s="140"/>
    </row>
    <row r="156" spans="1:5" x14ac:dyDescent="0.25">
      <c r="A156" s="140"/>
      <c r="B156" s="140"/>
      <c r="C156" s="140"/>
      <c r="D156" s="140"/>
      <c r="E156" s="140"/>
    </row>
    <row r="157" spans="1:5" x14ac:dyDescent="0.25">
      <c r="A157" s="140"/>
      <c r="B157" s="140"/>
      <c r="C157" s="140"/>
      <c r="D157" s="140"/>
      <c r="E157" s="140"/>
    </row>
    <row r="158" spans="1:5" x14ac:dyDescent="0.25">
      <c r="A158" s="140"/>
      <c r="B158" s="140"/>
      <c r="C158" s="140"/>
      <c r="D158" s="140"/>
      <c r="E158" s="140"/>
    </row>
    <row r="159" spans="1:5" x14ac:dyDescent="0.25">
      <c r="A159" s="140"/>
      <c r="B159" s="140"/>
      <c r="C159" s="140"/>
      <c r="D159" s="140"/>
      <c r="E159" s="140"/>
    </row>
    <row r="160" spans="1:5" x14ac:dyDescent="0.25">
      <c r="A160" s="140"/>
      <c r="B160" s="140"/>
      <c r="C160" s="140"/>
      <c r="D160" s="140"/>
      <c r="E160" s="140"/>
    </row>
    <row r="161" spans="1:5" x14ac:dyDescent="0.25">
      <c r="A161" s="140"/>
      <c r="B161" s="140"/>
      <c r="C161" s="140"/>
      <c r="D161" s="140"/>
      <c r="E161" s="140"/>
    </row>
    <row r="162" spans="1:5" x14ac:dyDescent="0.25">
      <c r="A162" s="140"/>
      <c r="B162" s="140"/>
      <c r="C162" s="140"/>
      <c r="D162" s="140"/>
      <c r="E162" s="140"/>
    </row>
    <row r="163" spans="1:5" x14ac:dyDescent="0.25">
      <c r="A163" s="140"/>
      <c r="B163" s="140"/>
      <c r="C163" s="140"/>
      <c r="D163" s="140"/>
      <c r="E163" s="140"/>
    </row>
    <row r="164" spans="1:5" x14ac:dyDescent="0.25">
      <c r="A164" s="140"/>
      <c r="B164" s="140"/>
      <c r="C164" s="140"/>
      <c r="D164" s="140"/>
      <c r="E164" s="140"/>
    </row>
    <row r="165" spans="1:5" x14ac:dyDescent="0.25">
      <c r="A165" s="140"/>
      <c r="B165" s="140"/>
      <c r="C165" s="140"/>
      <c r="D165" s="140"/>
      <c r="E165" s="140"/>
    </row>
    <row r="166" spans="1:5" x14ac:dyDescent="0.25">
      <c r="A166" s="140"/>
      <c r="B166" s="140"/>
      <c r="C166" s="140"/>
      <c r="D166" s="140"/>
      <c r="E166" s="140"/>
    </row>
    <row r="167" spans="1:5" x14ac:dyDescent="0.25">
      <c r="A167" s="140"/>
      <c r="B167" s="140"/>
      <c r="C167" s="140"/>
      <c r="D167" s="140"/>
      <c r="E167" s="140"/>
    </row>
    <row r="168" spans="1:5" x14ac:dyDescent="0.25">
      <c r="A168" s="140"/>
      <c r="B168" s="140"/>
      <c r="C168" s="140"/>
      <c r="D168" s="140"/>
      <c r="E168" s="140"/>
    </row>
    <row r="169" spans="1:5" x14ac:dyDescent="0.25">
      <c r="A169" s="140"/>
      <c r="B169" s="140"/>
      <c r="C169" s="140"/>
      <c r="D169" s="140"/>
      <c r="E169" s="140"/>
    </row>
    <row r="170" spans="1:5" x14ac:dyDescent="0.25">
      <c r="A170" s="140"/>
      <c r="B170" s="140"/>
      <c r="C170" s="140"/>
      <c r="D170" s="140"/>
      <c r="E170" s="140"/>
    </row>
    <row r="171" spans="1:5" x14ac:dyDescent="0.25">
      <c r="A171" s="140"/>
      <c r="B171" s="140"/>
      <c r="C171" s="140"/>
      <c r="D171" s="140"/>
      <c r="E171" s="140"/>
    </row>
    <row r="172" spans="1:5" x14ac:dyDescent="0.25">
      <c r="A172" s="140"/>
      <c r="B172" s="140"/>
      <c r="C172" s="140"/>
      <c r="D172" s="140"/>
      <c r="E172" s="140"/>
    </row>
    <row r="173" spans="1:5" x14ac:dyDescent="0.25">
      <c r="A173" s="140"/>
      <c r="B173" s="140"/>
      <c r="C173" s="140"/>
      <c r="D173" s="140"/>
      <c r="E173" s="140"/>
    </row>
    <row r="174" spans="1:5" x14ac:dyDescent="0.25">
      <c r="A174" s="140"/>
      <c r="B174" s="140"/>
      <c r="C174" s="140"/>
      <c r="D174" s="140"/>
      <c r="E174" s="140"/>
    </row>
    <row r="175" spans="1:5" x14ac:dyDescent="0.25">
      <c r="A175" s="140"/>
      <c r="B175" s="140"/>
      <c r="C175" s="140"/>
      <c r="D175" s="140"/>
      <c r="E175" s="140"/>
    </row>
    <row r="176" spans="1:5" x14ac:dyDescent="0.25">
      <c r="A176" s="140"/>
      <c r="B176" s="140"/>
      <c r="C176" s="140"/>
      <c r="D176" s="140"/>
      <c r="E176" s="140"/>
    </row>
    <row r="177" spans="1:5" x14ac:dyDescent="0.25">
      <c r="A177" s="140"/>
      <c r="B177" s="140"/>
      <c r="C177" s="140"/>
      <c r="D177" s="140"/>
      <c r="E177" s="140"/>
    </row>
    <row r="178" spans="1:5" x14ac:dyDescent="0.25">
      <c r="A178" s="140"/>
      <c r="B178" s="140"/>
      <c r="C178" s="140"/>
      <c r="D178" s="140"/>
      <c r="E178" s="140"/>
    </row>
    <row r="179" spans="1:5" x14ac:dyDescent="0.25">
      <c r="A179" s="140"/>
      <c r="B179" s="140"/>
      <c r="C179" s="140"/>
      <c r="D179" s="140"/>
      <c r="E179" s="140"/>
    </row>
    <row r="180" spans="1:5" x14ac:dyDescent="0.25">
      <c r="A180" s="140"/>
      <c r="B180" s="140"/>
      <c r="C180" s="140"/>
      <c r="D180" s="140"/>
      <c r="E180" s="140"/>
    </row>
    <row r="181" spans="1:5" x14ac:dyDescent="0.25">
      <c r="A181" s="140"/>
      <c r="B181" s="140"/>
      <c r="C181" s="140"/>
      <c r="D181" s="140"/>
      <c r="E181" s="140"/>
    </row>
    <row r="182" spans="1:5" x14ac:dyDescent="0.25">
      <c r="A182" s="140"/>
      <c r="B182" s="140"/>
      <c r="C182" s="140"/>
      <c r="D182" s="140"/>
      <c r="E182" s="140"/>
    </row>
    <row r="183" spans="1:5" x14ac:dyDescent="0.25">
      <c r="A183" s="140"/>
      <c r="B183" s="140"/>
      <c r="C183" s="140"/>
      <c r="D183" s="140"/>
      <c r="E183" s="140"/>
    </row>
    <row r="184" spans="1:5" x14ac:dyDescent="0.25">
      <c r="A184" s="140"/>
      <c r="B184" s="140"/>
      <c r="C184" s="140"/>
      <c r="D184" s="140"/>
      <c r="E184" s="140"/>
    </row>
    <row r="185" spans="1:5" x14ac:dyDescent="0.25">
      <c r="A185" s="140"/>
      <c r="B185" s="140"/>
      <c r="C185" s="140"/>
      <c r="D185" s="140"/>
      <c r="E185" s="140"/>
    </row>
    <row r="186" spans="1:5" x14ac:dyDescent="0.25">
      <c r="A186" s="140"/>
      <c r="B186" s="140"/>
      <c r="C186" s="140"/>
      <c r="D186" s="140"/>
      <c r="E186" s="140"/>
    </row>
    <row r="187" spans="1:5" x14ac:dyDescent="0.25">
      <c r="A187" s="140"/>
      <c r="B187" s="140"/>
      <c r="C187" s="140"/>
      <c r="D187" s="140"/>
      <c r="E187" s="140"/>
    </row>
    <row r="188" spans="1:5" x14ac:dyDescent="0.25">
      <c r="A188" s="140"/>
      <c r="B188" s="140"/>
      <c r="C188" s="140"/>
      <c r="D188" s="140"/>
      <c r="E188" s="140"/>
    </row>
    <row r="189" spans="1:5" x14ac:dyDescent="0.25">
      <c r="A189" s="140"/>
      <c r="B189" s="140"/>
      <c r="C189" s="140"/>
      <c r="D189" s="140"/>
      <c r="E189" s="140"/>
    </row>
    <row r="190" spans="1:5" x14ac:dyDescent="0.25">
      <c r="A190" s="140"/>
      <c r="B190" s="140"/>
      <c r="C190" s="140"/>
      <c r="D190" s="140"/>
      <c r="E190" s="140"/>
    </row>
    <row r="191" spans="1:5" x14ac:dyDescent="0.25">
      <c r="A191" s="140"/>
      <c r="B191" s="140"/>
      <c r="C191" s="140"/>
      <c r="D191" s="140"/>
      <c r="E191" s="140"/>
    </row>
    <row r="192" spans="1:5" x14ac:dyDescent="0.25">
      <c r="A192" s="140"/>
      <c r="B192" s="140"/>
      <c r="C192" s="140"/>
      <c r="D192" s="140"/>
      <c r="E192" s="140"/>
    </row>
    <row r="193" spans="1:5" x14ac:dyDescent="0.25">
      <c r="A193" s="140"/>
      <c r="B193" s="140"/>
      <c r="C193" s="140"/>
      <c r="D193" s="140"/>
      <c r="E193" s="140"/>
    </row>
    <row r="194" spans="1:5" x14ac:dyDescent="0.25">
      <c r="A194" s="140"/>
      <c r="B194" s="140"/>
      <c r="C194" s="140"/>
      <c r="D194" s="140"/>
      <c r="E194" s="140"/>
    </row>
    <row r="195" spans="1:5" x14ac:dyDescent="0.25">
      <c r="A195" s="140"/>
      <c r="B195" s="140"/>
      <c r="C195" s="140"/>
      <c r="D195" s="140"/>
      <c r="E195" s="140"/>
    </row>
    <row r="196" spans="1:5" x14ac:dyDescent="0.25">
      <c r="A196" s="140"/>
      <c r="B196" s="140"/>
      <c r="C196" s="140"/>
      <c r="D196" s="140"/>
      <c r="E196" s="140"/>
    </row>
    <row r="197" spans="1:5" x14ac:dyDescent="0.25">
      <c r="A197" s="140"/>
      <c r="B197" s="140"/>
      <c r="C197" s="140"/>
      <c r="D197" s="140"/>
      <c r="E197" s="140"/>
    </row>
    <row r="198" spans="1:5" x14ac:dyDescent="0.25">
      <c r="A198" s="140"/>
      <c r="B198" s="140"/>
      <c r="C198" s="140"/>
      <c r="D198" s="140"/>
      <c r="E198" s="140"/>
    </row>
    <row r="199" spans="1:5" x14ac:dyDescent="0.25">
      <c r="A199" s="140"/>
      <c r="B199" s="140"/>
      <c r="C199" s="140"/>
      <c r="D199" s="140"/>
      <c r="E199" s="140"/>
    </row>
    <row r="200" spans="1:5" x14ac:dyDescent="0.25">
      <c r="A200" s="140"/>
      <c r="B200" s="140"/>
      <c r="C200" s="140"/>
      <c r="D200" s="140"/>
      <c r="E200" s="140"/>
    </row>
    <row r="201" spans="1:5" x14ac:dyDescent="0.25">
      <c r="A201" s="140"/>
      <c r="B201" s="140"/>
      <c r="C201" s="140"/>
      <c r="D201" s="140"/>
      <c r="E201" s="140"/>
    </row>
    <row r="202" spans="1:5" x14ac:dyDescent="0.25">
      <c r="A202" s="140"/>
      <c r="B202" s="140"/>
      <c r="C202" s="140"/>
      <c r="D202" s="140"/>
      <c r="E202" s="140"/>
    </row>
    <row r="203" spans="1:5" x14ac:dyDescent="0.25">
      <c r="A203" s="140"/>
      <c r="B203" s="140"/>
      <c r="C203" s="140"/>
      <c r="D203" s="140"/>
      <c r="E203" s="140"/>
    </row>
    <row r="204" spans="1:5" x14ac:dyDescent="0.25">
      <c r="A204" s="140"/>
      <c r="B204" s="140"/>
      <c r="C204" s="140"/>
      <c r="D204" s="140"/>
      <c r="E204" s="140"/>
    </row>
    <row r="205" spans="1:5" x14ac:dyDescent="0.25">
      <c r="A205" s="140"/>
      <c r="B205" s="140"/>
      <c r="C205" s="140"/>
      <c r="D205" s="140"/>
      <c r="E205" s="140"/>
    </row>
    <row r="206" spans="1:5" x14ac:dyDescent="0.25">
      <c r="A206" s="140"/>
      <c r="B206" s="140"/>
      <c r="C206" s="140"/>
      <c r="D206" s="140"/>
      <c r="E206" s="140"/>
    </row>
    <row r="207" spans="1:5" x14ac:dyDescent="0.25">
      <c r="A207" s="140"/>
      <c r="B207" s="140"/>
      <c r="C207" s="140"/>
      <c r="D207" s="140"/>
      <c r="E207" s="140"/>
    </row>
    <row r="208" spans="1:5" x14ac:dyDescent="0.25">
      <c r="A208" s="140"/>
      <c r="B208" s="140"/>
      <c r="C208" s="140"/>
      <c r="D208" s="140"/>
      <c r="E208" s="140"/>
    </row>
    <row r="209" spans="1:5" x14ac:dyDescent="0.25">
      <c r="A209" s="140"/>
      <c r="B209" s="140"/>
      <c r="C209" s="140"/>
      <c r="D209" s="140"/>
      <c r="E209" s="140"/>
    </row>
    <row r="210" spans="1:5" x14ac:dyDescent="0.25">
      <c r="A210" s="140"/>
      <c r="B210" s="140"/>
      <c r="C210" s="140"/>
      <c r="D210" s="140"/>
      <c r="E210" s="140"/>
    </row>
    <row r="211" spans="1:5" x14ac:dyDescent="0.25">
      <c r="A211" s="140"/>
      <c r="B211" s="140"/>
      <c r="C211" s="140"/>
      <c r="D211" s="140"/>
      <c r="E211" s="140"/>
    </row>
    <row r="212" spans="1:5" x14ac:dyDescent="0.25">
      <c r="A212" s="140"/>
      <c r="B212" s="140"/>
      <c r="C212" s="140"/>
      <c r="D212" s="140"/>
      <c r="E212" s="140"/>
    </row>
    <row r="213" spans="1:5" x14ac:dyDescent="0.25">
      <c r="A213" s="140"/>
      <c r="B213" s="140"/>
      <c r="C213" s="140"/>
      <c r="D213" s="140"/>
      <c r="E213" s="140"/>
    </row>
    <row r="214" spans="1:5" x14ac:dyDescent="0.25">
      <c r="A214" s="140"/>
      <c r="B214" s="140"/>
      <c r="C214" s="140"/>
      <c r="D214" s="140"/>
      <c r="E214" s="140"/>
    </row>
    <row r="215" spans="1:5" x14ac:dyDescent="0.25">
      <c r="A215" s="140"/>
      <c r="B215" s="140"/>
      <c r="C215" s="140"/>
      <c r="D215" s="140"/>
      <c r="E215" s="140"/>
    </row>
    <row r="216" spans="1:5" x14ac:dyDescent="0.25">
      <c r="A216" s="140"/>
      <c r="B216" s="140"/>
      <c r="C216" s="140"/>
      <c r="D216" s="140"/>
      <c r="E216" s="140"/>
    </row>
    <row r="217" spans="1:5" x14ac:dyDescent="0.25">
      <c r="A217" s="140"/>
      <c r="B217" s="140"/>
      <c r="C217" s="140"/>
      <c r="D217" s="140"/>
      <c r="E217" s="140"/>
    </row>
    <row r="218" spans="1:5" x14ac:dyDescent="0.25">
      <c r="A218" s="140"/>
      <c r="B218" s="140"/>
      <c r="C218" s="140"/>
      <c r="D218" s="140"/>
      <c r="E218" s="140"/>
    </row>
    <row r="219" spans="1:5" x14ac:dyDescent="0.25">
      <c r="A219" s="140"/>
      <c r="B219" s="140"/>
      <c r="C219" s="140"/>
      <c r="D219" s="140"/>
      <c r="E219" s="140"/>
    </row>
    <row r="220" spans="1:5" x14ac:dyDescent="0.25">
      <c r="A220" s="140"/>
      <c r="B220" s="140"/>
      <c r="C220" s="140"/>
      <c r="D220" s="140"/>
      <c r="E220" s="140"/>
    </row>
    <row r="221" spans="1:5" x14ac:dyDescent="0.25">
      <c r="A221" s="140"/>
      <c r="B221" s="140"/>
      <c r="C221" s="140"/>
      <c r="D221" s="140"/>
      <c r="E221" s="140"/>
    </row>
    <row r="222" spans="1:5" x14ac:dyDescent="0.25">
      <c r="A222" s="140"/>
      <c r="B222" s="140"/>
      <c r="C222" s="140"/>
      <c r="D222" s="140"/>
      <c r="E222" s="140"/>
    </row>
    <row r="223" spans="1:5" x14ac:dyDescent="0.25">
      <c r="A223" s="140"/>
      <c r="B223" s="140"/>
      <c r="C223" s="140"/>
      <c r="D223" s="140"/>
      <c r="E223" s="140"/>
    </row>
    <row r="224" spans="1:5" x14ac:dyDescent="0.25">
      <c r="A224" s="140"/>
      <c r="B224" s="140"/>
      <c r="C224" s="140"/>
      <c r="D224" s="140"/>
      <c r="E224" s="140"/>
    </row>
    <row r="225" spans="1:5" x14ac:dyDescent="0.25">
      <c r="A225" s="140"/>
      <c r="B225" s="140"/>
      <c r="C225" s="140"/>
      <c r="D225" s="140"/>
      <c r="E225" s="140"/>
    </row>
    <row r="226" spans="1:5" x14ac:dyDescent="0.25">
      <c r="A226" s="140"/>
      <c r="B226" s="140"/>
      <c r="C226" s="140"/>
      <c r="D226" s="140"/>
      <c r="E226" s="140"/>
    </row>
    <row r="227" spans="1:5" x14ac:dyDescent="0.25">
      <c r="A227" s="140"/>
      <c r="B227" s="140"/>
      <c r="C227" s="140"/>
      <c r="D227" s="140"/>
      <c r="E227" s="140"/>
    </row>
    <row r="228" spans="1:5" x14ac:dyDescent="0.25">
      <c r="A228" s="140"/>
      <c r="B228" s="140"/>
      <c r="C228" s="140"/>
      <c r="D228" s="140"/>
      <c r="E228" s="140"/>
    </row>
    <row r="229" spans="1:5" x14ac:dyDescent="0.25">
      <c r="A229" s="140"/>
      <c r="B229" s="140"/>
      <c r="C229" s="140"/>
      <c r="D229" s="140"/>
      <c r="E229" s="140"/>
    </row>
    <row r="230" spans="1:5" x14ac:dyDescent="0.25">
      <c r="A230" s="140"/>
      <c r="B230" s="140"/>
      <c r="C230" s="140"/>
      <c r="D230" s="140"/>
      <c r="E230" s="140"/>
    </row>
    <row r="231" spans="1:5" x14ac:dyDescent="0.25">
      <c r="A231" s="140"/>
      <c r="B231" s="140"/>
      <c r="C231" s="140"/>
      <c r="D231" s="140"/>
      <c r="E231" s="140"/>
    </row>
    <row r="232" spans="1:5" x14ac:dyDescent="0.25">
      <c r="A232" s="140"/>
      <c r="B232" s="140"/>
      <c r="C232" s="140"/>
      <c r="D232" s="140"/>
      <c r="E232" s="140"/>
    </row>
    <row r="233" spans="1:5" x14ac:dyDescent="0.25">
      <c r="A233" s="140"/>
      <c r="B233" s="140"/>
      <c r="C233" s="140"/>
      <c r="D233" s="140"/>
      <c r="E233" s="140"/>
    </row>
    <row r="234" spans="1:5" x14ac:dyDescent="0.25">
      <c r="A234" s="140"/>
      <c r="B234" s="140"/>
      <c r="C234" s="140"/>
      <c r="D234" s="140"/>
      <c r="E234" s="140"/>
    </row>
    <row r="235" spans="1:5" x14ac:dyDescent="0.25">
      <c r="A235" s="140"/>
      <c r="B235" s="140"/>
      <c r="C235" s="140"/>
      <c r="D235" s="140"/>
      <c r="E235" s="140"/>
    </row>
    <row r="236" spans="1:5" x14ac:dyDescent="0.25">
      <c r="A236" s="140"/>
      <c r="B236" s="140"/>
      <c r="C236" s="140"/>
      <c r="D236" s="140"/>
      <c r="E236" s="140"/>
    </row>
    <row r="237" spans="1:5" x14ac:dyDescent="0.25">
      <c r="A237" s="140"/>
      <c r="B237" s="140"/>
      <c r="C237" s="140"/>
      <c r="D237" s="140"/>
      <c r="E237" s="140"/>
    </row>
    <row r="238" spans="1:5" x14ac:dyDescent="0.25">
      <c r="A238" s="140"/>
      <c r="B238" s="140"/>
      <c r="C238" s="140"/>
      <c r="D238" s="140"/>
      <c r="E238" s="140"/>
    </row>
    <row r="239" spans="1:5" x14ac:dyDescent="0.25">
      <c r="A239" s="140"/>
      <c r="B239" s="140"/>
      <c r="C239" s="140"/>
      <c r="D239" s="140"/>
      <c r="E239" s="140"/>
    </row>
    <row r="240" spans="1:5" x14ac:dyDescent="0.25">
      <c r="A240" s="140"/>
      <c r="B240" s="140"/>
      <c r="C240" s="140"/>
      <c r="D240" s="140"/>
      <c r="E240" s="140"/>
    </row>
    <row r="241" spans="1:5" x14ac:dyDescent="0.25">
      <c r="A241" s="140"/>
      <c r="B241" s="140"/>
      <c r="C241" s="140"/>
      <c r="D241" s="140"/>
      <c r="E241" s="140"/>
    </row>
    <row r="242" spans="1:5" x14ac:dyDescent="0.25">
      <c r="A242" s="140"/>
      <c r="B242" s="140"/>
      <c r="C242" s="140"/>
      <c r="D242" s="140"/>
      <c r="E242" s="140"/>
    </row>
    <row r="243" spans="1:5" x14ac:dyDescent="0.25">
      <c r="A243" s="140"/>
      <c r="B243" s="140"/>
      <c r="C243" s="140"/>
      <c r="D243" s="140"/>
      <c r="E243" s="140"/>
    </row>
    <row r="244" spans="1:5" x14ac:dyDescent="0.25">
      <c r="A244" s="140"/>
      <c r="B244" s="140"/>
      <c r="C244" s="140"/>
      <c r="D244" s="140"/>
      <c r="E244" s="140"/>
    </row>
    <row r="245" spans="1:5" x14ac:dyDescent="0.25">
      <c r="A245" s="140"/>
      <c r="B245" s="140"/>
      <c r="C245" s="140"/>
      <c r="D245" s="140"/>
      <c r="E245" s="140"/>
    </row>
    <row r="246" spans="1:5" x14ac:dyDescent="0.25">
      <c r="A246" s="140"/>
      <c r="B246" s="140"/>
      <c r="C246" s="140"/>
      <c r="D246" s="140"/>
      <c r="E246" s="140"/>
    </row>
    <row r="247" spans="1:5" x14ac:dyDescent="0.25">
      <c r="A247" s="140"/>
      <c r="B247" s="140"/>
      <c r="C247" s="140"/>
      <c r="D247" s="140"/>
      <c r="E247" s="140"/>
    </row>
    <row r="248" spans="1:5" x14ac:dyDescent="0.25">
      <c r="A248" s="140"/>
      <c r="B248" s="140"/>
      <c r="C248" s="140"/>
      <c r="D248" s="140"/>
      <c r="E248" s="140"/>
    </row>
    <row r="249" spans="1:5" x14ac:dyDescent="0.25">
      <c r="A249" s="140"/>
      <c r="B249" s="140"/>
      <c r="C249" s="140"/>
      <c r="D249" s="140"/>
      <c r="E249" s="140"/>
    </row>
    <row r="250" spans="1:5" x14ac:dyDescent="0.25">
      <c r="A250" s="140"/>
      <c r="B250" s="140"/>
      <c r="C250" s="140"/>
      <c r="D250" s="140"/>
      <c r="E250" s="140"/>
    </row>
    <row r="251" spans="1:5" x14ac:dyDescent="0.25">
      <c r="A251" s="140"/>
      <c r="B251" s="140"/>
      <c r="C251" s="140"/>
      <c r="D251" s="140"/>
      <c r="E251" s="140"/>
    </row>
    <row r="252" spans="1:5" x14ac:dyDescent="0.25">
      <c r="A252" s="140"/>
      <c r="B252" s="140"/>
      <c r="C252" s="140"/>
      <c r="D252" s="140"/>
      <c r="E252" s="140"/>
    </row>
    <row r="253" spans="1:5" x14ac:dyDescent="0.25">
      <c r="A253" s="140"/>
      <c r="B253" s="140"/>
      <c r="C253" s="140"/>
      <c r="D253" s="140"/>
      <c r="E253" s="140"/>
    </row>
    <row r="254" spans="1:5" x14ac:dyDescent="0.25">
      <c r="A254" s="140"/>
      <c r="B254" s="140"/>
      <c r="C254" s="140"/>
      <c r="D254" s="140"/>
      <c r="E254" s="140"/>
    </row>
    <row r="255" spans="1:5" x14ac:dyDescent="0.25">
      <c r="A255" s="140"/>
      <c r="B255" s="140"/>
      <c r="C255" s="140"/>
      <c r="D255" s="140"/>
      <c r="E255" s="140"/>
    </row>
    <row r="256" spans="1:5" x14ac:dyDescent="0.25">
      <c r="A256" s="140"/>
      <c r="B256" s="140"/>
      <c r="C256" s="140"/>
      <c r="D256" s="140"/>
      <c r="E256" s="140"/>
    </row>
    <row r="257" spans="1:5" x14ac:dyDescent="0.25">
      <c r="A257" s="140"/>
      <c r="B257" s="140"/>
      <c r="C257" s="140"/>
      <c r="D257" s="140"/>
      <c r="E257" s="140"/>
    </row>
    <row r="258" spans="1:5" x14ac:dyDescent="0.25">
      <c r="A258" s="140"/>
      <c r="B258" s="140"/>
      <c r="C258" s="140"/>
      <c r="D258" s="140"/>
      <c r="E258" s="140"/>
    </row>
    <row r="259" spans="1:5" x14ac:dyDescent="0.25">
      <c r="A259" s="140"/>
      <c r="B259" s="140"/>
      <c r="C259" s="140"/>
      <c r="D259" s="140"/>
      <c r="E259" s="140"/>
    </row>
    <row r="260" spans="1:5" x14ac:dyDescent="0.25">
      <c r="A260" s="140"/>
      <c r="B260" s="140"/>
      <c r="C260" s="140"/>
      <c r="D260" s="140"/>
      <c r="E260" s="140"/>
    </row>
    <row r="261" spans="1:5" x14ac:dyDescent="0.25">
      <c r="A261" s="140"/>
      <c r="B261" s="140"/>
      <c r="C261" s="140"/>
      <c r="D261" s="140"/>
      <c r="E261" s="140"/>
    </row>
    <row r="262" spans="1:5" x14ac:dyDescent="0.25">
      <c r="A262" s="140"/>
      <c r="B262" s="140"/>
      <c r="C262" s="140"/>
      <c r="D262" s="140"/>
      <c r="E262" s="140"/>
    </row>
    <row r="263" spans="1:5" x14ac:dyDescent="0.25">
      <c r="A263" s="140"/>
      <c r="B263" s="140"/>
      <c r="C263" s="140"/>
      <c r="D263" s="140"/>
      <c r="E263" s="140"/>
    </row>
    <row r="264" spans="1:5" x14ac:dyDescent="0.25">
      <c r="A264" s="140"/>
      <c r="B264" s="140"/>
      <c r="C264" s="140"/>
      <c r="D264" s="140"/>
      <c r="E264" s="140"/>
    </row>
    <row r="265" spans="1:5" x14ac:dyDescent="0.25">
      <c r="A265" s="140"/>
      <c r="B265" s="140"/>
      <c r="C265" s="140"/>
      <c r="D265" s="140"/>
      <c r="E265" s="140"/>
    </row>
    <row r="266" spans="1:5" x14ac:dyDescent="0.25">
      <c r="A266" s="140"/>
      <c r="B266" s="140"/>
      <c r="C266" s="140"/>
      <c r="D266" s="140"/>
      <c r="E266" s="140"/>
    </row>
    <row r="267" spans="1:5" x14ac:dyDescent="0.25">
      <c r="A267" s="140"/>
      <c r="B267" s="140"/>
      <c r="C267" s="140"/>
      <c r="D267" s="140"/>
      <c r="E267" s="140"/>
    </row>
    <row r="268" spans="1:5" x14ac:dyDescent="0.25">
      <c r="A268" s="140"/>
      <c r="B268" s="140"/>
      <c r="C268" s="140"/>
      <c r="D268" s="140"/>
      <c r="E268" s="140"/>
    </row>
    <row r="269" spans="1:5" x14ac:dyDescent="0.25">
      <c r="A269" s="140"/>
      <c r="B269" s="140"/>
      <c r="C269" s="140"/>
      <c r="D269" s="140"/>
      <c r="E269" s="140"/>
    </row>
    <row r="270" spans="1:5" x14ac:dyDescent="0.25">
      <c r="A270" s="140"/>
      <c r="B270" s="140"/>
      <c r="C270" s="140"/>
      <c r="D270" s="140"/>
      <c r="E270" s="140"/>
    </row>
    <row r="271" spans="1:5" x14ac:dyDescent="0.25">
      <c r="A271" s="140"/>
      <c r="B271" s="140"/>
      <c r="C271" s="140"/>
      <c r="D271" s="140"/>
      <c r="E271" s="140"/>
    </row>
    <row r="272" spans="1:5" x14ac:dyDescent="0.25">
      <c r="A272" s="140"/>
      <c r="B272" s="140"/>
      <c r="C272" s="140"/>
      <c r="D272" s="140"/>
      <c r="E272" s="140"/>
    </row>
    <row r="273" spans="1:5" x14ac:dyDescent="0.25">
      <c r="A273" s="140"/>
      <c r="B273" s="140"/>
      <c r="C273" s="140"/>
      <c r="D273" s="140"/>
      <c r="E273" s="140"/>
    </row>
    <row r="274" spans="1:5" x14ac:dyDescent="0.25">
      <c r="A274" s="140"/>
      <c r="B274" s="140"/>
      <c r="C274" s="140"/>
      <c r="D274" s="140"/>
      <c r="E274" s="140"/>
    </row>
    <row r="275" spans="1:5" x14ac:dyDescent="0.25">
      <c r="A275" s="140"/>
      <c r="B275" s="140"/>
      <c r="C275" s="140"/>
      <c r="D275" s="140"/>
      <c r="E275" s="140"/>
    </row>
    <row r="276" spans="1:5" x14ac:dyDescent="0.25">
      <c r="A276" s="140"/>
      <c r="B276" s="140"/>
      <c r="C276" s="140"/>
      <c r="D276" s="140"/>
      <c r="E276" s="140"/>
    </row>
    <row r="277" spans="1:5" x14ac:dyDescent="0.25">
      <c r="A277" s="140"/>
      <c r="B277" s="140"/>
      <c r="C277" s="140"/>
      <c r="D277" s="140"/>
      <c r="E277" s="140"/>
    </row>
    <row r="278" spans="1:5" x14ac:dyDescent="0.25">
      <c r="A278" s="140"/>
      <c r="B278" s="140"/>
      <c r="C278" s="140"/>
      <c r="D278" s="140"/>
      <c r="E278" s="140"/>
    </row>
    <row r="279" spans="1:5" x14ac:dyDescent="0.25">
      <c r="A279" s="140"/>
      <c r="B279" s="140"/>
      <c r="C279" s="140"/>
      <c r="D279" s="140"/>
      <c r="E279" s="140"/>
    </row>
    <row r="280" spans="1:5" x14ac:dyDescent="0.25">
      <c r="A280" s="140"/>
      <c r="B280" s="140"/>
      <c r="C280" s="140"/>
      <c r="D280" s="140"/>
      <c r="E280" s="140"/>
    </row>
    <row r="281" spans="1:5" x14ac:dyDescent="0.25">
      <c r="A281" s="140"/>
      <c r="B281" s="140"/>
      <c r="C281" s="140"/>
      <c r="D281" s="140"/>
      <c r="E281" s="140"/>
    </row>
    <row r="282" spans="1:5" x14ac:dyDescent="0.25">
      <c r="A282" s="140"/>
      <c r="B282" s="140"/>
      <c r="C282" s="140"/>
      <c r="D282" s="140"/>
      <c r="E282" s="140"/>
    </row>
    <row r="283" spans="1:5" x14ac:dyDescent="0.25">
      <c r="A283" s="140"/>
      <c r="B283" s="140"/>
      <c r="C283" s="140"/>
      <c r="D283" s="140"/>
      <c r="E283" s="140"/>
    </row>
    <row r="284" spans="1:5" x14ac:dyDescent="0.25">
      <c r="A284" s="140"/>
      <c r="B284" s="140"/>
      <c r="C284" s="140"/>
      <c r="D284" s="140"/>
      <c r="E284" s="140"/>
    </row>
    <row r="285" spans="1:5" x14ac:dyDescent="0.25">
      <c r="A285" s="140"/>
      <c r="B285" s="140"/>
      <c r="C285" s="140"/>
      <c r="D285" s="140"/>
      <c r="E285" s="140"/>
    </row>
    <row r="286" spans="1:5" x14ac:dyDescent="0.25">
      <c r="A286" s="140"/>
      <c r="B286" s="140"/>
      <c r="C286" s="140"/>
      <c r="D286" s="140"/>
      <c r="E286" s="140"/>
    </row>
    <row r="287" spans="1:5" x14ac:dyDescent="0.25">
      <c r="A287" s="140"/>
      <c r="B287" s="140"/>
      <c r="C287" s="140"/>
      <c r="D287" s="140"/>
      <c r="E287" s="140"/>
    </row>
    <row r="288" spans="1:5" x14ac:dyDescent="0.25">
      <c r="A288" s="140"/>
      <c r="B288" s="140"/>
      <c r="C288" s="140"/>
      <c r="D288" s="140"/>
      <c r="E288" s="140"/>
    </row>
    <row r="289" spans="1:5" x14ac:dyDescent="0.25">
      <c r="A289" s="140"/>
      <c r="B289" s="140"/>
      <c r="C289" s="140"/>
      <c r="D289" s="140"/>
      <c r="E289" s="140"/>
    </row>
    <row r="290" spans="1:5" x14ac:dyDescent="0.25">
      <c r="A290" s="140"/>
      <c r="B290" s="140"/>
      <c r="C290" s="140"/>
      <c r="D290" s="140"/>
      <c r="E290" s="140"/>
    </row>
    <row r="291" spans="1:5" x14ac:dyDescent="0.25">
      <c r="A291" s="140"/>
      <c r="B291" s="140"/>
      <c r="C291" s="140"/>
      <c r="D291" s="140"/>
      <c r="E291" s="140"/>
    </row>
    <row r="292" spans="1:5" x14ac:dyDescent="0.25">
      <c r="A292" s="140"/>
      <c r="B292" s="140"/>
      <c r="C292" s="140"/>
      <c r="D292" s="140"/>
      <c r="E292" s="140"/>
    </row>
    <row r="293" spans="1:5" x14ac:dyDescent="0.25">
      <c r="A293" s="140"/>
      <c r="B293" s="140"/>
      <c r="C293" s="140"/>
      <c r="D293" s="140"/>
      <c r="E293" s="140"/>
    </row>
    <row r="294" spans="1:5" x14ac:dyDescent="0.25">
      <c r="A294" s="140"/>
      <c r="B294" s="140"/>
      <c r="C294" s="140"/>
      <c r="D294" s="140"/>
      <c r="E294" s="140"/>
    </row>
    <row r="295" spans="1:5" x14ac:dyDescent="0.25">
      <c r="A295" s="140"/>
      <c r="B295" s="140"/>
      <c r="C295" s="140"/>
      <c r="D295" s="140"/>
      <c r="E295" s="140"/>
    </row>
    <row r="296" spans="1:5" x14ac:dyDescent="0.25">
      <c r="A296" s="140"/>
      <c r="B296" s="140"/>
      <c r="C296" s="140"/>
      <c r="D296" s="140"/>
      <c r="E296" s="140"/>
    </row>
    <row r="297" spans="1:5" x14ac:dyDescent="0.25">
      <c r="A297" s="140"/>
      <c r="B297" s="140"/>
      <c r="C297" s="140"/>
      <c r="D297" s="140"/>
      <c r="E297" s="140"/>
    </row>
    <row r="298" spans="1:5" x14ac:dyDescent="0.25">
      <c r="A298" s="140"/>
      <c r="B298" s="140"/>
      <c r="C298" s="140"/>
      <c r="D298" s="140"/>
      <c r="E298" s="140"/>
    </row>
    <row r="299" spans="1:5" x14ac:dyDescent="0.25">
      <c r="A299" s="140"/>
      <c r="B299" s="140"/>
      <c r="C299" s="140"/>
      <c r="D299" s="140"/>
      <c r="E299" s="140"/>
    </row>
    <row r="300" spans="1:5" x14ac:dyDescent="0.25">
      <c r="A300" s="140"/>
      <c r="B300" s="140"/>
      <c r="C300" s="140"/>
      <c r="D300" s="140"/>
      <c r="E300" s="140"/>
    </row>
    <row r="301" spans="1:5" x14ac:dyDescent="0.25">
      <c r="A301" s="140"/>
      <c r="B301" s="140"/>
      <c r="C301" s="140"/>
      <c r="D301" s="140"/>
      <c r="E301" s="140"/>
    </row>
    <row r="302" spans="1:5" x14ac:dyDescent="0.25">
      <c r="A302" s="140"/>
      <c r="B302" s="140"/>
      <c r="C302" s="140"/>
      <c r="D302" s="140"/>
      <c r="E302" s="140"/>
    </row>
    <row r="303" spans="1:5" x14ac:dyDescent="0.25">
      <c r="A303" s="140"/>
      <c r="B303" s="140"/>
      <c r="C303" s="140"/>
      <c r="D303" s="140"/>
      <c r="E303" s="140"/>
    </row>
    <row r="304" spans="1:5" x14ac:dyDescent="0.25">
      <c r="A304" s="140"/>
      <c r="B304" s="140"/>
      <c r="C304" s="140"/>
      <c r="D304" s="140"/>
      <c r="E304" s="140"/>
    </row>
    <row r="305" spans="1:5" x14ac:dyDescent="0.25">
      <c r="A305" s="140"/>
      <c r="B305" s="140"/>
      <c r="C305" s="140"/>
      <c r="D305" s="140"/>
      <c r="E305" s="140"/>
    </row>
    <row r="306" spans="1:5" x14ac:dyDescent="0.25">
      <c r="A306" s="140"/>
      <c r="B306" s="140"/>
      <c r="C306" s="140"/>
      <c r="D306" s="140"/>
      <c r="E306" s="140"/>
    </row>
    <row r="307" spans="1:5" x14ac:dyDescent="0.25">
      <c r="A307" s="140"/>
      <c r="B307" s="140"/>
      <c r="C307" s="140"/>
      <c r="D307" s="140"/>
      <c r="E307" s="140"/>
    </row>
    <row r="308" spans="1:5" x14ac:dyDescent="0.25">
      <c r="A308" s="140"/>
      <c r="B308" s="140"/>
      <c r="C308" s="140"/>
      <c r="D308" s="140"/>
      <c r="E308" s="140"/>
    </row>
    <row r="309" spans="1:5" x14ac:dyDescent="0.25">
      <c r="A309" s="140"/>
      <c r="B309" s="140"/>
      <c r="C309" s="140"/>
      <c r="D309" s="140"/>
      <c r="E309" s="140"/>
    </row>
    <row r="310" spans="1:5" x14ac:dyDescent="0.25">
      <c r="A310" s="140"/>
      <c r="B310" s="140"/>
      <c r="C310" s="140"/>
      <c r="D310" s="140"/>
      <c r="E310" s="140"/>
    </row>
    <row r="311" spans="1:5" x14ac:dyDescent="0.25">
      <c r="A311" s="140"/>
      <c r="B311" s="140"/>
      <c r="C311" s="140"/>
      <c r="D311" s="140"/>
      <c r="E311" s="140"/>
    </row>
    <row r="312" spans="1:5" x14ac:dyDescent="0.25">
      <c r="A312" s="140"/>
      <c r="B312" s="140"/>
      <c r="C312" s="140"/>
      <c r="D312" s="140"/>
      <c r="E312" s="140"/>
    </row>
    <row r="313" spans="1:5" x14ac:dyDescent="0.25">
      <c r="A313" s="140"/>
      <c r="B313" s="140"/>
      <c r="C313" s="140"/>
      <c r="D313" s="140"/>
      <c r="E313" s="140"/>
    </row>
    <row r="314" spans="1:5" x14ac:dyDescent="0.25">
      <c r="A314" s="140"/>
      <c r="B314" s="140"/>
      <c r="C314" s="140"/>
      <c r="D314" s="140"/>
      <c r="E314" s="140"/>
    </row>
    <row r="315" spans="1:5" x14ac:dyDescent="0.25">
      <c r="A315" s="140"/>
      <c r="B315" s="140"/>
      <c r="C315" s="140"/>
      <c r="D315" s="140"/>
      <c r="E315" s="140"/>
    </row>
    <row r="316" spans="1:5" x14ac:dyDescent="0.25">
      <c r="A316" s="140"/>
      <c r="B316" s="140"/>
      <c r="C316" s="140"/>
      <c r="D316" s="140"/>
      <c r="E316" s="140"/>
    </row>
    <row r="317" spans="1:5" x14ac:dyDescent="0.25">
      <c r="A317" s="140"/>
      <c r="B317" s="140"/>
      <c r="C317" s="140"/>
      <c r="D317" s="140"/>
      <c r="E317" s="140"/>
    </row>
    <row r="318" spans="1:5" x14ac:dyDescent="0.25">
      <c r="A318" s="140"/>
      <c r="B318" s="140"/>
      <c r="C318" s="140"/>
      <c r="D318" s="140"/>
      <c r="E318" s="140"/>
    </row>
    <row r="319" spans="1:5" x14ac:dyDescent="0.25">
      <c r="A319" s="140"/>
      <c r="B319" s="140"/>
      <c r="C319" s="140"/>
      <c r="D319" s="140"/>
      <c r="E319" s="140"/>
    </row>
    <row r="320" spans="1:5" x14ac:dyDescent="0.25">
      <c r="A320" s="140"/>
      <c r="B320" s="140"/>
      <c r="C320" s="140"/>
      <c r="D320" s="140"/>
      <c r="E320" s="140"/>
    </row>
  </sheetData>
  <mergeCells count="20"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  <mergeCell ref="G4:G5"/>
    <mergeCell ref="H4:H5"/>
    <mergeCell ref="I4:I5"/>
    <mergeCell ref="J4:J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4" activePane="bottomLeft" state="frozen"/>
      <selection pane="bottomLeft" activeCell="D14" sqref="D14"/>
    </sheetView>
  </sheetViews>
  <sheetFormatPr defaultRowHeight="15" x14ac:dyDescent="0.2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48" t="s">
        <v>10</v>
      </c>
      <c r="B1" s="349"/>
      <c r="C1" s="349"/>
      <c r="D1" s="350"/>
      <c r="F1" s="9"/>
      <c r="G1" s="8"/>
      <c r="H1" s="8"/>
      <c r="I1" s="8"/>
      <c r="J1" s="9"/>
      <c r="M1" s="39"/>
      <c r="N1" s="39"/>
      <c r="O1" s="39"/>
      <c r="P1" s="39"/>
      <c r="Q1" s="9"/>
      <c r="R1" s="9"/>
      <c r="S1" s="9"/>
    </row>
    <row r="2" spans="1:19" ht="18" x14ac:dyDescent="0.25">
      <c r="A2" s="351" t="s">
        <v>11</v>
      </c>
      <c r="B2" s="351"/>
      <c r="C2" s="351"/>
      <c r="D2" s="351"/>
      <c r="E2" s="13"/>
      <c r="F2" s="9"/>
      <c r="G2" s="8"/>
      <c r="H2" s="8"/>
      <c r="I2" s="8"/>
      <c r="J2" s="9"/>
      <c r="M2" s="40"/>
      <c r="N2" s="41"/>
      <c r="O2" s="42"/>
      <c r="P2" s="42"/>
      <c r="Q2" s="9"/>
      <c r="R2" s="9"/>
      <c r="S2" s="9"/>
    </row>
    <row r="3" spans="1:19" x14ac:dyDescent="0.25">
      <c r="A3" s="141" t="s">
        <v>12</v>
      </c>
      <c r="B3" s="141" t="s">
        <v>13</v>
      </c>
      <c r="C3" s="141" t="s">
        <v>14</v>
      </c>
      <c r="D3" s="141" t="s">
        <v>15</v>
      </c>
      <c r="E3" s="53"/>
      <c r="F3" s="9"/>
      <c r="G3" s="8"/>
      <c r="H3" s="8"/>
      <c r="I3" s="8"/>
      <c r="J3" s="9"/>
      <c r="M3" s="43"/>
      <c r="N3" s="41"/>
      <c r="O3" s="42"/>
      <c r="P3" s="42"/>
      <c r="Q3" s="8"/>
      <c r="R3" s="8"/>
      <c r="S3" s="8"/>
    </row>
    <row r="4" spans="1:19" x14ac:dyDescent="0.25">
      <c r="A4" s="44" t="s">
        <v>43</v>
      </c>
      <c r="B4" s="45">
        <v>242250</v>
      </c>
      <c r="C4" s="50"/>
      <c r="D4" s="45">
        <f>B4-C4</f>
        <v>242250</v>
      </c>
      <c r="E4" s="47"/>
      <c r="F4" s="47"/>
      <c r="G4" s="48"/>
      <c r="H4" s="12"/>
      <c r="I4" s="8"/>
      <c r="J4" s="9"/>
      <c r="M4" s="40"/>
      <c r="N4" s="41"/>
      <c r="O4" s="42"/>
      <c r="P4" s="42"/>
      <c r="Q4" s="39"/>
      <c r="R4" s="39"/>
      <c r="S4" s="39"/>
    </row>
    <row r="5" spans="1:19" x14ac:dyDescent="0.25">
      <c r="A5" s="49"/>
      <c r="B5" s="50"/>
      <c r="C5" s="50"/>
      <c r="D5" s="45">
        <f t="shared" ref="D5:D31" si="0">D4+B5-C5</f>
        <v>242250</v>
      </c>
      <c r="E5" s="51"/>
      <c r="F5" s="52"/>
      <c r="G5" s="48"/>
      <c r="H5" s="12"/>
      <c r="I5" s="8"/>
      <c r="J5" s="8"/>
      <c r="K5" s="53"/>
      <c r="L5" s="53"/>
      <c r="M5" s="53"/>
      <c r="N5" s="41"/>
      <c r="O5" s="42"/>
      <c r="P5" s="42"/>
      <c r="Q5" s="39"/>
      <c r="R5" s="39"/>
      <c r="S5" s="39"/>
    </row>
    <row r="6" spans="1:19" x14ac:dyDescent="0.25">
      <c r="A6" s="49" t="s">
        <v>149</v>
      </c>
      <c r="B6" s="50">
        <v>103000</v>
      </c>
      <c r="C6" s="46">
        <v>0</v>
      </c>
      <c r="D6" s="45">
        <f t="shared" si="0"/>
        <v>345250</v>
      </c>
      <c r="E6" s="5"/>
      <c r="F6" s="47"/>
      <c r="G6" s="8"/>
      <c r="H6" s="12"/>
      <c r="I6" s="8"/>
      <c r="J6" s="8"/>
      <c r="K6" s="8"/>
      <c r="L6" s="8"/>
      <c r="M6" s="54"/>
      <c r="N6" s="41"/>
      <c r="O6" s="42"/>
      <c r="P6" s="42"/>
      <c r="Q6" s="55"/>
      <c r="R6" s="39"/>
      <c r="S6" s="39"/>
    </row>
    <row r="7" spans="1:19" x14ac:dyDescent="0.25">
      <c r="A7" s="56" t="s">
        <v>151</v>
      </c>
      <c r="B7" s="50">
        <v>0</v>
      </c>
      <c r="C7" s="46">
        <v>0</v>
      </c>
      <c r="D7" s="45">
        <f>D6+B7-C7</f>
        <v>345250</v>
      </c>
      <c r="E7" s="51"/>
      <c r="F7" s="52"/>
      <c r="G7" s="8"/>
      <c r="H7" s="12"/>
      <c r="I7" s="8"/>
      <c r="J7" s="8"/>
      <c r="K7" s="8"/>
      <c r="L7" s="8"/>
      <c r="M7" s="57"/>
      <c r="N7" s="41"/>
      <c r="O7" s="42"/>
      <c r="P7" s="42"/>
      <c r="Q7" s="55"/>
      <c r="R7" s="39"/>
      <c r="S7" s="39"/>
    </row>
    <row r="8" spans="1:19" x14ac:dyDescent="0.25">
      <c r="A8" s="56" t="s">
        <v>152</v>
      </c>
      <c r="B8" s="58">
        <v>508000</v>
      </c>
      <c r="C8" s="59">
        <v>300000</v>
      </c>
      <c r="D8" s="45">
        <f t="shared" si="0"/>
        <v>553250</v>
      </c>
      <c r="E8" s="5"/>
      <c r="F8" s="47"/>
      <c r="G8" s="8"/>
      <c r="H8" s="12"/>
      <c r="I8" s="48"/>
      <c r="J8" s="8"/>
      <c r="K8" s="8"/>
      <c r="L8" s="8"/>
      <c r="M8" s="57"/>
      <c r="N8" s="41"/>
      <c r="O8" s="42"/>
      <c r="P8" s="42"/>
      <c r="Q8" s="55"/>
      <c r="R8" s="39"/>
      <c r="S8" s="39"/>
    </row>
    <row r="9" spans="1:19" x14ac:dyDescent="0.25">
      <c r="A9" s="58" t="s">
        <v>152</v>
      </c>
      <c r="B9" s="58">
        <v>0</v>
      </c>
      <c r="C9" s="59">
        <v>300000</v>
      </c>
      <c r="D9" s="45">
        <f t="shared" si="0"/>
        <v>253250</v>
      </c>
      <c r="E9" s="5"/>
      <c r="F9" s="52"/>
      <c r="G9" s="8"/>
      <c r="H9" s="12"/>
      <c r="I9" s="8"/>
      <c r="J9" s="8"/>
      <c r="K9" s="8"/>
      <c r="L9" s="8"/>
      <c r="M9" s="57"/>
      <c r="N9" s="41"/>
      <c r="O9" s="42"/>
      <c r="P9" s="42"/>
      <c r="Q9" s="55"/>
      <c r="R9" s="39"/>
      <c r="S9" s="9"/>
    </row>
    <row r="10" spans="1:19" x14ac:dyDescent="0.25">
      <c r="A10" s="58" t="s">
        <v>154</v>
      </c>
      <c r="B10" s="58">
        <v>299000</v>
      </c>
      <c r="C10" s="65">
        <v>300000</v>
      </c>
      <c r="D10" s="45">
        <f>D9+B10-C10</f>
        <v>252250</v>
      </c>
      <c r="E10" s="5"/>
      <c r="F10" s="52"/>
      <c r="G10" s="60"/>
      <c r="H10" s="48"/>
      <c r="I10" s="8"/>
      <c r="J10" s="9"/>
      <c r="M10" s="61"/>
      <c r="N10" s="41"/>
      <c r="O10" s="42"/>
      <c r="P10" s="42"/>
      <c r="Q10" s="55"/>
      <c r="R10" s="39"/>
      <c r="S10" s="9"/>
    </row>
    <row r="11" spans="1:19" x14ac:dyDescent="0.25">
      <c r="A11" s="44" t="s">
        <v>156</v>
      </c>
      <c r="B11" s="62">
        <v>161000</v>
      </c>
      <c r="C11" s="65">
        <v>300000</v>
      </c>
      <c r="D11" s="45">
        <f t="shared" si="0"/>
        <v>113250</v>
      </c>
      <c r="E11" s="5"/>
      <c r="F11" s="47"/>
      <c r="G11" s="63"/>
      <c r="H11" s="57"/>
      <c r="I11" s="8"/>
      <c r="J11" s="9"/>
      <c r="K11" s="13"/>
      <c r="L11" s="13"/>
      <c r="M11" s="61"/>
      <c r="N11" s="41"/>
      <c r="O11" s="42"/>
      <c r="P11" s="42"/>
      <c r="Q11" s="27"/>
      <c r="R11" s="9"/>
      <c r="S11" s="9"/>
    </row>
    <row r="12" spans="1:19" x14ac:dyDescent="0.25">
      <c r="A12" s="49" t="s">
        <v>157</v>
      </c>
      <c r="B12" s="62">
        <v>225000</v>
      </c>
      <c r="C12" s="59">
        <v>200000</v>
      </c>
      <c r="D12" s="45">
        <f t="shared" si="0"/>
        <v>138250</v>
      </c>
      <c r="E12" s="5"/>
      <c r="F12" s="8"/>
      <c r="G12" s="8"/>
      <c r="H12" s="8"/>
      <c r="I12" s="8"/>
      <c r="J12" s="8"/>
      <c r="K12" s="13"/>
      <c r="L12" s="13"/>
      <c r="M12" s="61"/>
      <c r="N12" s="41"/>
      <c r="O12" s="42"/>
      <c r="P12" s="42"/>
      <c r="Q12" s="55"/>
      <c r="R12" s="9"/>
      <c r="S12" s="9"/>
    </row>
    <row r="13" spans="1:19" x14ac:dyDescent="0.25">
      <c r="A13" s="49" t="s">
        <v>158</v>
      </c>
      <c r="B13" s="64">
        <v>198000</v>
      </c>
      <c r="C13" s="65">
        <v>300000</v>
      </c>
      <c r="D13" s="50">
        <f t="shared" si="0"/>
        <v>36250</v>
      </c>
      <c r="E13" s="5"/>
      <c r="F13" s="47"/>
      <c r="G13" s="12"/>
      <c r="H13" s="8"/>
      <c r="I13" s="8"/>
      <c r="J13" s="8"/>
      <c r="K13" s="13"/>
      <c r="L13" s="13"/>
      <c r="M13" s="8"/>
      <c r="N13" s="41"/>
      <c r="O13" s="42"/>
      <c r="P13" s="42"/>
      <c r="Q13" s="27"/>
      <c r="R13" s="9"/>
      <c r="S13" s="9"/>
    </row>
    <row r="14" spans="1:19" x14ac:dyDescent="0.25">
      <c r="A14" s="49" t="s">
        <v>168</v>
      </c>
      <c r="B14" s="65">
        <v>0</v>
      </c>
      <c r="C14" s="65">
        <v>0</v>
      </c>
      <c r="D14" s="45">
        <f>D13+B14-C14</f>
        <v>36250</v>
      </c>
      <c r="E14" s="5"/>
      <c r="F14" s="47"/>
      <c r="G14" s="60"/>
      <c r="H14" s="60"/>
      <c r="I14" s="8"/>
      <c r="J14" s="8"/>
      <c r="K14" s="13"/>
      <c r="L14" s="13"/>
      <c r="M14" s="8"/>
      <c r="N14" s="41"/>
      <c r="O14" s="42"/>
      <c r="P14" s="42"/>
      <c r="Q14" s="27"/>
      <c r="R14" s="9"/>
      <c r="S14" s="9"/>
    </row>
    <row r="15" spans="1:19" x14ac:dyDescent="0.25">
      <c r="A15" s="49"/>
      <c r="B15" s="46"/>
      <c r="C15" s="65"/>
      <c r="D15" s="45">
        <f>D14+B15-C15</f>
        <v>36250</v>
      </c>
      <c r="E15" s="5"/>
      <c r="F15" s="51"/>
      <c r="G15" s="8"/>
      <c r="H15" s="12"/>
      <c r="I15" s="8"/>
      <c r="J15" s="8"/>
      <c r="K15" s="13"/>
      <c r="L15" s="13"/>
      <c r="M15" s="8"/>
      <c r="N15" s="41"/>
      <c r="O15" s="42"/>
      <c r="P15" s="42"/>
      <c r="Q15" s="27"/>
      <c r="R15" s="9"/>
      <c r="S15" s="8"/>
    </row>
    <row r="16" spans="1:19" x14ac:dyDescent="0.25">
      <c r="A16" s="49"/>
      <c r="B16" s="50"/>
      <c r="C16" s="46"/>
      <c r="D16" s="45">
        <f t="shared" si="0"/>
        <v>36250</v>
      </c>
      <c r="E16" s="51"/>
      <c r="F16" s="52"/>
      <c r="G16" s="14"/>
      <c r="H16" s="54"/>
      <c r="I16" s="8"/>
      <c r="J16" s="9"/>
      <c r="K16" s="13"/>
      <c r="L16" s="13"/>
      <c r="M16" s="8"/>
      <c r="N16" s="41"/>
      <c r="O16" s="42"/>
      <c r="P16" s="42"/>
      <c r="Q16" s="27"/>
      <c r="R16" s="9"/>
      <c r="S16" s="8"/>
    </row>
    <row r="17" spans="1:19" x14ac:dyDescent="0.25">
      <c r="A17" s="56"/>
      <c r="B17" s="50"/>
      <c r="C17" s="46"/>
      <c r="D17" s="45">
        <f t="shared" si="0"/>
        <v>36250</v>
      </c>
      <c r="E17" s="5"/>
      <c r="F17" s="47"/>
      <c r="G17" s="12"/>
      <c r="H17" s="12"/>
      <c r="I17" s="12"/>
      <c r="J17" s="9"/>
      <c r="K17" s="13"/>
      <c r="L17" s="13"/>
      <c r="M17" s="8"/>
      <c r="N17" s="41"/>
      <c r="O17" s="42"/>
      <c r="P17" s="42"/>
      <c r="Q17" s="55"/>
      <c r="R17" s="55"/>
      <c r="S17" s="8"/>
    </row>
    <row r="18" spans="1:19" x14ac:dyDescent="0.25">
      <c r="A18" s="56"/>
      <c r="B18" s="58"/>
      <c r="C18" s="59"/>
      <c r="D18" s="45">
        <f t="shared" si="0"/>
        <v>36250</v>
      </c>
      <c r="E18" s="5"/>
      <c r="F18" s="47"/>
      <c r="G18" s="8"/>
      <c r="H18" s="12"/>
      <c r="I18" s="12"/>
      <c r="J18" s="9"/>
      <c r="K18" s="13"/>
      <c r="L18" s="13"/>
      <c r="M18" s="8"/>
      <c r="N18" s="42"/>
      <c r="O18" s="42"/>
      <c r="P18" s="42"/>
      <c r="Q18" s="8"/>
      <c r="R18" s="9"/>
      <c r="S18" s="9"/>
    </row>
    <row r="19" spans="1:19" x14ac:dyDescent="0.25">
      <c r="A19" s="58"/>
      <c r="B19" s="58"/>
      <c r="C19" s="59"/>
      <c r="D19" s="45">
        <f t="shared" si="0"/>
        <v>36250</v>
      </c>
      <c r="E19" s="5"/>
      <c r="F19" s="52"/>
      <c r="G19" s="8"/>
      <c r="H19" s="12"/>
      <c r="I19" s="8"/>
      <c r="J19" s="9"/>
      <c r="K19" s="13"/>
      <c r="L19" s="13"/>
      <c r="M19" s="8"/>
      <c r="N19" s="42"/>
      <c r="O19" s="42"/>
      <c r="P19" s="42"/>
      <c r="Q19" s="27"/>
      <c r="R19" s="9"/>
      <c r="S19" s="9"/>
    </row>
    <row r="20" spans="1:19" x14ac:dyDescent="0.25">
      <c r="A20" s="58"/>
      <c r="B20" s="58"/>
      <c r="C20" s="65"/>
      <c r="D20" s="45">
        <f t="shared" si="0"/>
        <v>36250</v>
      </c>
      <c r="E20" s="5"/>
      <c r="F20" s="66"/>
      <c r="G20" s="60"/>
      <c r="H20" s="12"/>
      <c r="I20" s="8"/>
      <c r="J20" s="9"/>
      <c r="K20" s="13"/>
      <c r="L20" s="13"/>
      <c r="M20" s="8"/>
      <c r="N20" s="42"/>
      <c r="O20" s="42"/>
      <c r="P20" s="42"/>
      <c r="Q20" s="27"/>
      <c r="R20" s="9"/>
      <c r="S20" s="9"/>
    </row>
    <row r="21" spans="1:19" x14ac:dyDescent="0.25">
      <c r="A21" s="49"/>
      <c r="B21" s="50"/>
      <c r="C21" s="46"/>
      <c r="D21" s="45">
        <f t="shared" si="0"/>
        <v>36250</v>
      </c>
      <c r="E21" s="5"/>
      <c r="F21" s="47"/>
      <c r="G21" s="54"/>
      <c r="H21" s="12"/>
      <c r="I21" s="8"/>
      <c r="J21" s="8"/>
      <c r="K21" s="48"/>
      <c r="L21" s="48"/>
      <c r="M21" s="48"/>
      <c r="N21" s="48"/>
      <c r="O21" s="42"/>
      <c r="P21" s="42"/>
      <c r="Q21" s="8"/>
      <c r="R21" s="9"/>
      <c r="S21" s="9"/>
    </row>
    <row r="22" spans="1:19" x14ac:dyDescent="0.25">
      <c r="A22" s="49"/>
      <c r="B22" s="50"/>
      <c r="C22" s="46"/>
      <c r="D22" s="45">
        <f t="shared" si="0"/>
        <v>36250</v>
      </c>
      <c r="E22" s="8"/>
      <c r="F22" s="60"/>
      <c r="G22" s="48"/>
      <c r="H22" s="12"/>
      <c r="I22" s="8"/>
      <c r="J22" s="8"/>
      <c r="K22" s="8"/>
      <c r="L22" s="8"/>
      <c r="M22" s="8"/>
      <c r="N22" s="42"/>
      <c r="O22" s="42"/>
      <c r="P22" s="42"/>
      <c r="Q22" s="67"/>
      <c r="R22" s="9"/>
      <c r="S22" s="9"/>
    </row>
    <row r="23" spans="1:19" x14ac:dyDescent="0.25">
      <c r="A23" s="49"/>
      <c r="B23" s="50"/>
      <c r="C23" s="46"/>
      <c r="D23" s="45">
        <f t="shared" si="0"/>
        <v>36250</v>
      </c>
      <c r="E23" s="51"/>
      <c r="F23" s="9"/>
      <c r="G23" s="8"/>
      <c r="H23" s="52"/>
      <c r="I23" s="8"/>
      <c r="J23" s="8"/>
      <c r="K23" s="8"/>
      <c r="L23" s="8"/>
      <c r="M23" s="8"/>
      <c r="N23" s="12"/>
      <c r="O23" s="42"/>
      <c r="P23" s="42"/>
      <c r="Q23" s="67"/>
      <c r="R23" s="9"/>
      <c r="S23" s="9"/>
    </row>
    <row r="24" spans="1:19" x14ac:dyDescent="0.25">
      <c r="A24" s="49"/>
      <c r="B24" s="50"/>
      <c r="C24" s="46"/>
      <c r="D24" s="45">
        <f t="shared" si="0"/>
        <v>36250</v>
      </c>
      <c r="E24" s="5"/>
      <c r="F24" s="47"/>
      <c r="G24" s="8"/>
      <c r="H24" s="12"/>
      <c r="I24" s="8"/>
      <c r="J24" s="8"/>
      <c r="K24" s="8"/>
      <c r="L24" s="8"/>
      <c r="M24" s="8"/>
      <c r="N24" s="12"/>
      <c r="O24" s="42"/>
      <c r="P24" s="42"/>
      <c r="Q24" s="67"/>
      <c r="R24" s="9"/>
      <c r="S24" s="9"/>
    </row>
    <row r="25" spans="1:19" x14ac:dyDescent="0.25">
      <c r="A25" s="49"/>
      <c r="B25" s="50"/>
      <c r="C25" s="46"/>
      <c r="D25" s="45">
        <f t="shared" si="0"/>
        <v>36250</v>
      </c>
      <c r="E25" s="51"/>
      <c r="F25" s="9"/>
      <c r="G25" s="8"/>
      <c r="H25" s="12"/>
      <c r="I25" s="68"/>
      <c r="J25" s="39"/>
      <c r="K25" s="8"/>
      <c r="L25" s="8"/>
      <c r="M25" s="8"/>
      <c r="N25" s="8"/>
      <c r="O25" s="42"/>
      <c r="P25" s="42"/>
      <c r="Q25" s="67"/>
      <c r="R25" s="9"/>
      <c r="S25" s="9"/>
    </row>
    <row r="26" spans="1:19" x14ac:dyDescent="0.25">
      <c r="A26" s="49"/>
      <c r="B26" s="50"/>
      <c r="C26" s="59"/>
      <c r="D26" s="45">
        <f t="shared" si="0"/>
        <v>36250</v>
      </c>
      <c r="E26" s="5"/>
      <c r="F26" s="15"/>
      <c r="G26" s="14"/>
      <c r="H26" s="47"/>
      <c r="I26" s="8"/>
      <c r="J26" s="9"/>
      <c r="M26" s="9"/>
      <c r="N26" s="42"/>
      <c r="O26" s="42"/>
      <c r="P26" s="42"/>
      <c r="Q26" s="9"/>
      <c r="R26" s="9"/>
      <c r="S26" s="9"/>
    </row>
    <row r="27" spans="1:19" x14ac:dyDescent="0.25">
      <c r="A27" s="49"/>
      <c r="B27" s="50"/>
      <c r="C27" s="59"/>
      <c r="D27" s="45">
        <f>D26+B27-C27</f>
        <v>36250</v>
      </c>
      <c r="E27" s="51"/>
      <c r="F27" s="14"/>
      <c r="G27" s="69"/>
      <c r="H27" s="47"/>
      <c r="I27" s="8"/>
      <c r="J27" s="9"/>
      <c r="M27" s="9"/>
      <c r="N27" s="42"/>
      <c r="O27" s="42"/>
      <c r="P27" s="42"/>
      <c r="Q27" s="9"/>
      <c r="R27" s="9"/>
      <c r="S27" s="9"/>
    </row>
    <row r="28" spans="1:19" x14ac:dyDescent="0.25">
      <c r="A28" s="49"/>
      <c r="B28" s="50"/>
      <c r="C28" s="46"/>
      <c r="D28" s="45">
        <f>D27+B28-C28</f>
        <v>36250</v>
      </c>
      <c r="E28" s="5"/>
      <c r="F28" s="70"/>
      <c r="G28" s="8"/>
      <c r="H28" s="8"/>
      <c r="I28" s="8"/>
      <c r="J28" s="9"/>
      <c r="M28" s="9"/>
      <c r="N28" s="42"/>
      <c r="O28" s="42"/>
      <c r="P28" s="42"/>
      <c r="Q28" s="67"/>
      <c r="R28" s="9"/>
      <c r="S28" s="9"/>
    </row>
    <row r="29" spans="1:19" x14ac:dyDescent="0.25">
      <c r="A29" s="49"/>
      <c r="B29" s="50"/>
      <c r="C29" s="59"/>
      <c r="D29" s="45">
        <f>D28+B29-C29</f>
        <v>36250</v>
      </c>
      <c r="E29" s="51"/>
      <c r="F29" s="66"/>
      <c r="G29" s="71"/>
      <c r="H29" s="63"/>
      <c r="I29" s="63"/>
      <c r="J29" s="9"/>
      <c r="M29" s="9"/>
      <c r="N29" s="42"/>
      <c r="O29" s="42"/>
      <c r="P29" s="42"/>
      <c r="Q29" s="67"/>
      <c r="R29" s="9"/>
      <c r="S29" s="9"/>
    </row>
    <row r="30" spans="1:19" x14ac:dyDescent="0.25">
      <c r="A30" s="49"/>
      <c r="B30" s="50"/>
      <c r="C30" s="46"/>
      <c r="D30" s="45">
        <f t="shared" si="0"/>
        <v>36250</v>
      </c>
      <c r="E30" s="5"/>
      <c r="F30" s="52"/>
      <c r="G30" s="63"/>
      <c r="H30" s="12"/>
      <c r="I30" s="8"/>
      <c r="J30" s="9"/>
      <c r="M30" s="9"/>
      <c r="N30" s="42"/>
      <c r="O30" s="42"/>
      <c r="P30" s="42"/>
      <c r="Q30" s="67"/>
      <c r="R30" s="9"/>
      <c r="S30" s="9"/>
    </row>
    <row r="31" spans="1:19" x14ac:dyDescent="0.25">
      <c r="A31" s="49"/>
      <c r="B31" s="72"/>
      <c r="C31" s="46"/>
      <c r="D31" s="45">
        <f t="shared" si="0"/>
        <v>36250</v>
      </c>
      <c r="E31" s="5"/>
      <c r="F31" s="9"/>
      <c r="G31" s="8"/>
      <c r="H31" s="12"/>
      <c r="I31" s="8"/>
      <c r="J31" s="9"/>
      <c r="M31" s="9"/>
      <c r="N31" s="42"/>
      <c r="O31" s="42"/>
      <c r="P31" s="42"/>
      <c r="Q31" s="67"/>
      <c r="R31" s="9"/>
      <c r="S31" s="9"/>
    </row>
    <row r="32" spans="1:19" x14ac:dyDescent="0.25">
      <c r="A32" s="49"/>
      <c r="B32" s="72"/>
      <c r="C32" s="59"/>
      <c r="D32" s="45">
        <f>D31+B32-C32</f>
        <v>36250</v>
      </c>
      <c r="E32" s="5"/>
      <c r="F32" s="69"/>
      <c r="G32" s="8"/>
      <c r="H32" s="12"/>
      <c r="I32" s="12"/>
      <c r="J32" s="9"/>
      <c r="M32" s="9"/>
      <c r="N32" s="42"/>
      <c r="O32" s="42"/>
      <c r="P32" s="42"/>
      <c r="Q32" s="67"/>
      <c r="R32" s="9"/>
      <c r="S32" s="9"/>
    </row>
    <row r="33" spans="1:19" x14ac:dyDescent="0.25">
      <c r="A33" s="49"/>
      <c r="B33" s="72"/>
      <c r="C33" s="73"/>
      <c r="D33" s="45">
        <f t="shared" ref="D33:D82" si="1">D32+B33-C33</f>
        <v>36250</v>
      </c>
      <c r="E33" s="51"/>
      <c r="F33" s="51"/>
      <c r="G33" s="48"/>
      <c r="H33" s="12"/>
      <c r="I33" s="8"/>
      <c r="J33" s="9"/>
      <c r="M33" s="9"/>
      <c r="N33" s="42"/>
      <c r="O33" s="42"/>
      <c r="P33" s="42"/>
      <c r="Q33" s="67"/>
      <c r="R33" s="9"/>
      <c r="S33" s="9"/>
    </row>
    <row r="34" spans="1:19" x14ac:dyDescent="0.25">
      <c r="A34" s="49"/>
      <c r="B34" s="72"/>
      <c r="C34" s="73"/>
      <c r="D34" s="45">
        <f t="shared" si="1"/>
        <v>36250</v>
      </c>
      <c r="E34" s="51"/>
      <c r="F34" s="51"/>
      <c r="G34" s="48"/>
      <c r="H34" s="12"/>
      <c r="I34" s="8"/>
      <c r="J34" s="9"/>
      <c r="M34" s="9"/>
      <c r="N34" s="42"/>
      <c r="O34" s="42"/>
      <c r="P34" s="42"/>
      <c r="Q34" s="67"/>
      <c r="R34" s="9"/>
      <c r="S34" s="9"/>
    </row>
    <row r="35" spans="1:19" x14ac:dyDescent="0.25">
      <c r="A35" s="49"/>
      <c r="B35" s="74"/>
      <c r="C35" s="73"/>
      <c r="D35" s="45">
        <f t="shared" si="1"/>
        <v>36250</v>
      </c>
      <c r="E35" s="51"/>
      <c r="F35" s="8"/>
      <c r="G35" s="69"/>
      <c r="H35" s="69"/>
      <c r="I35" s="12"/>
      <c r="J35" s="9"/>
      <c r="M35" s="9"/>
      <c r="N35" s="42"/>
      <c r="O35" s="42"/>
      <c r="P35" s="42"/>
      <c r="Q35" s="67"/>
      <c r="R35" s="9"/>
      <c r="S35" s="9"/>
    </row>
    <row r="36" spans="1:19" x14ac:dyDescent="0.25">
      <c r="A36" s="49"/>
      <c r="B36" s="50"/>
      <c r="C36" s="75"/>
      <c r="D36" s="45">
        <f t="shared" si="1"/>
        <v>36250</v>
      </c>
      <c r="E36" s="5"/>
      <c r="F36" s="76"/>
      <c r="G36" s="60"/>
      <c r="H36" s="12"/>
      <c r="I36" s="8"/>
      <c r="J36" s="9"/>
      <c r="M36" s="9"/>
      <c r="N36" s="42"/>
      <c r="O36" s="42"/>
      <c r="P36" s="42"/>
      <c r="Q36" s="67"/>
      <c r="R36" s="9"/>
      <c r="S36" s="9"/>
    </row>
    <row r="37" spans="1:19" x14ac:dyDescent="0.25">
      <c r="A37" s="49"/>
      <c r="B37" s="50"/>
      <c r="C37" s="46"/>
      <c r="D37" s="45">
        <f t="shared" si="1"/>
        <v>36250</v>
      </c>
      <c r="E37" s="5"/>
      <c r="F37" s="48"/>
      <c r="G37" s="8"/>
      <c r="H37" s="12"/>
      <c r="I37" s="8"/>
      <c r="J37" s="9"/>
      <c r="M37" s="9"/>
      <c r="N37" s="42"/>
      <c r="O37" s="42"/>
      <c r="P37" s="42"/>
      <c r="Q37" s="67"/>
      <c r="R37" s="9"/>
      <c r="S37" s="9"/>
    </row>
    <row r="38" spans="1:19" x14ac:dyDescent="0.25">
      <c r="A38" s="49"/>
      <c r="B38" s="50"/>
      <c r="C38" s="46"/>
      <c r="D38" s="45">
        <f t="shared" si="1"/>
        <v>36250</v>
      </c>
      <c r="E38" s="5"/>
      <c r="F38" s="52"/>
      <c r="G38" s="52"/>
      <c r="H38" s="60"/>
      <c r="I38" s="8"/>
      <c r="J38" s="9"/>
      <c r="M38" s="9"/>
      <c r="N38" s="42"/>
      <c r="O38" s="42"/>
      <c r="P38" s="42"/>
      <c r="Q38" s="9"/>
      <c r="R38" s="9"/>
      <c r="S38" s="9"/>
    </row>
    <row r="39" spans="1:19" x14ac:dyDescent="0.25">
      <c r="A39" s="49"/>
      <c r="B39" s="50"/>
      <c r="C39" s="46"/>
      <c r="D39" s="45">
        <f t="shared" si="1"/>
        <v>36250</v>
      </c>
      <c r="E39" s="5"/>
      <c r="F39" s="76"/>
      <c r="G39" s="8"/>
      <c r="H39" s="12"/>
      <c r="I39" s="8"/>
      <c r="J39" s="9"/>
      <c r="M39" s="9"/>
      <c r="N39" s="42"/>
      <c r="O39" s="42"/>
      <c r="P39" s="42"/>
      <c r="Q39" s="9"/>
      <c r="R39" s="9"/>
      <c r="S39" s="9"/>
    </row>
    <row r="40" spans="1:19" x14ac:dyDescent="0.25">
      <c r="A40" s="49"/>
      <c r="B40" s="50"/>
      <c r="C40" s="46"/>
      <c r="D40" s="45">
        <f t="shared" si="1"/>
        <v>36250</v>
      </c>
      <c r="E40" s="5"/>
      <c r="F40" s="47"/>
      <c r="G40" s="8"/>
      <c r="H40" s="12"/>
      <c r="I40" s="8"/>
      <c r="J40" s="9"/>
      <c r="M40" s="67"/>
      <c r="N40" s="42"/>
      <c r="O40" s="42"/>
      <c r="P40" s="42"/>
      <c r="Q40" s="67"/>
      <c r="R40" s="9"/>
      <c r="S40" s="9"/>
    </row>
    <row r="41" spans="1:19" x14ac:dyDescent="0.25">
      <c r="A41" s="49"/>
      <c r="B41" s="50"/>
      <c r="C41" s="46"/>
      <c r="D41" s="45">
        <f t="shared" si="1"/>
        <v>36250</v>
      </c>
      <c r="E41" s="5"/>
      <c r="F41" s="5"/>
      <c r="G41" s="8"/>
      <c r="H41" s="57"/>
      <c r="I41" s="8"/>
      <c r="J41" s="9"/>
      <c r="M41" s="9"/>
      <c r="N41" s="42"/>
      <c r="O41" s="42"/>
      <c r="P41" s="42"/>
      <c r="Q41" s="67"/>
      <c r="R41" s="9"/>
      <c r="S41" s="9"/>
    </row>
    <row r="42" spans="1:19" x14ac:dyDescent="0.25">
      <c r="A42" s="49"/>
      <c r="B42" s="62"/>
      <c r="C42" s="77"/>
      <c r="D42" s="45">
        <f t="shared" si="1"/>
        <v>36250</v>
      </c>
      <c r="E42" s="51"/>
      <c r="F42" s="51"/>
      <c r="G42" s="8"/>
      <c r="H42" s="57"/>
      <c r="I42" s="8"/>
      <c r="J42" s="9"/>
      <c r="M42" s="9"/>
      <c r="N42" s="42"/>
      <c r="O42" s="42"/>
      <c r="P42" s="42"/>
      <c r="Q42" s="9"/>
      <c r="R42" s="9"/>
      <c r="S42" s="9"/>
    </row>
    <row r="43" spans="1:19" x14ac:dyDescent="0.25">
      <c r="A43" s="49"/>
      <c r="B43" s="50"/>
      <c r="C43" s="46"/>
      <c r="D43" s="45">
        <f t="shared" si="1"/>
        <v>36250</v>
      </c>
      <c r="E43" s="8"/>
      <c r="F43" s="8"/>
      <c r="G43" s="8"/>
      <c r="H43" s="12"/>
      <c r="I43" s="8"/>
      <c r="J43" s="9"/>
      <c r="M43" s="9"/>
      <c r="N43" s="42"/>
      <c r="O43" s="42"/>
      <c r="P43" s="42"/>
      <c r="Q43" s="67"/>
      <c r="R43" s="9"/>
      <c r="S43" s="9"/>
    </row>
    <row r="44" spans="1:19" x14ac:dyDescent="0.25">
      <c r="A44" s="49"/>
      <c r="B44" s="62"/>
      <c r="C44" s="78"/>
      <c r="D44" s="45">
        <f t="shared" si="1"/>
        <v>36250</v>
      </c>
      <c r="E44" s="51"/>
      <c r="F44" s="8"/>
      <c r="G44" s="8"/>
      <c r="H44" s="12"/>
      <c r="I44" s="8"/>
      <c r="J44" s="9"/>
      <c r="M44" s="9"/>
      <c r="N44" s="42"/>
      <c r="O44" s="42"/>
      <c r="P44" s="42"/>
      <c r="Q44" s="9"/>
      <c r="R44" s="9"/>
      <c r="S44" s="9"/>
    </row>
    <row r="45" spans="1:19" x14ac:dyDescent="0.25">
      <c r="A45" s="49"/>
      <c r="B45" s="50"/>
      <c r="C45" s="46"/>
      <c r="D45" s="45">
        <f t="shared" si="1"/>
        <v>36250</v>
      </c>
      <c r="E45" s="52"/>
      <c r="F45" s="60"/>
      <c r="G45" s="8"/>
      <c r="H45" s="12"/>
      <c r="I45" s="8"/>
      <c r="J45" s="9"/>
      <c r="M45" s="9"/>
      <c r="N45" s="42"/>
      <c r="O45" s="42"/>
      <c r="P45" s="42"/>
      <c r="Q45" s="67"/>
      <c r="R45" s="9"/>
      <c r="S45" s="9"/>
    </row>
    <row r="46" spans="1:19" x14ac:dyDescent="0.25">
      <c r="A46" s="49"/>
      <c r="B46" s="72"/>
      <c r="C46" s="46"/>
      <c r="D46" s="45">
        <f t="shared" si="1"/>
        <v>36250</v>
      </c>
      <c r="E46" s="47"/>
      <c r="F46" s="79"/>
      <c r="G46" s="8"/>
      <c r="H46" s="12"/>
      <c r="I46" s="8"/>
      <c r="J46" s="9"/>
      <c r="L46" s="8"/>
      <c r="M46" s="42"/>
      <c r="N46" s="42"/>
      <c r="O46" s="42"/>
      <c r="P46" s="67"/>
      <c r="Q46" s="9"/>
      <c r="R46" s="9"/>
    </row>
    <row r="47" spans="1:19" x14ac:dyDescent="0.25">
      <c r="A47" s="49"/>
      <c r="B47" s="50"/>
      <c r="C47" s="46"/>
      <c r="D47" s="45">
        <f t="shared" si="1"/>
        <v>36250</v>
      </c>
      <c r="E47" s="47"/>
      <c r="F47" s="47"/>
      <c r="G47" s="8"/>
      <c r="H47" s="12"/>
      <c r="I47" s="8"/>
      <c r="J47" s="9"/>
      <c r="M47" s="9"/>
      <c r="N47" s="42"/>
      <c r="O47" s="42"/>
      <c r="P47" s="42"/>
      <c r="Q47" s="9"/>
      <c r="R47" s="9"/>
      <c r="S47" s="9"/>
    </row>
    <row r="48" spans="1:19" x14ac:dyDescent="0.25">
      <c r="A48" s="49"/>
      <c r="B48" s="50"/>
      <c r="C48" s="46"/>
      <c r="D48" s="45">
        <f t="shared" si="1"/>
        <v>36250</v>
      </c>
      <c r="E48" s="52"/>
      <c r="F48" s="9"/>
      <c r="G48" s="8"/>
      <c r="H48" s="12"/>
      <c r="I48" s="8"/>
      <c r="J48" s="9"/>
      <c r="M48" s="9"/>
      <c r="N48" s="42"/>
      <c r="O48" s="42"/>
      <c r="P48" s="42"/>
      <c r="Q48" s="67"/>
      <c r="R48" s="9"/>
      <c r="S48" s="9"/>
    </row>
    <row r="49" spans="1:19" x14ac:dyDescent="0.25">
      <c r="A49" s="49"/>
      <c r="B49" s="50"/>
      <c r="C49" s="46"/>
      <c r="D49" s="45">
        <f t="shared" si="1"/>
        <v>36250</v>
      </c>
      <c r="E49" s="47"/>
      <c r="F49" s="47"/>
      <c r="G49" s="8"/>
      <c r="H49" s="12"/>
      <c r="I49" s="8"/>
      <c r="J49" s="9"/>
      <c r="M49" s="9"/>
      <c r="N49" s="42"/>
      <c r="O49" s="42"/>
      <c r="P49" s="42"/>
      <c r="Q49" s="9"/>
      <c r="R49" s="9"/>
      <c r="S49" s="9"/>
    </row>
    <row r="50" spans="1:19" x14ac:dyDescent="0.25">
      <c r="A50" s="80"/>
      <c r="B50" s="50"/>
      <c r="C50" s="46"/>
      <c r="D50" s="45">
        <f t="shared" si="1"/>
        <v>36250</v>
      </c>
      <c r="E50" s="47"/>
      <c r="F50" s="52"/>
      <c r="G50" s="8"/>
      <c r="H50" s="12"/>
      <c r="I50" s="8"/>
      <c r="J50" s="9"/>
      <c r="M50" s="9"/>
      <c r="N50" s="42"/>
      <c r="O50" s="42"/>
      <c r="P50" s="42"/>
      <c r="Q50" s="9"/>
      <c r="R50" s="9"/>
      <c r="S50" s="9"/>
    </row>
    <row r="51" spans="1:19" x14ac:dyDescent="0.25">
      <c r="A51" s="80"/>
      <c r="B51" s="46"/>
      <c r="C51" s="46"/>
      <c r="D51" s="45">
        <f>D50+B51-C51</f>
        <v>36250</v>
      </c>
      <c r="E51" s="47"/>
      <c r="F51" s="9"/>
      <c r="G51" s="8"/>
      <c r="H51" s="12"/>
      <c r="I51" s="8"/>
      <c r="J51" s="9"/>
      <c r="M51" s="9"/>
      <c r="N51" s="42"/>
      <c r="O51" s="42"/>
      <c r="P51" s="42"/>
      <c r="Q51" s="67"/>
      <c r="R51" s="9"/>
      <c r="S51" s="9"/>
    </row>
    <row r="52" spans="1:19" x14ac:dyDescent="0.25">
      <c r="A52" s="80"/>
      <c r="B52" s="46"/>
      <c r="C52" s="46"/>
      <c r="D52" s="45">
        <f t="shared" si="1"/>
        <v>36250</v>
      </c>
      <c r="E52" s="47"/>
      <c r="F52" s="52"/>
      <c r="G52" s="39"/>
      <c r="H52" s="12"/>
      <c r="I52" s="8"/>
      <c r="J52" s="9"/>
      <c r="M52" s="9"/>
      <c r="N52" s="42"/>
      <c r="O52" s="42"/>
      <c r="P52" s="42"/>
      <c r="Q52" s="9"/>
      <c r="R52" s="9"/>
      <c r="S52" s="9"/>
    </row>
    <row r="53" spans="1:19" x14ac:dyDescent="0.25">
      <c r="A53" s="80"/>
      <c r="B53" s="46"/>
      <c r="C53" s="46"/>
      <c r="D53" s="45">
        <f t="shared" si="1"/>
        <v>36250</v>
      </c>
      <c r="E53" s="52"/>
      <c r="F53" s="47"/>
      <c r="G53" s="39"/>
      <c r="H53" s="12"/>
      <c r="I53" s="8"/>
      <c r="J53" s="9"/>
      <c r="M53" s="9"/>
      <c r="N53" s="42"/>
      <c r="O53" s="42"/>
      <c r="P53" s="42"/>
      <c r="Q53" s="9"/>
      <c r="R53" s="9"/>
      <c r="S53" s="9"/>
    </row>
    <row r="54" spans="1:19" x14ac:dyDescent="0.25">
      <c r="A54" s="80"/>
      <c r="B54" s="46"/>
      <c r="C54" s="46"/>
      <c r="D54" s="45">
        <f t="shared" si="1"/>
        <v>36250</v>
      </c>
      <c r="E54" s="52"/>
      <c r="F54" s="52"/>
      <c r="G54" s="39"/>
      <c r="H54" s="12"/>
      <c r="I54" s="8"/>
      <c r="J54" s="9"/>
      <c r="M54" s="9"/>
      <c r="N54" s="42"/>
      <c r="O54" s="42"/>
      <c r="P54" s="42"/>
      <c r="Q54" s="9"/>
      <c r="R54" s="9"/>
      <c r="S54" s="9"/>
    </row>
    <row r="55" spans="1:19" x14ac:dyDescent="0.25">
      <c r="A55" s="80"/>
      <c r="B55" s="46"/>
      <c r="C55" s="46"/>
      <c r="D55" s="45">
        <f t="shared" si="1"/>
        <v>36250</v>
      </c>
      <c r="E55" s="47"/>
      <c r="F55" s="52"/>
      <c r="G55" s="8"/>
      <c r="H55" s="12"/>
      <c r="I55" s="8"/>
      <c r="J55" s="9"/>
      <c r="M55" s="9"/>
      <c r="N55" s="42"/>
      <c r="O55" s="42"/>
      <c r="P55" s="42"/>
      <c r="Q55" s="9"/>
      <c r="R55" s="9"/>
      <c r="S55" s="9"/>
    </row>
    <row r="56" spans="1:19" x14ac:dyDescent="0.25">
      <c r="A56" s="80"/>
      <c r="B56" s="46"/>
      <c r="C56" s="46"/>
      <c r="D56" s="45">
        <f t="shared" si="1"/>
        <v>36250</v>
      </c>
      <c r="E56" s="47"/>
      <c r="F56" s="47"/>
      <c r="G56" s="12"/>
      <c r="H56" s="12"/>
      <c r="I56" s="8"/>
      <c r="J56" s="9"/>
      <c r="M56" s="9"/>
      <c r="N56" s="42"/>
      <c r="O56" s="42"/>
      <c r="P56" s="42"/>
      <c r="Q56" s="67"/>
      <c r="R56" s="9"/>
      <c r="S56" s="9"/>
    </row>
    <row r="57" spans="1:19" x14ac:dyDescent="0.25">
      <c r="A57" s="80"/>
      <c r="B57" s="50"/>
      <c r="C57" s="46"/>
      <c r="D57" s="45">
        <f t="shared" si="1"/>
        <v>36250</v>
      </c>
      <c r="E57" s="52"/>
      <c r="F57" s="9"/>
      <c r="G57" s="8"/>
      <c r="H57" s="12"/>
      <c r="I57" s="8"/>
      <c r="J57" s="9"/>
      <c r="M57" s="9"/>
      <c r="N57" s="42"/>
      <c r="O57" s="42"/>
      <c r="P57" s="42"/>
      <c r="Q57" s="9"/>
      <c r="R57" s="9"/>
      <c r="S57" s="9"/>
    </row>
    <row r="58" spans="1:19" x14ac:dyDescent="0.25">
      <c r="A58" s="80"/>
      <c r="B58" s="50"/>
      <c r="C58" s="46"/>
      <c r="D58" s="45">
        <f t="shared" si="1"/>
        <v>36250</v>
      </c>
      <c r="E58" s="47"/>
      <c r="F58" s="52"/>
      <c r="G58" s="8"/>
      <c r="H58" s="12"/>
      <c r="I58" s="8"/>
      <c r="J58" s="9"/>
      <c r="M58" s="9"/>
      <c r="N58" s="42"/>
      <c r="O58" s="42"/>
      <c r="P58" s="42"/>
      <c r="Q58" s="67"/>
      <c r="R58" s="9"/>
      <c r="S58" s="9"/>
    </row>
    <row r="59" spans="1:19" x14ac:dyDescent="0.25">
      <c r="A59" s="80"/>
      <c r="B59" s="50"/>
      <c r="C59" s="46"/>
      <c r="D59" s="45">
        <f>D58+B59-C59</f>
        <v>36250</v>
      </c>
      <c r="E59" s="47"/>
      <c r="F59" s="47"/>
      <c r="G59" s="8"/>
      <c r="H59" s="12"/>
      <c r="I59" s="8"/>
      <c r="J59" s="9"/>
      <c r="M59" s="9"/>
      <c r="N59" s="42"/>
      <c r="O59" s="42"/>
      <c r="P59" s="42"/>
      <c r="Q59" s="9"/>
      <c r="R59" s="9"/>
      <c r="S59" s="9"/>
    </row>
    <row r="60" spans="1:19" x14ac:dyDescent="0.25">
      <c r="A60" s="80"/>
      <c r="B60" s="62"/>
      <c r="C60" s="46"/>
      <c r="D60" s="45">
        <f>D59+B60-C60</f>
        <v>36250</v>
      </c>
      <c r="E60" s="8"/>
      <c r="F60" s="9"/>
      <c r="G60" s="8"/>
      <c r="H60" s="12"/>
      <c r="I60" s="8"/>
      <c r="J60" s="9"/>
      <c r="M60" s="9"/>
      <c r="N60" s="42"/>
      <c r="O60" s="42"/>
      <c r="P60" s="42"/>
      <c r="Q60" s="9"/>
      <c r="R60" s="9"/>
      <c r="S60" s="9"/>
    </row>
    <row r="61" spans="1:19" x14ac:dyDescent="0.25">
      <c r="A61" s="80"/>
      <c r="B61" s="62"/>
      <c r="C61" s="46"/>
      <c r="D61" s="45">
        <f t="shared" si="1"/>
        <v>36250</v>
      </c>
      <c r="E61" s="52"/>
      <c r="F61" s="9"/>
      <c r="G61" s="8"/>
      <c r="H61" s="12"/>
      <c r="I61" s="8"/>
      <c r="J61" s="9"/>
      <c r="M61" s="9"/>
      <c r="N61" s="42"/>
      <c r="O61" s="42"/>
      <c r="P61" s="42"/>
      <c r="Q61" s="9"/>
      <c r="R61" s="9"/>
      <c r="S61" s="9"/>
    </row>
    <row r="62" spans="1:19" x14ac:dyDescent="0.25">
      <c r="A62" s="80"/>
      <c r="B62" s="50"/>
      <c r="C62" s="46"/>
      <c r="D62" s="45">
        <f t="shared" si="1"/>
        <v>36250</v>
      </c>
      <c r="E62" s="47"/>
      <c r="F62" s="9"/>
      <c r="G62" s="8"/>
      <c r="H62" s="12"/>
      <c r="I62" s="8"/>
      <c r="J62" s="9"/>
      <c r="M62" s="9"/>
      <c r="N62" s="42"/>
      <c r="O62" s="42"/>
      <c r="P62" s="42"/>
      <c r="Q62" s="9"/>
      <c r="R62" s="9"/>
      <c r="S62" s="9"/>
    </row>
    <row r="63" spans="1:19" x14ac:dyDescent="0.25">
      <c r="A63" s="80"/>
      <c r="B63" s="50"/>
      <c r="C63" s="46"/>
      <c r="D63" s="45">
        <f t="shared" si="1"/>
        <v>36250</v>
      </c>
      <c r="E63" s="52"/>
      <c r="F63" s="9"/>
      <c r="G63" s="8"/>
      <c r="H63" s="12"/>
      <c r="I63" s="8"/>
      <c r="J63" s="9"/>
      <c r="M63" s="9"/>
      <c r="N63" s="42"/>
      <c r="O63" s="42"/>
      <c r="P63" s="42"/>
      <c r="Q63" s="9"/>
      <c r="R63" s="9"/>
      <c r="S63" s="9"/>
    </row>
    <row r="64" spans="1:19" x14ac:dyDescent="0.25">
      <c r="A64" s="80"/>
      <c r="B64" s="50"/>
      <c r="C64" s="46"/>
      <c r="D64" s="45">
        <f t="shared" si="1"/>
        <v>36250</v>
      </c>
      <c r="E64" s="47"/>
      <c r="F64" s="9"/>
      <c r="G64" s="8"/>
      <c r="H64" s="12"/>
      <c r="I64" s="8"/>
      <c r="J64" s="9"/>
      <c r="M64" s="9"/>
      <c r="N64" s="42"/>
      <c r="O64" s="42"/>
      <c r="P64" s="42"/>
      <c r="Q64" s="9"/>
      <c r="R64" s="9"/>
      <c r="S64" s="9"/>
    </row>
    <row r="65" spans="1:19" x14ac:dyDescent="0.25">
      <c r="A65" s="80"/>
      <c r="B65" s="50"/>
      <c r="C65" s="46"/>
      <c r="D65" s="45">
        <f t="shared" si="1"/>
        <v>36250</v>
      </c>
      <c r="E65" s="47"/>
      <c r="F65" s="9"/>
      <c r="G65" s="8"/>
      <c r="H65" s="12"/>
      <c r="I65" s="8"/>
      <c r="J65" s="9"/>
      <c r="M65" s="9"/>
      <c r="N65" s="42"/>
      <c r="O65" s="42"/>
      <c r="P65" s="42"/>
      <c r="Q65" s="9"/>
      <c r="R65" s="9"/>
      <c r="S65" s="9"/>
    </row>
    <row r="66" spans="1:19" x14ac:dyDescent="0.25">
      <c r="A66" s="80"/>
      <c r="B66" s="50"/>
      <c r="C66" s="46"/>
      <c r="D66" s="45">
        <f t="shared" si="1"/>
        <v>36250</v>
      </c>
      <c r="E66" s="47"/>
      <c r="F66" s="9"/>
      <c r="G66" s="8"/>
      <c r="H66" s="12"/>
      <c r="I66" s="8"/>
      <c r="J66" s="9"/>
      <c r="M66" s="9"/>
      <c r="N66" s="42"/>
      <c r="O66" s="42"/>
      <c r="P66" s="42"/>
      <c r="Q66" s="9"/>
      <c r="R66" s="9"/>
      <c r="S66" s="9"/>
    </row>
    <row r="67" spans="1:19" x14ac:dyDescent="0.25">
      <c r="A67" s="80"/>
      <c r="B67" s="50"/>
      <c r="C67" s="46"/>
      <c r="D67" s="45">
        <f t="shared" si="1"/>
        <v>36250</v>
      </c>
      <c r="E67" s="47"/>
      <c r="F67" s="47"/>
      <c r="G67" s="8"/>
      <c r="H67" s="12"/>
      <c r="I67" s="8"/>
      <c r="J67" s="9"/>
      <c r="M67" s="9"/>
      <c r="N67" s="42"/>
      <c r="O67" s="42"/>
      <c r="P67" s="42"/>
      <c r="Q67" s="9"/>
      <c r="R67" s="9"/>
      <c r="S67" s="9"/>
    </row>
    <row r="68" spans="1:19" x14ac:dyDescent="0.25">
      <c r="A68" s="80"/>
      <c r="B68" s="50"/>
      <c r="C68" s="46"/>
      <c r="D68" s="45">
        <f t="shared" si="1"/>
        <v>36250</v>
      </c>
      <c r="E68" s="47"/>
      <c r="F68" s="47"/>
      <c r="G68" s="8"/>
      <c r="H68" s="12"/>
      <c r="I68" s="8"/>
      <c r="J68" s="9"/>
      <c r="M68" s="9"/>
      <c r="N68" s="42"/>
      <c r="O68" s="42"/>
      <c r="P68" s="42"/>
      <c r="Q68" s="9"/>
      <c r="R68" s="9"/>
      <c r="S68" s="9"/>
    </row>
    <row r="69" spans="1:19" x14ac:dyDescent="0.25">
      <c r="A69" s="80"/>
      <c r="B69" s="50"/>
      <c r="C69" s="46"/>
      <c r="D69" s="45">
        <f t="shared" si="1"/>
        <v>36250</v>
      </c>
      <c r="E69" s="47"/>
      <c r="F69" s="9"/>
      <c r="G69" s="8"/>
      <c r="H69" s="12"/>
      <c r="I69" s="8"/>
      <c r="J69" s="9"/>
      <c r="M69" s="9"/>
      <c r="N69" s="42"/>
      <c r="O69" s="42"/>
      <c r="P69" s="42"/>
      <c r="Q69" s="9"/>
      <c r="R69" s="9"/>
      <c r="S69" s="9"/>
    </row>
    <row r="70" spans="1:19" x14ac:dyDescent="0.25">
      <c r="A70" s="80"/>
      <c r="B70" s="46"/>
      <c r="C70" s="46"/>
      <c r="D70" s="45">
        <f t="shared" si="1"/>
        <v>36250</v>
      </c>
      <c r="E70" s="47"/>
      <c r="F70" s="9"/>
      <c r="G70" s="8"/>
      <c r="H70" s="12"/>
      <c r="I70" s="8"/>
      <c r="J70" s="9"/>
      <c r="M70" s="9"/>
      <c r="N70" s="42"/>
      <c r="O70" s="42"/>
      <c r="P70" s="42"/>
      <c r="Q70" s="9"/>
      <c r="R70" s="9"/>
      <c r="S70" s="9"/>
    </row>
    <row r="71" spans="1:19" x14ac:dyDescent="0.25">
      <c r="A71" s="80"/>
      <c r="B71" s="50"/>
      <c r="C71" s="46"/>
      <c r="D71" s="45">
        <f t="shared" si="1"/>
        <v>36250</v>
      </c>
      <c r="E71" s="47"/>
      <c r="F71" s="9"/>
      <c r="G71" s="8"/>
      <c r="H71" s="12"/>
      <c r="I71" s="8"/>
      <c r="J71" s="9"/>
      <c r="M71" s="9"/>
      <c r="N71" s="42"/>
      <c r="O71" s="42"/>
      <c r="P71" s="42"/>
      <c r="Q71" s="9"/>
      <c r="R71" s="9"/>
      <c r="S71" s="9"/>
    </row>
    <row r="72" spans="1:19" x14ac:dyDescent="0.25">
      <c r="A72" s="80"/>
      <c r="B72" s="50"/>
      <c r="C72" s="46"/>
      <c r="D72" s="45">
        <f t="shared" si="1"/>
        <v>36250</v>
      </c>
      <c r="E72" s="47"/>
      <c r="F72" s="9"/>
      <c r="G72" s="8"/>
      <c r="H72" s="12"/>
      <c r="I72" s="8"/>
      <c r="J72" s="9"/>
      <c r="M72" s="9"/>
      <c r="N72" s="42"/>
      <c r="O72" s="42"/>
      <c r="P72" s="42"/>
      <c r="Q72" s="9"/>
      <c r="R72" s="9"/>
      <c r="S72" s="9"/>
    </row>
    <row r="73" spans="1:19" x14ac:dyDescent="0.25">
      <c r="A73" s="80"/>
      <c r="B73" s="50"/>
      <c r="C73" s="46"/>
      <c r="D73" s="45">
        <f t="shared" si="1"/>
        <v>36250</v>
      </c>
      <c r="E73" s="8"/>
      <c r="F73" s="9"/>
      <c r="G73" s="8"/>
      <c r="H73" s="12"/>
      <c r="I73" s="8"/>
      <c r="J73" s="9"/>
      <c r="M73" s="9"/>
      <c r="N73" s="42"/>
      <c r="O73" s="42"/>
      <c r="P73" s="42"/>
      <c r="Q73" s="9"/>
      <c r="R73" s="9"/>
      <c r="S73" s="9"/>
    </row>
    <row r="74" spans="1:19" x14ac:dyDescent="0.25">
      <c r="A74" s="80"/>
      <c r="B74" s="50"/>
      <c r="C74" s="46"/>
      <c r="D74" s="45">
        <f t="shared" si="1"/>
        <v>36250</v>
      </c>
      <c r="E74" s="47"/>
      <c r="F74" s="9"/>
      <c r="G74" s="8"/>
      <c r="H74" s="12"/>
      <c r="I74" s="8"/>
      <c r="J74" s="9"/>
      <c r="M74" s="9"/>
      <c r="N74" s="42"/>
      <c r="O74" s="42"/>
      <c r="P74" s="42"/>
      <c r="Q74" s="9"/>
      <c r="R74" s="9"/>
      <c r="S74" s="9"/>
    </row>
    <row r="75" spans="1:19" x14ac:dyDescent="0.25">
      <c r="A75" s="80"/>
      <c r="B75" s="50"/>
      <c r="C75" s="46"/>
      <c r="D75" s="45">
        <f t="shared" si="1"/>
        <v>36250</v>
      </c>
      <c r="E75" s="60"/>
      <c r="F75" s="9"/>
      <c r="G75" s="8"/>
      <c r="H75" s="12"/>
      <c r="I75" s="8"/>
      <c r="J75" s="9"/>
      <c r="M75" s="9"/>
      <c r="N75" s="42"/>
      <c r="O75" s="42"/>
      <c r="P75" s="42"/>
      <c r="Q75" s="9"/>
      <c r="R75" s="9"/>
      <c r="S75" s="9"/>
    </row>
    <row r="76" spans="1:19" x14ac:dyDescent="0.25">
      <c r="A76" s="80"/>
      <c r="B76" s="50"/>
      <c r="C76" s="46"/>
      <c r="D76" s="45">
        <f t="shared" si="1"/>
        <v>36250</v>
      </c>
      <c r="E76" s="47"/>
      <c r="F76" s="9"/>
      <c r="G76" s="8"/>
      <c r="H76" s="12"/>
      <c r="I76" s="8"/>
      <c r="J76" s="9"/>
      <c r="M76" s="9"/>
      <c r="N76" s="42"/>
      <c r="O76" s="42"/>
      <c r="P76" s="42"/>
      <c r="Q76" s="9"/>
      <c r="R76" s="9"/>
      <c r="S76" s="9"/>
    </row>
    <row r="77" spans="1:19" x14ac:dyDescent="0.25">
      <c r="A77" s="80"/>
      <c r="B77" s="50"/>
      <c r="C77" s="46"/>
      <c r="D77" s="45">
        <f t="shared" si="1"/>
        <v>36250</v>
      </c>
      <c r="E77" s="47"/>
      <c r="F77" s="9"/>
      <c r="G77" s="8"/>
      <c r="H77" s="12"/>
      <c r="I77" s="8"/>
      <c r="J77" s="9"/>
      <c r="M77" s="9"/>
      <c r="N77" s="42"/>
      <c r="O77" s="42"/>
      <c r="P77" s="42"/>
      <c r="Q77" s="9"/>
      <c r="R77" s="9"/>
      <c r="S77" s="9"/>
    </row>
    <row r="78" spans="1:19" x14ac:dyDescent="0.25">
      <c r="A78" s="80"/>
      <c r="B78" s="50"/>
      <c r="C78" s="46"/>
      <c r="D78" s="45">
        <f t="shared" si="1"/>
        <v>36250</v>
      </c>
      <c r="E78" s="47"/>
      <c r="F78" s="9"/>
      <c r="G78" s="8"/>
      <c r="H78" s="12"/>
      <c r="I78" s="8"/>
      <c r="J78" s="9"/>
      <c r="M78" s="9"/>
      <c r="N78" s="42"/>
      <c r="O78" s="42"/>
      <c r="P78" s="42"/>
      <c r="Q78" s="9"/>
      <c r="R78" s="9"/>
      <c r="S78" s="9"/>
    </row>
    <row r="79" spans="1:19" x14ac:dyDescent="0.25">
      <c r="A79" s="80"/>
      <c r="B79" s="50"/>
      <c r="C79" s="46"/>
      <c r="D79" s="45">
        <f t="shared" si="1"/>
        <v>36250</v>
      </c>
      <c r="E79" s="47"/>
      <c r="F79" s="9"/>
      <c r="G79" s="8"/>
      <c r="H79" s="12"/>
      <c r="I79" s="8"/>
      <c r="J79" s="9"/>
      <c r="M79" s="9"/>
      <c r="N79" s="42"/>
      <c r="O79" s="42"/>
      <c r="P79" s="42"/>
      <c r="Q79" s="9"/>
      <c r="R79" s="9"/>
      <c r="S79" s="9"/>
    </row>
    <row r="80" spans="1:19" x14ac:dyDescent="0.25">
      <c r="A80" s="80"/>
      <c r="B80" s="50"/>
      <c r="C80" s="46"/>
      <c r="D80" s="45">
        <f t="shared" si="1"/>
        <v>36250</v>
      </c>
      <c r="E80" s="8"/>
      <c r="F80" s="9"/>
      <c r="G80" s="8"/>
      <c r="H80" s="12"/>
      <c r="I80" s="8"/>
      <c r="J80" s="9"/>
      <c r="M80" s="9"/>
      <c r="N80" s="42"/>
      <c r="O80" s="42"/>
      <c r="P80" s="42"/>
      <c r="Q80" s="9"/>
      <c r="R80" s="9"/>
      <c r="S80" s="9"/>
    </row>
    <row r="81" spans="1:19" x14ac:dyDescent="0.25">
      <c r="A81" s="80"/>
      <c r="B81" s="50"/>
      <c r="C81" s="46"/>
      <c r="D81" s="45">
        <f t="shared" si="1"/>
        <v>36250</v>
      </c>
      <c r="E81" s="8"/>
      <c r="F81" s="9"/>
      <c r="G81" s="8"/>
      <c r="H81" s="12"/>
      <c r="I81" s="8"/>
      <c r="J81" s="9"/>
      <c r="M81" s="9"/>
      <c r="N81" s="42"/>
      <c r="O81" s="42"/>
      <c r="P81" s="42"/>
      <c r="Q81" s="9"/>
      <c r="R81" s="9"/>
      <c r="S81" s="9"/>
    </row>
    <row r="82" spans="1:19" x14ac:dyDescent="0.25">
      <c r="A82" s="80"/>
      <c r="B82" s="50"/>
      <c r="C82" s="46"/>
      <c r="D82" s="45">
        <f t="shared" si="1"/>
        <v>36250</v>
      </c>
      <c r="E82" s="8"/>
      <c r="F82" s="9"/>
      <c r="G82" s="8"/>
      <c r="H82" s="12"/>
      <c r="I82" s="8"/>
      <c r="J82" s="9"/>
      <c r="M82" s="9"/>
      <c r="N82" s="42"/>
      <c r="O82" s="42"/>
      <c r="P82" s="42"/>
      <c r="Q82" s="9"/>
      <c r="R82" s="9"/>
      <c r="S82" s="9"/>
    </row>
    <row r="83" spans="1:19" x14ac:dyDescent="0.25">
      <c r="A83" s="81"/>
      <c r="B83" s="50">
        <f>SUM(B4:B72)</f>
        <v>1736250</v>
      </c>
      <c r="C83" s="46">
        <f>SUM(C4:C77)</f>
        <v>1700000</v>
      </c>
      <c r="D83" s="82">
        <f>D82</f>
        <v>36250</v>
      </c>
      <c r="G83" s="8"/>
      <c r="H83" s="12"/>
      <c r="I83" s="8"/>
      <c r="J83" s="9"/>
      <c r="M83" s="9"/>
      <c r="N83" s="42"/>
      <c r="O83" s="42"/>
      <c r="P83" s="42"/>
      <c r="Q83" s="9"/>
      <c r="R83" s="9"/>
      <c r="S83" s="9"/>
    </row>
    <row r="84" spans="1:19" x14ac:dyDescent="0.25">
      <c r="D84" s="83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3"/>
  <sheetViews>
    <sheetView tabSelected="1" workbookViewId="0">
      <selection sqref="A1:E15"/>
    </sheetView>
  </sheetViews>
  <sheetFormatPr defaultRowHeight="15" x14ac:dyDescent="0.25"/>
  <cols>
    <col min="1" max="1" width="34.140625" style="2" customWidth="1"/>
    <col min="2" max="2" width="19.42578125" style="2" customWidth="1"/>
    <col min="3" max="3" width="3" style="20" customWidth="1"/>
    <col min="4" max="4" width="44" style="2" bestFit="1" customWidth="1"/>
    <col min="5" max="5" width="19.42578125" style="2" bestFit="1" customWidth="1"/>
    <col min="6" max="6" width="35.42578125" style="20" hidden="1" customWidth="1"/>
    <col min="7" max="7" width="10.140625" style="20" customWidth="1"/>
    <col min="8" max="8" width="13.7109375" style="20" customWidth="1"/>
    <col min="9" max="9" width="10.140625" style="20" customWidth="1"/>
    <col min="10" max="10" width="22.42578125" style="20" bestFit="1" customWidth="1"/>
    <col min="11" max="11" width="18.5703125" style="20" bestFit="1" customWidth="1"/>
    <col min="12" max="12" width="10.85546875" style="20" customWidth="1"/>
    <col min="13" max="16384" width="9.140625" style="20"/>
  </cols>
  <sheetData>
    <row r="1" spans="1:12" ht="26.25" customHeight="1" x14ac:dyDescent="0.25">
      <c r="A1" s="352" t="s">
        <v>6</v>
      </c>
      <c r="B1" s="353"/>
      <c r="C1" s="353"/>
      <c r="D1" s="353"/>
      <c r="E1" s="354"/>
      <c r="G1" s="21"/>
      <c r="H1" s="142"/>
      <c r="I1" s="142"/>
    </row>
    <row r="2" spans="1:12" ht="21.75" x14ac:dyDescent="0.25">
      <c r="A2" s="355" t="s">
        <v>167</v>
      </c>
      <c r="B2" s="356"/>
      <c r="C2" s="356"/>
      <c r="D2" s="356"/>
      <c r="E2" s="357"/>
    </row>
    <row r="3" spans="1:12" ht="23.25" hidden="1" customHeight="1" x14ac:dyDescent="0.25">
      <c r="A3" s="33" t="s">
        <v>0</v>
      </c>
      <c r="B3" s="34">
        <v>300000</v>
      </c>
      <c r="C3" s="32"/>
      <c r="D3" s="35" t="s">
        <v>0</v>
      </c>
      <c r="E3" s="36">
        <v>300000</v>
      </c>
      <c r="F3" s="17"/>
    </row>
    <row r="4" spans="1:12" ht="22.5" x14ac:dyDescent="0.25">
      <c r="A4" s="84"/>
      <c r="B4" s="19"/>
      <c r="C4" s="37"/>
      <c r="D4" s="18"/>
      <c r="E4" s="85"/>
      <c r="F4" s="28"/>
      <c r="J4" s="358" t="s">
        <v>89</v>
      </c>
      <c r="K4" s="359"/>
      <c r="L4" s="360"/>
    </row>
    <row r="5" spans="1:12" ht="22.5" x14ac:dyDescent="0.25">
      <c r="A5" s="86" t="s">
        <v>8</v>
      </c>
      <c r="B5" s="19">
        <v>2000000</v>
      </c>
      <c r="C5" s="37"/>
      <c r="D5" s="29" t="s">
        <v>1</v>
      </c>
      <c r="E5" s="87">
        <v>1202016.77</v>
      </c>
      <c r="F5" s="4"/>
      <c r="J5" s="146" t="s">
        <v>12</v>
      </c>
      <c r="K5" s="185" t="s">
        <v>90</v>
      </c>
      <c r="L5" s="185" t="s">
        <v>42</v>
      </c>
    </row>
    <row r="6" spans="1:12" ht="21.75" x14ac:dyDescent="0.25">
      <c r="A6" s="86" t="s">
        <v>38</v>
      </c>
      <c r="B6" s="30">
        <v>20335.770000000004</v>
      </c>
      <c r="C6" s="37"/>
      <c r="D6" s="29" t="s">
        <v>4</v>
      </c>
      <c r="E6" s="87">
        <v>36250</v>
      </c>
      <c r="F6" s="3"/>
      <c r="J6" s="146" t="s">
        <v>91</v>
      </c>
      <c r="K6" s="185" t="s">
        <v>92</v>
      </c>
      <c r="L6" s="185">
        <v>2050</v>
      </c>
    </row>
    <row r="7" spans="1:12" ht="21.75" x14ac:dyDescent="0.25">
      <c r="A7" s="86"/>
      <c r="B7" s="30"/>
      <c r="C7" s="37"/>
      <c r="D7" s="29" t="s">
        <v>7</v>
      </c>
      <c r="E7" s="88">
        <v>622711</v>
      </c>
      <c r="F7" s="3"/>
      <c r="J7" s="146" t="s">
        <v>93</v>
      </c>
      <c r="K7" s="185" t="s">
        <v>94</v>
      </c>
      <c r="L7" s="185">
        <v>7300</v>
      </c>
    </row>
    <row r="8" spans="1:12" ht="21.75" x14ac:dyDescent="0.25">
      <c r="A8" s="86" t="s">
        <v>39</v>
      </c>
      <c r="B8" s="30">
        <v>18009</v>
      </c>
      <c r="C8" s="37"/>
      <c r="D8" s="29" t="s">
        <v>2</v>
      </c>
      <c r="E8" s="89">
        <v>191246</v>
      </c>
      <c r="F8" s="3"/>
      <c r="J8" s="146" t="s">
        <v>95</v>
      </c>
      <c r="K8" s="185" t="s">
        <v>96</v>
      </c>
      <c r="L8" s="185">
        <v>1150</v>
      </c>
    </row>
    <row r="9" spans="1:12" ht="23.25" x14ac:dyDescent="0.25">
      <c r="A9" s="86" t="s">
        <v>9</v>
      </c>
      <c r="B9" s="30">
        <v>0</v>
      </c>
      <c r="C9" s="37"/>
      <c r="D9" s="29" t="s">
        <v>40</v>
      </c>
      <c r="E9" s="186">
        <v>72103</v>
      </c>
      <c r="F9" s="22"/>
      <c r="J9" s="146" t="s">
        <v>97</v>
      </c>
      <c r="K9" s="185" t="s">
        <v>96</v>
      </c>
      <c r="L9" s="185">
        <v>300</v>
      </c>
    </row>
    <row r="10" spans="1:12" ht="21.75" x14ac:dyDescent="0.25">
      <c r="A10" s="86"/>
      <c r="B10" s="31"/>
      <c r="C10" s="37"/>
      <c r="D10" s="229"/>
      <c r="E10" s="88"/>
      <c r="F10" s="22"/>
      <c r="J10" s="146" t="s">
        <v>98</v>
      </c>
      <c r="K10" s="185" t="s">
        <v>96</v>
      </c>
      <c r="L10" s="185">
        <v>450</v>
      </c>
    </row>
    <row r="11" spans="1:12" ht="21.75" x14ac:dyDescent="0.25">
      <c r="A11" s="86"/>
      <c r="B11" s="30"/>
      <c r="C11" s="37"/>
      <c r="D11" s="29" t="s">
        <v>5</v>
      </c>
      <c r="E11" s="89">
        <v>300000</v>
      </c>
      <c r="F11" s="143"/>
      <c r="G11" s="144"/>
      <c r="H11" s="23">
        <f>B15-E15</f>
        <v>0</v>
      </c>
      <c r="I11" s="144"/>
      <c r="J11" s="146" t="s">
        <v>99</v>
      </c>
      <c r="K11" s="185" t="s">
        <v>96</v>
      </c>
      <c r="L11" s="185">
        <v>410</v>
      </c>
    </row>
    <row r="12" spans="1:12" ht="21.75" x14ac:dyDescent="0.25">
      <c r="A12" s="90" t="s">
        <v>37</v>
      </c>
      <c r="B12" s="38">
        <f>B6-B8-B9</f>
        <v>2326.7700000000041</v>
      </c>
      <c r="C12" s="37"/>
      <c r="D12" s="29" t="s">
        <v>16</v>
      </c>
      <c r="E12" s="89">
        <v>178000</v>
      </c>
      <c r="F12" s="22"/>
      <c r="J12" s="146" t="s">
        <v>128</v>
      </c>
      <c r="K12" s="185" t="s">
        <v>153</v>
      </c>
      <c r="L12" s="185">
        <v>34095</v>
      </c>
    </row>
    <row r="13" spans="1:12" ht="21.75" x14ac:dyDescent="0.3">
      <c r="A13" s="90"/>
      <c r="B13" s="38"/>
      <c r="C13" s="37"/>
      <c r="D13" s="229"/>
      <c r="E13" s="255"/>
      <c r="F13" s="22"/>
      <c r="J13" s="146" t="s">
        <v>131</v>
      </c>
      <c r="K13" s="185" t="s">
        <v>96</v>
      </c>
      <c r="L13" s="185">
        <v>440</v>
      </c>
    </row>
    <row r="14" spans="1:12" s="25" customFormat="1" ht="21.75" x14ac:dyDescent="0.3">
      <c r="A14" s="86"/>
      <c r="B14" s="30"/>
      <c r="C14" s="37"/>
      <c r="D14" s="29"/>
      <c r="E14" s="91"/>
      <c r="F14" s="24"/>
      <c r="J14" s="152" t="s">
        <v>100</v>
      </c>
      <c r="K14" s="187" t="s">
        <v>101</v>
      </c>
      <c r="L14" s="187">
        <v>5547</v>
      </c>
    </row>
    <row r="15" spans="1:12" ht="21.75" x14ac:dyDescent="0.25">
      <c r="A15" s="86" t="s">
        <v>41</v>
      </c>
      <c r="B15" s="30">
        <f>B5+B12-B13-B11</f>
        <v>2002326.77</v>
      </c>
      <c r="C15" s="37"/>
      <c r="D15" s="29" t="s">
        <v>3</v>
      </c>
      <c r="E15" s="89">
        <f>E5+E6+E7+E8+E9+E10+E12-E11+E13</f>
        <v>2002326.77</v>
      </c>
      <c r="F15" s="22"/>
      <c r="J15" s="146" t="s">
        <v>102</v>
      </c>
      <c r="K15" s="185" t="s">
        <v>103</v>
      </c>
      <c r="L15" s="185">
        <v>945</v>
      </c>
    </row>
    <row r="16" spans="1:12" ht="17.25" customHeight="1" thickBot="1" x14ac:dyDescent="0.3">
      <c r="A16" s="92"/>
      <c r="B16" s="93"/>
      <c r="C16" s="94"/>
      <c r="D16" s="95"/>
      <c r="E16" s="96"/>
      <c r="F16" s="22"/>
      <c r="J16" s="152" t="s">
        <v>104</v>
      </c>
      <c r="K16" s="152" t="s">
        <v>105</v>
      </c>
      <c r="L16" s="188">
        <v>7989</v>
      </c>
    </row>
    <row r="17" spans="1:12" ht="23.25" hidden="1" customHeight="1" thickBot="1" x14ac:dyDescent="0.3">
      <c r="A17" s="361"/>
      <c r="B17" s="362"/>
      <c r="C17" s="362"/>
      <c r="D17" s="362"/>
      <c r="E17" s="363"/>
      <c r="F17" s="26"/>
      <c r="J17" s="189"/>
      <c r="K17" s="189"/>
      <c r="L17" s="189"/>
    </row>
    <row r="18" spans="1:12" x14ac:dyDescent="0.25">
      <c r="B18" s="8"/>
      <c r="C18" s="27"/>
      <c r="D18" s="13"/>
      <c r="F18" s="26"/>
      <c r="J18" s="83" t="s">
        <v>106</v>
      </c>
      <c r="K18" s="83" t="s">
        <v>103</v>
      </c>
      <c r="L18" s="83">
        <v>576</v>
      </c>
    </row>
    <row r="19" spans="1:12" x14ac:dyDescent="0.25">
      <c r="B19" s="8"/>
      <c r="C19" s="27"/>
      <c r="D19" s="13"/>
      <c r="F19" s="26"/>
      <c r="J19" s="83" t="s">
        <v>107</v>
      </c>
      <c r="K19" s="83" t="s">
        <v>103</v>
      </c>
      <c r="L19" s="83">
        <v>72</v>
      </c>
    </row>
    <row r="20" spans="1:12" x14ac:dyDescent="0.25">
      <c r="B20" s="8"/>
      <c r="C20" s="27"/>
      <c r="D20" s="13"/>
      <c r="F20" s="26"/>
      <c r="J20" s="83" t="s">
        <v>134</v>
      </c>
      <c r="K20" s="83" t="s">
        <v>105</v>
      </c>
      <c r="L20" s="83">
        <v>2386</v>
      </c>
    </row>
    <row r="21" spans="1:12" x14ac:dyDescent="0.25">
      <c r="B21" s="8"/>
      <c r="C21" s="27"/>
      <c r="D21" s="13"/>
      <c r="F21" s="26"/>
      <c r="J21" s="83" t="s">
        <v>150</v>
      </c>
      <c r="K21" s="83" t="s">
        <v>105</v>
      </c>
      <c r="L21" s="83">
        <v>5638</v>
      </c>
    </row>
    <row r="22" spans="1:12" ht="30" x14ac:dyDescent="0.25">
      <c r="B22" s="8"/>
      <c r="C22" s="27"/>
      <c r="F22" s="26"/>
      <c r="J22" s="322" t="s">
        <v>155</v>
      </c>
      <c r="K22" s="83" t="s">
        <v>103</v>
      </c>
      <c r="L22" s="83">
        <v>2755</v>
      </c>
    </row>
    <row r="23" spans="1:12" ht="21" x14ac:dyDescent="0.25">
      <c r="B23" s="8"/>
      <c r="C23" s="27"/>
      <c r="D23" s="5"/>
      <c r="E23" s="6"/>
      <c r="F23" s="26"/>
      <c r="J23" s="364" t="s">
        <v>33</v>
      </c>
      <c r="K23" s="364"/>
      <c r="L23" s="190">
        <f>SUM(L6:L22)</f>
        <v>72103</v>
      </c>
    </row>
    <row r="24" spans="1:12" x14ac:dyDescent="0.25">
      <c r="C24" s="27"/>
      <c r="D24" s="5"/>
      <c r="E24" s="6"/>
      <c r="F24" s="26"/>
    </row>
    <row r="25" spans="1:12" x14ac:dyDescent="0.25">
      <c r="C25" s="14"/>
      <c r="D25" s="15"/>
      <c r="E25" s="16"/>
      <c r="F25" s="2"/>
    </row>
    <row r="26" spans="1:12" x14ac:dyDescent="0.25">
      <c r="C26" s="14"/>
      <c r="D26" s="15"/>
      <c r="E26" s="16"/>
    </row>
    <row r="27" spans="1:12" x14ac:dyDescent="0.25">
      <c r="C27" s="14"/>
      <c r="D27" s="15"/>
      <c r="E27" s="16"/>
    </row>
    <row r="28" spans="1:12" x14ac:dyDescent="0.25">
      <c r="A28" s="145"/>
      <c r="B28" s="8"/>
      <c r="C28" s="27"/>
      <c r="D28" s="11"/>
      <c r="E28" s="7"/>
      <c r="G28" s="1"/>
      <c r="H28" s="1"/>
      <c r="I28" s="1"/>
    </row>
    <row r="29" spans="1:12" x14ac:dyDescent="0.25">
      <c r="A29" s="145"/>
      <c r="B29" s="8"/>
      <c r="C29" s="27"/>
      <c r="D29" s="7"/>
      <c r="E29" s="10"/>
    </row>
    <row r="30" spans="1:12" x14ac:dyDescent="0.25">
      <c r="B30" s="8"/>
      <c r="C30" s="27"/>
      <c r="D30" s="12"/>
      <c r="E30" s="8"/>
    </row>
    <row r="31" spans="1:12" x14ac:dyDescent="0.25">
      <c r="B31" s="8"/>
      <c r="C31" s="27"/>
      <c r="D31" s="7"/>
      <c r="E31" s="10"/>
    </row>
    <row r="32" spans="1:12" x14ac:dyDescent="0.25">
      <c r="B32" s="8"/>
      <c r="C32" s="27"/>
      <c r="D32" s="8"/>
      <c r="E32" s="8"/>
    </row>
    <row r="33" spans="2:5" x14ac:dyDescent="0.25">
      <c r="B33" s="8"/>
      <c r="C33" s="27"/>
      <c r="D33" s="7"/>
      <c r="E33" s="10"/>
    </row>
  </sheetData>
  <mergeCells count="5">
    <mergeCell ref="A1:E1"/>
    <mergeCell ref="A2:E2"/>
    <mergeCell ref="J4:L4"/>
    <mergeCell ref="A17:E17"/>
    <mergeCell ref="J23:K2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7" activePane="bottomLeft" state="frozen"/>
      <selection pane="bottomLeft" activeCell="S28" sqref="S28"/>
    </sheetView>
  </sheetViews>
  <sheetFormatPr defaultRowHeight="15" x14ac:dyDescent="0.25"/>
  <cols>
    <col min="1" max="1" width="4.85546875" style="147" bestFit="1" customWidth="1"/>
    <col min="2" max="2" width="17.42578125" style="147" customWidth="1"/>
    <col min="3" max="3" width="14.85546875" style="147" customWidth="1"/>
    <col min="4" max="4" width="9.42578125" style="147" hidden="1" customWidth="1"/>
    <col min="5" max="5" width="0" style="147" hidden="1" customWidth="1"/>
    <col min="6" max="6" width="11.28515625" style="147" customWidth="1"/>
    <col min="7" max="7" width="11.7109375" style="147" customWidth="1"/>
    <col min="8" max="8" width="10.7109375" style="147" customWidth="1"/>
    <col min="9" max="9" width="9.42578125" style="147" customWidth="1"/>
    <col min="10" max="10" width="10.42578125" style="147" hidden="1" customWidth="1"/>
    <col min="11" max="13" width="0" style="147" hidden="1" customWidth="1"/>
    <col min="14" max="14" width="9.7109375" style="147" customWidth="1"/>
    <col min="15" max="15" width="8" style="147" customWidth="1"/>
    <col min="16" max="16" width="8.7109375" style="147" customWidth="1"/>
    <col min="17" max="17" width="15.140625" style="147" customWidth="1"/>
    <col min="18" max="19" width="9.140625" style="147"/>
    <col min="20" max="20" width="13.42578125" style="147" customWidth="1"/>
    <col min="21" max="21" width="16.5703125" style="147" bestFit="1" customWidth="1"/>
    <col min="22" max="22" width="14.5703125" style="147" customWidth="1"/>
    <col min="23" max="16384" width="9.140625" style="147"/>
  </cols>
  <sheetData>
    <row r="1" spans="1:22" ht="18" customHeight="1" x14ac:dyDescent="0.25">
      <c r="A1" s="371" t="s">
        <v>10</v>
      </c>
      <c r="B1" s="371"/>
      <c r="C1" s="371"/>
      <c r="D1" s="371"/>
      <c r="E1" s="371"/>
      <c r="F1" s="371"/>
      <c r="G1" s="371"/>
      <c r="H1" s="371"/>
      <c r="I1" s="371"/>
      <c r="J1" s="371"/>
      <c r="K1" s="371"/>
      <c r="L1" s="371"/>
      <c r="M1" s="371"/>
      <c r="N1" s="371"/>
      <c r="O1" s="371"/>
      <c r="P1" s="371"/>
      <c r="Q1" s="371"/>
    </row>
    <row r="2" spans="1:22" ht="15" customHeight="1" x14ac:dyDescent="0.25">
      <c r="A2" s="371"/>
      <c r="B2" s="371"/>
      <c r="C2" s="371"/>
      <c r="D2" s="371"/>
      <c r="E2" s="371"/>
      <c r="F2" s="371"/>
      <c r="G2" s="371"/>
      <c r="H2" s="371"/>
      <c r="I2" s="371"/>
      <c r="J2" s="371"/>
      <c r="K2" s="371"/>
      <c r="L2" s="371"/>
      <c r="M2" s="371"/>
      <c r="N2" s="371"/>
      <c r="O2" s="371"/>
      <c r="P2" s="371"/>
      <c r="Q2" s="371"/>
    </row>
    <row r="3" spans="1:22" s="148" customFormat="1" ht="18" customHeight="1" x14ac:dyDescent="0.25">
      <c r="A3" s="372" t="s">
        <v>44</v>
      </c>
      <c r="B3" s="372"/>
      <c r="C3" s="372"/>
      <c r="D3" s="372"/>
      <c r="E3" s="372"/>
      <c r="F3" s="372"/>
      <c r="G3" s="372"/>
      <c r="H3" s="372"/>
      <c r="I3" s="372"/>
      <c r="J3" s="372"/>
      <c r="K3" s="372"/>
      <c r="L3" s="372"/>
      <c r="M3" s="372"/>
      <c r="N3" s="372"/>
      <c r="O3" s="372"/>
      <c r="P3" s="372"/>
      <c r="Q3" s="372"/>
    </row>
    <row r="4" spans="1:22" s="148" customFormat="1" ht="18" customHeight="1" x14ac:dyDescent="0.25">
      <c r="A4" s="373" t="s">
        <v>17</v>
      </c>
      <c r="B4" s="373"/>
      <c r="C4" s="373"/>
      <c r="D4" s="373"/>
      <c r="E4" s="373"/>
      <c r="F4" s="373"/>
      <c r="G4" s="373"/>
      <c r="H4" s="373"/>
      <c r="I4" s="373"/>
      <c r="J4" s="373"/>
      <c r="K4" s="373"/>
      <c r="L4" s="373"/>
      <c r="M4" s="373"/>
      <c r="N4" s="373"/>
      <c r="O4" s="373"/>
      <c r="P4" s="373"/>
      <c r="Q4" s="373"/>
    </row>
    <row r="5" spans="1:22" s="148" customFormat="1" ht="18" customHeight="1" x14ac:dyDescent="0.25">
      <c r="A5" s="374" t="s">
        <v>159</v>
      </c>
      <c r="B5" s="375"/>
      <c r="C5" s="192"/>
      <c r="D5" s="193" t="s">
        <v>45</v>
      </c>
      <c r="E5" s="193"/>
      <c r="F5" s="369" t="s">
        <v>69</v>
      </c>
      <c r="G5" s="369"/>
      <c r="H5" s="369"/>
      <c r="I5" s="369"/>
      <c r="J5" s="369"/>
      <c r="K5" s="369"/>
      <c r="L5" s="369"/>
      <c r="M5" s="369"/>
      <c r="N5" s="369"/>
      <c r="O5" s="369"/>
      <c r="P5" s="369"/>
      <c r="Q5" s="370"/>
      <c r="T5" s="368" t="s">
        <v>111</v>
      </c>
      <c r="U5" s="369"/>
      <c r="V5" s="370"/>
    </row>
    <row r="6" spans="1:22" s="149" customFormat="1" ht="18" customHeight="1" x14ac:dyDescent="0.25">
      <c r="A6" s="315" t="s">
        <v>46</v>
      </c>
      <c r="B6" s="194" t="s">
        <v>70</v>
      </c>
      <c r="C6" s="195" t="s">
        <v>71</v>
      </c>
      <c r="D6" s="194" t="s">
        <v>47</v>
      </c>
      <c r="E6" s="194" t="s">
        <v>48</v>
      </c>
      <c r="F6" s="196" t="s">
        <v>49</v>
      </c>
      <c r="G6" s="196" t="s">
        <v>50</v>
      </c>
      <c r="H6" s="196" t="s">
        <v>51</v>
      </c>
      <c r="I6" s="196" t="s">
        <v>52</v>
      </c>
      <c r="J6" s="194" t="s">
        <v>53</v>
      </c>
      <c r="K6" s="194" t="s">
        <v>54</v>
      </c>
      <c r="L6" s="194" t="s">
        <v>55</v>
      </c>
      <c r="M6" s="197" t="s">
        <v>56</v>
      </c>
      <c r="N6" s="198" t="s">
        <v>57</v>
      </c>
      <c r="O6" s="198" t="s">
        <v>58</v>
      </c>
      <c r="P6" s="198" t="s">
        <v>59</v>
      </c>
      <c r="Q6" s="199" t="s">
        <v>72</v>
      </c>
      <c r="T6" s="164" t="s">
        <v>12</v>
      </c>
      <c r="U6" s="164" t="s">
        <v>108</v>
      </c>
      <c r="V6" s="164" t="s">
        <v>42</v>
      </c>
    </row>
    <row r="7" spans="1:22" ht="18" customHeight="1" x14ac:dyDescent="0.25">
      <c r="A7" s="150">
        <v>1</v>
      </c>
      <c r="B7" s="166" t="s">
        <v>73</v>
      </c>
      <c r="C7" s="150" t="s">
        <v>74</v>
      </c>
      <c r="D7" s="151"/>
      <c r="E7" s="150"/>
      <c r="F7" s="167"/>
      <c r="G7" s="167"/>
      <c r="H7" s="167"/>
      <c r="I7" s="167"/>
      <c r="J7" s="167"/>
      <c r="K7" s="167"/>
      <c r="L7" s="167"/>
      <c r="M7" s="168"/>
      <c r="N7" s="169"/>
      <c r="O7" s="169"/>
      <c r="P7" s="169"/>
      <c r="Q7" s="167"/>
      <c r="T7" s="187" t="s">
        <v>109</v>
      </c>
      <c r="U7" s="187">
        <v>129</v>
      </c>
      <c r="V7" s="187">
        <v>24639</v>
      </c>
    </row>
    <row r="8" spans="1:22" ht="18" customHeight="1" x14ac:dyDescent="0.25">
      <c r="A8" s="150">
        <v>2</v>
      </c>
      <c r="B8" s="166" t="s">
        <v>75</v>
      </c>
      <c r="C8" s="150" t="s">
        <v>76</v>
      </c>
      <c r="D8" s="151"/>
      <c r="E8" s="150"/>
      <c r="F8" s="167"/>
      <c r="G8" s="167"/>
      <c r="H8" s="167"/>
      <c r="I8" s="167"/>
      <c r="J8" s="167"/>
      <c r="K8" s="170"/>
      <c r="L8" s="167"/>
      <c r="M8" s="168"/>
      <c r="N8" s="169"/>
      <c r="O8" s="169"/>
      <c r="P8" s="169">
        <v>115</v>
      </c>
      <c r="Q8" s="167"/>
      <c r="T8" s="187" t="s">
        <v>99</v>
      </c>
      <c r="U8" s="187">
        <v>196</v>
      </c>
      <c r="V8" s="187">
        <v>37436</v>
      </c>
    </row>
    <row r="9" spans="1:22" ht="18" customHeight="1" x14ac:dyDescent="0.25">
      <c r="A9" s="153">
        <v>3</v>
      </c>
      <c r="B9" s="166" t="s">
        <v>77</v>
      </c>
      <c r="C9" s="150" t="s">
        <v>78</v>
      </c>
      <c r="D9" s="154"/>
      <c r="E9" s="150"/>
      <c r="F9" s="167"/>
      <c r="G9" s="167"/>
      <c r="H9" s="167"/>
      <c r="I9" s="167"/>
      <c r="J9" s="171"/>
      <c r="K9" s="171"/>
      <c r="L9" s="167"/>
      <c r="M9" s="168"/>
      <c r="N9" s="169">
        <v>36</v>
      </c>
      <c r="O9" s="169">
        <v>5</v>
      </c>
      <c r="P9" s="169">
        <v>75</v>
      </c>
      <c r="Q9" s="167"/>
      <c r="R9" s="148"/>
      <c r="T9" s="187" t="s">
        <v>133</v>
      </c>
      <c r="U9" s="187">
        <v>248</v>
      </c>
      <c r="V9" s="187">
        <v>47368</v>
      </c>
    </row>
    <row r="10" spans="1:22" ht="18" customHeight="1" x14ac:dyDescent="0.25">
      <c r="A10" s="172">
        <v>4</v>
      </c>
      <c r="B10" s="166" t="s">
        <v>79</v>
      </c>
      <c r="C10" s="150" t="s">
        <v>137</v>
      </c>
      <c r="D10" s="154"/>
      <c r="E10" s="150"/>
      <c r="F10" s="167"/>
      <c r="G10" s="167"/>
      <c r="H10" s="167"/>
      <c r="I10" s="167"/>
      <c r="J10" s="171"/>
      <c r="K10" s="171"/>
      <c r="L10" s="167"/>
      <c r="M10" s="168"/>
      <c r="N10" s="169">
        <v>67</v>
      </c>
      <c r="O10" s="173"/>
      <c r="P10" s="169">
        <v>47</v>
      </c>
      <c r="Q10" s="174"/>
      <c r="T10" s="187" t="s">
        <v>134</v>
      </c>
      <c r="U10" s="187">
        <v>237</v>
      </c>
      <c r="V10" s="187">
        <v>45267</v>
      </c>
    </row>
    <row r="11" spans="1:22" ht="18" customHeight="1" x14ac:dyDescent="0.25">
      <c r="A11" s="153">
        <v>5</v>
      </c>
      <c r="B11" s="166" t="s">
        <v>81</v>
      </c>
      <c r="C11" s="150" t="s">
        <v>63</v>
      </c>
      <c r="D11" s="154"/>
      <c r="E11" s="150"/>
      <c r="F11" s="167"/>
      <c r="G11" s="167"/>
      <c r="H11" s="171"/>
      <c r="I11" s="167"/>
      <c r="J11" s="171"/>
      <c r="K11" s="171"/>
      <c r="L11" s="167"/>
      <c r="M11" s="168"/>
      <c r="N11" s="169"/>
      <c r="O11" s="169"/>
      <c r="P11" s="169"/>
      <c r="Q11" s="174"/>
      <c r="T11" s="187" t="s">
        <v>148</v>
      </c>
      <c r="U11" s="187">
        <v>262</v>
      </c>
      <c r="V11" s="187">
        <v>50042</v>
      </c>
    </row>
    <row r="12" spans="1:22" ht="18" customHeight="1" x14ac:dyDescent="0.25">
      <c r="A12" s="175">
        <v>6</v>
      </c>
      <c r="B12" s="166" t="s">
        <v>82</v>
      </c>
      <c r="C12" s="150" t="s">
        <v>65</v>
      </c>
      <c r="D12" s="154"/>
      <c r="E12" s="150"/>
      <c r="F12" s="167"/>
      <c r="G12" s="167"/>
      <c r="H12" s="171"/>
      <c r="I12" s="167"/>
      <c r="J12" s="171"/>
      <c r="K12" s="171"/>
      <c r="L12" s="167"/>
      <c r="M12" s="168"/>
      <c r="N12" s="169">
        <v>25</v>
      </c>
      <c r="O12" s="169">
        <v>10</v>
      </c>
      <c r="P12" s="169"/>
      <c r="Q12" s="174"/>
      <c r="T12" s="187"/>
      <c r="U12" s="187"/>
      <c r="V12" s="187"/>
    </row>
    <row r="13" spans="1:22" ht="18" customHeight="1" x14ac:dyDescent="0.25">
      <c r="A13" s="153">
        <v>7</v>
      </c>
      <c r="B13" s="166" t="s">
        <v>83</v>
      </c>
      <c r="C13" s="150" t="s">
        <v>66</v>
      </c>
      <c r="D13" s="154"/>
      <c r="E13" s="150"/>
      <c r="F13" s="167"/>
      <c r="G13" s="167"/>
      <c r="H13" s="167">
        <v>750</v>
      </c>
      <c r="I13" s="167"/>
      <c r="J13" s="171"/>
      <c r="K13" s="171"/>
      <c r="L13" s="167"/>
      <c r="M13" s="168"/>
      <c r="N13" s="169">
        <v>25</v>
      </c>
      <c r="O13" s="169"/>
      <c r="P13" s="169"/>
      <c r="Q13" s="174"/>
      <c r="T13" s="251"/>
      <c r="U13" s="251"/>
      <c r="V13" s="251"/>
    </row>
    <row r="14" spans="1:22" ht="18" customHeight="1" x14ac:dyDescent="0.25">
      <c r="A14" s="175">
        <v>8</v>
      </c>
      <c r="B14" s="166" t="s">
        <v>84</v>
      </c>
      <c r="C14" s="150" t="s">
        <v>67</v>
      </c>
      <c r="D14" s="154"/>
      <c r="E14" s="150"/>
      <c r="F14" s="167">
        <v>100</v>
      </c>
      <c r="G14" s="167">
        <v>150</v>
      </c>
      <c r="H14" s="171">
        <v>70</v>
      </c>
      <c r="I14" s="167"/>
      <c r="J14" s="171"/>
      <c r="K14" s="171"/>
      <c r="L14" s="167"/>
      <c r="M14" s="168"/>
      <c r="N14" s="169">
        <v>64</v>
      </c>
      <c r="O14" s="169">
        <v>15</v>
      </c>
      <c r="P14" s="169">
        <v>15</v>
      </c>
      <c r="Q14" s="174"/>
      <c r="T14" s="187"/>
      <c r="U14" s="187"/>
      <c r="V14" s="187"/>
    </row>
    <row r="15" spans="1:22" ht="18" customHeight="1" x14ac:dyDescent="0.25">
      <c r="A15" s="153">
        <v>9</v>
      </c>
      <c r="B15" s="166" t="s">
        <v>85</v>
      </c>
      <c r="C15" s="151" t="s">
        <v>60</v>
      </c>
      <c r="D15" s="154"/>
      <c r="E15" s="150"/>
      <c r="F15" s="167"/>
      <c r="G15" s="167"/>
      <c r="H15" s="167"/>
      <c r="I15" s="167"/>
      <c r="J15" s="171"/>
      <c r="K15" s="171"/>
      <c r="L15" s="167"/>
      <c r="M15" s="168"/>
      <c r="N15" s="169"/>
      <c r="O15" s="169"/>
      <c r="P15" s="169"/>
      <c r="Q15" s="174"/>
      <c r="T15" s="152"/>
      <c r="U15" s="152"/>
      <c r="V15" s="152"/>
    </row>
    <row r="16" spans="1:22" ht="18" customHeight="1" x14ac:dyDescent="0.25">
      <c r="A16" s="175">
        <v>10</v>
      </c>
      <c r="B16" s="166" t="s">
        <v>86</v>
      </c>
      <c r="C16" s="150" t="s">
        <v>62</v>
      </c>
      <c r="D16" s="154"/>
      <c r="E16" s="150"/>
      <c r="F16" s="167"/>
      <c r="G16" s="167"/>
      <c r="H16" s="167"/>
      <c r="I16" s="167"/>
      <c r="J16" s="171"/>
      <c r="K16" s="171"/>
      <c r="L16" s="167"/>
      <c r="M16" s="168"/>
      <c r="N16" s="169"/>
      <c r="O16" s="169"/>
      <c r="P16" s="169"/>
      <c r="Q16" s="174"/>
      <c r="T16" s="252"/>
      <c r="U16" s="252"/>
      <c r="V16" s="252"/>
    </row>
    <row r="17" spans="1:22" ht="18.75" x14ac:dyDescent="0.25">
      <c r="A17" s="153">
        <v>11</v>
      </c>
      <c r="B17" s="166" t="s">
        <v>87</v>
      </c>
      <c r="C17" s="151" t="s">
        <v>61</v>
      </c>
      <c r="D17" s="154"/>
      <c r="E17" s="150"/>
      <c r="F17" s="167">
        <v>120</v>
      </c>
      <c r="G17" s="167">
        <v>100</v>
      </c>
      <c r="H17" s="171"/>
      <c r="I17" s="167"/>
      <c r="J17" s="171"/>
      <c r="K17" s="171"/>
      <c r="L17" s="167"/>
      <c r="M17" s="168"/>
      <c r="N17" s="169">
        <v>61</v>
      </c>
      <c r="O17" s="169">
        <v>17</v>
      </c>
      <c r="P17" s="169">
        <v>11</v>
      </c>
      <c r="Q17" s="174"/>
      <c r="T17" s="253" t="s">
        <v>33</v>
      </c>
      <c r="U17" s="253">
        <f>SUM(U7:U16)</f>
        <v>1072</v>
      </c>
      <c r="V17" s="253">
        <f>SUM(V7:V16)</f>
        <v>204752</v>
      </c>
    </row>
    <row r="18" spans="1:22" ht="18.75" x14ac:dyDescent="0.25">
      <c r="A18" s="153">
        <v>12</v>
      </c>
      <c r="B18" s="166" t="s">
        <v>161</v>
      </c>
      <c r="C18" s="151" t="s">
        <v>162</v>
      </c>
      <c r="D18" s="154"/>
      <c r="E18" s="150"/>
      <c r="F18" s="167"/>
      <c r="G18" s="167"/>
      <c r="H18" s="171"/>
      <c r="I18" s="167"/>
      <c r="J18" s="171"/>
      <c r="K18" s="171"/>
      <c r="L18" s="167"/>
      <c r="M18" s="168"/>
      <c r="N18" s="169">
        <v>25</v>
      </c>
      <c r="O18" s="169"/>
      <c r="P18" s="169"/>
      <c r="Q18" s="174"/>
      <c r="T18" s="63"/>
      <c r="U18" s="63"/>
      <c r="V18" s="63"/>
    </row>
    <row r="19" spans="1:22" ht="18.75" x14ac:dyDescent="0.25">
      <c r="A19" s="175">
        <v>13</v>
      </c>
      <c r="B19" s="166" t="s">
        <v>163</v>
      </c>
      <c r="C19" s="150" t="s">
        <v>164</v>
      </c>
      <c r="D19" s="154"/>
      <c r="E19" s="150"/>
      <c r="F19" s="167"/>
      <c r="G19" s="167"/>
      <c r="H19" s="167"/>
      <c r="I19" s="167"/>
      <c r="J19" s="171"/>
      <c r="K19" s="171"/>
      <c r="L19" s="167"/>
      <c r="M19" s="168"/>
      <c r="N19" s="169">
        <v>20</v>
      </c>
      <c r="O19" s="169"/>
      <c r="P19" s="169"/>
      <c r="Q19" s="174"/>
      <c r="T19" s="376" t="s">
        <v>136</v>
      </c>
      <c r="U19" s="376"/>
      <c r="V19" s="376"/>
    </row>
    <row r="20" spans="1:22" ht="18.75" x14ac:dyDescent="0.25">
      <c r="A20" s="153">
        <v>14</v>
      </c>
      <c r="B20" s="166" t="s">
        <v>166</v>
      </c>
      <c r="C20" s="155" t="s">
        <v>165</v>
      </c>
      <c r="D20" s="177"/>
      <c r="E20" s="165"/>
      <c r="F20" s="167">
        <v>110</v>
      </c>
      <c r="G20" s="167">
        <v>70</v>
      </c>
      <c r="H20" s="167">
        <v>250</v>
      </c>
      <c r="I20" s="167"/>
      <c r="J20" s="171"/>
      <c r="K20" s="171"/>
      <c r="L20" s="167"/>
      <c r="M20" s="168"/>
      <c r="N20" s="169">
        <v>10</v>
      </c>
      <c r="O20" s="169">
        <v>10</v>
      </c>
      <c r="P20" s="169"/>
      <c r="Q20" s="174"/>
      <c r="S20" s="147" t="s">
        <v>78</v>
      </c>
      <c r="T20" s="252" t="s">
        <v>122</v>
      </c>
      <c r="U20" s="252">
        <v>3</v>
      </c>
      <c r="V20" s="252">
        <v>546</v>
      </c>
    </row>
    <row r="21" spans="1:22" ht="18.75" x14ac:dyDescent="0.25">
      <c r="A21" s="153">
        <v>15</v>
      </c>
      <c r="B21" s="166"/>
      <c r="C21" s="150"/>
      <c r="D21" s="177"/>
      <c r="E21" s="165"/>
      <c r="F21" s="167"/>
      <c r="G21" s="167"/>
      <c r="H21" s="167"/>
      <c r="I21" s="167"/>
      <c r="J21" s="171"/>
      <c r="K21" s="171"/>
      <c r="L21" s="167"/>
      <c r="M21" s="168"/>
      <c r="N21" s="169"/>
      <c r="O21" s="169"/>
      <c r="P21" s="169"/>
      <c r="Q21" s="174"/>
      <c r="S21" s="147" t="s">
        <v>135</v>
      </c>
      <c r="T21" s="252" t="s">
        <v>124</v>
      </c>
      <c r="U21" s="252">
        <v>6</v>
      </c>
      <c r="V21" s="252">
        <v>1092</v>
      </c>
    </row>
    <row r="22" spans="1:22" ht="18.75" x14ac:dyDescent="0.25">
      <c r="A22" s="175">
        <v>16</v>
      </c>
      <c r="B22" s="166"/>
      <c r="C22" s="150"/>
      <c r="D22" s="177"/>
      <c r="E22" s="165"/>
      <c r="F22" s="167"/>
      <c r="G22" s="167"/>
      <c r="H22" s="171"/>
      <c r="I22" s="167"/>
      <c r="J22" s="171"/>
      <c r="K22" s="171"/>
      <c r="L22" s="167"/>
      <c r="M22" s="168"/>
      <c r="N22" s="169"/>
      <c r="O22" s="169"/>
      <c r="P22" s="169"/>
      <c r="Q22" s="174"/>
      <c r="T22" s="321" t="s">
        <v>33</v>
      </c>
      <c r="U22" s="321">
        <f>U20+U21</f>
        <v>9</v>
      </c>
      <c r="V22" s="321">
        <f>V20+V21</f>
        <v>1638</v>
      </c>
    </row>
    <row r="23" spans="1:22" ht="18.75" x14ac:dyDescent="0.25">
      <c r="A23" s="153">
        <v>17</v>
      </c>
      <c r="B23" s="166"/>
      <c r="C23" s="156"/>
      <c r="D23" s="177"/>
      <c r="E23" s="165"/>
      <c r="F23" s="167"/>
      <c r="G23" s="167"/>
      <c r="H23" s="171"/>
      <c r="I23" s="167"/>
      <c r="J23" s="171"/>
      <c r="K23" s="171"/>
      <c r="L23" s="167"/>
      <c r="M23" s="168"/>
      <c r="N23" s="169"/>
      <c r="O23" s="169"/>
      <c r="P23" s="169"/>
      <c r="Q23" s="174"/>
      <c r="T23" s="252" t="s">
        <v>152</v>
      </c>
      <c r="U23" s="252">
        <v>10</v>
      </c>
      <c r="V23" s="252">
        <v>1820</v>
      </c>
    </row>
    <row r="24" spans="1:22" ht="18.75" x14ac:dyDescent="0.25">
      <c r="A24" s="153">
        <v>18</v>
      </c>
      <c r="B24" s="166"/>
      <c r="C24" s="150"/>
      <c r="D24" s="177"/>
      <c r="E24" s="165"/>
      <c r="F24" s="167"/>
      <c r="G24" s="167"/>
      <c r="H24" s="167"/>
      <c r="I24" s="167"/>
      <c r="J24" s="171"/>
      <c r="K24" s="171"/>
      <c r="L24" s="167"/>
      <c r="M24" s="168"/>
      <c r="N24" s="169"/>
      <c r="O24" s="169"/>
      <c r="P24" s="169"/>
      <c r="Q24" s="174"/>
      <c r="T24" s="252"/>
      <c r="U24" s="252"/>
      <c r="V24" s="252">
        <f>V22+V23</f>
        <v>3458</v>
      </c>
    </row>
    <row r="25" spans="1:22" ht="18.75" x14ac:dyDescent="0.25">
      <c r="A25" s="175">
        <v>19</v>
      </c>
      <c r="B25" s="166"/>
      <c r="C25" s="150"/>
      <c r="D25" s="177"/>
      <c r="E25" s="165"/>
      <c r="F25" s="167"/>
      <c r="G25" s="167"/>
      <c r="H25" s="171"/>
      <c r="I25" s="167"/>
      <c r="J25" s="171"/>
      <c r="K25" s="171"/>
      <c r="L25" s="167"/>
      <c r="M25" s="168"/>
      <c r="N25" s="169"/>
      <c r="O25" s="169"/>
      <c r="P25" s="169"/>
      <c r="Q25" s="174"/>
    </row>
    <row r="26" spans="1:22" ht="18.75" x14ac:dyDescent="0.25">
      <c r="A26" s="153">
        <v>20</v>
      </c>
      <c r="B26" s="166"/>
      <c r="C26" s="157"/>
      <c r="D26" s="177"/>
      <c r="E26" s="180"/>
      <c r="F26" s="181"/>
      <c r="G26" s="182"/>
      <c r="H26" s="182"/>
      <c r="I26" s="167"/>
      <c r="J26" s="167"/>
      <c r="K26" s="167"/>
      <c r="L26" s="167"/>
      <c r="M26" s="168"/>
      <c r="N26" s="169"/>
      <c r="O26" s="169"/>
      <c r="P26" s="169"/>
      <c r="Q26" s="174"/>
    </row>
    <row r="27" spans="1:22" ht="18.75" x14ac:dyDescent="0.25">
      <c r="A27" s="153">
        <v>21</v>
      </c>
      <c r="B27" s="166"/>
      <c r="C27" s="157"/>
      <c r="D27" s="183"/>
      <c r="E27" s="180"/>
      <c r="F27" s="181"/>
      <c r="G27" s="182"/>
      <c r="H27" s="182"/>
      <c r="I27" s="167"/>
      <c r="J27" s="167"/>
      <c r="K27" s="167"/>
      <c r="L27" s="167"/>
      <c r="M27" s="168"/>
      <c r="N27" s="169"/>
      <c r="O27" s="169"/>
      <c r="P27" s="169"/>
      <c r="Q27" s="174"/>
    </row>
    <row r="28" spans="1:22" ht="19.5" thickBot="1" x14ac:dyDescent="0.3">
      <c r="A28" s="175">
        <v>22</v>
      </c>
      <c r="B28" s="166"/>
      <c r="C28" s="157"/>
      <c r="D28" s="184"/>
      <c r="E28" s="180"/>
      <c r="F28" s="181"/>
      <c r="G28" s="167"/>
      <c r="H28" s="167"/>
      <c r="I28" s="167"/>
      <c r="J28" s="167"/>
      <c r="K28" s="167"/>
      <c r="L28" s="167"/>
      <c r="M28" s="168"/>
      <c r="N28" s="169"/>
      <c r="O28" s="169"/>
      <c r="P28" s="169"/>
      <c r="Q28" s="174"/>
    </row>
    <row r="29" spans="1:22" s="158" customFormat="1" ht="16.5" thickBot="1" x14ac:dyDescent="0.3">
      <c r="A29" s="365" t="s">
        <v>36</v>
      </c>
      <c r="B29" s="366"/>
      <c r="C29" s="367"/>
      <c r="D29" s="200">
        <f t="shared" ref="D29:P29" si="0">SUM(D7:D28)</f>
        <v>0</v>
      </c>
      <c r="E29" s="200">
        <f t="shared" si="0"/>
        <v>0</v>
      </c>
      <c r="F29" s="200">
        <f t="shared" si="0"/>
        <v>330</v>
      </c>
      <c r="G29" s="200">
        <f t="shared" si="0"/>
        <v>320</v>
      </c>
      <c r="H29" s="200">
        <f t="shared" si="0"/>
        <v>1070</v>
      </c>
      <c r="I29" s="200">
        <f t="shared" si="0"/>
        <v>0</v>
      </c>
      <c r="J29" s="200">
        <f t="shared" si="0"/>
        <v>0</v>
      </c>
      <c r="K29" s="200">
        <f t="shared" si="0"/>
        <v>0</v>
      </c>
      <c r="L29" s="200">
        <f t="shared" si="0"/>
        <v>0</v>
      </c>
      <c r="M29" s="200">
        <f t="shared" si="0"/>
        <v>0</v>
      </c>
      <c r="N29" s="200">
        <f t="shared" si="0"/>
        <v>333</v>
      </c>
      <c r="O29" s="200">
        <f t="shared" si="0"/>
        <v>57</v>
      </c>
      <c r="P29" s="200">
        <f t="shared" si="0"/>
        <v>263</v>
      </c>
      <c r="Q29" s="201"/>
    </row>
    <row r="30" spans="1:22" ht="15.75" x14ac:dyDescent="0.25">
      <c r="A30" s="63"/>
      <c r="B30" s="63"/>
      <c r="C30" s="63"/>
      <c r="D30" s="159"/>
      <c r="F30" s="63"/>
      <c r="G30" s="63"/>
      <c r="H30" s="63"/>
      <c r="I30" s="63"/>
    </row>
    <row r="31" spans="1:22" ht="15.75" x14ac:dyDescent="0.25">
      <c r="A31" s="63"/>
      <c r="B31" s="63"/>
      <c r="C31" s="53"/>
      <c r="D31" s="160"/>
      <c r="F31" s="161"/>
      <c r="G31" s="161"/>
      <c r="H31" s="161"/>
      <c r="I31" s="161"/>
      <c r="J31" s="63"/>
      <c r="K31" s="63"/>
    </row>
    <row r="32" spans="1:22" x14ac:dyDescent="0.25">
      <c r="A32" s="63"/>
      <c r="B32" s="63"/>
      <c r="C32" s="53"/>
      <c r="D32" s="53"/>
      <c r="F32" s="63"/>
      <c r="G32" s="63"/>
      <c r="I32" s="63"/>
    </row>
    <row r="33" spans="1:9" x14ac:dyDescent="0.25">
      <c r="A33" s="63"/>
      <c r="B33" s="63"/>
      <c r="C33" s="53"/>
      <c r="D33" s="162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  <c r="F35" s="63"/>
      <c r="G35" s="63"/>
      <c r="I35" s="63"/>
    </row>
    <row r="36" spans="1:9" x14ac:dyDescent="0.25">
      <c r="A36" s="63"/>
      <c r="B36" s="63"/>
      <c r="C36" s="53"/>
      <c r="D36" s="53"/>
    </row>
    <row r="37" spans="1:9" x14ac:dyDescent="0.25">
      <c r="A37" s="163"/>
      <c r="B37" s="16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53"/>
      <c r="D42" s="5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A62" s="63"/>
      <c r="B62" s="63"/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  <row r="168" spans="3:4" x14ac:dyDescent="0.25">
      <c r="C168" s="63"/>
      <c r="D168" s="63"/>
    </row>
  </sheetData>
  <mergeCells count="8">
    <mergeCell ref="A29:C29"/>
    <mergeCell ref="T5:V5"/>
    <mergeCell ref="A1:Q2"/>
    <mergeCell ref="A3:Q3"/>
    <mergeCell ref="A4:Q4"/>
    <mergeCell ref="A5:B5"/>
    <mergeCell ref="F5:Q5"/>
    <mergeCell ref="T19:V19"/>
  </mergeCells>
  <printOptions horizontalCentered="1"/>
  <pageMargins left="0.7" right="0.7" top="0.75" bottom="0.75" header="0.3" footer="0.3"/>
  <pageSetup scale="66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sqref="A1:Q4"/>
    </sheetView>
  </sheetViews>
  <sheetFormatPr defaultRowHeight="15" x14ac:dyDescent="0.25"/>
  <cols>
    <col min="1" max="1" width="4.85546875" style="147" bestFit="1" customWidth="1"/>
    <col min="2" max="2" width="17.42578125" style="147" customWidth="1"/>
    <col min="3" max="3" width="14.85546875" style="147" customWidth="1"/>
    <col min="4" max="4" width="9.42578125" style="147" hidden="1" customWidth="1"/>
    <col min="5" max="5" width="0" style="147" hidden="1" customWidth="1"/>
    <col min="6" max="6" width="11.28515625" style="147" customWidth="1"/>
    <col min="7" max="7" width="11.7109375" style="147" customWidth="1"/>
    <col min="8" max="8" width="10.7109375" style="147" customWidth="1"/>
    <col min="9" max="9" width="9.42578125" style="147" customWidth="1"/>
    <col min="10" max="10" width="10.42578125" style="147" hidden="1" customWidth="1"/>
    <col min="11" max="13" width="0" style="147" hidden="1" customWidth="1"/>
    <col min="14" max="14" width="9.7109375" style="147" customWidth="1"/>
    <col min="15" max="15" width="8" style="147" customWidth="1"/>
    <col min="16" max="16" width="8.7109375" style="147" customWidth="1"/>
    <col min="17" max="17" width="15.140625" style="147" customWidth="1"/>
    <col min="18" max="19" width="9.140625" style="147"/>
    <col min="20" max="20" width="13.42578125" style="147" customWidth="1"/>
    <col min="21" max="21" width="16.5703125" style="147" bestFit="1" customWidth="1"/>
    <col min="22" max="22" width="14.5703125" style="147" customWidth="1"/>
    <col min="23" max="16384" width="9.140625" style="147"/>
  </cols>
  <sheetData>
    <row r="1" spans="1:22" ht="18" customHeight="1" x14ac:dyDescent="0.25">
      <c r="A1" s="371" t="s">
        <v>10</v>
      </c>
      <c r="B1" s="371"/>
      <c r="C1" s="371"/>
      <c r="D1" s="371"/>
      <c r="E1" s="371"/>
      <c r="F1" s="371"/>
      <c r="G1" s="371"/>
      <c r="H1" s="371"/>
      <c r="I1" s="371"/>
      <c r="J1" s="371"/>
      <c r="K1" s="371"/>
      <c r="L1" s="371"/>
      <c r="M1" s="371"/>
      <c r="N1" s="371"/>
      <c r="O1" s="371"/>
      <c r="P1" s="371"/>
      <c r="Q1" s="371"/>
    </row>
    <row r="2" spans="1:22" ht="15" customHeight="1" x14ac:dyDescent="0.25">
      <c r="A2" s="371"/>
      <c r="B2" s="371"/>
      <c r="C2" s="371"/>
      <c r="D2" s="371"/>
      <c r="E2" s="371"/>
      <c r="F2" s="371"/>
      <c r="G2" s="371"/>
      <c r="H2" s="371"/>
      <c r="I2" s="371"/>
      <c r="J2" s="371"/>
      <c r="K2" s="371"/>
      <c r="L2" s="371"/>
      <c r="M2" s="371"/>
      <c r="N2" s="371"/>
      <c r="O2" s="371"/>
      <c r="P2" s="371"/>
      <c r="Q2" s="371"/>
    </row>
    <row r="3" spans="1:22" s="148" customFormat="1" ht="18" customHeight="1" x14ac:dyDescent="0.25">
      <c r="A3" s="372" t="s">
        <v>44</v>
      </c>
      <c r="B3" s="372"/>
      <c r="C3" s="372"/>
      <c r="D3" s="372"/>
      <c r="E3" s="372"/>
      <c r="F3" s="372"/>
      <c r="G3" s="372"/>
      <c r="H3" s="372"/>
      <c r="I3" s="372"/>
      <c r="J3" s="372"/>
      <c r="K3" s="372"/>
      <c r="L3" s="372"/>
      <c r="M3" s="372"/>
      <c r="N3" s="372"/>
      <c r="O3" s="372"/>
      <c r="P3" s="372"/>
      <c r="Q3" s="372"/>
    </row>
    <row r="4" spans="1:22" s="148" customFormat="1" ht="18" customHeight="1" x14ac:dyDescent="0.25">
      <c r="A4" s="373" t="s">
        <v>17</v>
      </c>
      <c r="B4" s="373"/>
      <c r="C4" s="373"/>
      <c r="D4" s="373"/>
      <c r="E4" s="373"/>
      <c r="F4" s="373"/>
      <c r="G4" s="373"/>
      <c r="H4" s="373"/>
      <c r="I4" s="373"/>
      <c r="J4" s="373"/>
      <c r="K4" s="373"/>
      <c r="L4" s="373"/>
      <c r="M4" s="373"/>
      <c r="N4" s="373"/>
      <c r="O4" s="373"/>
      <c r="P4" s="373"/>
      <c r="Q4" s="373"/>
    </row>
    <row r="5" spans="1:22" s="148" customFormat="1" ht="18" customHeight="1" x14ac:dyDescent="0.25">
      <c r="A5" s="374" t="s">
        <v>68</v>
      </c>
      <c r="B5" s="375"/>
      <c r="C5" s="192"/>
      <c r="D5" s="193" t="s">
        <v>45</v>
      </c>
      <c r="E5" s="193"/>
      <c r="F5" s="369" t="s">
        <v>69</v>
      </c>
      <c r="G5" s="369"/>
      <c r="H5" s="369"/>
      <c r="I5" s="369"/>
      <c r="J5" s="369"/>
      <c r="K5" s="369"/>
      <c r="L5" s="369"/>
      <c r="M5" s="369"/>
      <c r="N5" s="369"/>
      <c r="O5" s="369"/>
      <c r="P5" s="369"/>
      <c r="Q5" s="370"/>
      <c r="T5" s="368" t="s">
        <v>111</v>
      </c>
      <c r="U5" s="369"/>
      <c r="V5" s="370"/>
    </row>
    <row r="6" spans="1:22" s="149" customFormat="1" ht="18" customHeight="1" x14ac:dyDescent="0.25">
      <c r="A6" s="194" t="s">
        <v>46</v>
      </c>
      <c r="B6" s="194" t="s">
        <v>70</v>
      </c>
      <c r="C6" s="195" t="s">
        <v>71</v>
      </c>
      <c r="D6" s="194" t="s">
        <v>47</v>
      </c>
      <c r="E6" s="194" t="s">
        <v>48</v>
      </c>
      <c r="F6" s="196" t="s">
        <v>49</v>
      </c>
      <c r="G6" s="196" t="s">
        <v>50</v>
      </c>
      <c r="H6" s="196" t="s">
        <v>51</v>
      </c>
      <c r="I6" s="196" t="s">
        <v>52</v>
      </c>
      <c r="J6" s="194" t="s">
        <v>53</v>
      </c>
      <c r="K6" s="194" t="s">
        <v>54</v>
      </c>
      <c r="L6" s="194" t="s">
        <v>55</v>
      </c>
      <c r="M6" s="197" t="s">
        <v>56</v>
      </c>
      <c r="N6" s="198" t="s">
        <v>57</v>
      </c>
      <c r="O6" s="198" t="s">
        <v>58</v>
      </c>
      <c r="P6" s="198" t="s">
        <v>59</v>
      </c>
      <c r="Q6" s="199" t="s">
        <v>72</v>
      </c>
      <c r="T6" s="164" t="s">
        <v>12</v>
      </c>
      <c r="U6" s="164" t="s">
        <v>108</v>
      </c>
      <c r="V6" s="164" t="s">
        <v>42</v>
      </c>
    </row>
    <row r="7" spans="1:22" ht="18" customHeight="1" x14ac:dyDescent="0.25">
      <c r="A7" s="150">
        <v>1</v>
      </c>
      <c r="B7" s="166" t="s">
        <v>73</v>
      </c>
      <c r="C7" s="150" t="s">
        <v>74</v>
      </c>
      <c r="D7" s="151"/>
      <c r="E7" s="150"/>
      <c r="F7" s="167"/>
      <c r="G7" s="167"/>
      <c r="H7" s="167"/>
      <c r="I7" s="167"/>
      <c r="J7" s="167"/>
      <c r="K7" s="167"/>
      <c r="L7" s="167"/>
      <c r="M7" s="168"/>
      <c r="N7" s="169"/>
      <c r="O7" s="169"/>
      <c r="P7" s="169"/>
      <c r="Q7" s="167"/>
      <c r="T7" s="187" t="s">
        <v>109</v>
      </c>
      <c r="U7" s="187">
        <v>129</v>
      </c>
      <c r="V7" s="187">
        <v>24639</v>
      </c>
    </row>
    <row r="8" spans="1:22" ht="18" customHeight="1" x14ac:dyDescent="0.25">
      <c r="A8" s="150">
        <v>2</v>
      </c>
      <c r="B8" s="166" t="s">
        <v>75</v>
      </c>
      <c r="C8" s="150" t="s">
        <v>76</v>
      </c>
      <c r="D8" s="151"/>
      <c r="E8" s="150"/>
      <c r="F8" s="167"/>
      <c r="G8" s="167"/>
      <c r="H8" s="167"/>
      <c r="I8" s="167"/>
      <c r="J8" s="167"/>
      <c r="K8" s="170"/>
      <c r="L8" s="167"/>
      <c r="M8" s="168"/>
      <c r="N8" s="169">
        <f>303-U7</f>
        <v>174</v>
      </c>
      <c r="O8" s="169">
        <f>30-U14</f>
        <v>24</v>
      </c>
      <c r="P8" s="169">
        <v>215</v>
      </c>
      <c r="Q8" s="167"/>
      <c r="T8" s="187" t="s">
        <v>99</v>
      </c>
      <c r="U8" s="187">
        <v>196</v>
      </c>
      <c r="V8" s="187">
        <v>37436</v>
      </c>
    </row>
    <row r="9" spans="1:22" ht="18" customHeight="1" x14ac:dyDescent="0.25">
      <c r="A9" s="153">
        <v>3</v>
      </c>
      <c r="B9" s="166" t="s">
        <v>77</v>
      </c>
      <c r="C9" s="150" t="s">
        <v>78</v>
      </c>
      <c r="D9" s="154"/>
      <c r="E9" s="150"/>
      <c r="F9" s="167"/>
      <c r="G9" s="167"/>
      <c r="H9" s="167"/>
      <c r="I9" s="167"/>
      <c r="J9" s="171"/>
      <c r="K9" s="171"/>
      <c r="L9" s="167"/>
      <c r="M9" s="168"/>
      <c r="N9" s="169">
        <f>271-U8</f>
        <v>75</v>
      </c>
      <c r="O9" s="169">
        <f>15-U11</f>
        <v>12</v>
      </c>
      <c r="P9" s="169">
        <v>130</v>
      </c>
      <c r="Q9" s="167"/>
      <c r="R9" s="148"/>
      <c r="T9" s="187"/>
      <c r="U9" s="187"/>
      <c r="V9" s="187"/>
    </row>
    <row r="10" spans="1:22" ht="18" customHeight="1" x14ac:dyDescent="0.25">
      <c r="A10" s="172">
        <v>4</v>
      </c>
      <c r="B10" s="166" t="s">
        <v>79</v>
      </c>
      <c r="C10" s="150" t="s">
        <v>80</v>
      </c>
      <c r="D10" s="154"/>
      <c r="E10" s="150"/>
      <c r="F10" s="167"/>
      <c r="G10" s="167"/>
      <c r="H10" s="167"/>
      <c r="I10" s="167"/>
      <c r="J10" s="171"/>
      <c r="K10" s="171"/>
      <c r="L10" s="167"/>
      <c r="M10" s="168"/>
      <c r="N10" s="169"/>
      <c r="O10" s="173"/>
      <c r="P10" s="169"/>
      <c r="Q10" s="174"/>
      <c r="T10" s="377" t="s">
        <v>121</v>
      </c>
      <c r="U10" s="378"/>
      <c r="V10" s="379"/>
    </row>
    <row r="11" spans="1:22" ht="18" customHeight="1" x14ac:dyDescent="0.25">
      <c r="A11" s="153">
        <v>5</v>
      </c>
      <c r="B11" s="166" t="s">
        <v>81</v>
      </c>
      <c r="C11" s="150" t="s">
        <v>63</v>
      </c>
      <c r="D11" s="154"/>
      <c r="E11" s="150"/>
      <c r="F11" s="167"/>
      <c r="G11" s="167"/>
      <c r="H11" s="171"/>
      <c r="I11" s="167"/>
      <c r="J11" s="171"/>
      <c r="K11" s="171"/>
      <c r="L11" s="167"/>
      <c r="M11" s="168"/>
      <c r="N11" s="169"/>
      <c r="O11" s="169"/>
      <c r="P11" s="169"/>
      <c r="Q11" s="174"/>
      <c r="T11" s="187" t="s">
        <v>122</v>
      </c>
      <c r="U11" s="187">
        <v>3</v>
      </c>
      <c r="V11" s="187">
        <f>U11*182</f>
        <v>546</v>
      </c>
    </row>
    <row r="12" spans="1:22" ht="18" customHeight="1" x14ac:dyDescent="0.25">
      <c r="A12" s="175">
        <v>6</v>
      </c>
      <c r="B12" s="166" t="s">
        <v>82</v>
      </c>
      <c r="C12" s="150" t="s">
        <v>65</v>
      </c>
      <c r="D12" s="154"/>
      <c r="E12" s="150"/>
      <c r="F12" s="167"/>
      <c r="G12" s="167"/>
      <c r="H12" s="171"/>
      <c r="I12" s="167"/>
      <c r="J12" s="171"/>
      <c r="K12" s="171"/>
      <c r="L12" s="167"/>
      <c r="M12" s="168"/>
      <c r="N12" s="169"/>
      <c r="O12" s="169"/>
      <c r="P12" s="169"/>
      <c r="Q12" s="174"/>
      <c r="T12" s="187"/>
      <c r="U12" s="187"/>
      <c r="V12" s="187"/>
    </row>
    <row r="13" spans="1:22" ht="18" customHeight="1" x14ac:dyDescent="0.25">
      <c r="A13" s="153">
        <v>7</v>
      </c>
      <c r="B13" s="166" t="s">
        <v>83</v>
      </c>
      <c r="C13" s="150" t="s">
        <v>66</v>
      </c>
      <c r="D13" s="154"/>
      <c r="E13" s="150"/>
      <c r="F13" s="167"/>
      <c r="G13" s="167"/>
      <c r="H13" s="167"/>
      <c r="I13" s="167"/>
      <c r="J13" s="171"/>
      <c r="K13" s="171"/>
      <c r="L13" s="167"/>
      <c r="M13" s="168"/>
      <c r="N13" s="169"/>
      <c r="O13" s="169"/>
      <c r="P13" s="169"/>
      <c r="Q13" s="174"/>
      <c r="T13" s="377" t="s">
        <v>123</v>
      </c>
      <c r="U13" s="378"/>
      <c r="V13" s="379"/>
    </row>
    <row r="14" spans="1:22" ht="18" customHeight="1" x14ac:dyDescent="0.25">
      <c r="A14" s="175">
        <v>8</v>
      </c>
      <c r="B14" s="166" t="s">
        <v>84</v>
      </c>
      <c r="C14" s="150" t="s">
        <v>67</v>
      </c>
      <c r="D14" s="154"/>
      <c r="E14" s="150"/>
      <c r="F14" s="167"/>
      <c r="G14" s="167"/>
      <c r="H14" s="171"/>
      <c r="I14" s="167"/>
      <c r="J14" s="171"/>
      <c r="K14" s="171"/>
      <c r="L14" s="167"/>
      <c r="M14" s="168"/>
      <c r="N14" s="169"/>
      <c r="O14" s="169"/>
      <c r="P14" s="169"/>
      <c r="Q14" s="174"/>
      <c r="T14" s="187" t="s">
        <v>124</v>
      </c>
      <c r="U14" s="187">
        <v>6</v>
      </c>
      <c r="V14" s="187">
        <f>U14*182</f>
        <v>1092</v>
      </c>
    </row>
    <row r="15" spans="1:22" ht="18" customHeight="1" x14ac:dyDescent="0.25">
      <c r="A15" s="153">
        <v>9</v>
      </c>
      <c r="B15" s="166" t="s">
        <v>85</v>
      </c>
      <c r="C15" s="151" t="s">
        <v>60</v>
      </c>
      <c r="D15" s="154"/>
      <c r="E15" s="150"/>
      <c r="F15" s="167"/>
      <c r="G15" s="167"/>
      <c r="H15" s="167"/>
      <c r="I15" s="167"/>
      <c r="J15" s="171"/>
      <c r="K15" s="171"/>
      <c r="L15" s="167"/>
      <c r="M15" s="168"/>
      <c r="N15" s="169"/>
      <c r="O15" s="169"/>
      <c r="P15" s="169"/>
      <c r="Q15" s="174"/>
      <c r="T15" s="191" t="s">
        <v>33</v>
      </c>
      <c r="U15" s="191">
        <f>SUM(U7:U14)</f>
        <v>334</v>
      </c>
      <c r="V15" s="191">
        <f>SUM(V7:V14)</f>
        <v>63713</v>
      </c>
    </row>
    <row r="16" spans="1:22" ht="18" customHeight="1" x14ac:dyDescent="0.25">
      <c r="A16" s="175">
        <v>10</v>
      </c>
      <c r="B16" s="166" t="s">
        <v>86</v>
      </c>
      <c r="C16" s="150" t="s">
        <v>62</v>
      </c>
      <c r="D16" s="154"/>
      <c r="E16" s="150"/>
      <c r="F16" s="167"/>
      <c r="G16" s="167"/>
      <c r="H16" s="167"/>
      <c r="I16" s="167"/>
      <c r="J16" s="171"/>
      <c r="K16" s="171"/>
      <c r="L16" s="167"/>
      <c r="M16" s="168"/>
      <c r="N16" s="169"/>
      <c r="O16" s="169"/>
      <c r="P16" s="169"/>
      <c r="Q16" s="174"/>
    </row>
    <row r="17" spans="1:21" ht="18.75" x14ac:dyDescent="0.25">
      <c r="A17" s="153" t="s">
        <v>110</v>
      </c>
      <c r="B17" s="166" t="s">
        <v>87</v>
      </c>
      <c r="C17" s="151" t="s">
        <v>61</v>
      </c>
      <c r="D17" s="154"/>
      <c r="E17" s="150"/>
      <c r="F17" s="167"/>
      <c r="G17" s="167"/>
      <c r="H17" s="171"/>
      <c r="I17" s="167"/>
      <c r="J17" s="171"/>
      <c r="K17" s="171"/>
      <c r="L17" s="167"/>
      <c r="M17" s="168"/>
      <c r="N17" s="169"/>
      <c r="O17" s="169"/>
      <c r="P17" s="169"/>
      <c r="Q17" s="174"/>
      <c r="T17" s="147">
        <f>36*182</f>
        <v>6552</v>
      </c>
      <c r="U17" s="147" t="s">
        <v>126</v>
      </c>
    </row>
    <row r="18" spans="1:21" ht="18.75" x14ac:dyDescent="0.25">
      <c r="A18" s="150">
        <v>12</v>
      </c>
      <c r="B18" s="166" t="s">
        <v>88</v>
      </c>
      <c r="C18" s="150" t="s">
        <v>64</v>
      </c>
      <c r="D18" s="154"/>
      <c r="E18" s="150"/>
      <c r="F18" s="167"/>
      <c r="G18" s="167"/>
      <c r="H18" s="167"/>
      <c r="I18" s="167"/>
      <c r="J18" s="171"/>
      <c r="K18" s="171"/>
      <c r="L18" s="167"/>
      <c r="M18" s="168"/>
      <c r="N18" s="169"/>
      <c r="O18" s="169"/>
      <c r="P18" s="169"/>
      <c r="Q18" s="174"/>
      <c r="T18" s="147">
        <f>594*191</f>
        <v>113454</v>
      </c>
      <c r="U18" s="147" t="s">
        <v>127</v>
      </c>
    </row>
    <row r="19" spans="1:21" ht="18.75" x14ac:dyDescent="0.25">
      <c r="A19" s="176">
        <v>13</v>
      </c>
      <c r="B19" s="166" t="s">
        <v>138</v>
      </c>
      <c r="C19" s="155"/>
      <c r="D19" s="177"/>
      <c r="E19" s="165"/>
      <c r="F19" s="167"/>
      <c r="G19" s="167"/>
      <c r="H19" s="167"/>
      <c r="I19" s="167"/>
      <c r="J19" s="171"/>
      <c r="K19" s="171"/>
      <c r="L19" s="167"/>
      <c r="M19" s="168"/>
      <c r="N19" s="169"/>
      <c r="O19" s="169"/>
      <c r="P19" s="169"/>
      <c r="Q19" s="174"/>
    </row>
    <row r="20" spans="1:21" ht="18.75" x14ac:dyDescent="0.25">
      <c r="A20" s="178">
        <v>14</v>
      </c>
      <c r="B20" s="166" t="s">
        <v>125</v>
      </c>
      <c r="C20" s="150"/>
      <c r="D20" s="177"/>
      <c r="E20" s="165"/>
      <c r="F20" s="167"/>
      <c r="G20" s="167"/>
      <c r="H20" s="167"/>
      <c r="I20" s="167"/>
      <c r="J20" s="171"/>
      <c r="K20" s="171"/>
      <c r="L20" s="167"/>
      <c r="M20" s="168"/>
      <c r="N20" s="169"/>
      <c r="O20" s="169"/>
      <c r="P20" s="169"/>
      <c r="Q20" s="174"/>
    </row>
    <row r="21" spans="1:21" ht="18.75" x14ac:dyDescent="0.25">
      <c r="A21" s="176">
        <v>15</v>
      </c>
      <c r="B21" s="166"/>
      <c r="C21" s="150"/>
      <c r="D21" s="177"/>
      <c r="E21" s="165"/>
      <c r="F21" s="167"/>
      <c r="G21" s="167"/>
      <c r="H21" s="171"/>
      <c r="I21" s="167"/>
      <c r="J21" s="171"/>
      <c r="K21" s="171"/>
      <c r="L21" s="167"/>
      <c r="M21" s="168"/>
      <c r="N21" s="169"/>
      <c r="O21" s="169"/>
      <c r="P21" s="169"/>
      <c r="Q21" s="174"/>
    </row>
    <row r="22" spans="1:21" ht="18.75" x14ac:dyDescent="0.25">
      <c r="A22" s="176">
        <v>17</v>
      </c>
      <c r="B22" s="166"/>
      <c r="C22" s="156"/>
      <c r="D22" s="177"/>
      <c r="E22" s="165"/>
      <c r="F22" s="167"/>
      <c r="G22" s="167"/>
      <c r="H22" s="171"/>
      <c r="I22" s="167"/>
      <c r="J22" s="171"/>
      <c r="K22" s="171"/>
      <c r="L22" s="167"/>
      <c r="M22" s="168"/>
      <c r="N22" s="169"/>
      <c r="O22" s="169"/>
      <c r="P22" s="169"/>
      <c r="Q22" s="174"/>
    </row>
    <row r="23" spans="1:21" ht="18.75" x14ac:dyDescent="0.25">
      <c r="A23" s="178">
        <v>18</v>
      </c>
      <c r="B23" s="166"/>
      <c r="C23" s="150"/>
      <c r="D23" s="177"/>
      <c r="E23" s="165"/>
      <c r="F23" s="167"/>
      <c r="G23" s="167"/>
      <c r="H23" s="167"/>
      <c r="I23" s="167"/>
      <c r="J23" s="171"/>
      <c r="K23" s="171"/>
      <c r="L23" s="167"/>
      <c r="M23" s="168"/>
      <c r="N23" s="169"/>
      <c r="O23" s="169"/>
      <c r="P23" s="169"/>
      <c r="Q23" s="174"/>
    </row>
    <row r="24" spans="1:21" ht="18.75" x14ac:dyDescent="0.25">
      <c r="A24" s="176">
        <v>19</v>
      </c>
      <c r="B24" s="166"/>
      <c r="C24" s="150"/>
      <c r="D24" s="177"/>
      <c r="E24" s="165"/>
      <c r="F24" s="167"/>
      <c r="G24" s="167"/>
      <c r="H24" s="171"/>
      <c r="I24" s="167"/>
      <c r="J24" s="171"/>
      <c r="K24" s="171"/>
      <c r="L24" s="167"/>
      <c r="M24" s="168"/>
      <c r="N24" s="169"/>
      <c r="O24" s="169"/>
      <c r="P24" s="169"/>
      <c r="Q24" s="174"/>
    </row>
    <row r="25" spans="1:21" ht="18.75" x14ac:dyDescent="0.25">
      <c r="A25" s="179">
        <v>20</v>
      </c>
      <c r="B25" s="166"/>
      <c r="C25" s="157"/>
      <c r="D25" s="177"/>
      <c r="E25" s="180"/>
      <c r="F25" s="181"/>
      <c r="G25" s="182"/>
      <c r="H25" s="182"/>
      <c r="I25" s="167"/>
      <c r="J25" s="167"/>
      <c r="K25" s="167"/>
      <c r="L25" s="167"/>
      <c r="M25" s="168"/>
      <c r="N25" s="169"/>
      <c r="O25" s="169"/>
      <c r="P25" s="169"/>
      <c r="Q25" s="174"/>
    </row>
    <row r="26" spans="1:21" ht="18.75" x14ac:dyDescent="0.25">
      <c r="A26" s="179">
        <v>21</v>
      </c>
      <c r="B26" s="166"/>
      <c r="C26" s="157"/>
      <c r="D26" s="183"/>
      <c r="E26" s="180"/>
      <c r="F26" s="181"/>
      <c r="G26" s="182"/>
      <c r="H26" s="182"/>
      <c r="I26" s="167"/>
      <c r="J26" s="167"/>
      <c r="K26" s="167"/>
      <c r="L26" s="167"/>
      <c r="M26" s="168"/>
      <c r="N26" s="169"/>
      <c r="O26" s="169"/>
      <c r="P26" s="169"/>
      <c r="Q26" s="174"/>
    </row>
    <row r="27" spans="1:21" ht="19.5" thickBot="1" x14ac:dyDescent="0.3">
      <c r="A27" s="179">
        <v>22</v>
      </c>
      <c r="B27" s="166"/>
      <c r="C27" s="157"/>
      <c r="D27" s="184"/>
      <c r="E27" s="180"/>
      <c r="F27" s="181"/>
      <c r="G27" s="167"/>
      <c r="H27" s="167"/>
      <c r="I27" s="167"/>
      <c r="J27" s="167"/>
      <c r="K27" s="167"/>
      <c r="L27" s="167"/>
      <c r="M27" s="168"/>
      <c r="N27" s="169"/>
      <c r="O27" s="169"/>
      <c r="P27" s="169"/>
      <c r="Q27" s="174"/>
    </row>
    <row r="28" spans="1:21" s="158" customFormat="1" ht="16.5" thickBot="1" x14ac:dyDescent="0.3">
      <c r="A28" s="365" t="s">
        <v>36</v>
      </c>
      <c r="B28" s="366"/>
      <c r="C28" s="367"/>
      <c r="D28" s="200">
        <f t="shared" ref="D28:P28" si="0">SUM(D7:D27)</f>
        <v>0</v>
      </c>
      <c r="E28" s="200">
        <f t="shared" si="0"/>
        <v>0</v>
      </c>
      <c r="F28" s="200">
        <f t="shared" si="0"/>
        <v>0</v>
      </c>
      <c r="G28" s="200">
        <f t="shared" si="0"/>
        <v>0</v>
      </c>
      <c r="H28" s="200">
        <f t="shared" si="0"/>
        <v>0</v>
      </c>
      <c r="I28" s="200">
        <f t="shared" si="0"/>
        <v>0</v>
      </c>
      <c r="J28" s="200">
        <f t="shared" si="0"/>
        <v>0</v>
      </c>
      <c r="K28" s="200">
        <f t="shared" si="0"/>
        <v>0</v>
      </c>
      <c r="L28" s="200">
        <f t="shared" si="0"/>
        <v>0</v>
      </c>
      <c r="M28" s="200">
        <f t="shared" si="0"/>
        <v>0</v>
      </c>
      <c r="N28" s="200">
        <f t="shared" si="0"/>
        <v>249</v>
      </c>
      <c r="O28" s="200">
        <f t="shared" si="0"/>
        <v>36</v>
      </c>
      <c r="P28" s="200">
        <f t="shared" si="0"/>
        <v>345</v>
      </c>
      <c r="Q28" s="201"/>
    </row>
    <row r="29" spans="1:21" ht="15.75" x14ac:dyDescent="0.25">
      <c r="A29" s="63"/>
      <c r="B29" s="63"/>
      <c r="C29" s="63"/>
      <c r="D29" s="202"/>
      <c r="F29" s="63"/>
      <c r="G29" s="63"/>
      <c r="H29" s="63"/>
      <c r="I29" s="63"/>
    </row>
    <row r="30" spans="1:21" ht="15.75" x14ac:dyDescent="0.25">
      <c r="A30" s="63"/>
      <c r="B30" s="63"/>
      <c r="C30" s="53"/>
      <c r="D30" s="160"/>
      <c r="F30" s="161"/>
      <c r="G30" s="161"/>
      <c r="H30" s="161"/>
      <c r="I30" s="161"/>
      <c r="J30" s="63"/>
      <c r="K30" s="63"/>
    </row>
    <row r="31" spans="1:21" x14ac:dyDescent="0.25">
      <c r="A31" s="63"/>
      <c r="B31" s="63"/>
      <c r="C31" s="53"/>
      <c r="D31" s="53"/>
      <c r="F31" s="63"/>
      <c r="G31" s="63"/>
      <c r="I31" s="63"/>
    </row>
    <row r="32" spans="1:21" x14ac:dyDescent="0.25">
      <c r="A32" s="63"/>
      <c r="B32" s="63"/>
      <c r="C32" s="53"/>
      <c r="D32" s="162"/>
      <c r="F32" s="63"/>
      <c r="G32" s="63"/>
      <c r="I32" s="63"/>
    </row>
    <row r="33" spans="1:9" x14ac:dyDescent="0.25">
      <c r="A33" s="63"/>
      <c r="B33" s="63"/>
      <c r="C33" s="53"/>
      <c r="D33" s="53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</row>
    <row r="36" spans="1:9" x14ac:dyDescent="0.25">
      <c r="A36" s="163"/>
      <c r="B36" s="163"/>
      <c r="C36" s="53"/>
      <c r="D36" s="53"/>
    </row>
    <row r="37" spans="1:9" x14ac:dyDescent="0.25">
      <c r="A37" s="63"/>
      <c r="B37" s="6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63"/>
      <c r="D42" s="6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9"/>
  <sheetViews>
    <sheetView workbookViewId="0">
      <selection sqref="A1:W26"/>
    </sheetView>
  </sheetViews>
  <sheetFormatPr defaultRowHeight="15" x14ac:dyDescent="0.25"/>
  <cols>
    <col min="1" max="22" width="5.7109375" style="147" customWidth="1"/>
    <col min="23" max="24" width="11.85546875" style="147" customWidth="1"/>
    <col min="25" max="16384" width="9.140625" style="147"/>
  </cols>
  <sheetData>
    <row r="1" spans="1:30" ht="24" customHeight="1" x14ac:dyDescent="0.25">
      <c r="A1" s="385" t="s">
        <v>44</v>
      </c>
      <c r="B1" s="385"/>
      <c r="C1" s="385"/>
      <c r="D1" s="385"/>
      <c r="E1" s="385"/>
      <c r="F1" s="385"/>
      <c r="G1" s="385"/>
      <c r="H1" s="385"/>
      <c r="I1" s="385"/>
      <c r="J1" s="385"/>
      <c r="K1" s="385"/>
      <c r="L1" s="385"/>
      <c r="M1" s="385"/>
      <c r="N1" s="385"/>
      <c r="O1" s="385"/>
      <c r="P1" s="385"/>
      <c r="Q1" s="385"/>
      <c r="R1" s="385"/>
      <c r="S1" s="385"/>
      <c r="T1" s="385"/>
      <c r="U1" s="385"/>
      <c r="V1" s="385"/>
      <c r="W1" s="385"/>
      <c r="X1" s="254"/>
    </row>
    <row r="2" spans="1:30" ht="24" customHeight="1" thickBot="1" x14ac:dyDescent="0.3">
      <c r="A2" s="388" t="s">
        <v>160</v>
      </c>
      <c r="B2" s="388"/>
      <c r="C2" s="388"/>
      <c r="D2" s="388"/>
      <c r="E2" s="388"/>
      <c r="F2" s="396"/>
      <c r="G2" s="397"/>
      <c r="H2" s="397"/>
      <c r="I2" s="397"/>
      <c r="J2" s="397"/>
      <c r="K2" s="386" t="s">
        <v>17</v>
      </c>
      <c r="L2" s="386"/>
      <c r="M2" s="386"/>
      <c r="N2" s="386"/>
      <c r="O2" s="386"/>
      <c r="P2" s="386"/>
      <c r="Q2" s="386"/>
      <c r="R2" s="386"/>
      <c r="S2" s="386"/>
      <c r="T2" s="386"/>
      <c r="U2" s="386"/>
      <c r="V2" s="386"/>
      <c r="W2" s="387"/>
      <c r="X2" s="256"/>
      <c r="Y2" s="256"/>
      <c r="Z2" s="256"/>
      <c r="AA2" s="256"/>
      <c r="AB2" s="256"/>
      <c r="AC2" s="256"/>
      <c r="AD2" s="256"/>
    </row>
    <row r="3" spans="1:30" s="148" customFormat="1" ht="24" customHeight="1" x14ac:dyDescent="0.25">
      <c r="A3" s="257"/>
      <c r="B3" s="380" t="s">
        <v>112</v>
      </c>
      <c r="C3" s="381"/>
      <c r="D3" s="382"/>
      <c r="E3" s="380" t="s">
        <v>116</v>
      </c>
      <c r="F3" s="383"/>
      <c r="G3" s="384"/>
      <c r="H3" s="383" t="s">
        <v>51</v>
      </c>
      <c r="I3" s="383"/>
      <c r="J3" s="383"/>
      <c r="K3" s="389" t="s">
        <v>52</v>
      </c>
      <c r="L3" s="390"/>
      <c r="M3" s="391"/>
      <c r="N3" s="389" t="s">
        <v>117</v>
      </c>
      <c r="O3" s="390"/>
      <c r="P3" s="391"/>
      <c r="Q3" s="392" t="s">
        <v>119</v>
      </c>
      <c r="R3" s="383"/>
      <c r="S3" s="384"/>
      <c r="T3" s="389" t="s">
        <v>118</v>
      </c>
      <c r="U3" s="390"/>
      <c r="V3" s="393"/>
      <c r="W3" s="394" t="s">
        <v>120</v>
      </c>
      <c r="X3" s="256"/>
      <c r="Y3" s="256"/>
      <c r="Z3" s="256"/>
      <c r="AA3" s="256"/>
      <c r="AB3" s="256"/>
      <c r="AC3" s="256"/>
      <c r="AD3" s="256"/>
    </row>
    <row r="4" spans="1:30" s="148" customFormat="1" ht="24" customHeight="1" x14ac:dyDescent="0.25">
      <c r="A4" s="258" t="s">
        <v>46</v>
      </c>
      <c r="B4" s="259" t="s">
        <v>115</v>
      </c>
      <c r="C4" s="260" t="s">
        <v>113</v>
      </c>
      <c r="D4" s="261" t="s">
        <v>114</v>
      </c>
      <c r="E4" s="259" t="s">
        <v>115</v>
      </c>
      <c r="F4" s="260" t="s">
        <v>113</v>
      </c>
      <c r="G4" s="262" t="s">
        <v>114</v>
      </c>
      <c r="H4" s="263" t="s">
        <v>115</v>
      </c>
      <c r="I4" s="264" t="s">
        <v>113</v>
      </c>
      <c r="J4" s="265" t="s">
        <v>114</v>
      </c>
      <c r="K4" s="266" t="s">
        <v>115</v>
      </c>
      <c r="L4" s="264" t="s">
        <v>113</v>
      </c>
      <c r="M4" s="262" t="s">
        <v>114</v>
      </c>
      <c r="N4" s="266" t="s">
        <v>115</v>
      </c>
      <c r="O4" s="264" t="s">
        <v>113</v>
      </c>
      <c r="P4" s="262" t="s">
        <v>114</v>
      </c>
      <c r="Q4" s="266" t="s">
        <v>115</v>
      </c>
      <c r="R4" s="264" t="s">
        <v>113</v>
      </c>
      <c r="S4" s="262" t="s">
        <v>114</v>
      </c>
      <c r="T4" s="266" t="s">
        <v>115</v>
      </c>
      <c r="U4" s="264" t="s">
        <v>113</v>
      </c>
      <c r="V4" s="267" t="s">
        <v>114</v>
      </c>
      <c r="W4" s="395"/>
      <c r="X4" s="256"/>
      <c r="Y4" s="256"/>
      <c r="Z4" s="256"/>
      <c r="AA4" s="256"/>
      <c r="AB4" s="256"/>
      <c r="AC4" s="256"/>
      <c r="AD4" s="256"/>
    </row>
    <row r="5" spans="1:30" s="148" customFormat="1" ht="24" customHeight="1" x14ac:dyDescent="0.25">
      <c r="A5" s="268">
        <v>34</v>
      </c>
      <c r="B5" s="269"/>
      <c r="C5" s="270"/>
      <c r="D5" s="271"/>
      <c r="E5" s="269"/>
      <c r="F5" s="270"/>
      <c r="G5" s="272"/>
      <c r="H5" s="273"/>
      <c r="I5" s="274"/>
      <c r="J5" s="275"/>
      <c r="K5" s="276"/>
      <c r="L5" s="277"/>
      <c r="M5" s="278"/>
      <c r="N5" s="276"/>
      <c r="O5" s="277"/>
      <c r="P5" s="278"/>
      <c r="Q5" s="276"/>
      <c r="R5" s="277"/>
      <c r="S5" s="278"/>
      <c r="T5" s="276"/>
      <c r="U5" s="277"/>
      <c r="V5" s="279"/>
      <c r="W5" s="280"/>
      <c r="X5" s="256"/>
      <c r="Y5" s="256"/>
      <c r="Z5" s="256"/>
      <c r="AA5" s="256"/>
      <c r="AB5" s="256"/>
      <c r="AC5" s="256"/>
      <c r="AD5" s="256"/>
    </row>
    <row r="6" spans="1:30" s="149" customFormat="1" ht="24" customHeight="1" x14ac:dyDescent="0.25">
      <c r="A6" s="268">
        <v>35</v>
      </c>
      <c r="B6" s="269"/>
      <c r="C6" s="270"/>
      <c r="D6" s="271"/>
      <c r="E6" s="269"/>
      <c r="F6" s="270"/>
      <c r="G6" s="272"/>
      <c r="H6" s="273"/>
      <c r="I6" s="274"/>
      <c r="J6" s="275"/>
      <c r="K6" s="281"/>
      <c r="L6" s="282"/>
      <c r="M6" s="283"/>
      <c r="N6" s="281"/>
      <c r="O6" s="282"/>
      <c r="P6" s="283"/>
      <c r="Q6" s="281"/>
      <c r="R6" s="282"/>
      <c r="S6" s="283"/>
      <c r="T6" s="281"/>
      <c r="U6" s="282"/>
      <c r="V6" s="284"/>
      <c r="W6" s="285"/>
      <c r="X6" s="256"/>
      <c r="Y6" s="256"/>
      <c r="Z6" s="256"/>
      <c r="AA6" s="256"/>
      <c r="AB6" s="256"/>
      <c r="AC6" s="256"/>
      <c r="AD6" s="256"/>
    </row>
    <row r="7" spans="1:30" ht="24" customHeight="1" x14ac:dyDescent="0.25">
      <c r="A7" s="268">
        <v>36</v>
      </c>
      <c r="B7" s="269"/>
      <c r="C7" s="270"/>
      <c r="D7" s="271"/>
      <c r="E7" s="269"/>
      <c r="F7" s="270"/>
      <c r="G7" s="272"/>
      <c r="H7" s="273"/>
      <c r="I7" s="274"/>
      <c r="J7" s="275"/>
      <c r="K7" s="286"/>
      <c r="L7" s="287"/>
      <c r="M7" s="288"/>
      <c r="N7" s="286"/>
      <c r="O7" s="287"/>
      <c r="P7" s="288"/>
      <c r="Q7" s="286"/>
      <c r="R7" s="287"/>
      <c r="S7" s="288"/>
      <c r="T7" s="286"/>
      <c r="U7" s="287"/>
      <c r="V7" s="289"/>
      <c r="W7" s="290"/>
      <c r="X7" s="256"/>
      <c r="Y7" s="256"/>
      <c r="Z7" s="256"/>
      <c r="AA7" s="256"/>
      <c r="AB7" s="256"/>
      <c r="AC7" s="256"/>
      <c r="AD7" s="256"/>
    </row>
    <row r="8" spans="1:30" ht="24" customHeight="1" x14ac:dyDescent="0.25">
      <c r="A8" s="268">
        <v>37</v>
      </c>
      <c r="B8" s="269"/>
      <c r="C8" s="270"/>
      <c r="D8" s="271"/>
      <c r="E8" s="269"/>
      <c r="F8" s="270"/>
      <c r="G8" s="272"/>
      <c r="H8" s="273"/>
      <c r="I8" s="274"/>
      <c r="J8" s="291"/>
      <c r="K8" s="286"/>
      <c r="L8" s="287"/>
      <c r="M8" s="288"/>
      <c r="N8" s="286"/>
      <c r="O8" s="287"/>
      <c r="P8" s="288"/>
      <c r="Q8" s="286"/>
      <c r="R8" s="287"/>
      <c r="S8" s="288"/>
      <c r="T8" s="286"/>
      <c r="U8" s="287"/>
      <c r="V8" s="289"/>
      <c r="W8" s="290"/>
      <c r="X8" s="256"/>
      <c r="Y8" s="256"/>
      <c r="Z8" s="256"/>
      <c r="AA8" s="256"/>
      <c r="AB8" s="256"/>
      <c r="AC8" s="256"/>
      <c r="AD8" s="256"/>
    </row>
    <row r="9" spans="1:30" ht="24" customHeight="1" x14ac:dyDescent="0.25">
      <c r="A9" s="268">
        <v>38</v>
      </c>
      <c r="B9" s="269"/>
      <c r="C9" s="270"/>
      <c r="D9" s="271"/>
      <c r="E9" s="292"/>
      <c r="F9" s="270"/>
      <c r="G9" s="272"/>
      <c r="H9" s="273"/>
      <c r="I9" s="274"/>
      <c r="J9" s="291"/>
      <c r="K9" s="286"/>
      <c r="L9" s="287"/>
      <c r="M9" s="288"/>
      <c r="N9" s="286"/>
      <c r="O9" s="287"/>
      <c r="P9" s="288"/>
      <c r="Q9" s="286"/>
      <c r="R9" s="287"/>
      <c r="S9" s="288"/>
      <c r="T9" s="286"/>
      <c r="U9" s="287"/>
      <c r="V9" s="289"/>
      <c r="W9" s="290"/>
      <c r="X9" s="256"/>
      <c r="Y9" s="256"/>
      <c r="Z9" s="256"/>
      <c r="AA9" s="256"/>
      <c r="AB9" s="256"/>
      <c r="AC9" s="256"/>
      <c r="AD9" s="256"/>
    </row>
    <row r="10" spans="1:30" ht="24" customHeight="1" x14ac:dyDescent="0.25">
      <c r="A10" s="268">
        <v>39</v>
      </c>
      <c r="B10" s="269"/>
      <c r="C10" s="270"/>
      <c r="D10" s="271"/>
      <c r="E10" s="292"/>
      <c r="F10" s="270"/>
      <c r="G10" s="272"/>
      <c r="H10" s="273"/>
      <c r="I10" s="274"/>
      <c r="J10" s="291"/>
      <c r="K10" s="286"/>
      <c r="L10" s="287"/>
      <c r="M10" s="293"/>
      <c r="N10" s="286"/>
      <c r="O10" s="287"/>
      <c r="P10" s="288"/>
      <c r="Q10" s="286"/>
      <c r="R10" s="287"/>
      <c r="S10" s="288"/>
      <c r="T10" s="286"/>
      <c r="U10" s="287"/>
      <c r="V10" s="289"/>
      <c r="W10" s="290"/>
      <c r="X10" s="256"/>
      <c r="Y10" s="256"/>
      <c r="Z10" s="256"/>
      <c r="AA10" s="256"/>
      <c r="AB10" s="256"/>
      <c r="AC10" s="256"/>
      <c r="AD10" s="256"/>
    </row>
    <row r="11" spans="1:30" ht="24" customHeight="1" x14ac:dyDescent="0.25">
      <c r="A11" s="268">
        <v>40</v>
      </c>
      <c r="B11" s="269"/>
      <c r="C11" s="270"/>
      <c r="D11" s="271"/>
      <c r="E11" s="269"/>
      <c r="F11" s="270"/>
      <c r="G11" s="272"/>
      <c r="H11" s="273"/>
      <c r="I11" s="274"/>
      <c r="J11" s="291"/>
      <c r="K11" s="286"/>
      <c r="L11" s="287"/>
      <c r="M11" s="288"/>
      <c r="N11" s="286"/>
      <c r="O11" s="287"/>
      <c r="P11" s="288"/>
      <c r="Q11" s="286"/>
      <c r="R11" s="287"/>
      <c r="S11" s="288"/>
      <c r="T11" s="286"/>
      <c r="U11" s="287"/>
      <c r="V11" s="289"/>
      <c r="W11" s="290"/>
      <c r="X11" s="256"/>
      <c r="Y11" s="256"/>
      <c r="Z11" s="256"/>
      <c r="AA11" s="256"/>
      <c r="AB11" s="256"/>
      <c r="AC11" s="256"/>
      <c r="AD11" s="256"/>
    </row>
    <row r="12" spans="1:30" ht="24" customHeight="1" x14ac:dyDescent="0.25">
      <c r="A12" s="268">
        <v>41</v>
      </c>
      <c r="B12" s="269"/>
      <c r="C12" s="270"/>
      <c r="D12" s="271"/>
      <c r="E12" s="292"/>
      <c r="F12" s="270"/>
      <c r="G12" s="272"/>
      <c r="H12" s="273"/>
      <c r="I12" s="274"/>
      <c r="J12" s="291"/>
      <c r="K12" s="286"/>
      <c r="L12" s="287"/>
      <c r="M12" s="288"/>
      <c r="N12" s="286"/>
      <c r="O12" s="287"/>
      <c r="P12" s="288"/>
      <c r="Q12" s="286"/>
      <c r="R12" s="287"/>
      <c r="S12" s="288"/>
      <c r="T12" s="286"/>
      <c r="U12" s="287"/>
      <c r="V12" s="289"/>
      <c r="W12" s="290"/>
      <c r="X12" s="256"/>
      <c r="Y12" s="256"/>
      <c r="Z12" s="256"/>
      <c r="AA12" s="256"/>
      <c r="AB12" s="256"/>
      <c r="AC12" s="256"/>
      <c r="AD12" s="256"/>
    </row>
    <row r="13" spans="1:30" ht="24" customHeight="1" x14ac:dyDescent="0.25">
      <c r="A13" s="268">
        <v>42</v>
      </c>
      <c r="B13" s="269"/>
      <c r="C13" s="270"/>
      <c r="D13" s="271"/>
      <c r="E13" s="269"/>
      <c r="F13" s="270"/>
      <c r="G13" s="272"/>
      <c r="H13" s="273"/>
      <c r="I13" s="274"/>
      <c r="J13" s="291"/>
      <c r="K13" s="286"/>
      <c r="L13" s="287"/>
      <c r="M13" s="288"/>
      <c r="N13" s="286"/>
      <c r="O13" s="287"/>
      <c r="P13" s="288"/>
      <c r="Q13" s="286"/>
      <c r="R13" s="287"/>
      <c r="S13" s="288"/>
      <c r="T13" s="286"/>
      <c r="U13" s="287"/>
      <c r="V13" s="289"/>
      <c r="W13" s="290"/>
      <c r="X13" s="256"/>
      <c r="Y13" s="256"/>
      <c r="Z13" s="256"/>
      <c r="AA13" s="256"/>
      <c r="AB13" s="256"/>
      <c r="AC13" s="256"/>
      <c r="AD13" s="256"/>
    </row>
    <row r="14" spans="1:30" ht="24" customHeight="1" x14ac:dyDescent="0.25">
      <c r="A14" s="268">
        <v>43</v>
      </c>
      <c r="B14" s="269"/>
      <c r="C14" s="270"/>
      <c r="D14" s="271"/>
      <c r="E14" s="269"/>
      <c r="F14" s="270"/>
      <c r="G14" s="272"/>
      <c r="H14" s="273"/>
      <c r="I14" s="274"/>
      <c r="J14" s="291"/>
      <c r="K14" s="286"/>
      <c r="L14" s="287"/>
      <c r="M14" s="288"/>
      <c r="N14" s="286"/>
      <c r="O14" s="287"/>
      <c r="P14" s="288"/>
      <c r="Q14" s="286"/>
      <c r="R14" s="287"/>
      <c r="S14" s="288"/>
      <c r="T14" s="286"/>
      <c r="U14" s="287"/>
      <c r="V14" s="289"/>
      <c r="W14" s="290"/>
      <c r="X14" s="256"/>
      <c r="Y14" s="256"/>
      <c r="Z14" s="256"/>
      <c r="AA14" s="256"/>
      <c r="AB14" s="256"/>
      <c r="AC14" s="256"/>
      <c r="AD14" s="256"/>
    </row>
    <row r="15" spans="1:30" ht="24" customHeight="1" x14ac:dyDescent="0.25">
      <c r="A15" s="268">
        <v>44</v>
      </c>
      <c r="B15" s="269"/>
      <c r="C15" s="270"/>
      <c r="D15" s="271"/>
      <c r="E15" s="292"/>
      <c r="F15" s="270"/>
      <c r="G15" s="272"/>
      <c r="H15" s="273"/>
      <c r="I15" s="274"/>
      <c r="J15" s="291"/>
      <c r="K15" s="286"/>
      <c r="L15" s="287"/>
      <c r="M15" s="288"/>
      <c r="N15" s="286"/>
      <c r="O15" s="287"/>
      <c r="P15" s="288"/>
      <c r="Q15" s="286"/>
      <c r="R15" s="287"/>
      <c r="S15" s="288"/>
      <c r="T15" s="286"/>
      <c r="U15" s="287"/>
      <c r="V15" s="289"/>
      <c r="W15" s="290"/>
      <c r="X15" s="256"/>
      <c r="Y15" s="256"/>
      <c r="Z15" s="256"/>
      <c r="AA15" s="256"/>
      <c r="AB15" s="256"/>
      <c r="AC15" s="256"/>
      <c r="AD15" s="256"/>
    </row>
    <row r="16" spans="1:30" ht="24" customHeight="1" x14ac:dyDescent="0.25">
      <c r="A16" s="268">
        <v>45</v>
      </c>
      <c r="B16" s="269"/>
      <c r="C16" s="270"/>
      <c r="D16" s="271"/>
      <c r="E16" s="269"/>
      <c r="F16" s="270"/>
      <c r="G16" s="272"/>
      <c r="H16" s="273"/>
      <c r="I16" s="274"/>
      <c r="J16" s="291"/>
      <c r="K16" s="286"/>
      <c r="L16" s="287"/>
      <c r="M16" s="288"/>
      <c r="N16" s="286"/>
      <c r="O16" s="287"/>
      <c r="P16" s="288"/>
      <c r="Q16" s="286"/>
      <c r="R16" s="287"/>
      <c r="S16" s="288"/>
      <c r="T16" s="286"/>
      <c r="U16" s="287"/>
      <c r="V16" s="289"/>
      <c r="W16" s="290"/>
      <c r="X16" s="256"/>
      <c r="Y16" s="256"/>
      <c r="Z16" s="256"/>
      <c r="AA16" s="256"/>
      <c r="AB16" s="256"/>
      <c r="AC16" s="256"/>
      <c r="AD16" s="256"/>
    </row>
    <row r="17" spans="1:30" ht="24" customHeight="1" x14ac:dyDescent="0.25">
      <c r="A17" s="268">
        <v>46</v>
      </c>
      <c r="B17" s="269"/>
      <c r="C17" s="270"/>
      <c r="D17" s="271"/>
      <c r="E17" s="269"/>
      <c r="F17" s="270"/>
      <c r="G17" s="272"/>
      <c r="H17" s="273"/>
      <c r="I17" s="274"/>
      <c r="J17" s="291"/>
      <c r="K17" s="286"/>
      <c r="L17" s="287"/>
      <c r="M17" s="288"/>
      <c r="N17" s="286"/>
      <c r="O17" s="287"/>
      <c r="P17" s="288"/>
      <c r="Q17" s="286"/>
      <c r="R17" s="287"/>
      <c r="S17" s="288"/>
      <c r="T17" s="286"/>
      <c r="U17" s="287"/>
      <c r="V17" s="289"/>
      <c r="W17" s="290"/>
      <c r="X17" s="256"/>
      <c r="Y17" s="256"/>
      <c r="Z17" s="256"/>
      <c r="AA17" s="256"/>
      <c r="AB17" s="256"/>
      <c r="AC17" s="256"/>
      <c r="AD17" s="256"/>
    </row>
    <row r="18" spans="1:30" ht="24" customHeight="1" x14ac:dyDescent="0.25">
      <c r="A18" s="268">
        <v>47</v>
      </c>
      <c r="B18" s="269"/>
      <c r="C18" s="270"/>
      <c r="D18" s="271"/>
      <c r="E18" s="269"/>
      <c r="F18" s="270"/>
      <c r="G18" s="272"/>
      <c r="H18" s="273"/>
      <c r="I18" s="274"/>
      <c r="J18" s="291"/>
      <c r="K18" s="286"/>
      <c r="L18" s="287"/>
      <c r="M18" s="288"/>
      <c r="N18" s="286"/>
      <c r="O18" s="287"/>
      <c r="P18" s="288"/>
      <c r="Q18" s="286"/>
      <c r="R18" s="287"/>
      <c r="S18" s="288"/>
      <c r="T18" s="286"/>
      <c r="U18" s="287"/>
      <c r="V18" s="289"/>
      <c r="W18" s="290"/>
      <c r="X18" s="256"/>
      <c r="Y18" s="256"/>
      <c r="Z18" s="256"/>
      <c r="AA18" s="256"/>
      <c r="AB18" s="256"/>
      <c r="AC18" s="256"/>
      <c r="AD18" s="256"/>
    </row>
    <row r="19" spans="1:30" ht="24" customHeight="1" x14ac:dyDescent="0.25">
      <c r="A19" s="268">
        <v>48</v>
      </c>
      <c r="B19" s="269"/>
      <c r="C19" s="270"/>
      <c r="D19" s="271"/>
      <c r="E19" s="292"/>
      <c r="F19" s="270"/>
      <c r="G19" s="272"/>
      <c r="H19" s="273"/>
      <c r="I19" s="274"/>
      <c r="J19" s="291"/>
      <c r="K19" s="286"/>
      <c r="L19" s="287"/>
      <c r="M19" s="288"/>
      <c r="N19" s="286"/>
      <c r="O19" s="287"/>
      <c r="P19" s="288"/>
      <c r="Q19" s="286"/>
      <c r="R19" s="287"/>
      <c r="S19" s="288"/>
      <c r="T19" s="286"/>
      <c r="U19" s="287"/>
      <c r="V19" s="289"/>
      <c r="W19" s="290"/>
      <c r="X19" s="256"/>
      <c r="Y19" s="256"/>
      <c r="Z19" s="256"/>
      <c r="AA19" s="256"/>
      <c r="AB19" s="256"/>
      <c r="AC19" s="256"/>
      <c r="AD19" s="256"/>
    </row>
    <row r="20" spans="1:30" ht="24" customHeight="1" x14ac:dyDescent="0.25">
      <c r="A20" s="268">
        <v>49</v>
      </c>
      <c r="B20" s="269"/>
      <c r="C20" s="270"/>
      <c r="D20" s="271"/>
      <c r="E20" s="292"/>
      <c r="F20" s="270"/>
      <c r="G20" s="272"/>
      <c r="H20" s="273"/>
      <c r="I20" s="274"/>
      <c r="J20" s="291"/>
      <c r="K20" s="286"/>
      <c r="L20" s="287"/>
      <c r="M20" s="288"/>
      <c r="N20" s="286"/>
      <c r="O20" s="287"/>
      <c r="P20" s="288"/>
      <c r="Q20" s="286"/>
      <c r="R20" s="287"/>
      <c r="S20" s="288"/>
      <c r="T20" s="286"/>
      <c r="U20" s="287"/>
      <c r="V20" s="289"/>
      <c r="W20" s="290"/>
      <c r="X20" s="256"/>
      <c r="Y20" s="256"/>
      <c r="Z20" s="256"/>
      <c r="AA20" s="256"/>
      <c r="AB20" s="256"/>
      <c r="AC20" s="256"/>
      <c r="AD20" s="256"/>
    </row>
    <row r="21" spans="1:30" ht="24" customHeight="1" x14ac:dyDescent="0.25">
      <c r="A21" s="268">
        <v>50</v>
      </c>
      <c r="B21" s="269"/>
      <c r="C21" s="270"/>
      <c r="D21" s="271"/>
      <c r="E21" s="269"/>
      <c r="F21" s="270"/>
      <c r="G21" s="272"/>
      <c r="H21" s="273"/>
      <c r="I21" s="274"/>
      <c r="J21" s="291"/>
      <c r="K21" s="286"/>
      <c r="L21" s="287"/>
      <c r="M21" s="288"/>
      <c r="N21" s="286"/>
      <c r="O21" s="287"/>
      <c r="P21" s="288"/>
      <c r="Q21" s="286"/>
      <c r="R21" s="287"/>
      <c r="S21" s="288"/>
      <c r="T21" s="286"/>
      <c r="U21" s="287"/>
      <c r="V21" s="289"/>
      <c r="W21" s="290"/>
      <c r="X21" s="256"/>
      <c r="Y21" s="256"/>
      <c r="Z21" s="256"/>
      <c r="AA21" s="256"/>
      <c r="AB21" s="256"/>
      <c r="AC21" s="256"/>
      <c r="AD21" s="256"/>
    </row>
    <row r="22" spans="1:30" ht="24" customHeight="1" x14ac:dyDescent="0.25">
      <c r="A22" s="268">
        <v>51</v>
      </c>
      <c r="B22" s="269"/>
      <c r="C22" s="270"/>
      <c r="D22" s="271"/>
      <c r="E22" s="292"/>
      <c r="F22" s="270"/>
      <c r="G22" s="272"/>
      <c r="H22" s="273"/>
      <c r="I22" s="274"/>
      <c r="J22" s="291"/>
      <c r="K22" s="286"/>
      <c r="L22" s="287"/>
      <c r="M22" s="288"/>
      <c r="N22" s="286"/>
      <c r="O22" s="287"/>
      <c r="P22" s="288"/>
      <c r="Q22" s="286"/>
      <c r="R22" s="287"/>
      <c r="S22" s="288"/>
      <c r="T22" s="286"/>
      <c r="U22" s="287"/>
      <c r="V22" s="289"/>
      <c r="W22" s="290"/>
      <c r="X22" s="256"/>
      <c r="Y22" s="256"/>
      <c r="Z22" s="256"/>
      <c r="AA22" s="256"/>
      <c r="AB22" s="256"/>
      <c r="AC22" s="256"/>
      <c r="AD22" s="256"/>
    </row>
    <row r="23" spans="1:30" ht="24" customHeight="1" x14ac:dyDescent="0.25">
      <c r="A23" s="268">
        <v>52</v>
      </c>
      <c r="B23" s="269"/>
      <c r="C23" s="294"/>
      <c r="D23" s="295"/>
      <c r="E23" s="296"/>
      <c r="F23" s="270"/>
      <c r="G23" s="272"/>
      <c r="H23" s="273"/>
      <c r="I23" s="274"/>
      <c r="J23" s="291"/>
      <c r="K23" s="286"/>
      <c r="L23" s="287"/>
      <c r="M23" s="288"/>
      <c r="N23" s="286"/>
      <c r="O23" s="287"/>
      <c r="P23" s="288"/>
      <c r="Q23" s="286"/>
      <c r="R23" s="287"/>
      <c r="S23" s="288"/>
      <c r="T23" s="286"/>
      <c r="U23" s="287"/>
      <c r="V23" s="289"/>
      <c r="W23" s="290"/>
      <c r="X23" s="256"/>
      <c r="Y23" s="256"/>
      <c r="Z23" s="256"/>
      <c r="AA23" s="256"/>
      <c r="AB23" s="256"/>
      <c r="AC23" s="256"/>
      <c r="AD23" s="256"/>
    </row>
    <row r="24" spans="1:30" ht="24" customHeight="1" x14ac:dyDescent="0.25">
      <c r="A24" s="268">
        <v>53</v>
      </c>
      <c r="B24" s="269"/>
      <c r="C24" s="294"/>
      <c r="D24" s="295"/>
      <c r="E24" s="296"/>
      <c r="F24" s="270"/>
      <c r="G24" s="272"/>
      <c r="H24" s="273"/>
      <c r="I24" s="274"/>
      <c r="J24" s="291"/>
      <c r="K24" s="286"/>
      <c r="L24" s="287"/>
      <c r="M24" s="288"/>
      <c r="N24" s="286"/>
      <c r="O24" s="287"/>
      <c r="P24" s="288"/>
      <c r="Q24" s="286"/>
      <c r="R24" s="287"/>
      <c r="S24" s="288"/>
      <c r="T24" s="286"/>
      <c r="U24" s="287"/>
      <c r="V24" s="289"/>
      <c r="W24" s="290"/>
      <c r="X24" s="256"/>
      <c r="Y24" s="256"/>
      <c r="Z24" s="256"/>
      <c r="AA24" s="256"/>
      <c r="AB24" s="256"/>
      <c r="AC24" s="256"/>
      <c r="AD24" s="256"/>
    </row>
    <row r="25" spans="1:30" ht="24" customHeight="1" thickBot="1" x14ac:dyDescent="0.3">
      <c r="A25" s="297">
        <v>54</v>
      </c>
      <c r="B25" s="298"/>
      <c r="C25" s="299"/>
      <c r="D25" s="300"/>
      <c r="E25" s="298"/>
      <c r="F25" s="301"/>
      <c r="G25" s="302"/>
      <c r="H25" s="303"/>
      <c r="I25" s="304"/>
      <c r="J25" s="305"/>
      <c r="K25" s="286"/>
      <c r="L25" s="287"/>
      <c r="M25" s="288"/>
      <c r="N25" s="306"/>
      <c r="O25" s="307"/>
      <c r="P25" s="308"/>
      <c r="Q25" s="286"/>
      <c r="R25" s="287"/>
      <c r="S25" s="288"/>
      <c r="T25" s="286"/>
      <c r="U25" s="287"/>
      <c r="V25" s="289"/>
      <c r="W25" s="290"/>
      <c r="X25" s="256"/>
      <c r="Y25" s="256"/>
      <c r="Z25" s="256"/>
      <c r="AA25" s="256"/>
      <c r="AB25" s="256"/>
      <c r="AC25" s="256"/>
      <c r="AD25" s="256"/>
    </row>
    <row r="26" spans="1:30" ht="24" customHeight="1" thickBot="1" x14ac:dyDescent="0.3">
      <c r="A26" s="309" t="s">
        <v>33</v>
      </c>
      <c r="B26" s="310"/>
      <c r="C26" s="311"/>
      <c r="D26" s="310"/>
      <c r="E26" s="310"/>
      <c r="F26" s="311"/>
      <c r="G26" s="310"/>
      <c r="H26" s="310"/>
      <c r="I26" s="311"/>
      <c r="J26" s="310"/>
      <c r="K26" s="310"/>
      <c r="L26" s="311"/>
      <c r="M26" s="310"/>
      <c r="N26" s="310"/>
      <c r="O26" s="311"/>
      <c r="P26" s="310"/>
      <c r="Q26" s="310"/>
      <c r="R26" s="311"/>
      <c r="S26" s="310"/>
      <c r="T26" s="310"/>
      <c r="U26" s="311"/>
      <c r="V26" s="312"/>
      <c r="W26" s="313"/>
      <c r="X26" s="256"/>
      <c r="Y26" s="256"/>
      <c r="Z26" s="256"/>
      <c r="AA26" s="256"/>
      <c r="AB26" s="256"/>
      <c r="AC26" s="256"/>
      <c r="AD26" s="256"/>
    </row>
    <row r="27" spans="1:30" ht="15" customHeight="1" x14ac:dyDescent="0.25">
      <c r="A27" s="63"/>
      <c r="B27" s="63"/>
      <c r="C27" s="63"/>
      <c r="D27" s="63"/>
      <c r="E27" s="63"/>
      <c r="F27" s="63"/>
      <c r="X27" s="256"/>
      <c r="Y27" s="256"/>
      <c r="Z27" s="256"/>
      <c r="AA27" s="256"/>
      <c r="AB27" s="256"/>
      <c r="AC27" s="256"/>
      <c r="AD27" s="256"/>
    </row>
    <row r="28" spans="1:30" s="158" customFormat="1" ht="15" customHeight="1" x14ac:dyDescent="0.25">
      <c r="A28" s="63"/>
      <c r="B28" s="63"/>
      <c r="C28" s="161"/>
      <c r="D28" s="161"/>
      <c r="E28" s="161"/>
      <c r="F28" s="161"/>
      <c r="G28" s="147"/>
      <c r="H28" s="147"/>
      <c r="I28" s="147"/>
      <c r="J28" s="147"/>
      <c r="X28" s="256"/>
      <c r="Y28" s="256"/>
      <c r="Z28" s="256"/>
      <c r="AA28" s="256"/>
      <c r="AB28" s="256"/>
      <c r="AC28" s="256"/>
      <c r="AD28" s="256"/>
    </row>
    <row r="29" spans="1:30" ht="15" customHeight="1" x14ac:dyDescent="0.25">
      <c r="A29" s="63"/>
      <c r="B29" s="63"/>
      <c r="C29" s="63"/>
      <c r="D29" s="63"/>
      <c r="F29" s="63"/>
      <c r="X29" s="256"/>
      <c r="Y29" s="256"/>
      <c r="Z29" s="256"/>
      <c r="AA29" s="256"/>
      <c r="AB29" s="256"/>
      <c r="AC29" s="256"/>
      <c r="AD29" s="256"/>
    </row>
    <row r="30" spans="1:30" ht="15" customHeight="1" x14ac:dyDescent="0.25">
      <c r="A30" s="63"/>
      <c r="B30" s="63"/>
      <c r="C30" s="63"/>
      <c r="D30" s="63"/>
      <c r="F30" s="63"/>
      <c r="X30" s="256"/>
      <c r="Y30" s="256"/>
      <c r="Z30" s="256"/>
      <c r="AA30" s="256"/>
      <c r="AB30" s="256"/>
      <c r="AC30" s="256"/>
      <c r="AD30" s="256"/>
    </row>
    <row r="31" spans="1:30" ht="15" customHeight="1" x14ac:dyDescent="0.25">
      <c r="A31" s="63"/>
      <c r="B31" s="63"/>
      <c r="C31" s="63"/>
      <c r="D31" s="63"/>
      <c r="F31" s="63"/>
      <c r="X31" s="256"/>
      <c r="Y31" s="256"/>
      <c r="Z31" s="256"/>
      <c r="AA31" s="256"/>
      <c r="AB31" s="256"/>
      <c r="AC31" s="256"/>
      <c r="AD31" s="256"/>
    </row>
    <row r="32" spans="1:30" ht="15" customHeight="1" x14ac:dyDescent="0.25">
      <c r="A32" s="63"/>
      <c r="B32" s="63"/>
      <c r="C32" s="63"/>
      <c r="D32" s="63"/>
      <c r="F32" s="63"/>
      <c r="X32" s="256"/>
      <c r="Y32" s="256"/>
      <c r="Z32" s="256"/>
      <c r="AA32" s="256"/>
      <c r="AB32" s="256"/>
      <c r="AC32" s="256"/>
      <c r="AD32" s="256"/>
    </row>
    <row r="33" spans="1:30" ht="15" customHeight="1" x14ac:dyDescent="0.25">
      <c r="A33" s="63"/>
      <c r="B33" s="63"/>
      <c r="X33" s="256"/>
      <c r="Y33" s="256"/>
      <c r="Z33" s="256"/>
      <c r="AA33" s="256"/>
      <c r="AB33" s="256"/>
      <c r="AC33" s="256"/>
      <c r="AD33" s="256"/>
    </row>
    <row r="34" spans="1:30" ht="15" customHeight="1" x14ac:dyDescent="0.25">
      <c r="A34" s="163"/>
      <c r="B34" s="163"/>
      <c r="X34" s="256"/>
      <c r="Y34" s="256"/>
      <c r="Z34" s="256"/>
      <c r="AA34" s="256"/>
      <c r="AB34" s="256"/>
      <c r="AC34" s="256"/>
      <c r="AD34" s="256"/>
    </row>
    <row r="35" spans="1:30" ht="15" customHeight="1" x14ac:dyDescent="0.25">
      <c r="A35" s="63"/>
      <c r="B35" s="63"/>
      <c r="X35" s="256"/>
      <c r="Y35" s="256"/>
      <c r="Z35" s="256"/>
      <c r="AA35" s="256"/>
      <c r="AB35" s="256"/>
      <c r="AC35" s="256"/>
      <c r="AD35" s="256"/>
    </row>
    <row r="36" spans="1:30" ht="15" customHeight="1" x14ac:dyDescent="0.25">
      <c r="A36" s="63"/>
      <c r="B36" s="63"/>
      <c r="X36" s="256"/>
      <c r="Y36" s="256"/>
      <c r="Z36" s="256"/>
      <c r="AA36" s="256"/>
      <c r="AB36" s="256"/>
      <c r="AC36" s="256"/>
      <c r="AD36" s="256"/>
    </row>
    <row r="37" spans="1:30" ht="15" customHeight="1" x14ac:dyDescent="0.25">
      <c r="A37" s="63"/>
      <c r="B37" s="63"/>
      <c r="X37" s="256"/>
      <c r="Y37" s="256"/>
      <c r="Z37" s="256"/>
      <c r="AA37" s="256"/>
      <c r="AB37" s="256"/>
      <c r="AC37" s="256"/>
      <c r="AD37" s="256"/>
    </row>
    <row r="38" spans="1:30" ht="15" customHeight="1" x14ac:dyDescent="0.25">
      <c r="A38" s="63"/>
      <c r="B38" s="63"/>
      <c r="X38" s="256"/>
      <c r="Y38" s="256"/>
      <c r="Z38" s="256"/>
      <c r="AA38" s="256"/>
      <c r="AB38" s="256"/>
      <c r="AC38" s="256"/>
      <c r="AD38" s="256"/>
    </row>
    <row r="39" spans="1:30" ht="15" customHeight="1" x14ac:dyDescent="0.25">
      <c r="A39" s="63"/>
      <c r="B39" s="63"/>
      <c r="X39" s="256"/>
      <c r="Y39" s="256"/>
      <c r="Z39" s="256"/>
      <c r="AA39" s="256"/>
      <c r="AB39" s="256"/>
      <c r="AC39" s="256"/>
      <c r="AD39" s="256"/>
    </row>
    <row r="40" spans="1:30" ht="15" customHeight="1" x14ac:dyDescent="0.25">
      <c r="A40" s="63"/>
      <c r="B40" s="63"/>
      <c r="X40" s="256"/>
      <c r="Y40" s="256"/>
      <c r="Z40" s="256"/>
      <c r="AA40" s="256"/>
      <c r="AB40" s="256"/>
      <c r="AC40" s="256"/>
      <c r="AD40" s="256"/>
    </row>
    <row r="41" spans="1:30" ht="15" customHeight="1" x14ac:dyDescent="0.25">
      <c r="A41" s="63"/>
      <c r="B41" s="63"/>
      <c r="X41" s="256"/>
      <c r="Y41" s="256"/>
      <c r="Z41" s="256"/>
      <c r="AA41" s="256"/>
      <c r="AB41" s="256"/>
      <c r="AC41" s="256"/>
      <c r="AD41" s="256"/>
    </row>
    <row r="42" spans="1:30" ht="15" customHeight="1" x14ac:dyDescent="0.25">
      <c r="A42" s="63"/>
      <c r="B42" s="63"/>
      <c r="X42" s="256"/>
      <c r="Y42" s="256"/>
      <c r="Z42" s="256"/>
      <c r="AA42" s="256"/>
      <c r="AB42" s="256"/>
      <c r="AC42" s="256"/>
      <c r="AD42" s="256"/>
    </row>
    <row r="43" spans="1:30" ht="15" customHeight="1" x14ac:dyDescent="0.25">
      <c r="A43" s="63"/>
      <c r="B43" s="63"/>
      <c r="X43" s="256"/>
      <c r="Y43" s="256"/>
      <c r="Z43" s="256"/>
      <c r="AA43" s="256"/>
      <c r="AB43" s="256"/>
      <c r="AC43" s="256"/>
      <c r="AD43" s="256"/>
    </row>
    <row r="44" spans="1:30" ht="15" customHeight="1" x14ac:dyDescent="0.25">
      <c r="A44" s="63"/>
      <c r="B44" s="63"/>
      <c r="X44" s="256"/>
      <c r="Y44" s="256"/>
      <c r="Z44" s="256"/>
      <c r="AA44" s="256"/>
      <c r="AB44" s="256"/>
      <c r="AC44" s="256"/>
      <c r="AD44" s="256"/>
    </row>
    <row r="45" spans="1:30" ht="15" customHeight="1" x14ac:dyDescent="0.25">
      <c r="A45" s="63"/>
      <c r="B45" s="63"/>
      <c r="X45" s="256"/>
      <c r="Y45" s="256"/>
      <c r="Z45" s="256"/>
      <c r="AA45" s="256"/>
      <c r="AB45" s="256"/>
      <c r="AC45" s="256"/>
      <c r="AD45" s="256"/>
    </row>
    <row r="46" spans="1:30" ht="15" customHeight="1" x14ac:dyDescent="0.25">
      <c r="A46" s="63"/>
      <c r="B46" s="63"/>
      <c r="X46" s="256"/>
      <c r="Y46" s="256"/>
      <c r="Z46" s="256"/>
      <c r="AA46" s="256"/>
      <c r="AB46" s="256"/>
      <c r="AC46" s="256"/>
      <c r="AD46" s="256"/>
    </row>
    <row r="47" spans="1:30" ht="15" customHeight="1" x14ac:dyDescent="0.25">
      <c r="A47" s="63"/>
      <c r="B47" s="63"/>
      <c r="X47" s="256"/>
      <c r="Y47" s="256"/>
      <c r="Z47" s="256"/>
      <c r="AA47" s="256"/>
      <c r="AB47" s="256"/>
      <c r="AC47" s="256"/>
      <c r="AD47" s="256"/>
    </row>
    <row r="48" spans="1:30" ht="15" customHeight="1" x14ac:dyDescent="0.25">
      <c r="A48" s="63"/>
      <c r="B48" s="63"/>
      <c r="X48" s="256"/>
      <c r="Y48" s="256"/>
      <c r="Z48" s="256"/>
      <c r="AA48" s="256"/>
      <c r="AB48" s="256"/>
      <c r="AC48" s="256"/>
      <c r="AD48" s="256"/>
    </row>
    <row r="49" spans="1:30" ht="15" customHeight="1" x14ac:dyDescent="0.25">
      <c r="A49" s="63"/>
      <c r="B49" s="63"/>
      <c r="X49" s="256"/>
      <c r="Y49" s="256"/>
      <c r="Z49" s="256"/>
      <c r="AA49" s="256"/>
      <c r="AB49" s="256"/>
      <c r="AC49" s="256"/>
      <c r="AD49" s="256"/>
    </row>
    <row r="50" spans="1:30" x14ac:dyDescent="0.25">
      <c r="A50" s="63"/>
      <c r="B50" s="63"/>
    </row>
    <row r="51" spans="1:30" x14ac:dyDescent="0.25">
      <c r="A51" s="63"/>
      <c r="B51" s="63"/>
    </row>
    <row r="52" spans="1:30" x14ac:dyDescent="0.25">
      <c r="A52" s="63"/>
      <c r="B52" s="63"/>
    </row>
    <row r="53" spans="1:30" x14ac:dyDescent="0.25">
      <c r="A53" s="63"/>
      <c r="B53" s="63"/>
    </row>
    <row r="54" spans="1:30" x14ac:dyDescent="0.25">
      <c r="A54" s="63"/>
      <c r="B54" s="63"/>
    </row>
    <row r="55" spans="1:30" x14ac:dyDescent="0.25">
      <c r="A55" s="63"/>
      <c r="B55" s="63"/>
    </row>
    <row r="56" spans="1:30" x14ac:dyDescent="0.25">
      <c r="A56" s="63"/>
      <c r="B56" s="63"/>
    </row>
    <row r="57" spans="1:30" x14ac:dyDescent="0.25">
      <c r="A57" s="63"/>
      <c r="B57" s="63"/>
    </row>
    <row r="58" spans="1:30" x14ac:dyDescent="0.25">
      <c r="A58" s="63"/>
      <c r="B58" s="63"/>
    </row>
    <row r="59" spans="1:30" x14ac:dyDescent="0.25">
      <c r="A59" s="63"/>
      <c r="B59" s="63"/>
    </row>
  </sheetData>
  <mergeCells count="12">
    <mergeCell ref="B3:D3"/>
    <mergeCell ref="E3:G3"/>
    <mergeCell ref="H3:J3"/>
    <mergeCell ref="A1:W1"/>
    <mergeCell ref="K2:W2"/>
    <mergeCell ref="A2:E2"/>
    <mergeCell ref="K3:M3"/>
    <mergeCell ref="N3:P3"/>
    <mergeCell ref="Q3:S3"/>
    <mergeCell ref="T3:V3"/>
    <mergeCell ref="W3:W4"/>
    <mergeCell ref="F2:J2"/>
  </mergeCells>
  <conditionalFormatting sqref="C5:I25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47" customWidth="1"/>
    <col min="23" max="23" width="11.85546875" style="147" customWidth="1"/>
    <col min="24" max="16384" width="9.140625" style="147"/>
  </cols>
  <sheetData>
    <row r="1" spans="1:23" ht="30" customHeight="1" x14ac:dyDescent="0.25">
      <c r="A1" s="372" t="s">
        <v>44</v>
      </c>
      <c r="B1" s="372"/>
      <c r="C1" s="372"/>
      <c r="D1" s="372"/>
      <c r="E1" s="372"/>
      <c r="F1" s="372"/>
      <c r="G1" s="372"/>
      <c r="H1" s="372"/>
      <c r="I1" s="372"/>
      <c r="J1" s="372"/>
      <c r="K1" s="372"/>
      <c r="L1" s="372"/>
      <c r="M1" s="372"/>
      <c r="N1" s="372"/>
      <c r="O1" s="372"/>
      <c r="P1" s="372"/>
      <c r="Q1" s="372"/>
      <c r="R1" s="372"/>
      <c r="S1" s="372"/>
      <c r="T1" s="372"/>
      <c r="U1" s="372"/>
      <c r="V1" s="372"/>
      <c r="W1" s="372"/>
    </row>
    <row r="2" spans="1:23" ht="30" customHeight="1" thickBot="1" x14ac:dyDescent="0.3">
      <c r="A2" s="403" t="s">
        <v>132</v>
      </c>
      <c r="B2" s="403"/>
      <c r="C2" s="403"/>
      <c r="D2" s="403"/>
      <c r="E2" s="403"/>
      <c r="F2" s="404"/>
      <c r="G2" s="373"/>
      <c r="H2" s="373"/>
      <c r="I2" s="373"/>
      <c r="J2" s="373"/>
      <c r="K2" s="405" t="s">
        <v>17</v>
      </c>
      <c r="L2" s="405"/>
      <c r="M2" s="405"/>
      <c r="N2" s="405"/>
      <c r="O2" s="405"/>
      <c r="P2" s="405"/>
      <c r="Q2" s="405"/>
      <c r="R2" s="405"/>
      <c r="S2" s="405"/>
      <c r="T2" s="405"/>
      <c r="U2" s="405"/>
      <c r="V2" s="405"/>
      <c r="W2" s="405"/>
    </row>
    <row r="3" spans="1:23" s="148" customFormat="1" ht="30" customHeight="1" x14ac:dyDescent="0.25">
      <c r="A3" s="243"/>
      <c r="B3" s="398" t="s">
        <v>112</v>
      </c>
      <c r="C3" s="399"/>
      <c r="D3" s="400"/>
      <c r="E3" s="398" t="s">
        <v>116</v>
      </c>
      <c r="F3" s="399"/>
      <c r="G3" s="400"/>
      <c r="H3" s="398" t="s">
        <v>51</v>
      </c>
      <c r="I3" s="399"/>
      <c r="J3" s="400"/>
      <c r="K3" s="398" t="s">
        <v>52</v>
      </c>
      <c r="L3" s="399"/>
      <c r="M3" s="400"/>
      <c r="N3" s="398" t="s">
        <v>117</v>
      </c>
      <c r="O3" s="399"/>
      <c r="P3" s="400"/>
      <c r="Q3" s="398" t="s">
        <v>119</v>
      </c>
      <c r="R3" s="399"/>
      <c r="S3" s="400"/>
      <c r="T3" s="398" t="s">
        <v>118</v>
      </c>
      <c r="U3" s="399"/>
      <c r="V3" s="400"/>
      <c r="W3" s="401" t="s">
        <v>120</v>
      </c>
    </row>
    <row r="4" spans="1:23" s="148" customFormat="1" ht="30" customHeight="1" x14ac:dyDescent="0.25">
      <c r="A4" s="218" t="s">
        <v>46</v>
      </c>
      <c r="B4" s="219" t="s">
        <v>115</v>
      </c>
      <c r="C4" s="222" t="s">
        <v>113</v>
      </c>
      <c r="D4" s="220" t="s">
        <v>114</v>
      </c>
      <c r="E4" s="219" t="s">
        <v>115</v>
      </c>
      <c r="F4" s="222" t="s">
        <v>113</v>
      </c>
      <c r="G4" s="221" t="s">
        <v>114</v>
      </c>
      <c r="H4" s="178" t="s">
        <v>115</v>
      </c>
      <c r="I4" s="224" t="s">
        <v>113</v>
      </c>
      <c r="J4" s="220" t="s">
        <v>114</v>
      </c>
      <c r="K4" s="178" t="s">
        <v>115</v>
      </c>
      <c r="L4" s="224" t="s">
        <v>113</v>
      </c>
      <c r="M4" s="221" t="s">
        <v>114</v>
      </c>
      <c r="N4" s="178" t="s">
        <v>115</v>
      </c>
      <c r="O4" s="224" t="s">
        <v>113</v>
      </c>
      <c r="P4" s="221" t="s">
        <v>114</v>
      </c>
      <c r="Q4" s="178" t="s">
        <v>115</v>
      </c>
      <c r="R4" s="224" t="s">
        <v>113</v>
      </c>
      <c r="S4" s="221" t="s">
        <v>114</v>
      </c>
      <c r="T4" s="178" t="s">
        <v>115</v>
      </c>
      <c r="U4" s="224" t="s">
        <v>113</v>
      </c>
      <c r="V4" s="221" t="s">
        <v>114</v>
      </c>
      <c r="W4" s="402"/>
    </row>
    <row r="5" spans="1:23" s="148" customFormat="1" ht="30" customHeight="1" x14ac:dyDescent="0.25">
      <c r="A5" s="216">
        <v>42</v>
      </c>
      <c r="B5" s="175"/>
      <c r="C5" s="223"/>
      <c r="D5" s="203"/>
      <c r="E5" s="175"/>
      <c r="F5" s="223"/>
      <c r="G5" s="205"/>
      <c r="H5" s="244"/>
      <c r="I5" s="225"/>
      <c r="J5" s="245"/>
      <c r="K5" s="207"/>
      <c r="L5" s="226"/>
      <c r="M5" s="208"/>
      <c r="N5" s="207"/>
      <c r="O5" s="226"/>
      <c r="P5" s="208"/>
      <c r="Q5" s="207"/>
      <c r="R5" s="226"/>
      <c r="S5" s="208"/>
      <c r="T5" s="207"/>
      <c r="U5" s="226"/>
      <c r="V5" s="208"/>
      <c r="W5" s="213"/>
    </row>
    <row r="6" spans="1:23" s="149" customFormat="1" ht="30" customHeight="1" x14ac:dyDescent="0.25">
      <c r="A6" s="216">
        <v>50</v>
      </c>
      <c r="B6" s="175"/>
      <c r="C6" s="223"/>
      <c r="D6" s="203"/>
      <c r="E6" s="175"/>
      <c r="F6" s="223"/>
      <c r="G6" s="205"/>
      <c r="H6" s="244"/>
      <c r="I6" s="225"/>
      <c r="J6" s="245"/>
      <c r="K6" s="209"/>
      <c r="L6" s="227"/>
      <c r="M6" s="210"/>
      <c r="N6" s="209"/>
      <c r="O6" s="227"/>
      <c r="P6" s="210"/>
      <c r="Q6" s="209"/>
      <c r="R6" s="227"/>
      <c r="S6" s="210"/>
      <c r="T6" s="209"/>
      <c r="U6" s="227"/>
      <c r="V6" s="210"/>
      <c r="W6" s="214"/>
    </row>
    <row r="7" spans="1:23" ht="30" customHeight="1" x14ac:dyDescent="0.25">
      <c r="A7" s="216">
        <v>52</v>
      </c>
      <c r="B7" s="175"/>
      <c r="C7" s="223"/>
      <c r="D7" s="203"/>
      <c r="E7" s="175"/>
      <c r="F7" s="223"/>
      <c r="G7" s="205"/>
      <c r="H7" s="244"/>
      <c r="I7" s="225"/>
      <c r="J7" s="245"/>
      <c r="K7" s="211"/>
      <c r="L7" s="228"/>
      <c r="M7" s="212"/>
      <c r="N7" s="211"/>
      <c r="O7" s="228"/>
      <c r="P7" s="212"/>
      <c r="Q7" s="211"/>
      <c r="R7" s="228"/>
      <c r="S7" s="212"/>
      <c r="T7" s="211"/>
      <c r="U7" s="228"/>
      <c r="V7" s="212"/>
      <c r="W7" s="215"/>
    </row>
    <row r="8" spans="1:23" ht="30" customHeight="1" thickBot="1" x14ac:dyDescent="0.3">
      <c r="A8" s="217">
        <v>54</v>
      </c>
      <c r="B8" s="206"/>
      <c r="C8" s="231"/>
      <c r="D8" s="204"/>
      <c r="E8" s="206"/>
      <c r="F8" s="231"/>
      <c r="G8" s="232"/>
      <c r="H8" s="246"/>
      <c r="I8" s="233"/>
      <c r="J8" s="247"/>
      <c r="K8" s="234"/>
      <c r="L8" s="235"/>
      <c r="M8" s="236"/>
      <c r="N8" s="234"/>
      <c r="O8" s="235"/>
      <c r="P8" s="236"/>
      <c r="Q8" s="234"/>
      <c r="R8" s="235"/>
      <c r="S8" s="236"/>
      <c r="T8" s="234"/>
      <c r="U8" s="235"/>
      <c r="V8" s="236"/>
      <c r="W8" s="237"/>
    </row>
    <row r="9" spans="1:23" s="63" customFormat="1" ht="30" customHeight="1" thickBot="1" x14ac:dyDescent="0.3">
      <c r="A9" s="250" t="s">
        <v>33</v>
      </c>
      <c r="B9" s="248"/>
      <c r="C9" s="248"/>
      <c r="D9" s="248"/>
      <c r="E9" s="248"/>
      <c r="F9" s="248"/>
      <c r="G9" s="248"/>
      <c r="H9" s="248"/>
      <c r="I9" s="248"/>
      <c r="J9" s="248"/>
      <c r="K9" s="248"/>
      <c r="L9" s="248"/>
      <c r="M9" s="248"/>
      <c r="N9" s="248"/>
      <c r="O9" s="248"/>
      <c r="P9" s="248"/>
      <c r="Q9" s="248"/>
      <c r="R9" s="248"/>
      <c r="S9" s="248"/>
      <c r="T9" s="248"/>
      <c r="U9" s="248"/>
      <c r="V9" s="248"/>
      <c r="W9" s="249"/>
    </row>
    <row r="10" spans="1:23" s="63" customFormat="1" ht="24" customHeight="1" x14ac:dyDescent="0.25">
      <c r="A10" s="230"/>
      <c r="B10" s="230"/>
      <c r="C10" s="230"/>
      <c r="D10" s="230"/>
      <c r="E10" s="230"/>
      <c r="F10" s="230"/>
      <c r="G10" s="238"/>
      <c r="H10" s="238"/>
      <c r="I10" s="238"/>
      <c r="J10" s="239"/>
      <c r="M10" s="240"/>
    </row>
    <row r="11" spans="1:23" s="63" customFormat="1" ht="24" customHeight="1" x14ac:dyDescent="0.25">
      <c r="A11" s="230"/>
      <c r="B11" s="230"/>
      <c r="C11" s="230"/>
      <c r="D11" s="230"/>
      <c r="E11" s="230"/>
      <c r="F11" s="230"/>
      <c r="G11" s="238"/>
      <c r="H11" s="238"/>
      <c r="I11" s="238"/>
      <c r="J11" s="239"/>
    </row>
    <row r="12" spans="1:23" s="63" customFormat="1" ht="24" customHeight="1" x14ac:dyDescent="0.25">
      <c r="A12" s="230"/>
      <c r="B12" s="230"/>
      <c r="C12" s="230"/>
      <c r="D12" s="230"/>
      <c r="E12" s="230"/>
      <c r="F12" s="230"/>
      <c r="G12" s="238"/>
      <c r="H12" s="238"/>
      <c r="I12" s="238"/>
      <c r="J12" s="239"/>
    </row>
    <row r="13" spans="1:23" s="63" customFormat="1" ht="24" customHeight="1" x14ac:dyDescent="0.25">
      <c r="A13" s="230"/>
      <c r="B13" s="230"/>
      <c r="C13" s="230"/>
      <c r="D13" s="230"/>
      <c r="E13" s="230"/>
      <c r="F13" s="230"/>
      <c r="G13" s="238"/>
      <c r="H13" s="238"/>
      <c r="I13" s="238"/>
      <c r="J13" s="239"/>
    </row>
    <row r="14" spans="1:23" s="63" customFormat="1" ht="24" customHeight="1" x14ac:dyDescent="0.25">
      <c r="A14" s="230"/>
      <c r="B14" s="230"/>
      <c r="C14" s="230"/>
      <c r="D14" s="230"/>
      <c r="E14" s="230"/>
      <c r="F14" s="230"/>
      <c r="G14" s="238"/>
      <c r="H14" s="238"/>
      <c r="I14" s="238"/>
      <c r="J14" s="239"/>
    </row>
    <row r="15" spans="1:23" s="63" customFormat="1" ht="24" customHeight="1" x14ac:dyDescent="0.25">
      <c r="A15" s="230"/>
      <c r="B15" s="230"/>
      <c r="C15" s="230"/>
      <c r="D15" s="230"/>
      <c r="E15" s="230"/>
      <c r="F15" s="230"/>
      <c r="G15" s="238"/>
      <c r="H15" s="238"/>
      <c r="I15" s="238"/>
      <c r="J15" s="239"/>
    </row>
    <row r="16" spans="1:23" s="63" customFormat="1" ht="24" customHeight="1" x14ac:dyDescent="0.25">
      <c r="A16" s="230"/>
      <c r="B16" s="230"/>
      <c r="C16" s="230"/>
      <c r="D16" s="230"/>
      <c r="E16" s="230"/>
      <c r="F16" s="230"/>
      <c r="G16" s="238"/>
      <c r="H16" s="238"/>
      <c r="I16" s="238"/>
      <c r="J16" s="239"/>
    </row>
    <row r="17" spans="1:22" s="63" customFormat="1" ht="24" customHeight="1" x14ac:dyDescent="0.25">
      <c r="A17" s="230"/>
      <c r="B17" s="230"/>
      <c r="C17" s="230"/>
      <c r="D17" s="230"/>
      <c r="E17" s="230"/>
      <c r="F17" s="230"/>
      <c r="G17" s="238"/>
      <c r="H17" s="238"/>
      <c r="I17" s="238"/>
      <c r="J17" s="239"/>
    </row>
    <row r="18" spans="1:22" s="63" customFormat="1" ht="24" customHeight="1" x14ac:dyDescent="0.25">
      <c r="A18" s="230"/>
      <c r="B18" s="230"/>
      <c r="C18" s="230"/>
      <c r="D18" s="230"/>
      <c r="E18" s="230"/>
      <c r="F18" s="230"/>
      <c r="G18" s="238"/>
      <c r="H18" s="238"/>
      <c r="I18" s="238"/>
      <c r="J18" s="239"/>
    </row>
    <row r="19" spans="1:22" s="63" customFormat="1" ht="24" customHeight="1" x14ac:dyDescent="0.25">
      <c r="A19" s="230"/>
      <c r="B19" s="230"/>
      <c r="C19" s="230"/>
      <c r="D19" s="230"/>
      <c r="E19" s="230"/>
      <c r="F19" s="230"/>
      <c r="G19" s="238"/>
      <c r="H19" s="238"/>
      <c r="I19" s="238"/>
      <c r="J19" s="239"/>
    </row>
    <row r="20" spans="1:22" s="63" customFormat="1" ht="24" customHeight="1" x14ac:dyDescent="0.25">
      <c r="A20" s="230"/>
      <c r="B20" s="230"/>
      <c r="C20" s="230"/>
      <c r="D20" s="230"/>
      <c r="E20" s="230"/>
      <c r="F20" s="230"/>
      <c r="G20" s="238"/>
      <c r="H20" s="238"/>
      <c r="I20" s="238"/>
      <c r="J20" s="239"/>
    </row>
    <row r="21" spans="1:22" s="63" customFormat="1" ht="24" customHeight="1" x14ac:dyDescent="0.25">
      <c r="A21" s="230"/>
      <c r="B21" s="230"/>
      <c r="C21" s="230"/>
      <c r="D21" s="230"/>
      <c r="E21" s="230"/>
      <c r="F21" s="230"/>
      <c r="G21" s="238"/>
      <c r="H21" s="238"/>
      <c r="I21" s="238"/>
      <c r="J21" s="239"/>
    </row>
    <row r="22" spans="1:22" s="63" customFormat="1" ht="24" customHeight="1" x14ac:dyDescent="0.25">
      <c r="A22" s="230"/>
      <c r="B22" s="230"/>
      <c r="C22" s="230"/>
      <c r="D22" s="230"/>
      <c r="E22" s="230"/>
      <c r="F22" s="230"/>
      <c r="G22" s="238"/>
      <c r="H22" s="238"/>
      <c r="I22" s="238"/>
      <c r="J22" s="239"/>
    </row>
    <row r="23" spans="1:22" s="63" customFormat="1" ht="24" customHeight="1" x14ac:dyDescent="0.25">
      <c r="A23" s="230"/>
      <c r="B23" s="230"/>
      <c r="C23" s="160"/>
      <c r="D23" s="230"/>
      <c r="E23" s="230"/>
      <c r="F23" s="230"/>
      <c r="G23" s="238"/>
      <c r="H23" s="238"/>
      <c r="I23" s="238"/>
      <c r="J23" s="239"/>
    </row>
    <row r="24" spans="1:22" s="63" customFormat="1" ht="24" customHeight="1" x14ac:dyDescent="0.25">
      <c r="A24" s="230"/>
      <c r="B24" s="230"/>
      <c r="C24" s="160"/>
      <c r="D24" s="230"/>
      <c r="E24" s="230"/>
      <c r="F24" s="230"/>
      <c r="G24" s="238"/>
      <c r="H24" s="238"/>
      <c r="I24" s="238"/>
      <c r="J24" s="239"/>
    </row>
    <row r="25" spans="1:22" s="63" customFormat="1" ht="24" customHeight="1" x14ac:dyDescent="0.25">
      <c r="A25" s="230"/>
      <c r="B25" s="230"/>
      <c r="C25" s="160"/>
      <c r="D25" s="230"/>
      <c r="E25" s="230"/>
      <c r="F25" s="230"/>
      <c r="G25" s="238"/>
      <c r="H25" s="238"/>
      <c r="I25" s="238"/>
      <c r="J25" s="239"/>
    </row>
    <row r="26" spans="1:22" s="63" customFormat="1" ht="24" customHeight="1" x14ac:dyDescent="0.25">
      <c r="A26" s="241"/>
      <c r="B26" s="241"/>
      <c r="C26" s="241"/>
      <c r="D26" s="241"/>
      <c r="E26" s="241"/>
      <c r="F26" s="241"/>
      <c r="G26" s="241"/>
      <c r="H26" s="241"/>
      <c r="I26" s="241"/>
      <c r="J26" s="241"/>
      <c r="K26" s="241"/>
      <c r="L26" s="241"/>
      <c r="M26" s="241"/>
      <c r="N26" s="241"/>
      <c r="O26" s="241"/>
      <c r="P26" s="241"/>
      <c r="Q26" s="241"/>
      <c r="R26" s="241"/>
      <c r="S26" s="241"/>
      <c r="T26" s="241"/>
      <c r="U26" s="241"/>
      <c r="V26" s="241"/>
    </row>
    <row r="27" spans="1:22" s="63" customFormat="1" x14ac:dyDescent="0.25"/>
    <row r="28" spans="1:22" s="242" customFormat="1" x14ac:dyDescent="0.25">
      <c r="A28" s="63"/>
      <c r="B28" s="63"/>
      <c r="C28" s="161"/>
      <c r="D28" s="161"/>
      <c r="E28" s="161"/>
      <c r="F28" s="161"/>
      <c r="G28" s="63"/>
      <c r="H28" s="63"/>
      <c r="I28" s="63"/>
      <c r="J28" s="63"/>
    </row>
    <row r="29" spans="1:22" s="63" customFormat="1" x14ac:dyDescent="0.25"/>
    <row r="30" spans="1:22" s="63" customFormat="1" x14ac:dyDescent="0.25"/>
    <row r="31" spans="1:22" s="63" customFormat="1" x14ac:dyDescent="0.25"/>
    <row r="32" spans="1:22" s="63" customFormat="1" x14ac:dyDescent="0.25"/>
    <row r="33" spans="1:2" s="63" customFormat="1" x14ac:dyDescent="0.25"/>
    <row r="34" spans="1:2" s="63" customFormat="1" x14ac:dyDescent="0.25">
      <c r="A34" s="163"/>
      <c r="B34" s="163"/>
    </row>
    <row r="35" spans="1:2" s="63" customFormat="1" x14ac:dyDescent="0.25"/>
    <row r="36" spans="1:2" x14ac:dyDescent="0.25">
      <c r="A36" s="63"/>
      <c r="B36" s="63"/>
    </row>
    <row r="37" spans="1:2" x14ac:dyDescent="0.25">
      <c r="A37" s="63"/>
      <c r="B37" s="63"/>
    </row>
    <row r="38" spans="1:2" x14ac:dyDescent="0.25">
      <c r="A38" s="63"/>
      <c r="B38" s="63"/>
    </row>
    <row r="39" spans="1:2" x14ac:dyDescent="0.25">
      <c r="A39" s="63"/>
      <c r="B39" s="63"/>
    </row>
    <row r="40" spans="1:2" x14ac:dyDescent="0.25">
      <c r="A40" s="63"/>
      <c r="B40" s="63"/>
    </row>
    <row r="41" spans="1:2" x14ac:dyDescent="0.25">
      <c r="A41" s="63"/>
      <c r="B41" s="63"/>
    </row>
    <row r="42" spans="1:2" x14ac:dyDescent="0.25">
      <c r="A42" s="63"/>
      <c r="B42" s="63"/>
    </row>
    <row r="43" spans="1:2" x14ac:dyDescent="0.25">
      <c r="A43" s="63"/>
      <c r="B43" s="63"/>
    </row>
    <row r="44" spans="1:2" x14ac:dyDescent="0.25">
      <c r="A44" s="63"/>
      <c r="B44" s="63"/>
    </row>
    <row r="45" spans="1:2" x14ac:dyDescent="0.25">
      <c r="A45" s="63"/>
      <c r="B45" s="63"/>
    </row>
    <row r="46" spans="1:2" x14ac:dyDescent="0.25">
      <c r="A46" s="63"/>
      <c r="B46" s="63"/>
    </row>
    <row r="47" spans="1:2" x14ac:dyDescent="0.25">
      <c r="A47" s="63"/>
      <c r="B47" s="63"/>
    </row>
    <row r="48" spans="1:2" x14ac:dyDescent="0.25">
      <c r="A48" s="63"/>
      <c r="B48" s="63"/>
    </row>
    <row r="49" spans="1:2" x14ac:dyDescent="0.25">
      <c r="A49" s="63"/>
      <c r="B49" s="63"/>
    </row>
    <row r="50" spans="1:2" x14ac:dyDescent="0.25">
      <c r="A50" s="63"/>
      <c r="B50" s="63"/>
    </row>
    <row r="51" spans="1:2" x14ac:dyDescent="0.25">
      <c r="A51" s="63"/>
      <c r="B51" s="63"/>
    </row>
    <row r="52" spans="1:2" x14ac:dyDescent="0.25">
      <c r="A52" s="63"/>
      <c r="B52" s="63"/>
    </row>
    <row r="53" spans="1:2" x14ac:dyDescent="0.25">
      <c r="A53" s="63"/>
      <c r="B53" s="63"/>
    </row>
    <row r="54" spans="1:2" x14ac:dyDescent="0.25">
      <c r="A54" s="63"/>
      <c r="B54" s="63"/>
    </row>
    <row r="55" spans="1:2" x14ac:dyDescent="0.25">
      <c r="A55" s="63"/>
      <c r="B55" s="63"/>
    </row>
    <row r="56" spans="1:2" x14ac:dyDescent="0.25">
      <c r="A56" s="63"/>
      <c r="B56" s="63"/>
    </row>
    <row r="57" spans="1:2" x14ac:dyDescent="0.25">
      <c r="A57" s="63"/>
      <c r="B57" s="63"/>
    </row>
    <row r="58" spans="1:2" x14ac:dyDescent="0.25">
      <c r="A58" s="63"/>
      <c r="B58" s="63"/>
    </row>
    <row r="59" spans="1:2" x14ac:dyDescent="0.25">
      <c r="A59" s="63"/>
      <c r="B59" s="63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sqref="A1:F27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71" t="s">
        <v>10</v>
      </c>
      <c r="B1" s="371"/>
      <c r="C1" s="371"/>
      <c r="D1" s="371"/>
      <c r="E1" s="371"/>
      <c r="F1" s="371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</row>
    <row r="2" spans="1:17" ht="8.25" customHeight="1" x14ac:dyDescent="0.25">
      <c r="A2" s="371"/>
      <c r="B2" s="371"/>
      <c r="C2" s="371"/>
      <c r="D2" s="371"/>
      <c r="E2" s="371"/>
      <c r="F2" s="371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</row>
    <row r="3" spans="1:17" ht="15.75" x14ac:dyDescent="0.25">
      <c r="A3" s="372" t="s">
        <v>44</v>
      </c>
      <c r="B3" s="372"/>
      <c r="C3" s="372"/>
      <c r="D3" s="372"/>
      <c r="E3" s="372"/>
      <c r="F3" s="372"/>
      <c r="G3" s="317"/>
      <c r="H3" s="317"/>
      <c r="I3" s="317"/>
      <c r="J3" s="317"/>
      <c r="K3" s="317"/>
      <c r="L3" s="317"/>
      <c r="M3" s="317"/>
      <c r="N3" s="317"/>
      <c r="O3" s="317"/>
      <c r="P3" s="317"/>
      <c r="Q3" s="317"/>
    </row>
    <row r="4" spans="1:17" ht="15.75" x14ac:dyDescent="0.25">
      <c r="A4" s="373" t="s">
        <v>17</v>
      </c>
      <c r="B4" s="373"/>
      <c r="C4" s="373"/>
      <c r="D4" s="373"/>
      <c r="E4" s="373"/>
      <c r="F4" s="373"/>
      <c r="G4" s="314"/>
      <c r="H4" s="314"/>
      <c r="I4" s="314"/>
      <c r="J4" s="314"/>
      <c r="K4" s="314"/>
      <c r="L4" s="314"/>
      <c r="M4" s="314"/>
      <c r="N4" s="314"/>
      <c r="O4" s="314"/>
      <c r="P4" s="314"/>
      <c r="Q4" s="314"/>
    </row>
    <row r="5" spans="1:17" ht="15.75" x14ac:dyDescent="0.25">
      <c r="A5" s="150" t="s">
        <v>71</v>
      </c>
      <c r="B5" s="407" t="s">
        <v>141</v>
      </c>
      <c r="C5" s="407"/>
      <c r="D5" s="150" t="s">
        <v>142</v>
      </c>
      <c r="E5" s="406">
        <v>1999091953</v>
      </c>
      <c r="F5" s="406"/>
      <c r="G5" s="314"/>
      <c r="H5" s="314"/>
      <c r="I5" s="314"/>
      <c r="J5" s="314"/>
      <c r="K5" s="314"/>
      <c r="L5" s="314"/>
      <c r="M5" s="314"/>
      <c r="N5" s="314"/>
      <c r="O5" s="314"/>
      <c r="P5" s="314"/>
      <c r="Q5" s="314"/>
    </row>
    <row r="6" spans="1:17" ht="15.75" x14ac:dyDescent="0.25">
      <c r="A6" s="150" t="s">
        <v>143</v>
      </c>
      <c r="B6" s="407" t="s">
        <v>144</v>
      </c>
      <c r="C6" s="407"/>
      <c r="D6" s="166" t="s">
        <v>145</v>
      </c>
      <c r="E6" s="408">
        <v>1777649917</v>
      </c>
      <c r="F6" s="409"/>
      <c r="G6" s="314"/>
      <c r="H6" s="314"/>
      <c r="I6" s="314"/>
      <c r="J6" s="314"/>
      <c r="K6" s="314"/>
      <c r="L6" s="314"/>
      <c r="M6" s="314"/>
      <c r="N6" s="314"/>
      <c r="O6" s="314"/>
      <c r="P6" s="314"/>
      <c r="Q6" s="314"/>
    </row>
    <row r="7" spans="1:17" ht="18.75" customHeight="1" x14ac:dyDescent="0.25">
      <c r="A7" s="318" t="s">
        <v>12</v>
      </c>
      <c r="B7" s="318" t="s">
        <v>139</v>
      </c>
      <c r="C7" s="318" t="s">
        <v>59</v>
      </c>
      <c r="D7" s="318" t="s">
        <v>58</v>
      </c>
      <c r="E7" s="318" t="s">
        <v>33</v>
      </c>
      <c r="F7" s="318" t="s">
        <v>140</v>
      </c>
    </row>
    <row r="8" spans="1:17" ht="27" customHeight="1" x14ac:dyDescent="0.25">
      <c r="A8" s="320" t="s">
        <v>146</v>
      </c>
      <c r="B8" s="320">
        <v>25</v>
      </c>
      <c r="C8" s="320">
        <v>25</v>
      </c>
      <c r="D8" s="320"/>
      <c r="E8" s="320">
        <v>50</v>
      </c>
      <c r="F8" s="320"/>
    </row>
    <row r="9" spans="1:17" ht="30" customHeight="1" x14ac:dyDescent="0.25">
      <c r="A9" s="320" t="s">
        <v>147</v>
      </c>
      <c r="B9" s="320">
        <v>10</v>
      </c>
      <c r="C9" s="320">
        <v>10</v>
      </c>
      <c r="D9" s="320"/>
      <c r="E9" s="320">
        <v>20</v>
      </c>
      <c r="F9" s="320"/>
    </row>
    <row r="10" spans="1:17" ht="30" customHeight="1" x14ac:dyDescent="0.25">
      <c r="A10" s="319"/>
      <c r="B10" s="319"/>
      <c r="C10" s="319"/>
      <c r="D10" s="319"/>
      <c r="E10" s="319"/>
      <c r="F10" s="319"/>
    </row>
    <row r="11" spans="1:17" ht="30" customHeight="1" x14ac:dyDescent="0.25">
      <c r="A11" s="319"/>
      <c r="B11" s="319"/>
      <c r="C11" s="319"/>
      <c r="D11" s="319"/>
      <c r="E11" s="319"/>
      <c r="F11" s="319"/>
    </row>
    <row r="12" spans="1:17" ht="30" customHeight="1" x14ac:dyDescent="0.25">
      <c r="A12" s="319"/>
      <c r="B12" s="319"/>
      <c r="C12" s="319"/>
      <c r="D12" s="319"/>
      <c r="E12" s="319"/>
      <c r="F12" s="319"/>
    </row>
    <row r="13" spans="1:17" ht="30" customHeight="1" x14ac:dyDescent="0.25">
      <c r="A13" s="319"/>
      <c r="B13" s="319"/>
      <c r="C13" s="319"/>
      <c r="D13" s="319"/>
      <c r="E13" s="319"/>
      <c r="F13" s="319"/>
    </row>
    <row r="14" spans="1:17" ht="30" customHeight="1" x14ac:dyDescent="0.25">
      <c r="A14" s="319"/>
      <c r="B14" s="319"/>
      <c r="C14" s="319"/>
      <c r="D14" s="319"/>
      <c r="E14" s="319"/>
      <c r="F14" s="319"/>
    </row>
    <row r="15" spans="1:17" ht="30" customHeight="1" x14ac:dyDescent="0.25">
      <c r="A15" s="319"/>
      <c r="B15" s="319"/>
      <c r="C15" s="319"/>
      <c r="D15" s="319"/>
      <c r="E15" s="319"/>
      <c r="F15" s="319"/>
    </row>
    <row r="16" spans="1:17" ht="30" customHeight="1" x14ac:dyDescent="0.25">
      <c r="A16" s="319"/>
      <c r="B16" s="319"/>
      <c r="C16" s="319"/>
      <c r="D16" s="319"/>
      <c r="E16" s="319"/>
      <c r="F16" s="319"/>
    </row>
    <row r="17" spans="1:6" ht="30" customHeight="1" x14ac:dyDescent="0.25">
      <c r="A17" s="319"/>
      <c r="B17" s="319"/>
      <c r="C17" s="319"/>
      <c r="D17" s="319"/>
      <c r="E17" s="319"/>
      <c r="F17" s="319"/>
    </row>
    <row r="18" spans="1:6" ht="30" customHeight="1" x14ac:dyDescent="0.25">
      <c r="A18" s="319"/>
      <c r="B18" s="319"/>
      <c r="C18" s="319"/>
      <c r="D18" s="319"/>
      <c r="E18" s="319"/>
      <c r="F18" s="319"/>
    </row>
    <row r="19" spans="1:6" ht="30" customHeight="1" x14ac:dyDescent="0.25">
      <c r="A19" s="319"/>
      <c r="B19" s="319"/>
      <c r="C19" s="319"/>
      <c r="D19" s="319"/>
      <c r="E19" s="319"/>
      <c r="F19" s="319"/>
    </row>
    <row r="20" spans="1:6" ht="30" customHeight="1" x14ac:dyDescent="0.25">
      <c r="A20" s="319"/>
      <c r="B20" s="319"/>
      <c r="C20" s="319"/>
      <c r="D20" s="319"/>
      <c r="E20" s="319"/>
      <c r="F20" s="319"/>
    </row>
    <row r="21" spans="1:6" ht="30" customHeight="1" x14ac:dyDescent="0.25">
      <c r="A21" s="319"/>
      <c r="B21" s="319"/>
      <c r="C21" s="319"/>
      <c r="D21" s="319"/>
      <c r="E21" s="319"/>
      <c r="F21" s="319"/>
    </row>
    <row r="22" spans="1:6" ht="30" customHeight="1" x14ac:dyDescent="0.25">
      <c r="A22" s="319"/>
      <c r="B22" s="319"/>
      <c r="C22" s="319"/>
      <c r="D22" s="319"/>
      <c r="E22" s="319"/>
      <c r="F22" s="319"/>
    </row>
    <row r="23" spans="1:6" ht="30" customHeight="1" x14ac:dyDescent="0.25">
      <c r="A23" s="319"/>
      <c r="B23" s="319"/>
      <c r="C23" s="319"/>
      <c r="D23" s="319"/>
      <c r="E23" s="319"/>
      <c r="F23" s="319"/>
    </row>
    <row r="24" spans="1:6" ht="30" customHeight="1" x14ac:dyDescent="0.25">
      <c r="A24" s="319"/>
      <c r="B24" s="319"/>
      <c r="C24" s="319"/>
      <c r="D24" s="319"/>
      <c r="E24" s="319"/>
      <c r="F24" s="319"/>
    </row>
    <row r="25" spans="1:6" ht="30" customHeight="1" x14ac:dyDescent="0.25">
      <c r="A25" s="319"/>
      <c r="B25" s="319"/>
      <c r="C25" s="319"/>
      <c r="D25" s="319"/>
      <c r="E25" s="319"/>
      <c r="F25" s="319"/>
    </row>
    <row r="26" spans="1:6" ht="30" customHeight="1" x14ac:dyDescent="0.25">
      <c r="A26" s="319"/>
      <c r="B26" s="319"/>
      <c r="C26" s="319"/>
      <c r="D26" s="319"/>
      <c r="E26" s="319"/>
      <c r="F26" s="319"/>
    </row>
    <row r="27" spans="1:6" ht="30" customHeight="1" x14ac:dyDescent="0.25">
      <c r="A27" s="319"/>
      <c r="B27" s="319"/>
      <c r="C27" s="319"/>
      <c r="D27" s="319"/>
      <c r="E27" s="319"/>
      <c r="F27" s="319"/>
    </row>
    <row r="28" spans="1:6" ht="30" customHeight="1" x14ac:dyDescent="0.25">
      <c r="A28" s="319"/>
      <c r="B28" s="319"/>
      <c r="C28" s="319"/>
      <c r="D28" s="319"/>
      <c r="E28" s="319"/>
      <c r="F28" s="319"/>
    </row>
    <row r="29" spans="1:6" ht="30" customHeight="1" x14ac:dyDescent="0.25">
      <c r="A29" s="319"/>
      <c r="B29" s="319"/>
      <c r="C29" s="319"/>
      <c r="D29" s="319"/>
      <c r="E29" s="319"/>
      <c r="F29" s="319"/>
    </row>
    <row r="30" spans="1:6" ht="30" customHeight="1" x14ac:dyDescent="0.25">
      <c r="A30" s="319"/>
      <c r="B30" s="319"/>
      <c r="C30" s="319"/>
      <c r="D30" s="319"/>
      <c r="E30" s="319"/>
      <c r="F30" s="319"/>
    </row>
    <row r="31" spans="1:6" ht="30" customHeight="1" x14ac:dyDescent="0.25">
      <c r="A31" s="319"/>
      <c r="B31" s="319"/>
      <c r="C31" s="319"/>
      <c r="D31" s="319"/>
      <c r="E31" s="319"/>
      <c r="F31" s="319"/>
    </row>
    <row r="32" spans="1:6" ht="30" customHeight="1" x14ac:dyDescent="0.25">
      <c r="A32" s="319"/>
      <c r="B32" s="319"/>
      <c r="C32" s="319"/>
      <c r="D32" s="319"/>
      <c r="E32" s="319"/>
      <c r="F32" s="319"/>
    </row>
    <row r="33" spans="1:6" ht="30" customHeight="1" x14ac:dyDescent="0.25">
      <c r="A33" s="319"/>
      <c r="B33" s="319"/>
      <c r="C33" s="319"/>
      <c r="D33" s="319"/>
      <c r="E33" s="319"/>
      <c r="F33" s="319"/>
    </row>
    <row r="34" spans="1:6" ht="30" customHeight="1" x14ac:dyDescent="0.25">
      <c r="A34" s="319"/>
      <c r="B34" s="319"/>
      <c r="C34" s="319"/>
      <c r="D34" s="319"/>
      <c r="E34" s="319"/>
      <c r="F34" s="319"/>
    </row>
    <row r="35" spans="1:6" ht="30" customHeight="1" x14ac:dyDescent="0.25">
      <c r="A35" s="319"/>
      <c r="B35" s="319"/>
      <c r="C35" s="319"/>
      <c r="D35" s="319"/>
      <c r="E35" s="319"/>
      <c r="F35" s="319"/>
    </row>
    <row r="36" spans="1:6" ht="30" customHeight="1" x14ac:dyDescent="0.25">
      <c r="A36" s="319"/>
      <c r="B36" s="319"/>
      <c r="C36" s="319"/>
      <c r="D36" s="319"/>
      <c r="E36" s="319"/>
      <c r="F36" s="319"/>
    </row>
    <row r="37" spans="1:6" ht="30" customHeight="1" x14ac:dyDescent="0.25">
      <c r="A37" s="319"/>
      <c r="B37" s="319"/>
      <c r="C37" s="319"/>
      <c r="D37" s="319"/>
      <c r="E37" s="319"/>
      <c r="F37" s="319"/>
    </row>
    <row r="38" spans="1:6" ht="30" customHeight="1" x14ac:dyDescent="0.25">
      <c r="A38" s="319"/>
      <c r="B38" s="319"/>
      <c r="C38" s="319"/>
      <c r="D38" s="319"/>
      <c r="E38" s="319"/>
      <c r="F38" s="319"/>
    </row>
    <row r="39" spans="1:6" ht="30" customHeight="1" x14ac:dyDescent="0.25">
      <c r="A39" s="319"/>
      <c r="B39" s="319"/>
      <c r="C39" s="319"/>
      <c r="D39" s="319"/>
      <c r="E39" s="319"/>
      <c r="F39" s="319"/>
    </row>
    <row r="40" spans="1:6" ht="30" customHeight="1" x14ac:dyDescent="0.25">
      <c r="A40" s="319"/>
      <c r="B40" s="319"/>
      <c r="C40" s="319"/>
      <c r="D40" s="319"/>
      <c r="E40" s="319"/>
      <c r="F40" s="319"/>
    </row>
    <row r="41" spans="1:6" ht="30" customHeight="1" x14ac:dyDescent="0.25">
      <c r="A41" s="319"/>
      <c r="B41" s="319"/>
      <c r="C41" s="319"/>
      <c r="D41" s="319"/>
      <c r="E41" s="319"/>
      <c r="F41" s="319"/>
    </row>
    <row r="42" spans="1:6" ht="30" customHeight="1" x14ac:dyDescent="0.25">
      <c r="A42" s="319"/>
      <c r="B42" s="319"/>
      <c r="C42" s="319"/>
      <c r="D42" s="319"/>
      <c r="E42" s="319"/>
      <c r="F42" s="319"/>
    </row>
    <row r="43" spans="1:6" ht="30" customHeight="1" x14ac:dyDescent="0.25">
      <c r="A43" s="319"/>
      <c r="B43" s="319"/>
      <c r="C43" s="319"/>
      <c r="D43" s="319"/>
      <c r="E43" s="319"/>
      <c r="F43" s="319"/>
    </row>
    <row r="44" spans="1:6" ht="30" customHeight="1" x14ac:dyDescent="0.25">
      <c r="A44" s="319"/>
      <c r="B44" s="319"/>
      <c r="C44" s="319"/>
      <c r="D44" s="319"/>
      <c r="E44" s="319"/>
      <c r="F44" s="319"/>
    </row>
    <row r="45" spans="1:6" ht="30" customHeight="1" x14ac:dyDescent="0.25">
      <c r="A45" s="319"/>
      <c r="B45" s="319"/>
      <c r="C45" s="319"/>
      <c r="D45" s="319"/>
      <c r="E45" s="319"/>
      <c r="F45" s="319"/>
    </row>
    <row r="46" spans="1:6" ht="30" customHeight="1" x14ac:dyDescent="0.25">
      <c r="A46" s="319"/>
      <c r="B46" s="319"/>
      <c r="C46" s="319"/>
      <c r="D46" s="319"/>
      <c r="E46" s="319"/>
      <c r="F46" s="319"/>
    </row>
    <row r="47" spans="1:6" ht="30" customHeight="1" x14ac:dyDescent="0.25">
      <c r="A47" s="319"/>
      <c r="B47" s="319"/>
      <c r="C47" s="319"/>
      <c r="D47" s="319"/>
      <c r="E47" s="319"/>
      <c r="F47" s="319"/>
    </row>
    <row r="48" spans="1:6" ht="30" customHeight="1" x14ac:dyDescent="0.25">
      <c r="A48" s="319"/>
      <c r="B48" s="319"/>
      <c r="C48" s="319"/>
      <c r="D48" s="319"/>
      <c r="E48" s="319"/>
      <c r="F48" s="319"/>
    </row>
    <row r="49" spans="1:6" x14ac:dyDescent="0.25">
      <c r="A49" s="319"/>
      <c r="B49" s="319"/>
      <c r="C49" s="319"/>
      <c r="D49" s="319"/>
      <c r="E49" s="319"/>
      <c r="F49" s="319"/>
    </row>
    <row r="50" spans="1:6" x14ac:dyDescent="0.25">
      <c r="A50" s="319"/>
      <c r="B50" s="319"/>
      <c r="C50" s="319"/>
      <c r="D50" s="319"/>
      <c r="E50" s="319"/>
      <c r="F50" s="319"/>
    </row>
    <row r="51" spans="1:6" x14ac:dyDescent="0.25">
      <c r="A51" s="319"/>
      <c r="B51" s="319"/>
      <c r="C51" s="319"/>
      <c r="D51" s="319"/>
      <c r="E51" s="319"/>
      <c r="F51" s="319"/>
    </row>
    <row r="52" spans="1:6" x14ac:dyDescent="0.25">
      <c r="A52" s="319"/>
      <c r="B52" s="319"/>
      <c r="C52" s="319"/>
      <c r="D52" s="319"/>
      <c r="E52" s="319"/>
      <c r="F52" s="319"/>
    </row>
    <row r="53" spans="1:6" x14ac:dyDescent="0.25">
      <c r="A53" s="319"/>
      <c r="B53" s="319"/>
      <c r="C53" s="319"/>
      <c r="D53" s="319"/>
      <c r="E53" s="319"/>
      <c r="F53" s="319"/>
    </row>
    <row r="54" spans="1:6" x14ac:dyDescent="0.25">
      <c r="A54" s="319"/>
      <c r="B54" s="319"/>
      <c r="C54" s="319"/>
      <c r="D54" s="319"/>
      <c r="E54" s="319"/>
      <c r="F54" s="319"/>
    </row>
    <row r="55" spans="1:6" x14ac:dyDescent="0.25">
      <c r="A55" s="319"/>
      <c r="B55" s="319"/>
      <c r="C55" s="319"/>
      <c r="D55" s="319"/>
      <c r="E55" s="319"/>
      <c r="F55" s="319"/>
    </row>
    <row r="56" spans="1:6" x14ac:dyDescent="0.25">
      <c r="A56" s="319"/>
      <c r="B56" s="319"/>
      <c r="C56" s="319"/>
      <c r="D56" s="319"/>
      <c r="E56" s="319"/>
      <c r="F56" s="319"/>
    </row>
    <row r="57" spans="1:6" x14ac:dyDescent="0.25">
      <c r="A57" s="319"/>
      <c r="B57" s="319"/>
      <c r="C57" s="319"/>
      <c r="D57" s="319"/>
      <c r="E57" s="319"/>
      <c r="F57" s="319"/>
    </row>
    <row r="58" spans="1:6" x14ac:dyDescent="0.25">
      <c r="A58" s="319"/>
      <c r="B58" s="319"/>
      <c r="C58" s="319"/>
      <c r="D58" s="319"/>
      <c r="E58" s="319"/>
      <c r="F58" s="319"/>
    </row>
    <row r="59" spans="1:6" x14ac:dyDescent="0.25">
      <c r="A59" s="319"/>
      <c r="B59" s="319"/>
      <c r="C59" s="319"/>
      <c r="D59" s="319"/>
      <c r="E59" s="319"/>
      <c r="F59" s="319"/>
    </row>
    <row r="60" spans="1:6" x14ac:dyDescent="0.25">
      <c r="A60" s="319"/>
      <c r="B60" s="319"/>
      <c r="C60" s="319"/>
      <c r="D60" s="319"/>
      <c r="E60" s="319"/>
      <c r="F60" s="319"/>
    </row>
    <row r="61" spans="1:6" x14ac:dyDescent="0.25">
      <c r="A61" s="319"/>
      <c r="B61" s="319"/>
      <c r="C61" s="319"/>
      <c r="D61" s="319"/>
      <c r="E61" s="319"/>
      <c r="F61" s="319"/>
    </row>
    <row r="62" spans="1:6" x14ac:dyDescent="0.25">
      <c r="A62" s="319"/>
      <c r="B62" s="319"/>
      <c r="C62" s="319"/>
      <c r="D62" s="319"/>
      <c r="E62" s="319"/>
      <c r="F62" s="319"/>
    </row>
    <row r="63" spans="1:6" x14ac:dyDescent="0.25">
      <c r="A63" s="319"/>
      <c r="B63" s="319"/>
      <c r="C63" s="319"/>
      <c r="D63" s="319"/>
      <c r="E63" s="319"/>
      <c r="F63" s="319"/>
    </row>
    <row r="64" spans="1:6" x14ac:dyDescent="0.25">
      <c r="A64" s="319"/>
      <c r="B64" s="319"/>
      <c r="C64" s="319"/>
      <c r="D64" s="319"/>
      <c r="E64" s="319"/>
      <c r="F64" s="319"/>
    </row>
    <row r="65" spans="1:6" x14ac:dyDescent="0.25">
      <c r="A65" s="319"/>
      <c r="B65" s="319"/>
      <c r="C65" s="319"/>
      <c r="D65" s="319"/>
      <c r="E65" s="319"/>
      <c r="F65" s="319"/>
    </row>
    <row r="66" spans="1:6" x14ac:dyDescent="0.25">
      <c r="A66" s="319"/>
      <c r="B66" s="319"/>
      <c r="C66" s="319"/>
      <c r="D66" s="319"/>
      <c r="E66" s="319"/>
      <c r="F66" s="319"/>
    </row>
    <row r="67" spans="1:6" x14ac:dyDescent="0.25">
      <c r="A67" s="319"/>
      <c r="B67" s="319"/>
      <c r="C67" s="319"/>
      <c r="D67" s="319"/>
      <c r="E67" s="319"/>
      <c r="F67" s="319"/>
    </row>
    <row r="68" spans="1:6" x14ac:dyDescent="0.25">
      <c r="A68" s="319"/>
      <c r="B68" s="319"/>
      <c r="C68" s="319"/>
      <c r="D68" s="319"/>
      <c r="E68" s="319"/>
      <c r="F68" s="319"/>
    </row>
    <row r="69" spans="1:6" x14ac:dyDescent="0.25">
      <c r="A69" s="319"/>
      <c r="B69" s="319"/>
      <c r="C69" s="319"/>
      <c r="D69" s="319"/>
      <c r="E69" s="319"/>
      <c r="F69" s="319"/>
    </row>
    <row r="70" spans="1:6" x14ac:dyDescent="0.25">
      <c r="A70" s="319"/>
      <c r="B70" s="319"/>
      <c r="C70" s="319"/>
      <c r="D70" s="319"/>
      <c r="E70" s="319"/>
      <c r="F70" s="319"/>
    </row>
    <row r="71" spans="1:6" x14ac:dyDescent="0.25">
      <c r="A71" s="319"/>
      <c r="B71" s="319"/>
      <c r="C71" s="319"/>
      <c r="D71" s="319"/>
      <c r="E71" s="319"/>
      <c r="F71" s="319"/>
    </row>
    <row r="72" spans="1:6" x14ac:dyDescent="0.25">
      <c r="A72" s="319"/>
      <c r="B72" s="319"/>
      <c r="C72" s="319"/>
      <c r="D72" s="319"/>
      <c r="E72" s="319"/>
      <c r="F72" s="319"/>
    </row>
    <row r="73" spans="1:6" x14ac:dyDescent="0.25">
      <c r="A73" s="319"/>
      <c r="B73" s="319"/>
      <c r="C73" s="319"/>
      <c r="D73" s="319"/>
      <c r="E73" s="319"/>
      <c r="F73" s="319"/>
    </row>
    <row r="74" spans="1:6" x14ac:dyDescent="0.25">
      <c r="A74" s="319"/>
      <c r="B74" s="319"/>
      <c r="C74" s="319"/>
      <c r="D74" s="319"/>
      <c r="E74" s="319"/>
      <c r="F74" s="319"/>
    </row>
    <row r="75" spans="1:6" x14ac:dyDescent="0.25">
      <c r="A75" s="319"/>
      <c r="B75" s="319"/>
      <c r="C75" s="319"/>
      <c r="D75" s="319"/>
      <c r="E75" s="319"/>
      <c r="F75" s="319"/>
    </row>
    <row r="76" spans="1:6" x14ac:dyDescent="0.25">
      <c r="A76" s="319"/>
      <c r="B76" s="319"/>
      <c r="C76" s="319"/>
      <c r="D76" s="319"/>
      <c r="E76" s="319"/>
      <c r="F76" s="319"/>
    </row>
    <row r="77" spans="1:6" x14ac:dyDescent="0.25">
      <c r="A77" s="319"/>
      <c r="B77" s="319"/>
      <c r="C77" s="319"/>
      <c r="D77" s="319"/>
      <c r="E77" s="319"/>
      <c r="F77" s="319"/>
    </row>
    <row r="78" spans="1:6" x14ac:dyDescent="0.25">
      <c r="A78" s="319"/>
      <c r="B78" s="319"/>
      <c r="C78" s="319"/>
      <c r="D78" s="319"/>
      <c r="E78" s="319"/>
      <c r="F78" s="319"/>
    </row>
    <row r="79" spans="1:6" x14ac:dyDescent="0.25">
      <c r="A79" s="319"/>
      <c r="B79" s="319"/>
      <c r="C79" s="319"/>
      <c r="D79" s="319"/>
      <c r="E79" s="319"/>
      <c r="F79" s="319"/>
    </row>
    <row r="80" spans="1:6" x14ac:dyDescent="0.25">
      <c r="A80" s="319"/>
      <c r="B80" s="319"/>
      <c r="C80" s="319"/>
      <c r="D80" s="319"/>
      <c r="E80" s="319"/>
      <c r="F80" s="319"/>
    </row>
    <row r="81" spans="1:6" x14ac:dyDescent="0.25">
      <c r="A81" s="319"/>
      <c r="B81" s="319"/>
      <c r="C81" s="319"/>
      <c r="D81" s="319"/>
      <c r="E81" s="319"/>
      <c r="F81" s="319"/>
    </row>
    <row r="82" spans="1:6" x14ac:dyDescent="0.25">
      <c r="A82" s="319"/>
      <c r="B82" s="319"/>
      <c r="C82" s="319"/>
      <c r="D82" s="319"/>
      <c r="E82" s="319"/>
      <c r="F82" s="319"/>
    </row>
    <row r="83" spans="1:6" x14ac:dyDescent="0.25">
      <c r="A83" s="319"/>
      <c r="B83" s="319"/>
      <c r="C83" s="319"/>
      <c r="D83" s="319"/>
      <c r="E83" s="319"/>
      <c r="F83" s="319"/>
    </row>
    <row r="84" spans="1:6" x14ac:dyDescent="0.25">
      <c r="A84" s="319"/>
      <c r="B84" s="319"/>
      <c r="C84" s="319"/>
      <c r="D84" s="319"/>
      <c r="E84" s="319"/>
      <c r="F84" s="319"/>
    </row>
    <row r="85" spans="1:6" x14ac:dyDescent="0.25">
      <c r="A85" s="319"/>
      <c r="B85" s="319"/>
      <c r="C85" s="319"/>
      <c r="D85" s="319"/>
      <c r="E85" s="319"/>
      <c r="F85" s="319"/>
    </row>
    <row r="86" spans="1:6" x14ac:dyDescent="0.25">
      <c r="A86" s="319"/>
      <c r="B86" s="319"/>
      <c r="C86" s="319"/>
      <c r="D86" s="319"/>
      <c r="E86" s="319"/>
      <c r="F86" s="319"/>
    </row>
    <row r="87" spans="1:6" x14ac:dyDescent="0.25">
      <c r="A87" s="319"/>
      <c r="B87" s="319"/>
      <c r="C87" s="319"/>
      <c r="D87" s="319"/>
      <c r="E87" s="319"/>
      <c r="F87" s="319"/>
    </row>
    <row r="88" spans="1:6" x14ac:dyDescent="0.25">
      <c r="A88" s="319"/>
      <c r="B88" s="319"/>
      <c r="C88" s="319"/>
      <c r="D88" s="319"/>
      <c r="E88" s="319"/>
      <c r="F88" s="319"/>
    </row>
    <row r="89" spans="1:6" x14ac:dyDescent="0.25">
      <c r="A89" s="319"/>
      <c r="B89" s="319"/>
      <c r="C89" s="319"/>
      <c r="D89" s="319"/>
      <c r="E89" s="319"/>
      <c r="F89" s="319"/>
    </row>
    <row r="90" spans="1:6" x14ac:dyDescent="0.25">
      <c r="A90" s="319"/>
      <c r="B90" s="319"/>
      <c r="C90" s="319"/>
      <c r="D90" s="319"/>
      <c r="E90" s="319"/>
      <c r="F90" s="319"/>
    </row>
    <row r="91" spans="1:6" x14ac:dyDescent="0.25">
      <c r="A91" s="319"/>
      <c r="B91" s="319"/>
      <c r="C91" s="319"/>
      <c r="D91" s="319"/>
      <c r="E91" s="319"/>
      <c r="F91" s="319"/>
    </row>
    <row r="92" spans="1:6" x14ac:dyDescent="0.25">
      <c r="A92" s="319"/>
      <c r="B92" s="319"/>
      <c r="C92" s="319"/>
      <c r="D92" s="319"/>
      <c r="E92" s="319"/>
      <c r="F92" s="319"/>
    </row>
    <row r="93" spans="1:6" x14ac:dyDescent="0.25">
      <c r="A93" s="319"/>
      <c r="B93" s="319"/>
      <c r="C93" s="319"/>
      <c r="D93" s="319"/>
      <c r="E93" s="319"/>
      <c r="F93" s="319"/>
    </row>
    <row r="94" spans="1:6" x14ac:dyDescent="0.25">
      <c r="A94" s="319"/>
      <c r="B94" s="319"/>
      <c r="C94" s="319"/>
      <c r="D94" s="319"/>
      <c r="E94" s="319"/>
      <c r="F94" s="319"/>
    </row>
    <row r="95" spans="1:6" x14ac:dyDescent="0.25">
      <c r="A95" s="319"/>
      <c r="B95" s="319"/>
      <c r="C95" s="319"/>
      <c r="D95" s="319"/>
      <c r="E95" s="319"/>
      <c r="F95" s="319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2021-04-10T11:22:20Z</cp:lastPrinted>
  <dcterms:created xsi:type="dcterms:W3CDTF">2015-12-02T06:31:52Z</dcterms:created>
  <dcterms:modified xsi:type="dcterms:W3CDTF">2021-04-10T15:57:07Z</dcterms:modified>
</cp:coreProperties>
</file>