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<sst xmlns="http://schemas.openxmlformats.org/spreadsheetml/2006/main" count="280" uniqueCount="170">
  <si>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</si>
  <si>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</si>
  <si>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</si>
  <si>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</si>
  <si>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</si>
  <si>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</si>
  <si>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</si>
  <si>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</si>
  <si>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</si>
  <si>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</si>
  <si>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</si>
  <si>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</si>
  <si>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</si>
  <si>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</si>
  <si>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</si>
  <si>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</si>
  <si>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</si>
  <si>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</si>
  <si>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</si>
  <si>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</si>
  <si>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</si>
  <si>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</si>
  <si>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</si>
  <si>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</si>
  <si>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</si>
  <si>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</si>
  <si>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</si>
  <si>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</si>
  <si>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</si>
  <si>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</si>
  <si>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</si>
  <si>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</si>
  <si>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</si>
  <si>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</si>
  <si>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</si>
  <si>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</si>
  <si>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</si>
  <si>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</si>
  <si>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</si>
  <si>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</si>
  <si>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</si>
  <si>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</si>
  <si>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</si>
  <si>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</si>
  <si>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</si>
  <si>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</si>
  <si>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</si>
  <si>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</si>
  <si>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</si>
  <si>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</si>
  <si>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</si>
  <si>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</si>
  <si>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</si>
  <si>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</si>
  <si>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</si>
  <si>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</si>
  <si>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</si>
  <si>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</si>
  <si>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</si>
  <si>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</si>
  <si>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</si>
  <si>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</si>
  <si>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</si>
  <si>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</si>
  <si>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</si>
  <si>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</si>
  <si>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</si>
  <si>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</si>
  <si>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</si>
  <si>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</si>
  <si>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</si>
  <si>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</si>
  <si>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</si>
  <si>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</si>
  <si>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</si>
  <si>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</si>
  <si>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</si>
  <si>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</si>
  <si>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</si>
  <si>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</si>
  <si>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</si>
  <si>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</si>
  <si>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</si>
  <si>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</si>
  <si>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</si>
  <si>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</si>
  <si>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</si>
  <si>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</si>
  <si>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</si>
  <si>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</si>
  <si>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</si>
  <si>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</si>
  <si>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</si>
  <si>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</si>
  <si>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</si>
  <si>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</si>
  <si>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</si>
  <si>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</si>
  <si>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</si>
  <si>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</si>
  <si>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</si>
  <si>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</si>
  <si>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</si>
  <si>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</si>
  <si>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</si>
  <si>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</si>
  <si>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</si>
  <si>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</si>
  <si>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</si>
  <si>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</si>
  <si>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</si>
  <si>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</si>
  <si>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</si>
  <si>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</si>
  <si>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</si>
  <si>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</si>
  <si>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</si>
  <si>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</si>
  <si>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</si>
  <si>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</si>
  <si>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</si>
  <si>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</si>
  <si>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</si>
  <si>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</si>
  <si>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</si>
  <si>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</si>
  <si>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</si>
  <si>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</si>
  <si>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</si>
  <si>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</si>
  <si>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</si>
  <si>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</si>
  <si>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</si>
  <si>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</si>
  <si>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</si>
  <si>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</si>
  <si>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</si>
  <si>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</si>
  <si>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</si>
  <si>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</si>
  <si>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</si>
  <si>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</si>
  <si>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</si>
  <si>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</si>
  <si>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</si>
  <si>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</si>
  <si>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</si>
  <si>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30.01.2021</t>
  </si>
  <si>
    <t>1% Less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</si>
  <si>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</si>
  <si>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</si>
  <si>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</si>
  <si>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</si>
  <si>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</si>
  <si>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</si>
  <si>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</si>
  <si>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</si>
  <si>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imran</t>
  </si>
  <si>
    <t>Aliul</t>
  </si>
  <si>
    <t>06.02.2021</t>
  </si>
  <si>
    <t>Shoan Sup</t>
  </si>
  <si>
    <t>Rimon</t>
  </si>
  <si>
    <t>07.02.2021</t>
  </si>
  <si>
    <t>Date:08.02.2021</t>
  </si>
  <si>
    <t>08.02.2021</t>
  </si>
  <si>
    <t>Date :10-02-2021</t>
  </si>
  <si>
    <t>Date :09-02-2021</t>
  </si>
  <si>
    <t>sim-10</t>
  </si>
  <si>
    <t>09.02.2021</t>
  </si>
  <si>
    <t>Date:09.02.2021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</si>
</sst>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38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8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1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6" t="s">
        <v>10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</row>
    <row r="2" spans="1:24" ht="18">
      <c r="A2" s="247" t="s">
        <v>19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</row>
    <row r="3" spans="1:24" s="97" customFormat="1" ht="16.5" thickBot="1">
      <c r="A3" s="254" t="s">
        <v>20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6"/>
      <c r="S3" s="98"/>
      <c r="T3" s="99"/>
      <c r="U3" s="99"/>
      <c r="V3" s="99"/>
      <c r="W3" s="99"/>
      <c r="X3" s="100"/>
    </row>
    <row r="4" spans="1:24" s="100" customFormat="1">
      <c r="A4" s="248" t="s">
        <v>21</v>
      </c>
      <c r="B4" s="250" t="s">
        <v>22</v>
      </c>
      <c r="C4" s="250" t="s">
        <v>23</v>
      </c>
      <c r="D4" s="244" t="s">
        <v>24</v>
      </c>
      <c r="E4" s="244" t="s">
        <v>25</v>
      </c>
      <c r="F4" s="244" t="s">
        <v>26</v>
      </c>
      <c r="G4" s="244" t="s">
        <v>27</v>
      </c>
      <c r="H4" s="244" t="s">
        <v>28</v>
      </c>
      <c r="I4" s="244" t="s">
        <v>29</v>
      </c>
      <c r="J4" s="244" t="s">
        <v>30</v>
      </c>
      <c r="K4" s="257" t="s">
        <v>31</v>
      </c>
      <c r="L4" s="259" t="s">
        <v>143</v>
      </c>
      <c r="M4" s="261" t="s">
        <v>32</v>
      </c>
      <c r="N4" s="240" t="s">
        <v>9</v>
      </c>
      <c r="O4" s="242" t="s">
        <v>33</v>
      </c>
      <c r="P4" s="252" t="s">
        <v>34</v>
      </c>
      <c r="Q4" s="205" t="s">
        <v>35</v>
      </c>
      <c r="S4" s="98"/>
      <c r="T4" s="99"/>
      <c r="U4" s="101"/>
      <c r="V4" s="99"/>
      <c r="W4" s="99"/>
    </row>
    <row r="5" spans="1:24" s="100" customFormat="1" ht="15.75" thickBot="1">
      <c r="A5" s="249"/>
      <c r="B5" s="251"/>
      <c r="C5" s="251"/>
      <c r="D5" s="245"/>
      <c r="E5" s="245"/>
      <c r="F5" s="245"/>
      <c r="G5" s="245"/>
      <c r="H5" s="245"/>
      <c r="I5" s="245"/>
      <c r="J5" s="245"/>
      <c r="K5" s="258"/>
      <c r="L5" s="260"/>
      <c r="M5" s="262"/>
      <c r="N5" s="241"/>
      <c r="O5" s="243"/>
      <c r="P5" s="253"/>
      <c r="Q5" s="206" t="s">
        <v>36</v>
      </c>
      <c r="S5" s="102"/>
      <c r="T5" s="103"/>
      <c r="U5" s="103"/>
      <c r="V5" s="103"/>
      <c r="W5" s="103"/>
      <c r="X5" s="104"/>
    </row>
    <row r="6" spans="1:24" s="104" customFormat="1">
      <c r="A6" s="214" t="s">
        <v>151</v>
      </c>
      <c r="B6" s="215"/>
      <c r="C6" s="216"/>
      <c r="D6" s="216"/>
      <c r="E6" s="216"/>
      <c r="F6" s="216"/>
      <c r="G6" s="216">
        <v>1194</v>
      </c>
      <c r="H6" s="216"/>
      <c r="I6" s="216"/>
      <c r="J6" s="216"/>
      <c r="K6" s="216"/>
      <c r="L6" s="216"/>
      <c r="M6" s="216"/>
      <c r="N6" s="216"/>
      <c r="O6" s="216"/>
      <c r="P6" s="217"/>
      <c r="Q6" s="207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14" t="s">
        <v>152</v>
      </c>
      <c r="B7" s="215"/>
      <c r="C7" s="216"/>
      <c r="D7" s="216"/>
      <c r="E7" s="216">
        <v>200</v>
      </c>
      <c r="F7" s="216"/>
      <c r="G7" s="216">
        <v>1645</v>
      </c>
      <c r="H7" s="216"/>
      <c r="I7" s="216"/>
      <c r="J7" s="216"/>
      <c r="K7" s="216"/>
      <c r="L7" s="216"/>
      <c r="M7" s="216"/>
      <c r="N7" s="216"/>
      <c r="O7" s="216"/>
      <c r="P7" s="217"/>
      <c r="Q7" s="207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14" t="s">
        <v>154</v>
      </c>
      <c r="B8" s="218"/>
      <c r="C8" s="219">
        <v>400</v>
      </c>
      <c r="D8" s="219"/>
      <c r="E8" s="219">
        <v>220</v>
      </c>
      <c r="F8" s="219"/>
      <c r="G8" s="219">
        <v>1508</v>
      </c>
      <c r="H8" s="219"/>
      <c r="I8" s="219"/>
      <c r="J8" s="219"/>
      <c r="K8" s="219"/>
      <c r="L8" s="220"/>
      <c r="M8" s="219"/>
      <c r="N8" s="219"/>
      <c r="O8" s="219"/>
      <c r="P8" s="221"/>
      <c r="Q8" s="207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14" t="s">
        <v>156</v>
      </c>
      <c r="B9" s="218"/>
      <c r="C9" s="219">
        <v>800</v>
      </c>
      <c r="D9" s="219"/>
      <c r="E9" s="219">
        <v>70</v>
      </c>
      <c r="F9" s="219"/>
      <c r="G9" s="219">
        <v>2000</v>
      </c>
      <c r="H9" s="219"/>
      <c r="I9" s="219"/>
      <c r="J9" s="219"/>
      <c r="K9" s="219"/>
      <c r="L9" s="219"/>
      <c r="M9" s="219"/>
      <c r="N9" s="219"/>
      <c r="O9" s="219"/>
      <c r="P9" s="221"/>
      <c r="Q9" s="207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14" t="s">
        <v>159</v>
      </c>
      <c r="B10" s="218"/>
      <c r="C10" s="219"/>
      <c r="D10" s="219"/>
      <c r="E10" s="219"/>
      <c r="F10" s="219"/>
      <c r="G10" s="219">
        <v>1506</v>
      </c>
      <c r="H10" s="219"/>
      <c r="I10" s="219"/>
      <c r="J10" s="219"/>
      <c r="K10" s="219"/>
      <c r="L10" s="219"/>
      <c r="M10" s="219"/>
      <c r="N10" s="219"/>
      <c r="O10" s="219"/>
      <c r="P10" s="221"/>
      <c r="Q10" s="207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14" t="s">
        <v>162</v>
      </c>
      <c r="B11" s="218"/>
      <c r="C11" s="219"/>
      <c r="D11" s="219"/>
      <c r="E11" s="219"/>
      <c r="F11" s="219"/>
      <c r="G11" s="219">
        <v>2123</v>
      </c>
      <c r="H11" s="219"/>
      <c r="I11" s="219"/>
      <c r="J11" s="219"/>
      <c r="K11" s="219"/>
      <c r="L11" s="219"/>
      <c r="M11" s="219"/>
      <c r="N11" s="219"/>
      <c r="O11" s="219"/>
      <c r="P11" s="221"/>
      <c r="Q11" s="207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14" t="s">
        <v>164</v>
      </c>
      <c r="B12" s="218"/>
      <c r="C12" s="219"/>
      <c r="D12" s="219"/>
      <c r="E12" s="219"/>
      <c r="F12" s="219"/>
      <c r="G12" s="219">
        <v>1721</v>
      </c>
      <c r="H12" s="219"/>
      <c r="I12" s="219"/>
      <c r="J12" s="219"/>
      <c r="K12" s="219"/>
      <c r="L12" s="219"/>
      <c r="M12" s="219"/>
      <c r="N12" s="219"/>
      <c r="O12" s="219"/>
      <c r="P12" s="221"/>
      <c r="Q12" s="207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14" t="s">
        <v>168</v>
      </c>
      <c r="B13" s="218"/>
      <c r="C13" s="219">
        <v>380</v>
      </c>
      <c r="D13" s="219"/>
      <c r="E13" s="219"/>
      <c r="F13" s="219"/>
      <c r="G13" s="219">
        <v>2277</v>
      </c>
      <c r="H13" s="219"/>
      <c r="I13" s="219"/>
      <c r="J13" s="219"/>
      <c r="K13" s="219"/>
      <c r="L13" s="219"/>
      <c r="M13" s="219"/>
      <c r="N13" s="219"/>
      <c r="O13" s="219"/>
      <c r="P13" s="221"/>
      <c r="Q13" s="207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14"/>
      <c r="B14" s="218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21"/>
      <c r="Q14" s="207">
        <f t="shared" si="0"/>
        <v>0</v>
      </c>
      <c r="R14" s="105"/>
      <c r="S14" s="108"/>
      <c r="T14" s="103"/>
      <c r="U14" s="99"/>
      <c r="V14" s="103"/>
      <c r="W14" s="99"/>
    </row>
    <row r="15" spans="1:24" s="104" customFormat="1">
      <c r="A15" s="214"/>
      <c r="B15" s="218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21"/>
      <c r="Q15" s="207">
        <f t="shared" si="0"/>
        <v>0</v>
      </c>
      <c r="R15" s="105"/>
      <c r="S15" s="67"/>
      <c r="T15" s="103"/>
      <c r="U15" s="103"/>
      <c r="V15" s="103"/>
      <c r="W15" s="103"/>
    </row>
    <row r="16" spans="1:24" s="104" customFormat="1">
      <c r="A16" s="214"/>
      <c r="B16" s="218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21"/>
      <c r="Q16" s="207">
        <f t="shared" si="0"/>
        <v>0</v>
      </c>
      <c r="R16" s="105"/>
      <c r="S16" s="67"/>
      <c r="T16" s="103"/>
      <c r="U16" s="99"/>
      <c r="V16" s="103"/>
      <c r="W16" s="99"/>
    </row>
    <row r="17" spans="1:23" s="104" customFormat="1">
      <c r="A17" s="214"/>
      <c r="B17" s="218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21"/>
      <c r="N17" s="219"/>
      <c r="O17" s="221"/>
      <c r="P17" s="221"/>
      <c r="Q17" s="207">
        <f t="shared" si="0"/>
        <v>0</v>
      </c>
      <c r="R17" s="105"/>
      <c r="S17" s="67"/>
      <c r="T17" s="103"/>
      <c r="U17" s="103"/>
      <c r="V17" s="103"/>
      <c r="W17" s="103"/>
    </row>
    <row r="18" spans="1:23" s="104" customFormat="1">
      <c r="A18" s="214"/>
      <c r="B18" s="218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21"/>
      <c r="N18" s="219"/>
      <c r="O18" s="221"/>
      <c r="P18" s="221"/>
      <c r="Q18" s="207">
        <f>SUM(B18:P18)</f>
        <v>0</v>
      </c>
      <c r="R18" s="105"/>
      <c r="S18" s="67"/>
      <c r="T18" s="103"/>
      <c r="U18" s="99"/>
      <c r="V18" s="103"/>
      <c r="W18" s="99"/>
    </row>
    <row r="19" spans="1:23" s="104" customFormat="1">
      <c r="A19" s="214"/>
      <c r="B19" s="218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21"/>
      <c r="N19" s="219"/>
      <c r="O19" s="221"/>
      <c r="P19" s="221"/>
      <c r="Q19" s="207">
        <f>SUM(B19:P19)</f>
        <v>0</v>
      </c>
      <c r="R19" s="105"/>
      <c r="S19" s="67"/>
      <c r="T19" s="103"/>
      <c r="U19" s="103"/>
      <c r="V19" s="103"/>
      <c r="W19" s="103"/>
    </row>
    <row r="20" spans="1:23" s="104" customFormat="1">
      <c r="A20" s="214"/>
      <c r="B20" s="218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21"/>
      <c r="Q20" s="207">
        <f t="shared" si="0"/>
        <v>0</v>
      </c>
      <c r="R20" s="105"/>
      <c r="S20" s="67"/>
      <c r="T20" s="103"/>
      <c r="U20" s="99"/>
      <c r="V20" s="103"/>
      <c r="W20" s="99"/>
    </row>
    <row r="21" spans="1:23" s="104" customFormat="1">
      <c r="A21" s="214"/>
      <c r="B21" s="218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21"/>
      <c r="Q21" s="207">
        <f>SUM(B21:P21)</f>
        <v>0</v>
      </c>
      <c r="R21" s="105"/>
      <c r="S21" s="67"/>
      <c r="U21" s="110"/>
      <c r="V21" s="110"/>
      <c r="W21" s="110"/>
    </row>
    <row r="22" spans="1:23" s="106" customFormat="1">
      <c r="A22" s="214"/>
      <c r="B22" s="218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21"/>
      <c r="Q22" s="207">
        <f>SUM(B22:P22)</f>
        <v>0</v>
      </c>
      <c r="R22" s="109"/>
      <c r="S22" s="67"/>
    </row>
    <row r="23" spans="1:23" s="104" customFormat="1">
      <c r="A23" s="214"/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21"/>
      <c r="Q23" s="207">
        <f>SUM(B23:P23)</f>
        <v>0</v>
      </c>
      <c r="R23" s="105"/>
      <c r="S23" s="67"/>
    </row>
    <row r="24" spans="1:23" s="104" customFormat="1">
      <c r="A24" s="219"/>
      <c r="B24" s="218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21"/>
      <c r="Q24" s="207">
        <f t="shared" si="0"/>
        <v>0</v>
      </c>
      <c r="R24" s="105"/>
      <c r="S24" s="67"/>
    </row>
    <row r="25" spans="1:23" s="104" customFormat="1">
      <c r="A25" s="219"/>
      <c r="B25" s="218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21"/>
      <c r="Q25" s="207">
        <f>SUM(B25:P25)</f>
        <v>0</v>
      </c>
      <c r="R25" s="105"/>
      <c r="S25" s="67"/>
      <c r="T25" s="111"/>
      <c r="U25" s="111"/>
    </row>
    <row r="26" spans="1:23" s="104" customFormat="1">
      <c r="A26" s="219"/>
      <c r="B26" s="218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21"/>
      <c r="Q26" s="207">
        <f>SUM(B26:P26)</f>
        <v>0</v>
      </c>
      <c r="R26" s="105"/>
      <c r="S26" s="111"/>
      <c r="T26" s="112"/>
      <c r="U26" s="112"/>
    </row>
    <row r="27" spans="1:23" s="104" customFormat="1">
      <c r="A27" s="219"/>
      <c r="B27" s="218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21"/>
      <c r="Q27" s="207">
        <f t="shared" si="0"/>
        <v>0</v>
      </c>
      <c r="R27" s="105"/>
      <c r="S27" s="111"/>
      <c r="T27" s="111"/>
      <c r="U27" s="111"/>
    </row>
    <row r="28" spans="1:23" s="104" customFormat="1">
      <c r="A28" s="219"/>
      <c r="B28" s="218"/>
      <c r="C28" s="219"/>
      <c r="D28" s="219"/>
      <c r="E28" s="219"/>
      <c r="F28" s="219"/>
      <c r="G28" s="219"/>
      <c r="H28" s="222"/>
      <c r="I28" s="219"/>
      <c r="J28" s="219"/>
      <c r="K28" s="219"/>
      <c r="L28" s="219"/>
      <c r="M28" s="219"/>
      <c r="N28" s="219"/>
      <c r="O28" s="219"/>
      <c r="P28" s="221"/>
      <c r="Q28" s="207">
        <f t="shared" si="0"/>
        <v>0</v>
      </c>
      <c r="R28" s="105"/>
    </row>
    <row r="29" spans="1:23" s="106" customFormat="1">
      <c r="A29" s="219"/>
      <c r="B29" s="218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21"/>
      <c r="Q29" s="207">
        <f t="shared" si="0"/>
        <v>0</v>
      </c>
      <c r="R29" s="109"/>
    </row>
    <row r="30" spans="1:23" s="104" customFormat="1">
      <c r="A30" s="219"/>
      <c r="B30" s="218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21"/>
      <c r="Q30" s="207">
        <f t="shared" si="0"/>
        <v>0</v>
      </c>
      <c r="R30" s="105"/>
    </row>
    <row r="31" spans="1:23" s="104" customFormat="1">
      <c r="A31" s="219"/>
      <c r="B31" s="218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21"/>
      <c r="Q31" s="207">
        <f t="shared" si="0"/>
        <v>0</v>
      </c>
      <c r="R31" s="105"/>
    </row>
    <row r="32" spans="1:23" s="104" customFormat="1">
      <c r="A32" s="219"/>
      <c r="B32" s="218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21"/>
      <c r="Q32" s="207">
        <f>SUM(B32:P32)</f>
        <v>0</v>
      </c>
      <c r="R32" s="105"/>
    </row>
    <row r="33" spans="1:18" s="104" customFormat="1" ht="15.75" thickBot="1">
      <c r="A33" s="219"/>
      <c r="B33" s="223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5"/>
      <c r="Q33" s="208">
        <f t="shared" si="0"/>
        <v>0</v>
      </c>
      <c r="R33" s="105"/>
    </row>
    <row r="34" spans="1:18" s="113" customFormat="1" ht="15.75" thickBot="1">
      <c r="A34" s="209" t="s">
        <v>38</v>
      </c>
      <c r="B34" s="210">
        <f>SUM(B6:B33)</f>
        <v>0</v>
      </c>
      <c r="C34" s="211">
        <f t="shared" ref="C34:P34" si="1">SUM(C6:C33)</f>
        <v>1580</v>
      </c>
      <c r="D34" s="211">
        <f t="shared" si="1"/>
        <v>0</v>
      </c>
      <c r="E34" s="211">
        <f t="shared" si="1"/>
        <v>490</v>
      </c>
      <c r="F34" s="211">
        <f t="shared" si="1"/>
        <v>0</v>
      </c>
      <c r="G34" s="211">
        <f t="shared" si="1"/>
        <v>13974</v>
      </c>
      <c r="H34" s="211">
        <f t="shared" si="1"/>
        <v>0</v>
      </c>
      <c r="I34" s="211">
        <f t="shared" si="1"/>
        <v>0</v>
      </c>
      <c r="J34" s="211">
        <f t="shared" si="1"/>
        <v>0</v>
      </c>
      <c r="K34" s="211">
        <f t="shared" si="1"/>
        <v>0</v>
      </c>
      <c r="L34" s="211">
        <f t="shared" si="1"/>
        <v>0</v>
      </c>
      <c r="M34" s="211">
        <f t="shared" si="1"/>
        <v>0</v>
      </c>
      <c r="N34" s="211">
        <f t="shared" si="1"/>
        <v>0</v>
      </c>
      <c r="O34" s="211">
        <f t="shared" si="1"/>
        <v>0</v>
      </c>
      <c r="P34" s="212">
        <f t="shared" si="1"/>
        <v>0</v>
      </c>
      <c r="Q34" s="213">
        <f>SUM(Q6:Q33)</f>
        <v>16044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H8" sqref="H8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3" t="s">
        <v>10</v>
      </c>
      <c r="B1" s="264"/>
      <c r="C1" s="264"/>
      <c r="D1" s="265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6" t="s">
        <v>11</v>
      </c>
      <c r="B2" s="266"/>
      <c r="C2" s="266"/>
      <c r="D2" s="26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4" t="s">
        <v>12</v>
      </c>
      <c r="B3" s="204" t="s">
        <v>13</v>
      </c>
      <c r="C3" s="204" t="s">
        <v>14</v>
      </c>
      <c r="D3" s="204" t="s">
        <v>15</v>
      </c>
      <c r="E3" s="203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151</v>
      </c>
      <c r="B6" s="226">
        <v>380000</v>
      </c>
      <c r="C6" s="227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152</v>
      </c>
      <c r="B7" s="226">
        <v>181000</v>
      </c>
      <c r="C7" s="228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154</v>
      </c>
      <c r="B8" s="235">
        <v>210000</v>
      </c>
      <c r="C8" s="239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156</v>
      </c>
      <c r="B9" s="235">
        <v>175000</v>
      </c>
      <c r="C9" s="231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159</v>
      </c>
      <c r="B10" s="229">
        <v>0</v>
      </c>
      <c r="C10" s="230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162</v>
      </c>
      <c r="B11" s="236">
        <v>463000</v>
      </c>
      <c r="C11" s="238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164</v>
      </c>
      <c r="B12" s="236">
        <v>275000</v>
      </c>
      <c r="C12" s="239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168</v>
      </c>
      <c r="B13" s="237">
        <v>208000</v>
      </c>
      <c r="C13" s="230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2"/>
      <c r="C14" s="202"/>
      <c r="D14" s="46">
        <f t="shared" si="0"/>
        <v>470750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2"/>
      <c r="D15" s="46">
        <f>D14+B15-C15</f>
        <v>470750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2"/>
      <c r="D16" s="46">
        <f t="shared" si="0"/>
        <v>470750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470750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1"/>
      <c r="D18" s="46">
        <f t="shared" si="0"/>
        <v>470750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1"/>
      <c r="D19" s="46">
        <f t="shared" si="0"/>
        <v>470750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2"/>
      <c r="D20" s="46">
        <f t="shared" si="0"/>
        <v>470750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470750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470750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470750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470750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470750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201"/>
      <c r="D26" s="46">
        <f t="shared" si="0"/>
        <v>470750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1"/>
      <c r="D27" s="46">
        <f>D26+B27-C27</f>
        <v>470750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470750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202"/>
      <c r="D29" s="46">
        <f>D28+B29-C29</f>
        <v>470750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470750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470750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202"/>
      <c r="D32" s="46">
        <f>D31+B32-C32</f>
        <v>470750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202"/>
      <c r="D33" s="46">
        <f t="shared" ref="D33:D82" si="1">D32+B33-C33</f>
        <v>470750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470750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470750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470750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470750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470750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470750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470750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470750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470750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470750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470750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470750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470750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470750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470750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470750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470750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470750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470750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470750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470750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470750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470750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470750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470750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470750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470750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470750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470750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470750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470750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470750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470750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470750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470750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470750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470750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470750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470750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470750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470750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470750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470750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470750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470750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470750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470750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470750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470750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2670750</v>
      </c>
      <c r="C83" s="47">
        <f>SUM(C4:C77)</f>
        <v>2200000</v>
      </c>
      <c r="D83" s="80">
        <f>D82</f>
        <v>470750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67" t="s">
        <v>6</v>
      </c>
      <c r="B1" s="267"/>
      <c r="C1" s="267"/>
    </row>
    <row r="2" spans="1:3">
      <c r="A2" s="267"/>
      <c r="B2" s="267"/>
      <c r="C2" s="267"/>
    </row>
    <row r="3" spans="1:3">
      <c r="A3" s="268" t="s">
        <v>138</v>
      </c>
      <c r="B3" s="268"/>
      <c r="C3" s="268"/>
    </row>
    <row r="4" spans="1:3">
      <c r="A4" s="269"/>
      <c r="B4" s="269"/>
      <c r="C4" s="269"/>
    </row>
    <row r="5" spans="1:3" ht="15.75">
      <c r="A5" s="135" t="s">
        <v>139</v>
      </c>
      <c r="B5" s="135" t="s">
        <v>71</v>
      </c>
      <c r="C5" s="135" t="s">
        <v>12</v>
      </c>
    </row>
    <row r="6" spans="1:3" ht="15.75">
      <c r="A6" s="198" t="s">
        <v>65</v>
      </c>
      <c r="B6" s="198">
        <v>10400</v>
      </c>
      <c r="C6" s="198" t="s">
        <v>168</v>
      </c>
    </row>
    <row r="7" spans="1:3" ht="15.75">
      <c r="A7" s="198" t="s">
        <v>63</v>
      </c>
      <c r="B7" s="198">
        <v>32197</v>
      </c>
      <c r="C7" s="198" t="s">
        <v>168</v>
      </c>
    </row>
    <row r="8" spans="1:3" ht="15.75">
      <c r="A8" s="198" t="s">
        <v>155</v>
      </c>
      <c r="B8" s="198">
        <v>500</v>
      </c>
      <c r="C8" s="198"/>
    </row>
    <row r="9" spans="1:3" ht="15.75">
      <c r="A9" s="198" t="s">
        <v>112</v>
      </c>
      <c r="B9" s="198">
        <v>12093</v>
      </c>
      <c r="C9" s="198" t="s">
        <v>168</v>
      </c>
    </row>
    <row r="10" spans="1:3" ht="15.75">
      <c r="A10" s="198" t="s">
        <v>61</v>
      </c>
      <c r="B10" s="198">
        <v>11124</v>
      </c>
      <c r="C10" s="198" t="s">
        <v>168</v>
      </c>
    </row>
    <row r="11" spans="1:3" ht="15.75">
      <c r="A11" s="198"/>
      <c r="B11" s="198"/>
      <c r="C11" s="198"/>
    </row>
    <row r="12" spans="1:3" ht="15.75">
      <c r="A12" s="198" t="s">
        <v>66</v>
      </c>
      <c r="B12" s="198">
        <v>200</v>
      </c>
      <c r="C12" s="198" t="s">
        <v>168</v>
      </c>
    </row>
    <row r="13" spans="1:3" ht="15.75">
      <c r="A13" s="198" t="s">
        <v>57</v>
      </c>
      <c r="B13" s="198">
        <v>862</v>
      </c>
      <c r="C13" s="198" t="s">
        <v>164</v>
      </c>
    </row>
    <row r="14" spans="1:3" ht="15.75">
      <c r="A14" s="198" t="s">
        <v>64</v>
      </c>
      <c r="B14" s="198">
        <v>2617</v>
      </c>
      <c r="C14" s="198" t="s">
        <v>164</v>
      </c>
    </row>
    <row r="15" spans="1:3" ht="15.75">
      <c r="A15" s="198" t="s">
        <v>56</v>
      </c>
      <c r="B15" s="198">
        <v>1898</v>
      </c>
      <c r="C15" s="198" t="s">
        <v>164</v>
      </c>
    </row>
    <row r="16" spans="1:3" ht="15.75">
      <c r="A16" s="198" t="s">
        <v>157</v>
      </c>
      <c r="B16" s="198"/>
      <c r="C16" s="198" t="s">
        <v>162</v>
      </c>
    </row>
    <row r="17" spans="1:3" ht="15.75">
      <c r="A17" s="198" t="s">
        <v>58</v>
      </c>
      <c r="B17" s="198">
        <v>145</v>
      </c>
      <c r="C17" s="198" t="s">
        <v>154</v>
      </c>
    </row>
    <row r="18" spans="1:3" ht="15.75">
      <c r="A18" s="198" t="s">
        <v>62</v>
      </c>
      <c r="B18" s="198">
        <v>855</v>
      </c>
      <c r="C18" s="198" t="s">
        <v>152</v>
      </c>
    </row>
    <row r="19" spans="1:3" ht="15.75">
      <c r="A19" s="198" t="s">
        <v>146</v>
      </c>
      <c r="B19" s="198">
        <v>250</v>
      </c>
      <c r="C19" s="198" t="s">
        <v>149</v>
      </c>
    </row>
    <row r="20" spans="1:3" ht="15.75">
      <c r="A20" s="198" t="s">
        <v>67</v>
      </c>
      <c r="B20" s="198">
        <v>200</v>
      </c>
      <c r="C20" s="198" t="s">
        <v>151</v>
      </c>
    </row>
    <row r="21" spans="1:3" ht="15.75">
      <c r="A21" s="198" t="s">
        <v>140</v>
      </c>
      <c r="B21" s="198">
        <v>5750</v>
      </c>
      <c r="C21" s="198" t="s">
        <v>156</v>
      </c>
    </row>
    <row r="22" spans="1:3" ht="15" customHeight="1">
      <c r="A22" s="198" t="s">
        <v>160</v>
      </c>
      <c r="B22" s="198">
        <v>2600</v>
      </c>
      <c r="C22" s="198" t="s">
        <v>168</v>
      </c>
    </row>
    <row r="23" spans="1:3" ht="15.75">
      <c r="A23" s="198" t="s">
        <v>141</v>
      </c>
      <c r="B23" s="198">
        <v>1100</v>
      </c>
      <c r="C23" s="198" t="s">
        <v>122</v>
      </c>
    </row>
    <row r="24" spans="1:3" ht="15.75">
      <c r="A24" s="198" t="s">
        <v>53</v>
      </c>
      <c r="B24" s="198">
        <v>809</v>
      </c>
      <c r="C24" s="198" t="s">
        <v>68</v>
      </c>
    </row>
    <row r="25" spans="1:3" ht="15.75">
      <c r="A25" s="198" t="s">
        <v>51</v>
      </c>
      <c r="B25" s="198">
        <v>1075</v>
      </c>
      <c r="C25" s="198" t="s">
        <v>164</v>
      </c>
    </row>
    <row r="26" spans="1:3" ht="15.75">
      <c r="A26" s="198" t="s">
        <v>158</v>
      </c>
      <c r="B26" s="198">
        <v>3000</v>
      </c>
      <c r="C26" s="198" t="s">
        <v>156</v>
      </c>
    </row>
    <row r="27" spans="1:3" ht="15.75">
      <c r="A27" s="198"/>
      <c r="B27" s="198"/>
      <c r="C27" s="198"/>
    </row>
    <row r="28" spans="1:3" ht="23.25">
      <c r="A28" s="199" t="s">
        <v>35</v>
      </c>
      <c r="B28" s="199">
        <f>SUM(B6:B27)</f>
        <v>87675</v>
      </c>
      <c r="C28" s="200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H6" sqref="H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73" t="s">
        <v>6</v>
      </c>
      <c r="B1" s="274"/>
      <c r="C1" s="274"/>
      <c r="D1" s="274"/>
      <c r="E1" s="275"/>
      <c r="G1" s="22"/>
      <c r="H1" s="137"/>
      <c r="I1" s="137"/>
    </row>
    <row r="2" spans="1:12" ht="21.75">
      <c r="A2" s="276" t="s">
        <v>169</v>
      </c>
      <c r="B2" s="277"/>
      <c r="C2" s="277"/>
      <c r="D2" s="277"/>
      <c r="E2" s="27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79" t="s">
        <v>70</v>
      </c>
      <c r="K4" s="280"/>
      <c r="L4" s="281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1017396.6375</v>
      </c>
      <c r="F5" s="4"/>
      <c r="J5" s="135" t="s">
        <v>12</v>
      </c>
      <c r="K5" s="134" t="s">
        <v>116</v>
      </c>
      <c r="L5" s="134" t="s">
        <v>71</v>
      </c>
    </row>
    <row r="6" spans="1:12" ht="21.75">
      <c r="A6" s="84" t="s">
        <v>117</v>
      </c>
      <c r="B6" s="31">
        <v>16690.158499999998</v>
      </c>
      <c r="C6" s="38"/>
      <c r="D6" s="30" t="s">
        <v>4</v>
      </c>
      <c r="E6" s="85">
        <v>470750</v>
      </c>
      <c r="F6" s="3"/>
      <c r="J6" s="135" t="s">
        <v>72</v>
      </c>
      <c r="K6" s="134" t="s">
        <v>73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315629.22900000005</v>
      </c>
      <c r="F7" s="3"/>
      <c r="J7" s="135" t="s">
        <v>74</v>
      </c>
      <c r="K7" s="134" t="s">
        <v>75</v>
      </c>
      <c r="L7" s="134">
        <v>7300</v>
      </c>
    </row>
    <row r="8" spans="1:12" ht="21.75">
      <c r="A8" s="84" t="s">
        <v>118</v>
      </c>
      <c r="B8" s="31">
        <v>16044</v>
      </c>
      <c r="C8" s="38"/>
      <c r="D8" s="30" t="s">
        <v>2</v>
      </c>
      <c r="E8" s="87">
        <v>87675</v>
      </c>
      <c r="F8" s="3"/>
      <c r="J8" s="135" t="s">
        <v>17</v>
      </c>
      <c r="K8" s="134" t="s">
        <v>76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115</v>
      </c>
      <c r="E9" s="83">
        <v>17481</v>
      </c>
      <c r="F9" s="23"/>
      <c r="J9" s="135" t="s">
        <v>68</v>
      </c>
      <c r="K9" s="134" t="s">
        <v>76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69</v>
      </c>
      <c r="K10" s="134" t="s">
        <v>76</v>
      </c>
      <c r="L10" s="134">
        <v>450</v>
      </c>
    </row>
    <row r="11" spans="1:12" ht="21.75">
      <c r="A11" s="88" t="s">
        <v>153</v>
      </c>
      <c r="B11" s="39">
        <v>47150</v>
      </c>
      <c r="C11" s="38"/>
      <c r="D11" s="30" t="s">
        <v>5</v>
      </c>
      <c r="E11" s="87">
        <v>0</v>
      </c>
      <c r="F11" s="159"/>
      <c r="G11" s="138"/>
      <c r="H11" s="24">
        <f>B15-E15</f>
        <v>0</v>
      </c>
      <c r="I11" s="138"/>
      <c r="J11" s="135" t="s">
        <v>151</v>
      </c>
      <c r="K11" s="134" t="s">
        <v>76</v>
      </c>
      <c r="L11" s="134">
        <v>410</v>
      </c>
    </row>
    <row r="12" spans="1:12" ht="21.75">
      <c r="A12" s="88" t="s">
        <v>47</v>
      </c>
      <c r="B12" s="39">
        <f>B6-B8-B9</f>
        <v>646.15849999999773</v>
      </c>
      <c r="C12" s="38"/>
      <c r="D12" s="30" t="s">
        <v>18</v>
      </c>
      <c r="E12" s="87">
        <v>9738</v>
      </c>
      <c r="F12" s="23"/>
      <c r="J12" s="135" t="s">
        <v>144</v>
      </c>
      <c r="K12" s="134" t="s">
        <v>121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145</v>
      </c>
      <c r="K13" s="134" t="s">
        <v>121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3" t="s">
        <v>147</v>
      </c>
      <c r="K14" s="164" t="s">
        <v>148</v>
      </c>
      <c r="L14" s="164">
        <v>2643</v>
      </c>
    </row>
    <row r="15" spans="1:12" ht="21.75">
      <c r="A15" s="84" t="s">
        <v>119</v>
      </c>
      <c r="B15" s="31">
        <f>B5+B12-B13-B11</f>
        <v>1918669.8665</v>
      </c>
      <c r="C15" s="38"/>
      <c r="D15" s="30" t="s">
        <v>3</v>
      </c>
      <c r="E15" s="87">
        <f>SUM(E5:E12)</f>
        <v>1918669.8665</v>
      </c>
      <c r="F15" s="23"/>
      <c r="J15" s="135" t="s">
        <v>149</v>
      </c>
      <c r="K15" s="134" t="s">
        <v>150</v>
      </c>
      <c r="L15" s="134">
        <v>2904</v>
      </c>
    </row>
    <row r="16" spans="1:12" ht="22.5" thickBot="1">
      <c r="A16" s="90"/>
      <c r="B16" s="91"/>
      <c r="C16" s="92"/>
      <c r="D16" s="93"/>
      <c r="E16" s="94"/>
      <c r="F16" s="23"/>
      <c r="J16" s="160" t="s">
        <v>77</v>
      </c>
      <c r="K16" s="161"/>
      <c r="L16" s="136">
        <f>SUM(L6:L15)</f>
        <v>17481</v>
      </c>
    </row>
    <row r="17" spans="1:9" ht="23.25" hidden="1" customHeight="1" thickBot="1">
      <c r="A17" s="270"/>
      <c r="B17" s="271"/>
      <c r="C17" s="271"/>
      <c r="D17" s="271"/>
      <c r="E17" s="27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topLeftCell="A10" workbookViewId="0">
      <selection activeCell="A4" sqref="A4:Q28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285" t="s">
        <v>10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20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20" s="130" customFormat="1" ht="18" customHeight="1">
      <c r="A3" s="286" t="s">
        <v>78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20" s="130" customFormat="1" ht="18" customHeight="1">
      <c r="A4" s="287" t="s">
        <v>19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20" s="130" customFormat="1" ht="18" customHeight="1">
      <c r="A5" s="288" t="s">
        <v>165</v>
      </c>
      <c r="B5" s="289"/>
      <c r="C5" s="288" t="s">
        <v>79</v>
      </c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89"/>
      <c r="Q5" s="140"/>
    </row>
    <row r="6" spans="1:20" s="120" customFormat="1" ht="18" customHeight="1">
      <c r="A6" s="141" t="s">
        <v>80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62" t="s">
        <v>85</v>
      </c>
      <c r="O6" s="162" t="s">
        <v>86</v>
      </c>
      <c r="P6" s="162" t="s">
        <v>87</v>
      </c>
      <c r="Q6" s="143" t="s">
        <v>88</v>
      </c>
    </row>
    <row r="7" spans="1:20" ht="18" customHeight="1">
      <c r="A7" s="121">
        <v>1</v>
      </c>
      <c r="B7" s="121">
        <v>1908446134</v>
      </c>
      <c r="C7" s="121" t="s">
        <v>48</v>
      </c>
      <c r="D7" s="173"/>
      <c r="E7" s="174"/>
      <c r="F7" s="174"/>
      <c r="G7" s="174"/>
      <c r="H7" s="174"/>
      <c r="I7" s="174"/>
      <c r="J7" s="174"/>
      <c r="K7" s="174"/>
      <c r="L7" s="174"/>
      <c r="M7" s="175"/>
      <c r="N7" s="182"/>
      <c r="O7" s="182"/>
      <c r="P7" s="182"/>
      <c r="Q7" s="174"/>
    </row>
    <row r="8" spans="1:20" ht="18" customHeight="1">
      <c r="A8" s="121">
        <v>2</v>
      </c>
      <c r="B8" s="121">
        <v>1908446135</v>
      </c>
      <c r="C8" s="121" t="s">
        <v>49</v>
      </c>
      <c r="D8" s="173"/>
      <c r="E8" s="174"/>
      <c r="F8" s="174"/>
      <c r="G8" s="174"/>
      <c r="H8" s="174"/>
      <c r="I8" s="174"/>
      <c r="J8" s="174"/>
      <c r="K8" s="176"/>
      <c r="L8" s="174"/>
      <c r="M8" s="175"/>
      <c r="N8" s="182"/>
      <c r="O8" s="182"/>
      <c r="P8" s="182"/>
      <c r="Q8" s="174"/>
    </row>
    <row r="9" spans="1:20" ht="18" customHeight="1">
      <c r="A9" s="144">
        <v>3</v>
      </c>
      <c r="B9" s="121">
        <v>1908446136</v>
      </c>
      <c r="C9" s="121" t="s">
        <v>50</v>
      </c>
      <c r="D9" s="177"/>
      <c r="E9" s="174"/>
      <c r="F9" s="174"/>
      <c r="G9" s="174"/>
      <c r="H9" s="174"/>
      <c r="I9" s="174"/>
      <c r="J9" s="178"/>
      <c r="K9" s="178"/>
      <c r="L9" s="174"/>
      <c r="M9" s="175"/>
      <c r="N9" s="182"/>
      <c r="O9" s="182"/>
      <c r="P9" s="182"/>
      <c r="Q9" s="174"/>
    </row>
    <row r="10" spans="1:20" ht="18" customHeight="1">
      <c r="A10" s="121">
        <v>4</v>
      </c>
      <c r="B10" s="121">
        <v>1908446137</v>
      </c>
      <c r="C10" s="121" t="s">
        <v>51</v>
      </c>
      <c r="D10" s="177"/>
      <c r="E10" s="174"/>
      <c r="F10" s="174"/>
      <c r="G10" s="174"/>
      <c r="H10" s="174"/>
      <c r="I10" s="174"/>
      <c r="J10" s="178"/>
      <c r="K10" s="178"/>
      <c r="L10" s="174"/>
      <c r="M10" s="175"/>
      <c r="N10" s="182"/>
      <c r="O10" s="182"/>
      <c r="P10" s="182"/>
      <c r="Q10" s="183"/>
      <c r="T10" s="234"/>
    </row>
    <row r="11" spans="1:20" ht="18" customHeight="1">
      <c r="A11" s="121">
        <v>5</v>
      </c>
      <c r="B11" s="121">
        <v>1908446138</v>
      </c>
      <c r="C11" s="121" t="s">
        <v>67</v>
      </c>
      <c r="D11" s="177"/>
      <c r="E11" s="174"/>
      <c r="F11" s="174"/>
      <c r="G11" s="174"/>
      <c r="H11" s="178"/>
      <c r="I11" s="174"/>
      <c r="J11" s="178"/>
      <c r="K11" s="178"/>
      <c r="L11" s="174"/>
      <c r="M11" s="175"/>
      <c r="N11" s="182"/>
      <c r="O11" s="182"/>
      <c r="P11" s="182"/>
      <c r="Q11" s="183"/>
    </row>
    <row r="12" spans="1:20" ht="18" customHeight="1">
      <c r="A12" s="144">
        <v>6</v>
      </c>
      <c r="B12" s="121">
        <v>1908446139</v>
      </c>
      <c r="C12" s="121" t="s">
        <v>52</v>
      </c>
      <c r="D12" s="177"/>
      <c r="E12" s="174"/>
      <c r="F12" s="174"/>
      <c r="G12" s="174"/>
      <c r="H12" s="178"/>
      <c r="I12" s="174"/>
      <c r="J12" s="178"/>
      <c r="K12" s="178"/>
      <c r="L12" s="174"/>
      <c r="M12" s="175"/>
      <c r="N12" s="182"/>
      <c r="O12" s="182"/>
      <c r="P12" s="182"/>
      <c r="Q12" s="183"/>
    </row>
    <row r="13" spans="1:20" ht="18" customHeight="1">
      <c r="A13" s="121">
        <v>7</v>
      </c>
      <c r="B13" s="121">
        <v>1908446140</v>
      </c>
      <c r="C13" s="121" t="s">
        <v>53</v>
      </c>
      <c r="D13" s="177"/>
      <c r="E13" s="174"/>
      <c r="F13" s="174"/>
      <c r="G13" s="174"/>
      <c r="H13" s="174"/>
      <c r="I13" s="174"/>
      <c r="J13" s="178"/>
      <c r="K13" s="178"/>
      <c r="L13" s="174"/>
      <c r="M13" s="175"/>
      <c r="N13" s="182"/>
      <c r="O13" s="182"/>
      <c r="P13" s="182"/>
      <c r="Q13" s="183"/>
    </row>
    <row r="14" spans="1:20" ht="18" customHeight="1">
      <c r="A14" s="121">
        <v>8</v>
      </c>
      <c r="B14" s="121">
        <v>1908446141</v>
      </c>
      <c r="C14" s="121" t="s">
        <v>54</v>
      </c>
      <c r="D14" s="177"/>
      <c r="E14" s="174"/>
      <c r="F14" s="174"/>
      <c r="G14" s="174"/>
      <c r="H14" s="178"/>
      <c r="I14" s="174"/>
      <c r="J14" s="178"/>
      <c r="K14" s="178"/>
      <c r="L14" s="174"/>
      <c r="M14" s="175"/>
      <c r="N14" s="182"/>
      <c r="O14" s="182"/>
      <c r="P14" s="182"/>
      <c r="Q14" s="183"/>
    </row>
    <row r="15" spans="1:20" ht="18" customHeight="1">
      <c r="A15" s="144">
        <v>9</v>
      </c>
      <c r="B15" s="121">
        <v>1908446142</v>
      </c>
      <c r="C15" s="126" t="s">
        <v>55</v>
      </c>
      <c r="D15" s="177"/>
      <c r="E15" s="174"/>
      <c r="F15" s="174"/>
      <c r="G15" s="174"/>
      <c r="H15" s="174"/>
      <c r="I15" s="174"/>
      <c r="J15" s="178"/>
      <c r="K15" s="178"/>
      <c r="L15" s="174"/>
      <c r="M15" s="175"/>
      <c r="N15" s="182"/>
      <c r="O15" s="182"/>
      <c r="P15" s="182"/>
      <c r="Q15" s="183"/>
    </row>
    <row r="16" spans="1:20" ht="18" customHeight="1">
      <c r="A16" s="121">
        <v>10</v>
      </c>
      <c r="B16" s="121">
        <v>1908446143</v>
      </c>
      <c r="C16" s="121" t="s">
        <v>56</v>
      </c>
      <c r="D16" s="177"/>
      <c r="E16" s="174"/>
      <c r="F16" s="174"/>
      <c r="G16" s="174"/>
      <c r="H16" s="174"/>
      <c r="I16" s="174"/>
      <c r="J16" s="178"/>
      <c r="K16" s="178"/>
      <c r="L16" s="174"/>
      <c r="M16" s="175"/>
      <c r="N16" s="182"/>
      <c r="O16" s="182"/>
      <c r="P16" s="182"/>
      <c r="Q16" s="183"/>
    </row>
    <row r="17" spans="1:17" ht="18" customHeight="1">
      <c r="A17" s="121">
        <v>11</v>
      </c>
      <c r="B17" s="121">
        <v>1908446144</v>
      </c>
      <c r="C17" s="126" t="s">
        <v>57</v>
      </c>
      <c r="D17" s="177"/>
      <c r="E17" s="174"/>
      <c r="F17" s="174"/>
      <c r="G17" s="174"/>
      <c r="H17" s="178"/>
      <c r="I17" s="174"/>
      <c r="J17" s="178"/>
      <c r="K17" s="178"/>
      <c r="L17" s="174"/>
      <c r="M17" s="175"/>
      <c r="N17" s="182"/>
      <c r="O17" s="182"/>
      <c r="P17" s="182"/>
      <c r="Q17" s="183"/>
    </row>
    <row r="18" spans="1:17" ht="18" customHeight="1">
      <c r="A18" s="144">
        <v>12</v>
      </c>
      <c r="B18" s="121">
        <v>1908446145</v>
      </c>
      <c r="C18" s="121" t="s">
        <v>66</v>
      </c>
      <c r="D18" s="177"/>
      <c r="E18" s="174"/>
      <c r="F18" s="174"/>
      <c r="G18" s="174"/>
      <c r="H18" s="174"/>
      <c r="I18" s="174"/>
      <c r="J18" s="178"/>
      <c r="K18" s="178"/>
      <c r="L18" s="174"/>
      <c r="M18" s="175"/>
      <c r="N18" s="182"/>
      <c r="O18" s="182"/>
      <c r="P18" s="182"/>
      <c r="Q18" s="183"/>
    </row>
    <row r="19" spans="1:17" ht="18" customHeight="1">
      <c r="A19" s="121">
        <v>13</v>
      </c>
      <c r="B19" s="121">
        <v>1908446146</v>
      </c>
      <c r="C19" s="122" t="s">
        <v>58</v>
      </c>
      <c r="D19" s="177"/>
      <c r="E19" s="174"/>
      <c r="F19" s="174"/>
      <c r="G19" s="174"/>
      <c r="H19" s="174"/>
      <c r="I19" s="174"/>
      <c r="J19" s="178"/>
      <c r="K19" s="178"/>
      <c r="L19" s="174"/>
      <c r="M19" s="175"/>
      <c r="N19" s="182"/>
      <c r="O19" s="182"/>
      <c r="P19" s="182"/>
      <c r="Q19" s="183"/>
    </row>
    <row r="20" spans="1:17" ht="18" customHeight="1">
      <c r="A20" s="121">
        <v>14</v>
      </c>
      <c r="B20" s="121">
        <v>1908446147</v>
      </c>
      <c r="C20" s="121" t="s">
        <v>59</v>
      </c>
      <c r="D20" s="177"/>
      <c r="E20" s="174"/>
      <c r="F20" s="174"/>
      <c r="G20" s="174"/>
      <c r="H20" s="174"/>
      <c r="I20" s="174"/>
      <c r="J20" s="178"/>
      <c r="K20" s="178"/>
      <c r="L20" s="174"/>
      <c r="M20" s="175"/>
      <c r="N20" s="182"/>
      <c r="O20" s="182"/>
      <c r="P20" s="182"/>
      <c r="Q20" s="183"/>
    </row>
    <row r="21" spans="1:17" ht="18" customHeight="1">
      <c r="A21" s="144">
        <v>15</v>
      </c>
      <c r="B21" s="121">
        <v>1908446148</v>
      </c>
      <c r="C21" s="121" t="s">
        <v>161</v>
      </c>
      <c r="D21" s="177"/>
      <c r="E21" s="174"/>
      <c r="F21" s="174"/>
      <c r="G21" s="174"/>
      <c r="H21" s="178"/>
      <c r="I21" s="174"/>
      <c r="J21" s="178"/>
      <c r="K21" s="178"/>
      <c r="L21" s="174"/>
      <c r="M21" s="175"/>
      <c r="N21" s="182"/>
      <c r="O21" s="182"/>
      <c r="P21" s="182"/>
      <c r="Q21" s="183"/>
    </row>
    <row r="22" spans="1:17" ht="18" customHeight="1">
      <c r="A22" s="121">
        <v>16</v>
      </c>
      <c r="B22" s="121">
        <v>1908446149</v>
      </c>
      <c r="C22" s="127" t="s">
        <v>60</v>
      </c>
      <c r="D22" s="177"/>
      <c r="E22" s="174"/>
      <c r="F22" s="174"/>
      <c r="G22" s="174"/>
      <c r="H22" s="178"/>
      <c r="I22" s="174"/>
      <c r="J22" s="178"/>
      <c r="K22" s="178"/>
      <c r="L22" s="174"/>
      <c r="M22" s="175"/>
      <c r="N22" s="182"/>
      <c r="O22" s="182"/>
      <c r="P22" s="182"/>
      <c r="Q22" s="183"/>
    </row>
    <row r="23" spans="1:17" ht="18" customHeight="1">
      <c r="A23" s="121">
        <v>17</v>
      </c>
      <c r="B23" s="121">
        <v>1908446150</v>
      </c>
      <c r="C23" s="121" t="s">
        <v>61</v>
      </c>
      <c r="D23" s="177"/>
      <c r="E23" s="174"/>
      <c r="F23" s="174"/>
      <c r="G23" s="174"/>
      <c r="H23" s="174"/>
      <c r="I23" s="174"/>
      <c r="J23" s="178"/>
      <c r="K23" s="178"/>
      <c r="L23" s="174"/>
      <c r="M23" s="175"/>
      <c r="N23" s="182"/>
      <c r="O23" s="182"/>
      <c r="P23" s="182"/>
      <c r="Q23" s="183"/>
    </row>
    <row r="24" spans="1:17" ht="18" customHeight="1">
      <c r="A24" s="144">
        <v>18</v>
      </c>
      <c r="B24" s="121">
        <v>1908446151</v>
      </c>
      <c r="C24" s="121" t="s">
        <v>62</v>
      </c>
      <c r="D24" s="177"/>
      <c r="E24" s="174"/>
      <c r="F24" s="174"/>
      <c r="G24" s="174"/>
      <c r="H24" s="178"/>
      <c r="I24" s="174"/>
      <c r="J24" s="178"/>
      <c r="K24" s="178"/>
      <c r="L24" s="174"/>
      <c r="M24" s="175"/>
      <c r="N24" s="182"/>
      <c r="O24" s="182"/>
      <c r="P24" s="182"/>
      <c r="Q24" s="183"/>
    </row>
    <row r="25" spans="1:17" ht="18" customHeight="1">
      <c r="A25" s="121">
        <v>19</v>
      </c>
      <c r="B25" s="121">
        <v>1908446152</v>
      </c>
      <c r="C25" s="124" t="s">
        <v>63</v>
      </c>
      <c r="D25" s="177"/>
      <c r="E25" s="179"/>
      <c r="F25" s="180"/>
      <c r="G25" s="179"/>
      <c r="H25" s="179"/>
      <c r="I25" s="174"/>
      <c r="J25" s="174"/>
      <c r="K25" s="174"/>
      <c r="L25" s="174"/>
      <c r="M25" s="175"/>
      <c r="N25" s="182"/>
      <c r="O25" s="182"/>
      <c r="P25" s="182"/>
      <c r="Q25" s="183"/>
    </row>
    <row r="26" spans="1:17" ht="18" customHeight="1">
      <c r="A26" s="121">
        <v>20</v>
      </c>
      <c r="B26" s="121">
        <v>1908446153</v>
      </c>
      <c r="C26" s="124" t="s">
        <v>64</v>
      </c>
      <c r="D26" s="181"/>
      <c r="E26" s="179"/>
      <c r="F26" s="180"/>
      <c r="G26" s="179"/>
      <c r="H26" s="179"/>
      <c r="I26" s="174"/>
      <c r="J26" s="174"/>
      <c r="K26" s="174"/>
      <c r="L26" s="174"/>
      <c r="M26" s="175"/>
      <c r="N26" s="182"/>
      <c r="O26" s="182"/>
      <c r="P26" s="182"/>
      <c r="Q26" s="183"/>
    </row>
    <row r="27" spans="1:17" ht="18" customHeight="1" thickBot="1">
      <c r="A27" s="144">
        <v>21</v>
      </c>
      <c r="B27" s="121">
        <v>1908446154</v>
      </c>
      <c r="C27" s="124" t="s">
        <v>65</v>
      </c>
      <c r="D27" s="180"/>
      <c r="E27" s="179"/>
      <c r="F27" s="180"/>
      <c r="G27" s="174"/>
      <c r="H27" s="174"/>
      <c r="I27" s="174"/>
      <c r="J27" s="174"/>
      <c r="K27" s="174"/>
      <c r="L27" s="174"/>
      <c r="M27" s="175"/>
      <c r="N27" s="182"/>
      <c r="O27" s="182"/>
      <c r="P27" s="182"/>
      <c r="Q27" s="183"/>
    </row>
    <row r="28" spans="1:17" s="129" customFormat="1" ht="18" customHeight="1" thickBot="1">
      <c r="A28" s="282" t="s">
        <v>38</v>
      </c>
      <c r="B28" s="283"/>
      <c r="C28" s="284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91" t="s">
        <v>120</v>
      </c>
      <c r="C1" s="292"/>
      <c r="D1" s="292"/>
      <c r="E1" s="293"/>
    </row>
    <row r="2" spans="2:8" ht="15" customHeight="1">
      <c r="B2" s="150" t="s">
        <v>89</v>
      </c>
      <c r="C2" s="150" t="s">
        <v>111</v>
      </c>
      <c r="D2" s="150" t="s">
        <v>113</v>
      </c>
      <c r="E2" s="157" t="s">
        <v>114</v>
      </c>
    </row>
    <row r="3" spans="2:8" ht="15" customHeight="1">
      <c r="B3" s="151" t="s">
        <v>90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91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92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93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94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95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96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97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98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99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100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101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102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103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104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105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106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107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108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109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110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22" activePane="bottomLeft" state="frozen"/>
      <selection pane="bottomLeft" activeCell="T14" sqref="T14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285" t="s">
        <v>10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19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19" s="130" customFormat="1" ht="18" customHeight="1">
      <c r="A3" s="286" t="s">
        <v>78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19" s="130" customFormat="1" ht="18" customHeight="1">
      <c r="A4" s="287" t="s">
        <v>19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19" s="130" customFormat="1" ht="18" customHeight="1">
      <c r="A5" s="294" t="s">
        <v>166</v>
      </c>
      <c r="B5" s="295"/>
      <c r="C5" s="184"/>
      <c r="D5" s="185" t="s">
        <v>79</v>
      </c>
      <c r="E5" s="185"/>
      <c r="F5" s="290" t="s">
        <v>123</v>
      </c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89"/>
    </row>
    <row r="6" spans="1:19" s="120" customFormat="1" ht="18" customHeight="1">
      <c r="A6" s="141" t="s">
        <v>80</v>
      </c>
      <c r="B6" s="141" t="s">
        <v>124</v>
      </c>
      <c r="C6" s="186" t="s">
        <v>125</v>
      </c>
      <c r="D6" s="141" t="s">
        <v>41</v>
      </c>
      <c r="E6" s="141" t="s">
        <v>42</v>
      </c>
      <c r="F6" s="187" t="s">
        <v>43</v>
      </c>
      <c r="G6" s="187" t="s">
        <v>44</v>
      </c>
      <c r="H6" s="187" t="s">
        <v>46</v>
      </c>
      <c r="I6" s="187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39" t="s">
        <v>85</v>
      </c>
      <c r="O6" s="139" t="s">
        <v>86</v>
      </c>
      <c r="P6" s="139" t="s">
        <v>87</v>
      </c>
      <c r="Q6" s="188" t="s">
        <v>126</v>
      </c>
    </row>
    <row r="7" spans="1:19" ht="18" customHeight="1">
      <c r="A7" s="121">
        <v>1</v>
      </c>
      <c r="B7" s="189" t="s">
        <v>127</v>
      </c>
      <c r="C7" s="121" t="s">
        <v>128</v>
      </c>
      <c r="D7" s="126"/>
      <c r="E7" s="121"/>
      <c r="F7" s="167"/>
      <c r="G7" s="167"/>
      <c r="H7" s="167"/>
      <c r="I7" s="167"/>
      <c r="J7" s="167"/>
      <c r="K7" s="167"/>
      <c r="L7" s="167"/>
      <c r="M7" s="168"/>
      <c r="N7" s="190">
        <v>10</v>
      </c>
      <c r="O7" s="190"/>
      <c r="P7" s="190">
        <v>11</v>
      </c>
      <c r="Q7" s="167">
        <v>1900</v>
      </c>
      <c r="R7" s="119">
        <v>-2311</v>
      </c>
      <c r="S7" s="119" t="s">
        <v>167</v>
      </c>
    </row>
    <row r="8" spans="1:19" ht="18" customHeight="1">
      <c r="A8" s="121">
        <v>2</v>
      </c>
      <c r="B8" s="189" t="s">
        <v>129</v>
      </c>
      <c r="C8" s="121" t="s">
        <v>130</v>
      </c>
      <c r="D8" s="126"/>
      <c r="E8" s="121"/>
      <c r="F8" s="167"/>
      <c r="G8" s="167"/>
      <c r="H8" s="167"/>
      <c r="I8" s="167"/>
      <c r="J8" s="167"/>
      <c r="K8" s="169"/>
      <c r="L8" s="167"/>
      <c r="M8" s="168"/>
      <c r="N8" s="190">
        <v>33</v>
      </c>
      <c r="O8" s="190">
        <v>10</v>
      </c>
      <c r="P8" s="190">
        <v>115</v>
      </c>
      <c r="Q8" s="167"/>
    </row>
    <row r="9" spans="1:19" ht="18" customHeight="1">
      <c r="A9" s="144">
        <v>3</v>
      </c>
      <c r="B9" s="189" t="s">
        <v>131</v>
      </c>
      <c r="C9" s="121" t="s">
        <v>132</v>
      </c>
      <c r="D9" s="145"/>
      <c r="E9" s="121"/>
      <c r="F9" s="167"/>
      <c r="G9" s="167"/>
      <c r="H9" s="167"/>
      <c r="I9" s="167"/>
      <c r="J9" s="170"/>
      <c r="K9" s="170"/>
      <c r="L9" s="167"/>
      <c r="M9" s="168"/>
      <c r="N9" s="190">
        <v>25</v>
      </c>
      <c r="O9" s="190">
        <v>7</v>
      </c>
      <c r="P9" s="190">
        <v>55</v>
      </c>
      <c r="Q9" s="167"/>
      <c r="R9" s="130"/>
    </row>
    <row r="10" spans="1:19" ht="18" customHeight="1">
      <c r="A10" s="191">
        <v>4</v>
      </c>
      <c r="B10" s="189" t="s">
        <v>142</v>
      </c>
      <c r="C10" s="121" t="s">
        <v>137</v>
      </c>
      <c r="D10" s="145"/>
      <c r="E10" s="121"/>
      <c r="F10" s="167"/>
      <c r="G10" s="167"/>
      <c r="H10" s="167"/>
      <c r="I10" s="167"/>
      <c r="J10" s="170"/>
      <c r="K10" s="170"/>
      <c r="L10" s="167"/>
      <c r="M10" s="168"/>
      <c r="N10" s="190"/>
      <c r="O10" s="192"/>
      <c r="P10" s="190"/>
      <c r="Q10" s="193"/>
    </row>
    <row r="11" spans="1:19" ht="18" customHeight="1">
      <c r="A11" s="144">
        <v>5</v>
      </c>
      <c r="B11" s="189" t="s">
        <v>133</v>
      </c>
      <c r="C11" s="121" t="s">
        <v>59</v>
      </c>
      <c r="D11" s="145"/>
      <c r="E11" s="121"/>
      <c r="F11" s="167"/>
      <c r="G11" s="167"/>
      <c r="H11" s="170"/>
      <c r="I11" s="167"/>
      <c r="J11" s="170"/>
      <c r="K11" s="170"/>
      <c r="L11" s="167"/>
      <c r="M11" s="168"/>
      <c r="N11" s="190"/>
      <c r="O11" s="190"/>
      <c r="P11" s="190"/>
      <c r="Q11" s="193"/>
    </row>
    <row r="12" spans="1:19" ht="18" customHeight="1">
      <c r="A12" s="194">
        <v>6</v>
      </c>
      <c r="B12" s="189" t="s">
        <v>134</v>
      </c>
      <c r="C12" s="121" t="s">
        <v>61</v>
      </c>
      <c r="D12" s="145"/>
      <c r="E12" s="121"/>
      <c r="F12" s="167"/>
      <c r="G12" s="167"/>
      <c r="H12" s="170"/>
      <c r="I12" s="167"/>
      <c r="J12" s="170"/>
      <c r="K12" s="170"/>
      <c r="L12" s="167"/>
      <c r="M12" s="168"/>
      <c r="N12" s="190">
        <v>30</v>
      </c>
      <c r="O12" s="190"/>
      <c r="P12" s="190"/>
      <c r="Q12" s="193"/>
    </row>
    <row r="13" spans="1:19" ht="18" customHeight="1">
      <c r="A13" s="144">
        <v>7</v>
      </c>
      <c r="B13" s="189" t="s">
        <v>135</v>
      </c>
      <c r="C13" s="121" t="s">
        <v>63</v>
      </c>
      <c r="D13" s="145"/>
      <c r="E13" s="121"/>
      <c r="F13" s="167"/>
      <c r="G13" s="167"/>
      <c r="H13" s="167"/>
      <c r="I13" s="167"/>
      <c r="J13" s="170"/>
      <c r="K13" s="170"/>
      <c r="L13" s="167"/>
      <c r="M13" s="168"/>
      <c r="N13" s="190"/>
      <c r="O13" s="190"/>
      <c r="P13" s="190"/>
      <c r="Q13" s="193"/>
    </row>
    <row r="14" spans="1:19" ht="18" customHeight="1">
      <c r="A14" s="194">
        <v>8</v>
      </c>
      <c r="B14" s="189" t="s">
        <v>136</v>
      </c>
      <c r="C14" s="121" t="s">
        <v>65</v>
      </c>
      <c r="D14" s="145"/>
      <c r="E14" s="121"/>
      <c r="F14" s="167">
        <v>390</v>
      </c>
      <c r="G14" s="167">
        <v>270</v>
      </c>
      <c r="H14" s="170">
        <v>310</v>
      </c>
      <c r="I14" s="167">
        <v>200</v>
      </c>
      <c r="J14" s="170"/>
      <c r="K14" s="170"/>
      <c r="L14" s="167"/>
      <c r="M14" s="168"/>
      <c r="N14" s="190">
        <v>37</v>
      </c>
      <c r="O14" s="190">
        <v>30</v>
      </c>
      <c r="P14" s="190">
        <v>17</v>
      </c>
      <c r="Q14" s="193"/>
    </row>
    <row r="15" spans="1:19" ht="18" customHeight="1">
      <c r="A15" s="144">
        <v>9</v>
      </c>
      <c r="B15" s="189" t="s">
        <v>90</v>
      </c>
      <c r="C15" s="126" t="s">
        <v>48</v>
      </c>
      <c r="D15" s="145"/>
      <c r="E15" s="121"/>
      <c r="F15" s="167"/>
      <c r="G15" s="167"/>
      <c r="H15" s="167"/>
      <c r="I15" s="167"/>
      <c r="J15" s="170"/>
      <c r="K15" s="170"/>
      <c r="L15" s="167"/>
      <c r="M15" s="168"/>
      <c r="N15" s="190">
        <v>33</v>
      </c>
      <c r="O15" s="190"/>
      <c r="P15" s="190">
        <v>9</v>
      </c>
      <c r="Q15" s="193"/>
    </row>
    <row r="16" spans="1:19" ht="18" customHeight="1">
      <c r="A16" s="194">
        <v>10</v>
      </c>
      <c r="B16" s="189" t="s">
        <v>99</v>
      </c>
      <c r="C16" s="121" t="s">
        <v>56</v>
      </c>
      <c r="D16" s="145"/>
      <c r="E16" s="121"/>
      <c r="F16" s="167"/>
      <c r="G16" s="167"/>
      <c r="H16" s="167"/>
      <c r="I16" s="167"/>
      <c r="J16" s="170"/>
      <c r="K16" s="170"/>
      <c r="L16" s="167"/>
      <c r="M16" s="168"/>
      <c r="N16" s="190">
        <v>28</v>
      </c>
      <c r="O16" s="190"/>
      <c r="P16" s="190"/>
      <c r="Q16" s="193"/>
    </row>
    <row r="17" spans="1:17" ht="18.75">
      <c r="A17" s="144">
        <v>11</v>
      </c>
      <c r="B17" s="189" t="s">
        <v>98</v>
      </c>
      <c r="C17" s="126" t="s">
        <v>55</v>
      </c>
      <c r="D17" s="145"/>
      <c r="E17" s="121"/>
      <c r="F17" s="167">
        <v>120</v>
      </c>
      <c r="G17" s="167">
        <v>150</v>
      </c>
      <c r="H17" s="170">
        <v>130</v>
      </c>
      <c r="I17" s="167">
        <v>50</v>
      </c>
      <c r="J17" s="170"/>
      <c r="K17" s="170"/>
      <c r="L17" s="167"/>
      <c r="M17" s="168"/>
      <c r="N17" s="190">
        <v>87</v>
      </c>
      <c r="O17" s="190">
        <v>18</v>
      </c>
      <c r="P17" s="190">
        <v>8</v>
      </c>
      <c r="Q17" s="193"/>
    </row>
    <row r="18" spans="1:17" ht="18" customHeight="1">
      <c r="A18" s="121">
        <v>12</v>
      </c>
      <c r="B18" s="189" t="s">
        <v>105</v>
      </c>
      <c r="C18" s="121" t="s">
        <v>60</v>
      </c>
      <c r="D18" s="145"/>
      <c r="E18" s="121"/>
      <c r="F18" s="167"/>
      <c r="G18" s="167"/>
      <c r="H18" s="167"/>
      <c r="I18" s="167"/>
      <c r="J18" s="170"/>
      <c r="K18" s="170"/>
      <c r="L18" s="167"/>
      <c r="M18" s="168"/>
      <c r="N18" s="190">
        <v>9</v>
      </c>
      <c r="O18" s="190"/>
      <c r="P18" s="190"/>
      <c r="Q18" s="193"/>
    </row>
    <row r="19" spans="1:17" ht="18" customHeight="1">
      <c r="A19" s="195">
        <v>13</v>
      </c>
      <c r="B19" s="189"/>
      <c r="C19" s="122"/>
      <c r="D19" s="146"/>
      <c r="E19" s="139"/>
      <c r="F19" s="167"/>
      <c r="G19" s="167"/>
      <c r="H19" s="167"/>
      <c r="I19" s="167"/>
      <c r="J19" s="170"/>
      <c r="K19" s="170"/>
      <c r="L19" s="167"/>
      <c r="M19" s="168"/>
      <c r="N19" s="190"/>
      <c r="O19" s="190"/>
      <c r="P19" s="190"/>
      <c r="Q19" s="193"/>
    </row>
    <row r="20" spans="1:17" ht="18" customHeight="1">
      <c r="A20" s="196">
        <v>14</v>
      </c>
      <c r="B20" s="189"/>
      <c r="C20" s="121"/>
      <c r="D20" s="146"/>
      <c r="E20" s="139"/>
      <c r="F20" s="167"/>
      <c r="G20" s="167"/>
      <c r="H20" s="167"/>
      <c r="I20" s="167"/>
      <c r="J20" s="170"/>
      <c r="K20" s="170"/>
      <c r="L20" s="167"/>
      <c r="M20" s="168"/>
      <c r="N20" s="190"/>
      <c r="O20" s="190"/>
      <c r="P20" s="190"/>
      <c r="Q20" s="193"/>
    </row>
    <row r="21" spans="1:17" ht="18" customHeight="1">
      <c r="A21" s="195">
        <v>15</v>
      </c>
      <c r="B21" s="189"/>
      <c r="C21" s="121"/>
      <c r="D21" s="146"/>
      <c r="E21" s="139"/>
      <c r="F21" s="167"/>
      <c r="G21" s="167"/>
      <c r="H21" s="170"/>
      <c r="I21" s="167"/>
      <c r="J21" s="170"/>
      <c r="K21" s="170"/>
      <c r="L21" s="167"/>
      <c r="M21" s="168"/>
      <c r="N21" s="190"/>
      <c r="O21" s="190"/>
      <c r="P21" s="190"/>
      <c r="Q21" s="193"/>
    </row>
    <row r="22" spans="1:17" ht="18" customHeight="1">
      <c r="A22" s="195">
        <v>17</v>
      </c>
      <c r="B22" s="189"/>
      <c r="C22" s="127" t="s">
        <v>64</v>
      </c>
      <c r="D22" s="146"/>
      <c r="E22" s="139"/>
      <c r="F22" s="167"/>
      <c r="G22" s="167"/>
      <c r="H22" s="170"/>
      <c r="I22" s="167"/>
      <c r="J22" s="170"/>
      <c r="K22" s="170"/>
      <c r="L22" s="167"/>
      <c r="M22" s="168"/>
      <c r="N22" s="190">
        <v>15</v>
      </c>
      <c r="O22" s="190"/>
      <c r="P22" s="190"/>
      <c r="Q22" s="193"/>
    </row>
    <row r="23" spans="1:17" ht="18" customHeight="1">
      <c r="A23" s="196">
        <v>18</v>
      </c>
      <c r="B23" s="189"/>
      <c r="C23" s="121"/>
      <c r="D23" s="146"/>
      <c r="E23" s="139"/>
      <c r="F23" s="167"/>
      <c r="G23" s="167"/>
      <c r="H23" s="167"/>
      <c r="I23" s="167"/>
      <c r="J23" s="170"/>
      <c r="K23" s="170"/>
      <c r="L23" s="167"/>
      <c r="M23" s="168"/>
      <c r="N23" s="190"/>
      <c r="O23" s="190"/>
      <c r="P23" s="190"/>
      <c r="Q23" s="193"/>
    </row>
    <row r="24" spans="1:17" ht="18" customHeight="1">
      <c r="A24" s="195">
        <v>19</v>
      </c>
      <c r="B24" s="189"/>
      <c r="C24" s="121"/>
      <c r="D24" s="146"/>
      <c r="E24" s="139"/>
      <c r="F24" s="167"/>
      <c r="G24" s="167"/>
      <c r="H24" s="170"/>
      <c r="I24" s="167"/>
      <c r="J24" s="170"/>
      <c r="K24" s="170"/>
      <c r="L24" s="167"/>
      <c r="M24" s="168"/>
      <c r="N24" s="190"/>
      <c r="O24" s="190"/>
      <c r="P24" s="190"/>
      <c r="Q24" s="193"/>
    </row>
    <row r="25" spans="1:17" ht="18" customHeight="1">
      <c r="A25" s="197">
        <v>20</v>
      </c>
      <c r="B25" s="189"/>
      <c r="C25" s="124"/>
      <c r="D25" s="146"/>
      <c r="E25" s="147"/>
      <c r="F25" s="172"/>
      <c r="G25" s="171"/>
      <c r="H25" s="171"/>
      <c r="I25" s="167"/>
      <c r="J25" s="167"/>
      <c r="K25" s="167"/>
      <c r="L25" s="167"/>
      <c r="M25" s="168"/>
      <c r="N25" s="190"/>
      <c r="O25" s="190"/>
      <c r="P25" s="190"/>
      <c r="Q25" s="193"/>
    </row>
    <row r="26" spans="1:17" ht="18" customHeight="1">
      <c r="A26" s="197">
        <v>21</v>
      </c>
      <c r="B26" s="189"/>
      <c r="C26" s="124"/>
      <c r="D26" s="153"/>
      <c r="E26" s="147"/>
      <c r="F26" s="172"/>
      <c r="G26" s="171"/>
      <c r="H26" s="171"/>
      <c r="I26" s="167"/>
      <c r="J26" s="167"/>
      <c r="K26" s="167"/>
      <c r="L26" s="167"/>
      <c r="M26" s="168"/>
      <c r="N26" s="190"/>
      <c r="O26" s="190"/>
      <c r="P26" s="190"/>
      <c r="Q26" s="193"/>
    </row>
    <row r="27" spans="1:17" ht="18" customHeight="1" thickBot="1">
      <c r="A27" s="197">
        <v>22</v>
      </c>
      <c r="B27" s="189"/>
      <c r="C27" s="124"/>
      <c r="D27" s="128"/>
      <c r="E27" s="147"/>
      <c r="F27" s="172"/>
      <c r="G27" s="167"/>
      <c r="H27" s="167"/>
      <c r="I27" s="167"/>
      <c r="J27" s="167"/>
      <c r="K27" s="167"/>
      <c r="L27" s="167"/>
      <c r="M27" s="168"/>
      <c r="N27" s="190"/>
      <c r="O27" s="190"/>
      <c r="P27" s="190"/>
      <c r="Q27" s="193"/>
    </row>
    <row r="28" spans="1:17" s="129" customFormat="1" ht="18" customHeight="1" thickBot="1">
      <c r="A28" s="282" t="s">
        <v>38</v>
      </c>
      <c r="B28" s="283"/>
      <c r="C28" s="284"/>
      <c r="D28" s="148">
        <f t="shared" ref="D28:P28" si="0">SUM(D7:D27)</f>
        <v>0</v>
      </c>
      <c r="E28" s="148">
        <f t="shared" si="0"/>
        <v>0</v>
      </c>
      <c r="F28" s="148">
        <f t="shared" si="0"/>
        <v>510</v>
      </c>
      <c r="G28" s="148">
        <f t="shared" si="0"/>
        <v>420</v>
      </c>
      <c r="H28" s="148">
        <f t="shared" si="0"/>
        <v>440</v>
      </c>
      <c r="I28" s="148">
        <f t="shared" si="0"/>
        <v>250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307</v>
      </c>
      <c r="O28" s="148">
        <f t="shared" si="0"/>
        <v>65</v>
      </c>
      <c r="P28" s="148">
        <f t="shared" si="0"/>
        <v>215</v>
      </c>
      <c r="Q28" s="149"/>
    </row>
    <row r="29" spans="1:17" ht="15.75">
      <c r="A29" s="63"/>
      <c r="B29" s="63"/>
      <c r="C29" s="63"/>
      <c r="D29" s="165"/>
      <c r="F29" s="63"/>
      <c r="G29" s="63"/>
      <c r="H29" s="63"/>
      <c r="I29" s="63"/>
    </row>
    <row r="30" spans="1:17" ht="15.75">
      <c r="A30" s="63"/>
      <c r="B30" s="63"/>
      <c r="C30" s="54"/>
      <c r="D30" s="166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topLeftCell="A7" workbookViewId="0">
      <selection activeCell="G15" sqref="G15"/>
    </sheetView>
  </sheetViews>
  <sheetFormatPr defaultRowHeight="23.25"/>
  <cols>
    <col min="1" max="1" width="9.140625" style="232"/>
    <col min="2" max="2" width="26" style="232" customWidth="1"/>
    <col min="3" max="3" width="25.42578125" style="232" customWidth="1"/>
    <col min="4" max="16384" width="9.140625" style="232"/>
  </cols>
  <sheetData>
    <row r="1" spans="2:3">
      <c r="B1" s="296" t="s">
        <v>163</v>
      </c>
      <c r="C1" s="296"/>
    </row>
    <row r="2" spans="2:3">
      <c r="B2" s="233" t="s">
        <v>89</v>
      </c>
      <c r="C2" s="233" t="s">
        <v>111</v>
      </c>
    </row>
    <row r="3" spans="2:3">
      <c r="B3" s="233" t="s">
        <v>90</v>
      </c>
      <c r="C3" s="233">
        <v>16000</v>
      </c>
    </row>
    <row r="4" spans="2:3">
      <c r="B4" s="233" t="s">
        <v>91</v>
      </c>
      <c r="C4" s="233">
        <v>10000</v>
      </c>
    </row>
    <row r="5" spans="2:3">
      <c r="B5" s="233" t="s">
        <v>92</v>
      </c>
      <c r="C5" s="233">
        <v>18000</v>
      </c>
    </row>
    <row r="6" spans="2:3">
      <c r="B6" s="233" t="s">
        <v>93</v>
      </c>
      <c r="C6" s="233">
        <v>8000</v>
      </c>
    </row>
    <row r="7" spans="2:3">
      <c r="B7" s="233" t="s">
        <v>94</v>
      </c>
      <c r="C7" s="233">
        <v>8000</v>
      </c>
    </row>
    <row r="8" spans="2:3">
      <c r="B8" s="233" t="s">
        <v>95</v>
      </c>
      <c r="C8" s="233">
        <v>8000</v>
      </c>
    </row>
    <row r="9" spans="2:3">
      <c r="B9" s="233" t="s">
        <v>96</v>
      </c>
      <c r="C9" s="233">
        <v>8000</v>
      </c>
    </row>
    <row r="10" spans="2:3">
      <c r="B10" s="233" t="s">
        <v>97</v>
      </c>
      <c r="C10" s="233">
        <v>20000</v>
      </c>
    </row>
    <row r="11" spans="2:3">
      <c r="B11" s="233" t="s">
        <v>98</v>
      </c>
      <c r="C11" s="233">
        <v>20000</v>
      </c>
    </row>
    <row r="12" spans="2:3">
      <c r="B12" s="233" t="s">
        <v>99</v>
      </c>
      <c r="C12" s="233">
        <v>20000</v>
      </c>
    </row>
    <row r="13" spans="2:3">
      <c r="B13" s="233" t="s">
        <v>100</v>
      </c>
      <c r="C13" s="233">
        <v>12000</v>
      </c>
    </row>
    <row r="14" spans="2:3">
      <c r="B14" s="233" t="s">
        <v>101</v>
      </c>
      <c r="C14" s="233">
        <v>12000</v>
      </c>
    </row>
    <row r="15" spans="2:3">
      <c r="B15" s="233" t="s">
        <v>102</v>
      </c>
      <c r="C15" s="233">
        <v>12000</v>
      </c>
    </row>
    <row r="16" spans="2:3">
      <c r="B16" s="233" t="s">
        <v>103</v>
      </c>
      <c r="C16" s="233">
        <v>8000</v>
      </c>
    </row>
    <row r="17" spans="2:3">
      <c r="B17" s="233" t="s">
        <v>104</v>
      </c>
      <c r="C17" s="233">
        <v>8000</v>
      </c>
    </row>
    <row r="18" spans="2:3">
      <c r="B18" s="233" t="s">
        <v>105</v>
      </c>
      <c r="C18" s="233">
        <v>18000</v>
      </c>
    </row>
    <row r="19" spans="2:3">
      <c r="B19" s="233" t="s">
        <v>106</v>
      </c>
      <c r="C19" s="233">
        <v>10000</v>
      </c>
    </row>
    <row r="20" spans="2:3">
      <c r="B20" s="233" t="s">
        <v>107</v>
      </c>
      <c r="C20" s="233">
        <v>21000</v>
      </c>
    </row>
    <row r="21" spans="2:3">
      <c r="B21" s="233" t="s">
        <v>108</v>
      </c>
      <c r="C21" s="233">
        <v>10000</v>
      </c>
    </row>
    <row r="22" spans="2:3">
      <c r="B22" s="233" t="s">
        <v>109</v>
      </c>
      <c r="C22" s="233">
        <v>12000</v>
      </c>
    </row>
    <row r="23" spans="2:3">
      <c r="B23" s="233" t="s">
        <v>110</v>
      </c>
      <c r="C23" s="233">
        <v>10000</v>
      </c>
    </row>
    <row r="24" spans="2:3">
      <c r="C24" s="232">
        <f>SUM(C3:C23)</f>
        <v>269000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2021-02-09T13:00:54Z</cp:lastPrinted>
  <dcterms:created xsi:type="dcterms:W3CDTF">2015-12-02T06:31:52Z</dcterms:created>
  <dcterms:modified xsi:type="dcterms:W3CDTF">2021-02-21T10:13:01Z</dcterms:modified>
</cp:coreProperties>
</file>