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22" l="1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Sim 50
Tuhin mobile Sim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<sst xmlns="http://schemas.openxmlformats.org/spreadsheetml/2006/main" count="1513" uniqueCount="84">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</sst>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3" t="s">
        <v>39</v>
      </c>
      <c r="B29" s="104"/>
      <c r="C29" s="105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3" t="s">
        <v>39</v>
      </c>
      <c r="B29" s="104"/>
      <c r="C29" s="105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62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63</v>
      </c>
      <c r="B4" s="114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3" t="s">
        <v>39</v>
      </c>
      <c r="B29" s="104"/>
      <c r="C29" s="105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64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3" t="s">
        <v>39</v>
      </c>
      <c r="B29" s="104"/>
      <c r="C29" s="105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65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66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74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76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3" t="s">
        <v>39</v>
      </c>
      <c r="B29" s="104"/>
      <c r="C29" s="105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75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0" t="s">
        <v>38</v>
      </c>
      <c r="B28" s="120"/>
      <c r="C28" s="120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4" t="s">
        <v>39</v>
      </c>
      <c r="B29" s="114"/>
      <c r="C29" s="114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19"/>
      <c r="N29" s="119"/>
      <c r="O29" s="119"/>
      <c r="P29" s="119"/>
      <c r="Q29" s="119"/>
      <c r="R29" s="119"/>
      <c r="S29" s="119"/>
      <c r="T29" s="11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4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4" ht="18.75" x14ac:dyDescent="0.25">
      <c r="A3" s="110" t="s">
        <v>79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21"/>
      <c r="O3" s="121"/>
      <c r="P3" s="121"/>
      <c r="Q3" s="121"/>
      <c r="R3" s="121"/>
      <c r="S3" s="121"/>
      <c r="T3" s="121"/>
    </row>
    <row r="4" spans="1:24" x14ac:dyDescent="0.25">
      <c r="A4" s="114" t="s">
        <v>1</v>
      </c>
      <c r="B4" s="114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5"/>
      <c r="O4" s="115"/>
      <c r="P4" s="115"/>
      <c r="Q4" s="115"/>
      <c r="R4" s="115"/>
      <c r="S4" s="115"/>
      <c r="T4" s="115"/>
      <c r="U4" s="115"/>
      <c r="V4" s="115"/>
    </row>
    <row r="5" spans="1:24" x14ac:dyDescent="0.25">
      <c r="A5" s="114" t="s">
        <v>2</v>
      </c>
      <c r="B5" s="114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  <c r="U5" s="115"/>
      <c r="V5" s="115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3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3"/>
      <c r="V20" s="76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48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2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80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131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2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J23" sqref="J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4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4" ht="18.75" x14ac:dyDescent="0.25">
      <c r="A3" s="110" t="s">
        <v>82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4" x14ac:dyDescent="0.25">
      <c r="A4" s="114" t="s">
        <v>1</v>
      </c>
      <c r="B4" s="114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5"/>
      <c r="O4" s="115"/>
      <c r="P4" s="115"/>
      <c r="Q4" s="115"/>
      <c r="R4" s="115"/>
      <c r="S4" s="115"/>
      <c r="T4" s="115"/>
      <c r="U4" s="87"/>
      <c r="V4" s="87"/>
    </row>
    <row r="5" spans="1:24" x14ac:dyDescent="0.25">
      <c r="A5" s="114" t="s">
        <v>2</v>
      </c>
      <c r="B5" s="114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5"/>
      <c r="O5" s="115"/>
      <c r="P5" s="115"/>
      <c r="Q5" s="115"/>
      <c r="R5" s="115"/>
      <c r="S5" s="115"/>
      <c r="T5" s="115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0" t="s">
        <v>38</v>
      </c>
      <c r="B28" s="101"/>
      <c r="C28" s="102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1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2"/>
      <c r="V28" s="92"/>
    </row>
    <row r="29" spans="1:22" ht="15.75" thickBot="1" x14ac:dyDescent="0.3">
      <c r="A29" s="103" t="s">
        <v>39</v>
      </c>
      <c r="B29" s="104"/>
      <c r="C29" s="105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5"/>
      <c r="O29" s="126"/>
      <c r="P29" s="126"/>
      <c r="Q29" s="126"/>
      <c r="R29" s="126"/>
      <c r="S29" s="126"/>
      <c r="T29" s="127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6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83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'23'!D29</f>
        <v>559263</v>
      </c>
      <c r="E4" s="2">
        <f>'23'!E29</f>
        <v>8600</v>
      </c>
      <c r="F4" s="2">
        <f>'23'!F29</f>
        <v>17480</v>
      </c>
      <c r="G4" s="2">
        <f>'23'!G29</f>
        <v>0</v>
      </c>
      <c r="H4" s="2">
        <f>'23'!H29</f>
        <v>29025</v>
      </c>
      <c r="I4" s="2">
        <f>'23'!I29</f>
        <v>498</v>
      </c>
      <c r="J4" s="2">
        <f>'23'!J29</f>
        <v>44</v>
      </c>
      <c r="K4" s="2">
        <f>'23'!K29</f>
        <v>347</v>
      </c>
      <c r="L4" s="2">
        <f>'23'!L29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'24'!D29</f>
        <v>559263</v>
      </c>
      <c r="E4" s="2">
        <f>'24'!E29</f>
        <v>8600</v>
      </c>
      <c r="F4" s="2">
        <f>'24'!F29</f>
        <v>17480</v>
      </c>
      <c r="G4" s="2">
        <f>'24'!G29</f>
        <v>0</v>
      </c>
      <c r="H4" s="2">
        <f>'24'!H29</f>
        <v>29025</v>
      </c>
      <c r="I4" s="2">
        <f>'24'!I29</f>
        <v>498</v>
      </c>
      <c r="J4" s="2">
        <f>'24'!J29</f>
        <v>44</v>
      </c>
      <c r="K4" s="2">
        <f>'24'!K29</f>
        <v>347</v>
      </c>
      <c r="L4" s="2">
        <f>'24'!L29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'25'!D29</f>
        <v>559263</v>
      </c>
      <c r="E4" s="2">
        <f>'25'!E29</f>
        <v>8600</v>
      </c>
      <c r="F4" s="2">
        <f>'25'!F29</f>
        <v>17480</v>
      </c>
      <c r="G4" s="2">
        <f>'25'!G29</f>
        <v>0</v>
      </c>
      <c r="H4" s="2">
        <f>'25'!H29</f>
        <v>29025</v>
      </c>
      <c r="I4" s="2">
        <f>'25'!I29</f>
        <v>498</v>
      </c>
      <c r="J4" s="2">
        <f>'25'!J29</f>
        <v>44</v>
      </c>
      <c r="K4" s="2">
        <f>'25'!K29</f>
        <v>347</v>
      </c>
      <c r="L4" s="2">
        <f>'25'!L29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'26'!D29</f>
        <v>559263</v>
      </c>
      <c r="E4" s="2">
        <f>'26'!E29</f>
        <v>8600</v>
      </c>
      <c r="F4" s="2">
        <f>'26'!F29</f>
        <v>17480</v>
      </c>
      <c r="G4" s="2">
        <f>'26'!G29</f>
        <v>0</v>
      </c>
      <c r="H4" s="2">
        <f>'26'!H29</f>
        <v>29025</v>
      </c>
      <c r="I4" s="2">
        <f>'26'!I29</f>
        <v>498</v>
      </c>
      <c r="J4" s="2">
        <f>'26'!J29</f>
        <v>44</v>
      </c>
      <c r="K4" s="2">
        <f>'26'!K29</f>
        <v>347</v>
      </c>
      <c r="L4" s="2">
        <f>'26'!L29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'27'!D29</f>
        <v>559263</v>
      </c>
      <c r="E4" s="2">
        <f>'27'!E29</f>
        <v>8600</v>
      </c>
      <c r="F4" s="2">
        <f>'27'!F29</f>
        <v>17480</v>
      </c>
      <c r="G4" s="2">
        <f>'27'!G29</f>
        <v>0</v>
      </c>
      <c r="H4" s="2">
        <f>'27'!H29</f>
        <v>29025</v>
      </c>
      <c r="I4" s="2">
        <f>'27'!I29</f>
        <v>498</v>
      </c>
      <c r="J4" s="2">
        <f>'27'!J29</f>
        <v>44</v>
      </c>
      <c r="K4" s="2">
        <f>'27'!K29</f>
        <v>347</v>
      </c>
      <c r="L4" s="2">
        <f>'27'!L29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'28'!D29</f>
        <v>559263</v>
      </c>
      <c r="E4" s="2">
        <f>'28'!E29</f>
        <v>8600</v>
      </c>
      <c r="F4" s="2">
        <f>'28'!F29</f>
        <v>17480</v>
      </c>
      <c r="G4" s="2">
        <f>'28'!G29</f>
        <v>0</v>
      </c>
      <c r="H4" s="2">
        <f>'28'!H29</f>
        <v>29025</v>
      </c>
      <c r="I4" s="2">
        <f>'28'!I29</f>
        <v>498</v>
      </c>
      <c r="J4" s="2">
        <f>'28'!J29</f>
        <v>44</v>
      </c>
      <c r="K4" s="2">
        <f>'28'!K29</f>
        <v>347</v>
      </c>
      <c r="L4" s="2">
        <f>'28'!L29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'29'!D29</f>
        <v>559263</v>
      </c>
      <c r="E4" s="2">
        <f>'29'!E29</f>
        <v>8600</v>
      </c>
      <c r="F4" s="2">
        <f>'29'!F29</f>
        <v>17480</v>
      </c>
      <c r="G4" s="2">
        <f>'29'!G29</f>
        <v>0</v>
      </c>
      <c r="H4" s="2">
        <f>'29'!H29</f>
        <v>29025</v>
      </c>
      <c r="I4" s="2">
        <f>'29'!I29</f>
        <v>498</v>
      </c>
      <c r="J4" s="2">
        <f>'29'!J29</f>
        <v>44</v>
      </c>
      <c r="K4" s="2">
        <f>'29'!K29</f>
        <v>347</v>
      </c>
      <c r="L4" s="2">
        <f>'29'!L29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'30'!D29</f>
        <v>559263</v>
      </c>
      <c r="E4" s="2">
        <f>'30'!E29</f>
        <v>8600</v>
      </c>
      <c r="F4" s="2">
        <f>'30'!F29</f>
        <v>17480</v>
      </c>
      <c r="G4" s="2">
        <f>'30'!G29</f>
        <v>0</v>
      </c>
      <c r="H4" s="2">
        <f>'30'!H29</f>
        <v>29025</v>
      </c>
      <c r="I4" s="2">
        <f>'30'!I29</f>
        <v>498</v>
      </c>
      <c r="J4" s="2">
        <f>'30'!J29</f>
        <v>44</v>
      </c>
      <c r="K4" s="2">
        <f>'30'!K29</f>
        <v>347</v>
      </c>
      <c r="L4" s="2">
        <f>'30'!L29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1" sqref="F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67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4548684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226090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234070</v>
      </c>
      <c r="N7" s="24">
        <f>D7+E7*20+F7*10+G7*9+H7*9+I7*191+J7*191+K7*182+L7*100</f>
        <v>260877</v>
      </c>
      <c r="O7" s="25">
        <f>M7*2.75%</f>
        <v>6436.9250000000002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1616</v>
      </c>
      <c r="R7" s="24">
        <f>M7-(M7*2.75%)+I7*191+J7*191+K7*182+L7*100-Q7</f>
        <v>252824.07500000001</v>
      </c>
      <c r="S7" s="25">
        <f>M7*0.95%</f>
        <v>2223.665</v>
      </c>
      <c r="T7" s="27">
        <f>S7-Q7</f>
        <v>607.66499999999996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110349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125179</v>
      </c>
      <c r="N8" s="24">
        <f t="shared" ref="N8:N27" si="1">D8+E8*20+F8*10+G8*9+H8*9+I8*191+J8*191+K8*182+L8*100</f>
        <v>140587</v>
      </c>
      <c r="O8" s="25">
        <f t="shared" ref="O8:O27" si="2">M8*2.75%</f>
        <v>3442.4225000000001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1514</v>
      </c>
      <c r="R8" s="24">
        <f t="shared" ref="R8:R27" si="3">M8-(M8*2.75%)+I8*191+J8*191+K8*182+L8*100-Q8</f>
        <v>135630.57750000001</v>
      </c>
      <c r="S8" s="25">
        <f t="shared" ref="S8:S27" si="4">M8*0.95%</f>
        <v>1189.2004999999999</v>
      </c>
      <c r="T8" s="27">
        <f t="shared" ref="T8:T27" si="5">S8-Q8</f>
        <v>-324.79950000000008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370335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416815</v>
      </c>
      <c r="N9" s="24">
        <f t="shared" si="1"/>
        <v>432870</v>
      </c>
      <c r="O9" s="25">
        <f t="shared" si="2"/>
        <v>11462.4125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2416</v>
      </c>
      <c r="R9" s="24">
        <f t="shared" si="3"/>
        <v>418991.58750000002</v>
      </c>
      <c r="S9" s="25">
        <f t="shared" si="4"/>
        <v>3959.7424999999998</v>
      </c>
      <c r="T9" s="27">
        <f t="shared" si="5"/>
        <v>1543.7424999999998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97073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102783</v>
      </c>
      <c r="N10" s="24">
        <f t="shared" si="1"/>
        <v>121593</v>
      </c>
      <c r="O10" s="25">
        <f t="shared" si="2"/>
        <v>2826.5324999999998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477</v>
      </c>
      <c r="R10" s="24">
        <f t="shared" si="3"/>
        <v>118289.4675</v>
      </c>
      <c r="S10" s="25">
        <f t="shared" si="4"/>
        <v>976.43849999999998</v>
      </c>
      <c r="T10" s="27">
        <f t="shared" si="5"/>
        <v>499.43849999999998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182000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214750</v>
      </c>
      <c r="N11" s="24">
        <f t="shared" si="1"/>
        <v>234642</v>
      </c>
      <c r="O11" s="25">
        <f t="shared" si="2"/>
        <v>5905.625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936</v>
      </c>
      <c r="R11" s="24">
        <f t="shared" si="3"/>
        <v>227800.375</v>
      </c>
      <c r="S11" s="25">
        <f t="shared" si="4"/>
        <v>2040.125</v>
      </c>
      <c r="T11" s="27">
        <f t="shared" si="5"/>
        <v>1104.125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114323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129243</v>
      </c>
      <c r="N12" s="24">
        <f t="shared" si="1"/>
        <v>363835</v>
      </c>
      <c r="O12" s="25">
        <f t="shared" si="2"/>
        <v>3554.1824999999999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1037</v>
      </c>
      <c r="R12" s="24">
        <f t="shared" si="3"/>
        <v>359243.8175</v>
      </c>
      <c r="S12" s="25">
        <f t="shared" si="4"/>
        <v>1227.8084999999999</v>
      </c>
      <c r="T12" s="27">
        <f t="shared" si="5"/>
        <v>190.80849999999987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143935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335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163185</v>
      </c>
      <c r="N13" s="24">
        <f t="shared" si="1"/>
        <v>242041</v>
      </c>
      <c r="O13" s="25">
        <f t="shared" si="2"/>
        <v>4487.5874999999996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84</v>
      </c>
      <c r="R13" s="24">
        <f t="shared" si="3"/>
        <v>237469.41250000001</v>
      </c>
      <c r="S13" s="25">
        <f t="shared" si="4"/>
        <v>1550.2574999999999</v>
      </c>
      <c r="T13" s="27">
        <f t="shared" si="5"/>
        <v>1466.2574999999999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245889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272549</v>
      </c>
      <c r="N14" s="24">
        <f t="shared" si="1"/>
        <v>292116</v>
      </c>
      <c r="O14" s="25">
        <f t="shared" si="2"/>
        <v>7495.0974999999999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2208</v>
      </c>
      <c r="R14" s="24">
        <f t="shared" si="3"/>
        <v>282412.90250000003</v>
      </c>
      <c r="S14" s="25">
        <f t="shared" si="4"/>
        <v>2589.2154999999998</v>
      </c>
      <c r="T14" s="27">
        <f t="shared" si="5"/>
        <v>381.21549999999979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354260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383040</v>
      </c>
      <c r="N15" s="24">
        <f t="shared" si="1"/>
        <v>403499</v>
      </c>
      <c r="O15" s="25">
        <f t="shared" si="2"/>
        <v>10533.6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2634</v>
      </c>
      <c r="R15" s="24">
        <f t="shared" si="3"/>
        <v>390331.4</v>
      </c>
      <c r="S15" s="25">
        <f t="shared" si="4"/>
        <v>3638.88</v>
      </c>
      <c r="T15" s="27">
        <f t="shared" si="5"/>
        <v>1004.8800000000001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273765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296705</v>
      </c>
      <c r="N16" s="24">
        <f t="shared" si="1"/>
        <v>326186</v>
      </c>
      <c r="O16" s="25">
        <f t="shared" si="2"/>
        <v>8159.3874999999998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2792</v>
      </c>
      <c r="R16" s="24">
        <f t="shared" si="3"/>
        <v>315234.61249999999</v>
      </c>
      <c r="S16" s="25">
        <f t="shared" si="4"/>
        <v>2818.6974999999998</v>
      </c>
      <c r="T16" s="27">
        <f t="shared" si="5"/>
        <v>26.697499999999764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187766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209256</v>
      </c>
      <c r="N17" s="24">
        <f t="shared" si="1"/>
        <v>222037</v>
      </c>
      <c r="O17" s="25">
        <f t="shared" si="2"/>
        <v>5754.54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1249</v>
      </c>
      <c r="R17" s="24">
        <f t="shared" si="3"/>
        <v>215033.46</v>
      </c>
      <c r="S17" s="25">
        <f t="shared" si="4"/>
        <v>1987.932</v>
      </c>
      <c r="T17" s="27">
        <f t="shared" si="5"/>
        <v>738.93200000000002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199722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208022</v>
      </c>
      <c r="N18" s="24">
        <f t="shared" si="1"/>
        <v>229189</v>
      </c>
      <c r="O18" s="25">
        <f t="shared" si="2"/>
        <v>5720.6050000000005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2604</v>
      </c>
      <c r="R18" s="24">
        <f t="shared" si="3"/>
        <v>220864.39499999999</v>
      </c>
      <c r="S18" s="25">
        <f t="shared" si="4"/>
        <v>1976.2090000000001</v>
      </c>
      <c r="T18" s="27">
        <f t="shared" si="5"/>
        <v>-627.79099999999994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271975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291525</v>
      </c>
      <c r="N19" s="24">
        <f t="shared" si="1"/>
        <v>312564</v>
      </c>
      <c r="O19" s="25">
        <f t="shared" si="2"/>
        <v>8016.9375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2460</v>
      </c>
      <c r="R19" s="24">
        <f t="shared" si="3"/>
        <v>302087.0625</v>
      </c>
      <c r="S19" s="25">
        <f t="shared" si="4"/>
        <v>2769.4874999999997</v>
      </c>
      <c r="T19" s="27">
        <f t="shared" si="5"/>
        <v>309.48749999999973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129690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142860</v>
      </c>
      <c r="N20" s="24">
        <f t="shared" si="1"/>
        <v>162998</v>
      </c>
      <c r="O20" s="25">
        <f t="shared" si="2"/>
        <v>3928.65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2561</v>
      </c>
      <c r="R20" s="24">
        <f t="shared" si="3"/>
        <v>156508.35</v>
      </c>
      <c r="S20" s="25">
        <f t="shared" si="4"/>
        <v>1357.17</v>
      </c>
      <c r="T20" s="27">
        <f t="shared" si="5"/>
        <v>-1203.83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132785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147515</v>
      </c>
      <c r="N21" s="24">
        <f t="shared" si="1"/>
        <v>166725</v>
      </c>
      <c r="O21" s="25">
        <f t="shared" si="2"/>
        <v>4056.6624999999999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413</v>
      </c>
      <c r="R21" s="24">
        <f t="shared" si="3"/>
        <v>162255.33749999999</v>
      </c>
      <c r="S21" s="25">
        <f t="shared" si="4"/>
        <v>1401.3924999999999</v>
      </c>
      <c r="T21" s="27">
        <f t="shared" si="5"/>
        <v>988.39249999999993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318614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344664</v>
      </c>
      <c r="N22" s="24">
        <f t="shared" si="1"/>
        <v>374471</v>
      </c>
      <c r="O22" s="25">
        <f t="shared" si="2"/>
        <v>9478.26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2751</v>
      </c>
      <c r="R22" s="24">
        <f t="shared" si="3"/>
        <v>362241.74</v>
      </c>
      <c r="S22" s="25">
        <f t="shared" si="4"/>
        <v>3274.308</v>
      </c>
      <c r="T22" s="27">
        <f t="shared" si="5"/>
        <v>523.30799999999999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145833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153633</v>
      </c>
      <c r="N23" s="24">
        <f t="shared" si="1"/>
        <v>165823</v>
      </c>
      <c r="O23" s="25">
        <f t="shared" si="2"/>
        <v>4224.9075000000003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1310</v>
      </c>
      <c r="R23" s="24">
        <f t="shared" si="3"/>
        <v>160288.0925</v>
      </c>
      <c r="S23" s="25">
        <f t="shared" si="4"/>
        <v>1459.5135</v>
      </c>
      <c r="T23" s="27">
        <f t="shared" si="5"/>
        <v>149.51350000000002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396163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442793</v>
      </c>
      <c r="N24" s="24">
        <f t="shared" si="1"/>
        <v>457893</v>
      </c>
      <c r="O24" s="25">
        <f t="shared" si="2"/>
        <v>12176.807500000001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2355</v>
      </c>
      <c r="R24" s="24">
        <f t="shared" si="3"/>
        <v>443361.1925</v>
      </c>
      <c r="S24" s="25">
        <f t="shared" si="4"/>
        <v>4206.5334999999995</v>
      </c>
      <c r="T24" s="27">
        <f t="shared" si="5"/>
        <v>1851.5334999999995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174768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193288</v>
      </c>
      <c r="N25" s="24">
        <f t="shared" si="1"/>
        <v>212208</v>
      </c>
      <c r="O25" s="25">
        <f t="shared" si="2"/>
        <v>5315.42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1508</v>
      </c>
      <c r="R25" s="24">
        <f t="shared" si="3"/>
        <v>205384.58</v>
      </c>
      <c r="S25" s="25">
        <f t="shared" si="4"/>
        <v>1836.2359999999999</v>
      </c>
      <c r="T25" s="27">
        <f t="shared" si="5"/>
        <v>328.23599999999988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172132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185372</v>
      </c>
      <c r="N26" s="24">
        <f t="shared" si="1"/>
        <v>213078</v>
      </c>
      <c r="O26" s="25">
        <f t="shared" si="2"/>
        <v>5097.7300000000005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1435</v>
      </c>
      <c r="R26" s="24">
        <f t="shared" si="3"/>
        <v>206545.27</v>
      </c>
      <c r="S26" s="25">
        <f t="shared" si="4"/>
        <v>1761.0339999999999</v>
      </c>
      <c r="T26" s="27">
        <f t="shared" si="5"/>
        <v>326.03399999999988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172684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174284</v>
      </c>
      <c r="N27" s="40">
        <f t="shared" si="1"/>
        <v>196062</v>
      </c>
      <c r="O27" s="25">
        <f t="shared" si="2"/>
        <v>4792.8100000000004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189619.19</v>
      </c>
      <c r="S27" s="42">
        <f t="shared" si="4"/>
        <v>1655.6979999999999</v>
      </c>
      <c r="T27" s="43">
        <f t="shared" si="5"/>
        <v>5.6979999999998654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4420151</v>
      </c>
      <c r="E28" s="45">
        <f>SUM(E7:E27)</f>
        <v>5760</v>
      </c>
      <c r="F28" s="45">
        <f t="shared" ref="F28:T28" si="6">SUM(F7:F27)</f>
        <v>7910</v>
      </c>
      <c r="G28" s="45">
        <f t="shared" si="6"/>
        <v>1570</v>
      </c>
      <c r="H28" s="45">
        <f t="shared" si="6"/>
        <v>22550</v>
      </c>
      <c r="I28" s="45">
        <f t="shared" si="6"/>
        <v>2633</v>
      </c>
      <c r="J28" s="45">
        <f t="shared" si="6"/>
        <v>544</v>
      </c>
      <c r="K28" s="45">
        <f t="shared" si="6"/>
        <v>508</v>
      </c>
      <c r="L28" s="45">
        <f t="shared" si="6"/>
        <v>5</v>
      </c>
      <c r="M28" s="45">
        <f t="shared" si="6"/>
        <v>4831531</v>
      </c>
      <c r="N28" s="45">
        <f t="shared" si="6"/>
        <v>5531294</v>
      </c>
      <c r="O28" s="46">
        <f t="shared" si="6"/>
        <v>132867.10249999998</v>
      </c>
      <c r="P28" s="45">
        <f t="shared" si="6"/>
        <v>0</v>
      </c>
      <c r="Q28" s="45">
        <f t="shared" si="6"/>
        <v>36010</v>
      </c>
      <c r="R28" s="45">
        <f t="shared" si="6"/>
        <v>5362416.8975</v>
      </c>
      <c r="S28" s="45">
        <f t="shared" si="6"/>
        <v>45899.544499999989</v>
      </c>
      <c r="T28" s="47">
        <f t="shared" si="6"/>
        <v>9889.5444999999963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9" sqref="F1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68</v>
      </c>
      <c r="B1" s="129"/>
      <c r="C1" s="129"/>
      <c r="D1" s="130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7980</v>
      </c>
      <c r="D3" s="67">
        <f>B3-C3</f>
        <v>52020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46480</v>
      </c>
      <c r="D5" s="67">
        <f t="shared" si="0"/>
        <v>28520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5710</v>
      </c>
      <c r="D6" s="67">
        <f t="shared" si="0"/>
        <v>24290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32750</v>
      </c>
      <c r="D7" s="67">
        <f t="shared" si="0"/>
        <v>2250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14920</v>
      </c>
      <c r="D8" s="67">
        <f t="shared" si="0"/>
        <v>15080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19250</v>
      </c>
      <c r="D9" s="67">
        <f t="shared" si="0"/>
        <v>10750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28780</v>
      </c>
      <c r="D11" s="67">
        <f t="shared" si="0"/>
        <v>41220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21490</v>
      </c>
      <c r="D13" s="67">
        <f t="shared" si="0"/>
        <v>33510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19550</v>
      </c>
      <c r="D15" s="67">
        <f t="shared" si="0"/>
        <v>35450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13170</v>
      </c>
      <c r="D16" s="67">
        <f t="shared" si="0"/>
        <v>16830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14730</v>
      </c>
      <c r="D17" s="67">
        <f t="shared" si="0"/>
        <v>15270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26050</v>
      </c>
      <c r="D18" s="67">
        <f t="shared" si="0"/>
        <v>48950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18520</v>
      </c>
      <c r="D21" s="67">
        <f t="shared" si="0"/>
        <v>16480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411380</v>
      </c>
      <c r="D24" s="71">
        <f t="shared" si="1"/>
        <v>588620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49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0" t="s">
        <v>38</v>
      </c>
      <c r="B28" s="101"/>
      <c r="C28" s="102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3" t="s">
        <v>39</v>
      </c>
      <c r="B29" s="104"/>
      <c r="C29" s="105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2021-09-22T15:32:37Z</dcterms:modified>
</cp:coreProperties>
</file>