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l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S8" i="33"/>
  <c r="T8" i="33" s="1"/>
  <c r="S18" i="33"/>
  <c r="T18" i="33" s="1"/>
  <c r="O21" i="33"/>
  <c r="O23" i="33"/>
  <c r="O25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0" i="33" l="1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<sst xmlns="http://schemas.openxmlformats.org/spreadsheetml/2006/main" count="1508" uniqueCount="57">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</sst>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545320</v>
      </c>
      <c r="E4" s="2">
        <f>'9'!E29</f>
        <v>4920</v>
      </c>
      <c r="F4" s="2">
        <f>'9'!F29</f>
        <v>9190</v>
      </c>
      <c r="G4" s="2">
        <f>'9'!G29</f>
        <v>0</v>
      </c>
      <c r="H4" s="2">
        <f>'9'!H29</f>
        <v>25550</v>
      </c>
      <c r="I4" s="2">
        <f>'9'!I29</f>
        <v>1122</v>
      </c>
      <c r="J4" s="2">
        <f>'9'!J29</f>
        <v>626</v>
      </c>
      <c r="K4" s="2">
        <f>'9'!K29</f>
        <v>366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545320</v>
      </c>
      <c r="E4" s="2">
        <f>'10'!E29</f>
        <v>4920</v>
      </c>
      <c r="F4" s="2">
        <f>'10'!F29</f>
        <v>9190</v>
      </c>
      <c r="G4" s="2">
        <f>'10'!G29</f>
        <v>0</v>
      </c>
      <c r="H4" s="2">
        <f>'10'!H29</f>
        <v>25550</v>
      </c>
      <c r="I4" s="2">
        <f>'10'!I29</f>
        <v>1122</v>
      </c>
      <c r="J4" s="2">
        <f>'10'!J29</f>
        <v>626</v>
      </c>
      <c r="K4" s="2">
        <f>'10'!K29</f>
        <v>366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545320</v>
      </c>
      <c r="E4" s="2">
        <f>'11'!E29</f>
        <v>4920</v>
      </c>
      <c r="F4" s="2">
        <f>'11'!F29</f>
        <v>9190</v>
      </c>
      <c r="G4" s="2">
        <f>'11'!G29</f>
        <v>0</v>
      </c>
      <c r="H4" s="2">
        <f>'11'!H29</f>
        <v>25550</v>
      </c>
      <c r="I4" s="2">
        <f>'11'!I29</f>
        <v>1122</v>
      </c>
      <c r="J4" s="2">
        <f>'11'!J29</f>
        <v>626</v>
      </c>
      <c r="K4" s="2">
        <f>'11'!K29</f>
        <v>366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545320</v>
      </c>
      <c r="E4" s="2">
        <f>'12'!E29</f>
        <v>4920</v>
      </c>
      <c r="F4" s="2">
        <f>'12'!F29</f>
        <v>9190</v>
      </c>
      <c r="G4" s="2">
        <f>'12'!G29</f>
        <v>0</v>
      </c>
      <c r="H4" s="2">
        <f>'12'!H29</f>
        <v>25550</v>
      </c>
      <c r="I4" s="2">
        <f>'12'!I29</f>
        <v>1122</v>
      </c>
      <c r="J4" s="2">
        <f>'12'!J29</f>
        <v>626</v>
      </c>
      <c r="K4" s="2">
        <f>'12'!K29</f>
        <v>366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545320</v>
      </c>
      <c r="E4" s="2">
        <f>'13'!E29</f>
        <v>4920</v>
      </c>
      <c r="F4" s="2">
        <f>'13'!F29</f>
        <v>9190</v>
      </c>
      <c r="G4" s="2">
        <f>'13'!G29</f>
        <v>0</v>
      </c>
      <c r="H4" s="2">
        <f>'13'!H29</f>
        <v>25550</v>
      </c>
      <c r="I4" s="2">
        <f>'13'!I29</f>
        <v>1122</v>
      </c>
      <c r="J4" s="2">
        <f>'13'!J29</f>
        <v>626</v>
      </c>
      <c r="K4" s="2">
        <f>'13'!K29</f>
        <v>366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545320</v>
      </c>
      <c r="E4" s="2">
        <f>'14'!E29</f>
        <v>4920</v>
      </c>
      <c r="F4" s="2">
        <f>'14'!F29</f>
        <v>9190</v>
      </c>
      <c r="G4" s="2">
        <f>'14'!G29</f>
        <v>0</v>
      </c>
      <c r="H4" s="2">
        <f>'14'!H29</f>
        <v>25550</v>
      </c>
      <c r="I4" s="2">
        <f>'14'!I29</f>
        <v>1122</v>
      </c>
      <c r="J4" s="2">
        <f>'14'!J29</f>
        <v>626</v>
      </c>
      <c r="K4" s="2">
        <f>'14'!K29</f>
        <v>366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545320</v>
      </c>
      <c r="E4" s="2">
        <f>'15'!E29</f>
        <v>4920</v>
      </c>
      <c r="F4" s="2">
        <f>'15'!F29</f>
        <v>9190</v>
      </c>
      <c r="G4" s="2">
        <f>'15'!G29</f>
        <v>0</v>
      </c>
      <c r="H4" s="2">
        <f>'15'!H29</f>
        <v>25550</v>
      </c>
      <c r="I4" s="2">
        <f>'15'!I29</f>
        <v>1122</v>
      </c>
      <c r="J4" s="2">
        <f>'15'!J29</f>
        <v>626</v>
      </c>
      <c r="K4" s="2">
        <f>'15'!K29</f>
        <v>366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545320</v>
      </c>
      <c r="E4" s="2">
        <f>'16'!E29</f>
        <v>4920</v>
      </c>
      <c r="F4" s="2">
        <f>'16'!F29</f>
        <v>9190</v>
      </c>
      <c r="G4" s="2">
        <f>'16'!G29</f>
        <v>0</v>
      </c>
      <c r="H4" s="2">
        <f>'16'!H29</f>
        <v>25550</v>
      </c>
      <c r="I4" s="2">
        <f>'16'!I29</f>
        <v>1122</v>
      </c>
      <c r="J4" s="2">
        <f>'16'!J29</f>
        <v>626</v>
      </c>
      <c r="K4" s="2">
        <f>'16'!K29</f>
        <v>366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545320</v>
      </c>
      <c r="E4" s="2">
        <f>'17'!E29</f>
        <v>4920</v>
      </c>
      <c r="F4" s="2">
        <f>'17'!F29</f>
        <v>9190</v>
      </c>
      <c r="G4" s="2">
        <f>'17'!G29</f>
        <v>0</v>
      </c>
      <c r="H4" s="2">
        <f>'17'!H29</f>
        <v>25550</v>
      </c>
      <c r="I4" s="2">
        <f>'17'!I29</f>
        <v>1122</v>
      </c>
      <c r="J4" s="2">
        <f>'17'!J29</f>
        <v>626</v>
      </c>
      <c r="K4" s="2">
        <f>'17'!K29</f>
        <v>366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545320</v>
      </c>
      <c r="E4" s="2">
        <f>'18'!E29</f>
        <v>4920</v>
      </c>
      <c r="F4" s="2">
        <f>'18'!F29</f>
        <v>9190</v>
      </c>
      <c r="G4" s="2">
        <f>'18'!G29</f>
        <v>0</v>
      </c>
      <c r="H4" s="2">
        <f>'18'!H29</f>
        <v>25550</v>
      </c>
      <c r="I4" s="2">
        <f>'18'!I29</f>
        <v>1122</v>
      </c>
      <c r="J4" s="2">
        <f>'18'!J29</f>
        <v>626</v>
      </c>
      <c r="K4" s="2">
        <f>'18'!K29</f>
        <v>366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545320</v>
      </c>
      <c r="E4" s="2">
        <f>'19'!E29</f>
        <v>4920</v>
      </c>
      <c r="F4" s="2">
        <f>'19'!F29</f>
        <v>9190</v>
      </c>
      <c r="G4" s="2">
        <f>'19'!G29</f>
        <v>0</v>
      </c>
      <c r="H4" s="2">
        <f>'19'!H29</f>
        <v>25550</v>
      </c>
      <c r="I4" s="2">
        <f>'19'!I29</f>
        <v>1122</v>
      </c>
      <c r="J4" s="2">
        <f>'19'!J29</f>
        <v>626</v>
      </c>
      <c r="K4" s="2">
        <f>'19'!K29</f>
        <v>366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545320</v>
      </c>
      <c r="E4" s="2">
        <f>'20'!E29</f>
        <v>4920</v>
      </c>
      <c r="F4" s="2">
        <f>'20'!F29</f>
        <v>9190</v>
      </c>
      <c r="G4" s="2">
        <f>'20'!G29</f>
        <v>0</v>
      </c>
      <c r="H4" s="2">
        <f>'20'!H29</f>
        <v>25550</v>
      </c>
      <c r="I4" s="2">
        <f>'20'!I29</f>
        <v>1122</v>
      </c>
      <c r="J4" s="2">
        <f>'20'!J29</f>
        <v>626</v>
      </c>
      <c r="K4" s="2">
        <f>'20'!K29</f>
        <v>366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545320</v>
      </c>
      <c r="E4" s="2">
        <f>'21'!E29</f>
        <v>4920</v>
      </c>
      <c r="F4" s="2">
        <f>'21'!F29</f>
        <v>9190</v>
      </c>
      <c r="G4" s="2">
        <f>'21'!G29</f>
        <v>0</v>
      </c>
      <c r="H4" s="2">
        <f>'21'!H29</f>
        <v>25550</v>
      </c>
      <c r="I4" s="2">
        <f>'21'!I29</f>
        <v>1122</v>
      </c>
      <c r="J4" s="2">
        <f>'21'!J29</f>
        <v>626</v>
      </c>
      <c r="K4" s="2">
        <f>'21'!K29</f>
        <v>366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545320</v>
      </c>
      <c r="E4" s="2">
        <f>'22'!E29</f>
        <v>4920</v>
      </c>
      <c r="F4" s="2">
        <f>'22'!F29</f>
        <v>9190</v>
      </c>
      <c r="G4" s="2">
        <f>'22'!G29</f>
        <v>0</v>
      </c>
      <c r="H4" s="2">
        <f>'22'!H29</f>
        <v>25550</v>
      </c>
      <c r="I4" s="2">
        <f>'22'!I29</f>
        <v>1122</v>
      </c>
      <c r="J4" s="2">
        <f>'22'!J29</f>
        <v>626</v>
      </c>
      <c r="K4" s="2">
        <f>'22'!K29</f>
        <v>366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545320</v>
      </c>
      <c r="E4" s="2">
        <f>'23'!E29</f>
        <v>4920</v>
      </c>
      <c r="F4" s="2">
        <f>'23'!F29</f>
        <v>9190</v>
      </c>
      <c r="G4" s="2">
        <f>'23'!G29</f>
        <v>0</v>
      </c>
      <c r="H4" s="2">
        <f>'23'!H29</f>
        <v>25550</v>
      </c>
      <c r="I4" s="2">
        <f>'23'!I29</f>
        <v>1122</v>
      </c>
      <c r="J4" s="2">
        <f>'23'!J29</f>
        <v>626</v>
      </c>
      <c r="K4" s="2">
        <f>'23'!K29</f>
        <v>366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545320</v>
      </c>
      <c r="E4" s="2">
        <f>'24'!E29</f>
        <v>4920</v>
      </c>
      <c r="F4" s="2">
        <f>'24'!F29</f>
        <v>9190</v>
      </c>
      <c r="G4" s="2">
        <f>'24'!G29</f>
        <v>0</v>
      </c>
      <c r="H4" s="2">
        <f>'24'!H29</f>
        <v>25550</v>
      </c>
      <c r="I4" s="2">
        <f>'24'!I29</f>
        <v>1122</v>
      </c>
      <c r="J4" s="2">
        <f>'24'!J29</f>
        <v>626</v>
      </c>
      <c r="K4" s="2">
        <f>'24'!K29</f>
        <v>366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545320</v>
      </c>
      <c r="E4" s="2">
        <f>'25'!E29</f>
        <v>4920</v>
      </c>
      <c r="F4" s="2">
        <f>'25'!F29</f>
        <v>9190</v>
      </c>
      <c r="G4" s="2">
        <f>'25'!G29</f>
        <v>0</v>
      </c>
      <c r="H4" s="2">
        <f>'25'!H29</f>
        <v>25550</v>
      </c>
      <c r="I4" s="2">
        <f>'25'!I29</f>
        <v>1122</v>
      </c>
      <c r="J4" s="2">
        <f>'25'!J29</f>
        <v>626</v>
      </c>
      <c r="K4" s="2">
        <f>'25'!K29</f>
        <v>366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545320</v>
      </c>
      <c r="E4" s="2">
        <f>'26'!E29</f>
        <v>4920</v>
      </c>
      <c r="F4" s="2">
        <f>'26'!F29</f>
        <v>9190</v>
      </c>
      <c r="G4" s="2">
        <f>'26'!G29</f>
        <v>0</v>
      </c>
      <c r="H4" s="2">
        <f>'26'!H29</f>
        <v>25550</v>
      </c>
      <c r="I4" s="2">
        <f>'26'!I29</f>
        <v>1122</v>
      </c>
      <c r="J4" s="2">
        <f>'26'!J29</f>
        <v>626</v>
      </c>
      <c r="K4" s="2">
        <f>'26'!K29</f>
        <v>366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545320</v>
      </c>
      <c r="E4" s="2">
        <f>'27'!E29</f>
        <v>4920</v>
      </c>
      <c r="F4" s="2">
        <f>'27'!F29</f>
        <v>9190</v>
      </c>
      <c r="G4" s="2">
        <f>'27'!G29</f>
        <v>0</v>
      </c>
      <c r="H4" s="2">
        <f>'27'!H29</f>
        <v>25550</v>
      </c>
      <c r="I4" s="2">
        <f>'27'!I29</f>
        <v>1122</v>
      </c>
      <c r="J4" s="2">
        <f>'27'!J29</f>
        <v>626</v>
      </c>
      <c r="K4" s="2">
        <f>'27'!K29</f>
        <v>366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545320</v>
      </c>
      <c r="E4" s="2">
        <f>'28'!E29</f>
        <v>4920</v>
      </c>
      <c r="F4" s="2">
        <f>'28'!F29</f>
        <v>9190</v>
      </c>
      <c r="G4" s="2">
        <f>'28'!G29</f>
        <v>0</v>
      </c>
      <c r="H4" s="2">
        <f>'28'!H29</f>
        <v>25550</v>
      </c>
      <c r="I4" s="2">
        <f>'28'!I29</f>
        <v>1122</v>
      </c>
      <c r="J4" s="2">
        <f>'28'!J29</f>
        <v>626</v>
      </c>
      <c r="K4" s="2">
        <f>'28'!K29</f>
        <v>366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545320</v>
      </c>
      <c r="E4" s="2">
        <f>'29'!E29</f>
        <v>4920</v>
      </c>
      <c r="F4" s="2">
        <f>'29'!F29</f>
        <v>9190</v>
      </c>
      <c r="G4" s="2">
        <f>'29'!G29</f>
        <v>0</v>
      </c>
      <c r="H4" s="2">
        <f>'29'!H29</f>
        <v>25550</v>
      </c>
      <c r="I4" s="2">
        <f>'29'!I29</f>
        <v>1122</v>
      </c>
      <c r="J4" s="2">
        <f>'29'!J29</f>
        <v>626</v>
      </c>
      <c r="K4" s="2">
        <f>'29'!K29</f>
        <v>366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545320</v>
      </c>
      <c r="E4" s="2">
        <f>'30'!E29</f>
        <v>4920</v>
      </c>
      <c r="F4" s="2">
        <f>'30'!F29</f>
        <v>9190</v>
      </c>
      <c r="G4" s="2">
        <f>'30'!G29</f>
        <v>0</v>
      </c>
      <c r="H4" s="2">
        <f>'30'!H29</f>
        <v>25550</v>
      </c>
      <c r="I4" s="2">
        <f>'30'!I29</f>
        <v>1122</v>
      </c>
      <c r="J4" s="2">
        <f>'30'!J29</f>
        <v>626</v>
      </c>
      <c r="K4" s="2">
        <f>'30'!K29</f>
        <v>366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835845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48134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59914</v>
      </c>
      <c r="N7" s="24">
        <f>D7+E7*20+F7*10+G7*9+H7*9+I7*191+J7*191+K7*182+L7*100</f>
        <v>63525</v>
      </c>
      <c r="O7" s="25">
        <f>M7*2.75%</f>
        <v>1647.635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408</v>
      </c>
      <c r="R7" s="24">
        <f>M7-(M7*2.75%)+I7*191+J7*191+K7*182+L7*100-Q7</f>
        <v>61469.364999999998</v>
      </c>
      <c r="S7" s="25">
        <f>M7*0.95%</f>
        <v>569.18299999999999</v>
      </c>
      <c r="T7" s="27">
        <f>S7-Q7</f>
        <v>161.18299999999999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23881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25321</v>
      </c>
      <c r="N8" s="24">
        <f t="shared" ref="N8:N27" si="1">D8+E8*20+F8*10+G8*9+H8*9+I8*191+J8*191+K8*182+L8*100</f>
        <v>30287</v>
      </c>
      <c r="O8" s="25">
        <f t="shared" ref="O8:O27" si="2">M8*2.75%</f>
        <v>696.32749999999999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284</v>
      </c>
      <c r="R8" s="24">
        <f t="shared" ref="R8:R27" si="3">M8-(M8*2.75%)+I8*191+J8*191+K8*182+L8*100-Q8</f>
        <v>29306.672500000001</v>
      </c>
      <c r="S8" s="25">
        <f t="shared" ref="S8:S27" si="4">M8*0.95%</f>
        <v>240.54949999999999</v>
      </c>
      <c r="T8" s="27">
        <f t="shared" ref="T8:T27" si="5">S8-Q8</f>
        <v>-43.450500000000005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62074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64924</v>
      </c>
      <c r="N9" s="24">
        <f t="shared" si="1"/>
        <v>66643</v>
      </c>
      <c r="O9" s="25">
        <f t="shared" si="2"/>
        <v>1785.41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602</v>
      </c>
      <c r="R9" s="24">
        <f t="shared" si="3"/>
        <v>64255.59</v>
      </c>
      <c r="S9" s="25">
        <f t="shared" si="4"/>
        <v>616.77800000000002</v>
      </c>
      <c r="T9" s="27">
        <f t="shared" si="5"/>
        <v>14.77800000000002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20846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3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22816</v>
      </c>
      <c r="N10" s="24">
        <f t="shared" si="1"/>
        <v>26063</v>
      </c>
      <c r="O10" s="25">
        <f t="shared" si="2"/>
        <v>627.44000000000005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114</v>
      </c>
      <c r="R10" s="24">
        <f t="shared" si="3"/>
        <v>25321.56</v>
      </c>
      <c r="S10" s="25">
        <f t="shared" si="4"/>
        <v>216.75199999999998</v>
      </c>
      <c r="T10" s="27">
        <f t="shared" si="5"/>
        <v>102.75199999999998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24911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27261</v>
      </c>
      <c r="N11" s="24">
        <f t="shared" si="1"/>
        <v>27261</v>
      </c>
      <c r="O11" s="25">
        <f t="shared" si="2"/>
        <v>749.67750000000001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165</v>
      </c>
      <c r="R11" s="24">
        <f t="shared" si="3"/>
        <v>26346.322499999998</v>
      </c>
      <c r="S11" s="25">
        <f t="shared" si="4"/>
        <v>258.97949999999997</v>
      </c>
      <c r="T11" s="27">
        <f t="shared" si="5"/>
        <v>93.979499999999973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19796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19796</v>
      </c>
      <c r="N12" s="24">
        <f t="shared" si="1"/>
        <v>21616</v>
      </c>
      <c r="O12" s="25">
        <f t="shared" si="2"/>
        <v>544.39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120</v>
      </c>
      <c r="R12" s="24">
        <f t="shared" si="3"/>
        <v>20951.61</v>
      </c>
      <c r="S12" s="25">
        <f t="shared" si="4"/>
        <v>188.06199999999998</v>
      </c>
      <c r="T12" s="27">
        <f t="shared" si="5"/>
        <v>68.061999999999983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21141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23281</v>
      </c>
      <c r="N13" s="24">
        <f t="shared" si="1"/>
        <v>23281</v>
      </c>
      <c r="O13" s="25">
        <f t="shared" si="2"/>
        <v>640.22749999999996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220</v>
      </c>
      <c r="R13" s="24">
        <f t="shared" si="3"/>
        <v>22420.772499999999</v>
      </c>
      <c r="S13" s="25">
        <f t="shared" si="4"/>
        <v>221.1695</v>
      </c>
      <c r="T13" s="27">
        <f t="shared" si="5"/>
        <v>1.1694999999999993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69641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73081</v>
      </c>
      <c r="N14" s="24">
        <f t="shared" si="1"/>
        <v>74991</v>
      </c>
      <c r="O14" s="25">
        <f t="shared" si="2"/>
        <v>2009.7275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569</v>
      </c>
      <c r="R14" s="24">
        <f t="shared" si="3"/>
        <v>72412.272500000006</v>
      </c>
      <c r="S14" s="25">
        <f t="shared" si="4"/>
        <v>694.26949999999999</v>
      </c>
      <c r="T14" s="27">
        <f t="shared" si="5"/>
        <v>125.26949999999999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99383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103063</v>
      </c>
      <c r="N15" s="24">
        <f t="shared" si="1"/>
        <v>103445</v>
      </c>
      <c r="O15" s="25">
        <f t="shared" si="2"/>
        <v>2834.2325000000001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710</v>
      </c>
      <c r="R15" s="24">
        <f t="shared" si="3"/>
        <v>99900.767500000002</v>
      </c>
      <c r="S15" s="25">
        <f t="shared" si="4"/>
        <v>979.09849999999994</v>
      </c>
      <c r="T15" s="27">
        <f t="shared" si="5"/>
        <v>269.09849999999994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49872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58152</v>
      </c>
      <c r="N16" s="24">
        <f t="shared" si="1"/>
        <v>64410</v>
      </c>
      <c r="O16" s="25">
        <f t="shared" si="2"/>
        <v>1599.18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830</v>
      </c>
      <c r="R16" s="24">
        <f t="shared" si="3"/>
        <v>61980.82</v>
      </c>
      <c r="S16" s="25">
        <f t="shared" si="4"/>
        <v>552.44399999999996</v>
      </c>
      <c r="T16" s="27">
        <f t="shared" si="5"/>
        <v>-277.55600000000004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34959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38159</v>
      </c>
      <c r="N17" s="24">
        <f t="shared" si="1"/>
        <v>45300</v>
      </c>
      <c r="O17" s="25">
        <f t="shared" si="2"/>
        <v>1049.3724999999999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359</v>
      </c>
      <c r="R17" s="24">
        <f t="shared" si="3"/>
        <v>43891.627500000002</v>
      </c>
      <c r="S17" s="25">
        <f t="shared" si="4"/>
        <v>362.51049999999998</v>
      </c>
      <c r="T17" s="27">
        <f t="shared" si="5"/>
        <v>3.5104999999999791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47311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48911</v>
      </c>
      <c r="N18" s="24">
        <f t="shared" si="1"/>
        <v>52641</v>
      </c>
      <c r="O18" s="25">
        <f t="shared" si="2"/>
        <v>1345.0525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</v>
      </c>
      <c r="R18" s="24">
        <f t="shared" si="3"/>
        <v>50895.947500000002</v>
      </c>
      <c r="S18" s="25">
        <f t="shared" si="4"/>
        <v>464.65449999999998</v>
      </c>
      <c r="T18" s="27">
        <f t="shared" si="5"/>
        <v>64.654499999999985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47283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53453</v>
      </c>
      <c r="N19" s="24">
        <f t="shared" si="1"/>
        <v>62603</v>
      </c>
      <c r="O19" s="25">
        <f t="shared" si="2"/>
        <v>1469.9575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680</v>
      </c>
      <c r="R19" s="24">
        <f t="shared" si="3"/>
        <v>60453.042500000003</v>
      </c>
      <c r="S19" s="25">
        <f t="shared" si="4"/>
        <v>507.80349999999999</v>
      </c>
      <c r="T19" s="27">
        <f t="shared" si="5"/>
        <v>-172.19650000000001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16472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19652</v>
      </c>
      <c r="N20" s="24">
        <f t="shared" si="1"/>
        <v>19652</v>
      </c>
      <c r="O20" s="25">
        <f t="shared" si="2"/>
        <v>540.42999999999995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360</v>
      </c>
      <c r="R20" s="24">
        <f t="shared" si="3"/>
        <v>18751.57</v>
      </c>
      <c r="S20" s="25">
        <f t="shared" si="4"/>
        <v>186.69399999999999</v>
      </c>
      <c r="T20" s="27">
        <f t="shared" si="5"/>
        <v>-173.30600000000001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21439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21439</v>
      </c>
      <c r="N21" s="24">
        <f t="shared" si="1"/>
        <v>21439</v>
      </c>
      <c r="O21" s="25">
        <f t="shared" si="2"/>
        <v>589.57249999999999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218</v>
      </c>
      <c r="R21" s="24">
        <f t="shared" si="3"/>
        <v>20631.427500000002</v>
      </c>
      <c r="S21" s="25">
        <f t="shared" si="4"/>
        <v>203.6705</v>
      </c>
      <c r="T21" s="27">
        <f t="shared" si="5"/>
        <v>-14.329499999999996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68949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71749</v>
      </c>
      <c r="N22" s="24">
        <f t="shared" si="1"/>
        <v>77479</v>
      </c>
      <c r="O22" s="25">
        <f t="shared" si="2"/>
        <v>1973.0975000000001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500</v>
      </c>
      <c r="R22" s="24">
        <f t="shared" si="3"/>
        <v>75005.902499999997</v>
      </c>
      <c r="S22" s="25">
        <f t="shared" si="4"/>
        <v>681.6155</v>
      </c>
      <c r="T22" s="27">
        <f t="shared" si="5"/>
        <v>181.6155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32930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32930</v>
      </c>
      <c r="N23" s="24">
        <f t="shared" si="1"/>
        <v>35795</v>
      </c>
      <c r="O23" s="25">
        <f t="shared" si="2"/>
        <v>905.57500000000005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300</v>
      </c>
      <c r="R23" s="24">
        <f t="shared" si="3"/>
        <v>34589.425000000003</v>
      </c>
      <c r="S23" s="25">
        <f t="shared" si="4"/>
        <v>312.83499999999998</v>
      </c>
      <c r="T23" s="27">
        <f t="shared" si="5"/>
        <v>12.83499999999998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61003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76293</v>
      </c>
      <c r="N24" s="24">
        <f t="shared" si="1"/>
        <v>82169</v>
      </c>
      <c r="O24" s="25">
        <f t="shared" si="2"/>
        <v>2098.0574999999999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936</v>
      </c>
      <c r="R24" s="24">
        <f t="shared" si="3"/>
        <v>79134.942500000005</v>
      </c>
      <c r="S24" s="25">
        <f t="shared" si="4"/>
        <v>724.7835</v>
      </c>
      <c r="T24" s="27">
        <f t="shared" si="5"/>
        <v>-211.2165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43914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43914</v>
      </c>
      <c r="N25" s="24">
        <f t="shared" si="1"/>
        <v>47689</v>
      </c>
      <c r="O25" s="25">
        <f t="shared" si="2"/>
        <v>1207.635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376</v>
      </c>
      <c r="R25" s="24">
        <f t="shared" si="3"/>
        <v>46105.364999999998</v>
      </c>
      <c r="S25" s="25">
        <f t="shared" si="4"/>
        <v>417.18299999999999</v>
      </c>
      <c r="T25" s="27">
        <f t="shared" si="5"/>
        <v>41.182999999999993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20526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21066</v>
      </c>
      <c r="N26" s="24">
        <f t="shared" si="1"/>
        <v>29661</v>
      </c>
      <c r="O26" s="25">
        <f t="shared" si="2"/>
        <v>579.31500000000005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256</v>
      </c>
      <c r="R26" s="24">
        <f t="shared" si="3"/>
        <v>28825.685000000001</v>
      </c>
      <c r="S26" s="25">
        <f t="shared" si="4"/>
        <v>200.12699999999998</v>
      </c>
      <c r="T26" s="27">
        <f t="shared" si="5"/>
        <v>-55.873000000000019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30233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30233</v>
      </c>
      <c r="N27" s="40">
        <f t="shared" si="1"/>
        <v>30233</v>
      </c>
      <c r="O27" s="25">
        <f t="shared" si="2"/>
        <v>831.40750000000003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370</v>
      </c>
      <c r="R27" s="24">
        <f t="shared" si="3"/>
        <v>29031.592499999999</v>
      </c>
      <c r="S27" s="42">
        <f t="shared" si="4"/>
        <v>287.21350000000001</v>
      </c>
      <c r="T27" s="43">
        <f t="shared" si="5"/>
        <v>-82.78649999999999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864698</v>
      </c>
      <c r="E28" s="45">
        <f t="shared" si="6"/>
        <v>1180</v>
      </c>
      <c r="F28" s="45">
        <f t="shared" ref="F28:T28" si="7">SUM(F7:F27)</f>
        <v>1480</v>
      </c>
      <c r="G28" s="45">
        <f t="shared" si="7"/>
        <v>0</v>
      </c>
      <c r="H28" s="45">
        <f t="shared" si="7"/>
        <v>3590</v>
      </c>
      <c r="I28" s="45">
        <f t="shared" si="7"/>
        <v>293</v>
      </c>
      <c r="J28" s="45">
        <f t="shared" si="7"/>
        <v>28</v>
      </c>
      <c r="K28" s="45">
        <f t="shared" si="7"/>
        <v>52</v>
      </c>
      <c r="L28" s="45">
        <f t="shared" si="7"/>
        <v>0</v>
      </c>
      <c r="M28" s="45">
        <f t="shared" si="7"/>
        <v>935408</v>
      </c>
      <c r="N28" s="45">
        <f t="shared" si="7"/>
        <v>1006183</v>
      </c>
      <c r="O28" s="46">
        <f t="shared" si="7"/>
        <v>25723.719999999994</v>
      </c>
      <c r="P28" s="45">
        <f t="shared" si="7"/>
        <v>0</v>
      </c>
      <c r="Q28" s="45">
        <f t="shared" si="7"/>
        <v>8777</v>
      </c>
      <c r="R28" s="45">
        <f t="shared" si="7"/>
        <v>971682.28</v>
      </c>
      <c r="S28" s="45">
        <f t="shared" si="7"/>
        <v>8886.376000000002</v>
      </c>
      <c r="T28" s="47">
        <f t="shared" si="7"/>
        <v>109.37599999999978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V18" sqref="V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22" activePane="bottomLeft" state="frozen"/>
      <selection pane="bottomLeft" activeCell="K34" sqref="K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545320</v>
      </c>
      <c r="E4" s="2">
        <f>'6'!E29</f>
        <v>4920</v>
      </c>
      <c r="F4" s="2">
        <f>'6'!F29</f>
        <v>9190</v>
      </c>
      <c r="G4" s="2">
        <f>'6'!G29</f>
        <v>0</v>
      </c>
      <c r="H4" s="2">
        <f>'6'!H29</f>
        <v>25550</v>
      </c>
      <c r="I4" s="2">
        <f>'6'!I29</f>
        <v>1122</v>
      </c>
      <c r="J4" s="2">
        <f>'6'!J29</f>
        <v>626</v>
      </c>
      <c r="K4" s="2">
        <f>'6'!K29</f>
        <v>366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545320</v>
      </c>
      <c r="E4" s="2">
        <f>'7'!E29</f>
        <v>4920</v>
      </c>
      <c r="F4" s="2">
        <f>'7'!F29</f>
        <v>9190</v>
      </c>
      <c r="G4" s="2">
        <f>'7'!G29</f>
        <v>0</v>
      </c>
      <c r="H4" s="2">
        <f>'7'!H29</f>
        <v>25550</v>
      </c>
      <c r="I4" s="2">
        <f>'7'!I29</f>
        <v>1122</v>
      </c>
      <c r="J4" s="2">
        <f>'7'!J29</f>
        <v>626</v>
      </c>
      <c r="K4" s="2">
        <f>'7'!K29</f>
        <v>366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545320</v>
      </c>
      <c r="E4" s="2">
        <f>'8'!E29</f>
        <v>4920</v>
      </c>
      <c r="F4" s="2">
        <f>'8'!F29</f>
        <v>9190</v>
      </c>
      <c r="G4" s="2">
        <f>'8'!G29</f>
        <v>0</v>
      </c>
      <c r="H4" s="2">
        <f>'8'!H29</f>
        <v>25550</v>
      </c>
      <c r="I4" s="2">
        <f>'8'!I29</f>
        <v>1122</v>
      </c>
      <c r="J4" s="2">
        <f>'8'!J29</f>
        <v>626</v>
      </c>
      <c r="K4" s="2">
        <f>'8'!K29</f>
        <v>366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8">E4+E5-E28</f>
        <v>4920</v>
      </c>
      <c r="F29" s="48">
        <f t="shared" si="8"/>
        <v>9190</v>
      </c>
      <c r="G29" s="48">
        <f t="shared" si="8"/>
        <v>0</v>
      </c>
      <c r="H29" s="48">
        <f t="shared" si="8"/>
        <v>25550</v>
      </c>
      <c r="I29" s="48">
        <f t="shared" si="8"/>
        <v>1122</v>
      </c>
      <c r="J29" s="48">
        <f t="shared" si="8"/>
        <v>626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2021-04-05T14:17:27Z</dcterms:modified>
</cp:coreProperties>
</file>