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05" tabRatio="742" activeTab="2"/>
  </bookViews>
  <sheets>
    <sheet name="G. Cost" sheetId="45" r:id="rId1"/>
    <sheet name="Bank Statment" sheetId="44" r:id="rId2"/>
    <sheet name="capital" sheetId="55" r:id="rId3"/>
    <sheet name="Extra Stock" sheetId="50" r:id="rId4"/>
    <sheet name="Allocation" sheetId="49" r:id="rId5"/>
    <sheet name="Sheet2" sheetId="53" r:id="rId6"/>
    <sheet name="Symphony" sheetId="54" r:id="rId7"/>
    <sheet name="Sheet3" sheetId="57" r:id="rId8"/>
    <sheet name="Sheet1" sheetId="58" r:id="rId9"/>
  </sheets>
  <definedNames>
    <definedName name="_xlnm.Print_Area" localSheetId="4">Allocation!$B$2:$X$27</definedName>
    <definedName name="_xlnm.Print_Area" localSheetId="5">Sheet2!$A$1:$F$27</definedName>
  </definedNames>
  <calcPr calcId="144525"/>
</workbook>
</file>

<file path=xl/calcChain.xml><?xml version="1.0" encoding="utf-8"?>
<calcChain xmlns="http://schemas.openxmlformats.org/spreadsheetml/2006/main">
  <c r="M25" i="55" l="1"/>
  <c r="C11" i="55" l="1"/>
  <c r="C23" i="57" l="1"/>
  <c r="C24" i="58" l="1"/>
  <c r="C14" i="55" l="1"/>
  <c r="K24" i="54" l="1"/>
  <c r="K21" i="54" l="1"/>
  <c r="K22" i="54"/>
  <c r="K23" i="54"/>
  <c r="F17" i="55" l="1"/>
  <c r="C17" i="55" l="1"/>
  <c r="C15" i="55" l="1"/>
  <c r="I14" i="55"/>
  <c r="K8" i="54" l="1"/>
  <c r="K9" i="54"/>
  <c r="K10" i="54"/>
  <c r="K11" i="54"/>
  <c r="K12" i="54"/>
  <c r="K13" i="54"/>
  <c r="K14" i="54"/>
  <c r="K15" i="54"/>
  <c r="K16" i="54"/>
  <c r="K17" i="54"/>
  <c r="K18" i="54"/>
  <c r="K19" i="54"/>
  <c r="K20" i="54"/>
  <c r="K7" i="54"/>
  <c r="V16" i="50" l="1"/>
  <c r="V8" i="50" l="1"/>
  <c r="V9" i="50"/>
  <c r="V10" i="50"/>
  <c r="V11" i="50"/>
  <c r="V12" i="50"/>
  <c r="V13" i="50"/>
  <c r="V14" i="50"/>
  <c r="V15" i="50"/>
  <c r="V7" i="50"/>
  <c r="V22" i="50" l="1"/>
  <c r="V24" i="50" s="1"/>
  <c r="U22" i="50"/>
  <c r="V17" i="50"/>
  <c r="U17" i="50"/>
  <c r="P29" i="50" l="1"/>
  <c r="M29" i="50"/>
  <c r="L29" i="50"/>
  <c r="K29" i="50"/>
  <c r="J29" i="50"/>
  <c r="I29" i="50"/>
  <c r="H29" i="50"/>
  <c r="G29" i="50"/>
  <c r="F29" i="50"/>
  <c r="E29" i="50"/>
  <c r="D29" i="50"/>
  <c r="O29" i="50" l="1"/>
  <c r="N29" i="50"/>
  <c r="Q37" i="45"/>
  <c r="P37" i="45"/>
  <c r="O37" i="45"/>
  <c r="N37" i="45"/>
  <c r="M37" i="45"/>
  <c r="L37" i="45"/>
  <c r="K37" i="45"/>
  <c r="J37" i="45"/>
  <c r="I37" i="45"/>
  <c r="H37" i="45"/>
  <c r="G37" i="45"/>
  <c r="F37" i="45"/>
  <c r="E37" i="45"/>
  <c r="D37" i="45"/>
  <c r="C37" i="45"/>
  <c r="B37" i="45"/>
  <c r="R36" i="45"/>
  <c r="R35" i="45"/>
  <c r="R34" i="45"/>
  <c r="R33" i="45"/>
  <c r="R32" i="45"/>
  <c r="R31" i="45"/>
  <c r="R30" i="45"/>
  <c r="R29" i="45"/>
  <c r="R28" i="45"/>
  <c r="R27" i="45"/>
  <c r="R26" i="45"/>
  <c r="R25" i="45"/>
  <c r="R24" i="45"/>
  <c r="R23" i="45"/>
  <c r="R22" i="45"/>
  <c r="R21" i="45"/>
  <c r="R20" i="45"/>
  <c r="R19" i="45"/>
  <c r="R18" i="45"/>
  <c r="R17" i="45"/>
  <c r="R16" i="45"/>
  <c r="R15" i="45"/>
  <c r="R14" i="45"/>
  <c r="R13" i="45"/>
  <c r="R12" i="45"/>
  <c r="R11" i="45"/>
  <c r="R10" i="45"/>
  <c r="R9" i="45"/>
  <c r="R8" i="45"/>
  <c r="R7" i="45"/>
  <c r="R6" i="45"/>
  <c r="C83" i="44"/>
  <c r="B83" i="44"/>
  <c r="D4" i="44"/>
  <c r="R37" i="45" l="1"/>
  <c r="D5" i="44"/>
  <c r="D6" i="44" s="1"/>
  <c r="D7" i="44" s="1"/>
  <c r="D8" i="44" s="1"/>
  <c r="D9" i="44" s="1"/>
  <c r="D10" i="44" s="1"/>
  <c r="D11" i="44" s="1"/>
  <c r="D12" i="44" s="1"/>
  <c r="D13" i="44" s="1"/>
  <c r="D14" i="44" l="1"/>
  <c r="D15" i="44" s="1"/>
  <c r="D16" i="44" s="1"/>
  <c r="D17" i="44" s="1"/>
  <c r="D18" i="44" s="1"/>
  <c r="D19" i="44" s="1"/>
  <c r="D20" i="44" s="1"/>
  <c r="D21" i="44" s="1"/>
  <c r="D22" i="44" s="1"/>
  <c r="D23" i="44" s="1"/>
  <c r="D24" i="44" s="1"/>
  <c r="D25" i="44" s="1"/>
  <c r="D26" i="44" s="1"/>
  <c r="D27" i="44" s="1"/>
  <c r="D28" i="44" s="1"/>
  <c r="D29" i="44" s="1"/>
  <c r="D30" i="44" s="1"/>
  <c r="D31" i="44" s="1"/>
  <c r="D32" i="44" s="1"/>
  <c r="D33" i="44" s="1"/>
  <c r="D34" i="44" s="1"/>
  <c r="D35" i="44" s="1"/>
  <c r="D36" i="44" s="1"/>
  <c r="D37" i="44" s="1"/>
  <c r="D38" i="44" s="1"/>
  <c r="D39" i="44" s="1"/>
  <c r="D40" i="44" s="1"/>
  <c r="D41" i="44" s="1"/>
  <c r="D42" i="44" s="1"/>
  <c r="D43" i="44" s="1"/>
  <c r="D44" i="44" s="1"/>
  <c r="D45" i="44" s="1"/>
  <c r="D46" i="44" s="1"/>
  <c r="D47" i="44" s="1"/>
  <c r="D48" i="44" s="1"/>
  <c r="D49" i="44" s="1"/>
  <c r="D50" i="44" s="1"/>
  <c r="D51" i="44" s="1"/>
  <c r="D52" i="44" s="1"/>
  <c r="D53" i="44" s="1"/>
  <c r="D54" i="44" s="1"/>
  <c r="D55" i="44" s="1"/>
  <c r="D56" i="44" s="1"/>
  <c r="D57" i="44" s="1"/>
  <c r="D58" i="44" s="1"/>
  <c r="D59" i="44" s="1"/>
  <c r="D60" i="44" s="1"/>
  <c r="D61" i="44" s="1"/>
  <c r="D62" i="44" s="1"/>
  <c r="D63" i="44" s="1"/>
  <c r="D64" i="44" s="1"/>
  <c r="D65" i="44" s="1"/>
  <c r="D66" i="44" s="1"/>
  <c r="D67" i="44" s="1"/>
  <c r="D68" i="44" s="1"/>
  <c r="D69" i="44" s="1"/>
  <c r="D70" i="44" s="1"/>
  <c r="D71" i="44" s="1"/>
  <c r="D72" i="44" s="1"/>
  <c r="D73" i="44" s="1"/>
  <c r="D74" i="44" s="1"/>
  <c r="D75" i="44" s="1"/>
  <c r="D76" i="44" s="1"/>
  <c r="D77" i="44" s="1"/>
  <c r="D78" i="44" s="1"/>
  <c r="D79" i="44" s="1"/>
  <c r="D80" i="44" s="1"/>
  <c r="D81" i="44" s="1"/>
  <c r="D82" i="44" s="1"/>
  <c r="D83" i="44" s="1"/>
</calcChain>
</file>

<file path=xl/comments1.xml><?xml version="1.0" encoding="utf-8"?>
<comments xmlns="http://schemas.openxmlformats.org/spreadsheetml/2006/main">
  <authors>
    <author>Windows User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Bijoy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Alomgir</t>
        </r>
      </text>
    </comment>
    <comment ref="C19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Robiul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NRB Bank Boss Account Deposit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Boss(-) 400000</t>
        </r>
      </text>
    </comment>
  </commentList>
</comments>
</file>

<file path=xl/comments3.xml><?xml version="1.0" encoding="utf-8"?>
<comments xmlns="http://schemas.openxmlformats.org/spreadsheetml/2006/main">
  <authors>
    <author>*</author>
  </authors>
  <commentList>
    <comment ref="L4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comments5.xml><?xml version="1.0" encoding="utf-8"?>
<comments xmlns="http://schemas.openxmlformats.org/spreadsheetml/2006/main">
  <authors>
    <author>*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</commentList>
</comments>
</file>

<file path=xl/sharedStrings.xml><?xml version="1.0" encoding="utf-8"?>
<sst xmlns="http://schemas.openxmlformats.org/spreadsheetml/2006/main" count="410" uniqueCount="245">
  <si>
    <t>Bank Guarantee</t>
  </si>
  <si>
    <t>Closing Stock </t>
  </si>
  <si>
    <t> Market Due</t>
  </si>
  <si>
    <t>G.Total Amount</t>
  </si>
  <si>
    <t>Bank</t>
  </si>
  <si>
    <t>B.Link Set (-)</t>
  </si>
  <si>
    <t>Hello Daffodils</t>
  </si>
  <si>
    <t>Hand</t>
  </si>
  <si>
    <t>Salary</t>
  </si>
  <si>
    <t xml:space="preserve">Hello Daffodils </t>
  </si>
  <si>
    <t>Date</t>
  </si>
  <si>
    <t>Deposit</t>
  </si>
  <si>
    <t>Total T.T</t>
  </si>
  <si>
    <t>Balance</t>
  </si>
  <si>
    <t>Distributor:Banglalink</t>
  </si>
  <si>
    <t>DATE</t>
  </si>
  <si>
    <t>Fuel</t>
  </si>
  <si>
    <t>Mobil</t>
  </si>
  <si>
    <t>Stationary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</si>
  <si>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</si>
  <si>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</si>
  <si>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</si>
  <si>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</si>
  <si>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</si>
  <si>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</si>
  <si>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</si>
  <si>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</si>
  <si>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</si>
  <si>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Total</t>
  </si>
  <si>
    <t>Amount</t>
  </si>
  <si>
    <t xml:space="preserve">           </t>
  </si>
  <si>
    <t>TOTAL</t>
  </si>
  <si>
    <t>General Cost</t>
  </si>
  <si>
    <t>Value</t>
  </si>
  <si>
    <t>Opening</t>
  </si>
  <si>
    <t>550,Kanaikhali Natore</t>
  </si>
  <si>
    <t>Allocation Sheet</t>
  </si>
  <si>
    <t>S.N</t>
  </si>
  <si>
    <t>i-Top up</t>
  </si>
  <si>
    <t>50 S.Card</t>
  </si>
  <si>
    <t>20 S.Card</t>
  </si>
  <si>
    <t>10 S.Card</t>
  </si>
  <si>
    <t>9 Voice</t>
  </si>
  <si>
    <t>9 MB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</si>
  <si>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</si>
  <si>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</si>
  <si>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</si>
  <si>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</si>
  <si>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</si>
  <si>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</si>
  <si>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</si>
  <si>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Akram</t>
  </si>
  <si>
    <t>Riko</t>
  </si>
  <si>
    <t>Bijoy</t>
  </si>
  <si>
    <t>Alomgir</t>
  </si>
  <si>
    <t>Alocation Seet</t>
  </si>
  <si>
    <t>Contac no</t>
  </si>
  <si>
    <t>Name</t>
  </si>
  <si>
    <t>Cash Receive</t>
  </si>
  <si>
    <t>01999968941</t>
  </si>
  <si>
    <t>Sahidul</t>
  </si>
  <si>
    <t>01999968942</t>
  </si>
  <si>
    <t>Tuhin</t>
  </si>
  <si>
    <t>01999091343</t>
  </si>
  <si>
    <t>Milton</t>
  </si>
  <si>
    <t>01908-446150</t>
  </si>
  <si>
    <t>01908-446152</t>
  </si>
  <si>
    <t>01908-446154</t>
  </si>
  <si>
    <t>01908446142</t>
  </si>
  <si>
    <t>BL COMPANY DUE</t>
  </si>
  <si>
    <t>Perpose</t>
  </si>
  <si>
    <t>20.12.2020</t>
  </si>
  <si>
    <t>Mitting Conference</t>
  </si>
  <si>
    <t>01.02.2021</t>
  </si>
  <si>
    <t>1%Less</t>
  </si>
  <si>
    <t>1% Less</t>
  </si>
  <si>
    <t>Qun</t>
  </si>
  <si>
    <t>20.01.2021</t>
  </si>
  <si>
    <t>Company Paid</t>
  </si>
  <si>
    <t>20 S Card</t>
  </si>
  <si>
    <t>Sale</t>
  </si>
  <si>
    <t>Back</t>
  </si>
  <si>
    <t>Rec</t>
  </si>
  <si>
    <t>10 S Card</t>
  </si>
  <si>
    <t>Sim</t>
  </si>
  <si>
    <t>D.D Sim</t>
  </si>
  <si>
    <t>Kit Sim</t>
  </si>
  <si>
    <t>Sign</t>
  </si>
  <si>
    <t>30.01.2021</t>
  </si>
  <si>
    <t>15-02-2021</t>
  </si>
  <si>
    <t>28.02.2021</t>
  </si>
  <si>
    <t>14.03.2021</t>
  </si>
  <si>
    <t>Jilani</t>
  </si>
  <si>
    <t>Tuhin&amp; Jilani Paid</t>
  </si>
  <si>
    <t>SIM</t>
  </si>
  <si>
    <t>Singneture</t>
  </si>
  <si>
    <t>SSE</t>
  </si>
  <si>
    <t>Shop</t>
  </si>
  <si>
    <t>31.03.2021</t>
  </si>
  <si>
    <t>04.04.2021</t>
  </si>
  <si>
    <t>Mamun</t>
  </si>
  <si>
    <t>01908446145</t>
  </si>
  <si>
    <t>Ramjan</t>
  </si>
  <si>
    <t>01908446136</t>
  </si>
  <si>
    <t>01908446146</t>
  </si>
  <si>
    <t>01908-446151</t>
  </si>
  <si>
    <t>29.04.2021</t>
  </si>
  <si>
    <t>Natore House.</t>
  </si>
  <si>
    <t>Repair HD</t>
  </si>
  <si>
    <t xml:space="preserve">  </t>
  </si>
  <si>
    <t xml:space="preserve"> </t>
  </si>
  <si>
    <t>31.05.2021</t>
  </si>
  <si>
    <t>Sojol</t>
  </si>
  <si>
    <t>Date:</t>
  </si>
  <si>
    <t>30.06.2021</t>
  </si>
  <si>
    <t>05.07.2021</t>
  </si>
  <si>
    <t>covid'19</t>
  </si>
  <si>
    <t>17/18/19/20.07.2021</t>
  </si>
  <si>
    <t>Deno</t>
  </si>
  <si>
    <t>31.07.2021</t>
  </si>
  <si>
    <t>01.08.2021</t>
  </si>
  <si>
    <t>Amra Korbo joy</t>
  </si>
  <si>
    <t>02.08.2021</t>
  </si>
  <si>
    <t>Shaon BP</t>
  </si>
  <si>
    <t>Tread Letter Print</t>
  </si>
  <si>
    <t>12.08.2021</t>
  </si>
  <si>
    <t>Khajna</t>
  </si>
  <si>
    <t>Card Lemoneting</t>
  </si>
  <si>
    <t>Sadek</t>
  </si>
  <si>
    <t>18.08.2021</t>
  </si>
  <si>
    <t>19.08.2021</t>
  </si>
  <si>
    <t>31.08.2021</t>
  </si>
  <si>
    <t>Advance House Rent</t>
  </si>
  <si>
    <t>Month</t>
  </si>
  <si>
    <t>Sera Partner</t>
  </si>
  <si>
    <t>Sim Commission</t>
  </si>
  <si>
    <t>Saf Commission</t>
  </si>
  <si>
    <t>Support Schem</t>
  </si>
  <si>
    <t>Brand Shop Sim Amount</t>
  </si>
  <si>
    <t>Brand Shop Sim qun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</si>
  <si>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</si>
  <si>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</si>
  <si>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</si>
  <si>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</si>
  <si>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</si>
  <si>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</si>
  <si>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</si>
  <si>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</si>
  <si>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</si>
  <si>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</si>
  <si>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63450</t>
  </si>
  <si>
    <t>90878</t>
  </si>
  <si>
    <t>57600</t>
  </si>
  <si>
    <t>43200</t>
  </si>
  <si>
    <t>3-15 January</t>
  </si>
  <si>
    <t>16-31 January</t>
  </si>
  <si>
    <t>1-15 February</t>
  </si>
  <si>
    <t>16-28 February</t>
  </si>
  <si>
    <t>1-15 March</t>
  </si>
  <si>
    <t>16-31 March</t>
  </si>
  <si>
    <t>1-15 April</t>
  </si>
  <si>
    <t>1-15 May</t>
  </si>
  <si>
    <t>16-30 April</t>
  </si>
  <si>
    <t>16-31 May</t>
  </si>
  <si>
    <t>1-15 June</t>
  </si>
  <si>
    <t>16-30 June</t>
  </si>
  <si>
    <t>1-15 July</t>
  </si>
  <si>
    <t>16-31 July</t>
  </si>
  <si>
    <t>1-15 August</t>
  </si>
  <si>
    <t>90000</t>
  </si>
  <si>
    <t>Nayem (2)</t>
  </si>
  <si>
    <t>01908446148</t>
  </si>
  <si>
    <t>05.09.2021</t>
  </si>
  <si>
    <t>Company  Due(+)</t>
  </si>
  <si>
    <t>Not Disbursement Commission(-)</t>
  </si>
  <si>
    <t>B.Link Credit(-)</t>
  </si>
  <si>
    <t>Trade Letter Print</t>
  </si>
  <si>
    <t>Tuhin Mobile Centre</t>
  </si>
  <si>
    <t>R149301</t>
  </si>
  <si>
    <t>01743868515</t>
  </si>
  <si>
    <t>Jewel</t>
  </si>
  <si>
    <t>B.Link Credit(+)</t>
  </si>
  <si>
    <t>13.09.2021</t>
  </si>
  <si>
    <t>Rubel</t>
  </si>
  <si>
    <t>20.09.2021</t>
  </si>
  <si>
    <t>Card Less</t>
  </si>
  <si>
    <t>29.09.2021</t>
  </si>
  <si>
    <t>16-31 August'21</t>
  </si>
  <si>
    <t>1-15 Sep'21</t>
  </si>
  <si>
    <t>30.09.2021</t>
  </si>
  <si>
    <t>Month :October''2021</t>
  </si>
  <si>
    <t>Bank Statement October-2021</t>
  </si>
  <si>
    <t>30240</t>
  </si>
  <si>
    <t>64152</t>
  </si>
  <si>
    <t>BL DD Commission Oct''21</t>
  </si>
  <si>
    <t>Midul</t>
  </si>
  <si>
    <t>10.10.2021</t>
  </si>
  <si>
    <t>13.10.2021</t>
  </si>
  <si>
    <t>Deno(598)</t>
  </si>
  <si>
    <t>19.10.2021</t>
  </si>
  <si>
    <t>.8% Less</t>
  </si>
  <si>
    <t>20.10.2021</t>
  </si>
  <si>
    <t>Rakib BP</t>
  </si>
  <si>
    <t>Harun</t>
  </si>
  <si>
    <t>Date :28.10.2021</t>
  </si>
  <si>
    <t>BL COMPANY Adjustment DUE Till- 28.10.2021</t>
  </si>
  <si>
    <t>31.10.2021</t>
  </si>
  <si>
    <t>01.11.2021</t>
  </si>
  <si>
    <t>Total=</t>
  </si>
  <si>
    <t>Sim+DD=430</t>
  </si>
  <si>
    <t>Brand Shop Due(BP)</t>
  </si>
  <si>
    <t>BL COMPANY Adjustment Due Till- 01.11.2021</t>
  </si>
  <si>
    <t>Aug+Sep 2021</t>
  </si>
  <si>
    <t>Aug+Sep2021</t>
  </si>
  <si>
    <t>Opening Capital November''21</t>
  </si>
  <si>
    <t>Closing Capital October''21</t>
  </si>
  <si>
    <t>G.Total Profit November''21</t>
  </si>
  <si>
    <t>Salary November''21</t>
  </si>
  <si>
    <t>Net Profit November''21</t>
  </si>
  <si>
    <t>Boss(+) November''21</t>
  </si>
  <si>
    <t xml:space="preserve">G.Total Capital November ''21 </t>
  </si>
  <si>
    <t>02.11.2021</t>
  </si>
  <si>
    <t>03.11.2021</t>
  </si>
  <si>
    <t>03,11.2021</t>
  </si>
  <si>
    <t>04.11.2021</t>
  </si>
  <si>
    <t>G.Total November''21</t>
  </si>
  <si>
    <t>Sales Commission November''21</t>
  </si>
  <si>
    <t>06.11.2021</t>
  </si>
  <si>
    <t>07.11.2021</t>
  </si>
  <si>
    <t>08.11.2021</t>
  </si>
  <si>
    <t>09.11.2021</t>
  </si>
  <si>
    <t>10.11.2021</t>
  </si>
  <si>
    <t>N.B: Today Received Commission:00</t>
  </si>
  <si>
    <t>Sim+DD=457</t>
  </si>
  <si>
    <t xml:space="preserve">BL COMPANY ADJUSTMENT DUE </t>
  </si>
  <si>
    <t>03.10.2021</t>
  </si>
  <si>
    <t>11.11.2021</t>
  </si>
  <si>
    <t>13.11.2021</t>
  </si>
  <si>
    <t>14.11.2021</t>
  </si>
  <si>
    <t>15.11.2021</t>
  </si>
  <si>
    <t>16.11.2021</t>
  </si>
  <si>
    <t>17.11.2021</t>
  </si>
  <si>
    <t>Stock Foulty Sim(9*191)</t>
  </si>
  <si>
    <t>18.11.2021</t>
  </si>
  <si>
    <t>Date:18.11.2021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</si>
</sst>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"/>
  </numFmts>
  <fonts count="6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rgb="FF000000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i/>
      <sz val="12"/>
      <name val="Arial"/>
      <family val="2"/>
    </font>
    <font>
      <b/>
      <i/>
      <sz val="11"/>
      <name val="Arial"/>
      <family val="2"/>
    </font>
    <font>
      <b/>
      <i/>
      <sz val="13"/>
      <name val="Arial"/>
      <family val="2"/>
    </font>
    <font>
      <b/>
      <i/>
      <sz val="10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6"/>
      <name val="Arial"/>
      <family val="2"/>
    </font>
    <font>
      <i/>
      <sz val="1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sz val="16"/>
      <color rgb="FF000000"/>
      <name val="Arial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5" fillId="0" borderId="0"/>
    <xf numFmtId="0" fontId="51" fillId="0" borderId="0" applyNumberFormat="0" applyFill="0" applyBorder="0" applyAlignment="0" applyProtection="0"/>
  </cellStyleXfs>
  <cellXfs count="45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9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7" fillId="0" borderId="8" xfId="0" applyNumberFormat="1" applyFont="1" applyFill="1" applyBorder="1" applyAlignment="1">
      <alignment horizontal="center" vertical="center"/>
    </xf>
    <xf numFmtId="2" fontId="0" fillId="0" borderId="19" xfId="0" applyNumberFormat="1" applyFill="1" applyBorder="1" applyAlignment="1">
      <alignment horizontal="center" vertical="center"/>
    </xf>
    <xf numFmtId="2" fontId="15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7" fillId="0" borderId="1" xfId="0" applyNumberFormat="1" applyFont="1" applyFill="1" applyBorder="1" applyAlignment="1">
      <alignment horizontal="center" vertical="center"/>
    </xf>
    <xf numFmtId="2" fontId="17" fillId="0" borderId="19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5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19" xfId="2" applyNumberFormat="1" applyFont="1" applyFill="1" applyBorder="1" applyAlignment="1">
      <alignment horizontal="center" vertical="center" wrapText="1"/>
    </xf>
    <xf numFmtId="2" fontId="5" fillId="0" borderId="20" xfId="0" applyNumberFormat="1" applyFont="1" applyFill="1" applyBorder="1" applyAlignment="1">
      <alignment horizontal="center" vertical="center"/>
    </xf>
    <xf numFmtId="2" fontId="5" fillId="0" borderId="21" xfId="2" applyNumberFormat="1" applyFont="1" applyFill="1" applyBorder="1" applyAlignment="1">
      <alignment horizontal="center" vertical="center" wrapText="1"/>
    </xf>
    <xf numFmtId="2" fontId="16" fillId="0" borderId="0" xfId="0" applyNumberFormat="1" applyFont="1" applyFill="1" applyBorder="1" applyAlignment="1">
      <alignment horizontal="center"/>
    </xf>
    <xf numFmtId="2" fontId="10" fillId="0" borderId="19" xfId="0" applyNumberFormat="1" applyFont="1" applyFill="1" applyBorder="1" applyAlignment="1">
      <alignment horizontal="center" vertical="center"/>
    </xf>
    <xf numFmtId="2" fontId="5" fillId="0" borderId="21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19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6" fillId="0" borderId="18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2" fontId="1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8" fillId="0" borderId="45" xfId="0" applyFont="1" applyFill="1" applyBorder="1" applyAlignment="1">
      <alignment horizontal="center" vertical="center"/>
    </xf>
    <xf numFmtId="1" fontId="18" fillId="0" borderId="1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10" fontId="14" fillId="0" borderId="1" xfId="0" applyNumberFormat="1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8" fillId="0" borderId="49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left" vertical="center"/>
    </xf>
    <xf numFmtId="0" fontId="14" fillId="0" borderId="46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1" fontId="10" fillId="0" borderId="12" xfId="0" applyNumberFormat="1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1" fontId="10" fillId="0" borderId="4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1" fontId="18" fillId="8" borderId="41" xfId="0" applyNumberFormat="1" applyFont="1" applyFill="1" applyBorder="1" applyAlignment="1">
      <alignment horizontal="center" vertical="center" wrapText="1"/>
    </xf>
    <xf numFmtId="1" fontId="18" fillId="8" borderId="10" xfId="0" applyNumberFormat="1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36" fillId="9" borderId="1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/>
    </xf>
    <xf numFmtId="0" fontId="33" fillId="0" borderId="54" xfId="0" applyFont="1" applyFill="1" applyBorder="1" applyAlignment="1">
      <alignment horizontal="center" vertical="center"/>
    </xf>
    <xf numFmtId="0" fontId="33" fillId="0" borderId="22" xfId="0" applyFont="1" applyFill="1" applyBorder="1" applyAlignment="1">
      <alignment horizontal="center" vertical="center"/>
    </xf>
    <xf numFmtId="0" fontId="33" fillId="9" borderId="1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7" fillId="0" borderId="23" xfId="0" applyFont="1" applyFill="1" applyBorder="1" applyAlignment="1">
      <alignment horizontal="center" vertical="center"/>
    </xf>
    <xf numFmtId="0" fontId="37" fillId="0" borderId="12" xfId="0" applyFont="1" applyFill="1" applyBorder="1" applyAlignment="1">
      <alignment horizontal="center" vertical="center"/>
    </xf>
    <xf numFmtId="0" fontId="37" fillId="9" borderId="1" xfId="0" applyFont="1" applyFill="1" applyBorder="1" applyAlignment="1">
      <alignment horizontal="center" vertical="center"/>
    </xf>
    <xf numFmtId="0" fontId="38" fillId="0" borderId="19" xfId="0" applyFont="1" applyFill="1" applyBorder="1" applyAlignment="1">
      <alignment horizontal="center" vertical="center"/>
    </xf>
    <xf numFmtId="0" fontId="27" fillId="0" borderId="22" xfId="0" applyFont="1" applyFill="1" applyBorder="1" applyAlignment="1">
      <alignment horizontal="center" vertical="center"/>
    </xf>
    <xf numFmtId="0" fontId="27" fillId="9" borderId="1" xfId="0" applyFont="1" applyFill="1" applyBorder="1" applyAlignment="1">
      <alignment horizontal="center" vertical="center"/>
    </xf>
    <xf numFmtId="0" fontId="27" fillId="0" borderId="23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center" vertical="center"/>
    </xf>
    <xf numFmtId="0" fontId="39" fillId="0" borderId="22" xfId="0" applyFont="1" applyFill="1" applyBorder="1" applyAlignment="1">
      <alignment horizontal="center" vertical="center" wrapText="1"/>
    </xf>
    <xf numFmtId="0" fontId="39" fillId="9" borderId="1" xfId="0" applyFont="1" applyFill="1" applyBorder="1" applyAlignment="1">
      <alignment horizontal="center" vertical="center" wrapText="1"/>
    </xf>
    <xf numFmtId="0" fontId="39" fillId="0" borderId="23" xfId="0" applyFont="1" applyFill="1" applyBorder="1" applyAlignment="1">
      <alignment horizontal="center" vertical="center" wrapText="1"/>
    </xf>
    <xf numFmtId="0" fontId="39" fillId="0" borderId="19" xfId="0" applyFont="1" applyFill="1" applyBorder="1" applyAlignment="1">
      <alignment horizontal="center" vertical="center" wrapText="1"/>
    </xf>
    <xf numFmtId="0" fontId="39" fillId="0" borderId="54" xfId="0" applyFont="1" applyFill="1" applyBorder="1" applyAlignment="1">
      <alignment horizontal="center" vertical="center" wrapText="1"/>
    </xf>
    <xf numFmtId="0" fontId="40" fillId="0" borderId="22" xfId="0" applyFont="1" applyFill="1" applyBorder="1" applyAlignment="1">
      <alignment horizontal="center" vertical="center"/>
    </xf>
    <xf numFmtId="0" fontId="40" fillId="9" borderId="1" xfId="0" applyFont="1" applyFill="1" applyBorder="1" applyAlignment="1">
      <alignment horizontal="center" vertical="center"/>
    </xf>
    <xf numFmtId="0" fontId="40" fillId="0" borderId="23" xfId="0" applyFont="1" applyFill="1" applyBorder="1" applyAlignment="1">
      <alignment horizontal="center" vertical="center"/>
    </xf>
    <xf numFmtId="0" fontId="40" fillId="0" borderId="19" xfId="0" applyFont="1" applyFill="1" applyBorder="1" applyAlignment="1">
      <alignment horizontal="center" vertical="center"/>
    </xf>
    <xf numFmtId="0" fontId="40" fillId="0" borderId="54" xfId="0" applyFont="1" applyFill="1" applyBorder="1" applyAlignment="1">
      <alignment horizontal="center" vertical="center"/>
    </xf>
    <xf numFmtId="0" fontId="38" fillId="0" borderId="44" xfId="0" applyFont="1" applyFill="1" applyBorder="1" applyAlignment="1">
      <alignment horizontal="center" vertical="center"/>
    </xf>
    <xf numFmtId="0" fontId="33" fillId="0" borderId="45" xfId="0" applyFont="1" applyFill="1" applyBorder="1" applyAlignment="1">
      <alignment horizontal="center" vertical="center"/>
    </xf>
    <xf numFmtId="0" fontId="41" fillId="0" borderId="23" xfId="0" applyFont="1" applyFill="1" applyBorder="1" applyAlignment="1">
      <alignment horizontal="center" vertical="center"/>
    </xf>
    <xf numFmtId="1" fontId="33" fillId="9" borderId="6" xfId="0" applyNumberFormat="1" applyFont="1" applyFill="1" applyBorder="1" applyAlignment="1">
      <alignment horizontal="center" vertical="center"/>
    </xf>
    <xf numFmtId="0" fontId="33" fillId="0" borderId="17" xfId="0" applyFont="1" applyFill="1" applyBorder="1" applyAlignment="1">
      <alignment horizontal="center" vertical="center"/>
    </xf>
    <xf numFmtId="0" fontId="33" fillId="0" borderId="16" xfId="0" applyFont="1" applyFill="1" applyBorder="1" applyAlignment="1">
      <alignment horizontal="center" vertical="center"/>
    </xf>
    <xf numFmtId="0" fontId="33" fillId="0" borderId="5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1" fontId="33" fillId="9" borderId="25" xfId="0" applyNumberFormat="1" applyFont="1" applyFill="1" applyBorder="1" applyAlignment="1">
      <alignment horizontal="center" vertical="center"/>
    </xf>
    <xf numFmtId="0" fontId="33" fillId="0" borderId="26" xfId="0" applyFont="1" applyFill="1" applyBorder="1" applyAlignment="1">
      <alignment horizontal="center" vertical="center"/>
    </xf>
    <xf numFmtId="0" fontId="33" fillId="9" borderId="25" xfId="0" applyFont="1" applyFill="1" applyBorder="1" applyAlignment="1">
      <alignment horizontal="center" vertical="center"/>
    </xf>
    <xf numFmtId="0" fontId="37" fillId="0" borderId="26" xfId="0" applyFont="1" applyFill="1" applyBorder="1" applyAlignment="1">
      <alignment horizontal="center" vertical="center"/>
    </xf>
    <xf numFmtId="0" fontId="37" fillId="0" borderId="55" xfId="0" applyFont="1" applyFill="1" applyBorder="1" applyAlignment="1">
      <alignment horizontal="center" vertical="center"/>
    </xf>
    <xf numFmtId="0" fontId="37" fillId="9" borderId="25" xfId="0" applyFont="1" applyFill="1" applyBorder="1" applyAlignment="1">
      <alignment horizontal="center" vertical="center"/>
    </xf>
    <xf numFmtId="0" fontId="38" fillId="0" borderId="50" xfId="0" applyFont="1" applyFill="1" applyBorder="1" applyAlignment="1">
      <alignment horizontal="center" vertical="center"/>
    </xf>
    <xf numFmtId="0" fontId="40" fillId="0" borderId="24" xfId="0" applyFont="1" applyFill="1" applyBorder="1" applyAlignment="1">
      <alignment horizontal="center" vertical="center"/>
    </xf>
    <xf numFmtId="0" fontId="40" fillId="9" borderId="25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 vertical="center"/>
    </xf>
    <xf numFmtId="0" fontId="36" fillId="0" borderId="37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 wrapText="1"/>
    </xf>
    <xf numFmtId="0" fontId="36" fillId="9" borderId="33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40" fillId="0" borderId="37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0" fillId="0" borderId="1" xfId="0" applyBorder="1"/>
    <xf numFmtId="0" fontId="42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2" fontId="8" fillId="5" borderId="32" xfId="0" applyNumberFormat="1" applyFont="1" applyFill="1" applyBorder="1" applyAlignment="1">
      <alignment horizontal="center" vertical="center"/>
    </xf>
    <xf numFmtId="2" fontId="8" fillId="5" borderId="39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2" fontId="8" fillId="4" borderId="6" xfId="0" applyNumberFormat="1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41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2" fontId="8" fillId="7" borderId="9" xfId="0" applyNumberFormat="1" applyFont="1" applyFill="1" applyBorder="1" applyAlignment="1">
      <alignment horizontal="center" vertical="center"/>
    </xf>
    <xf numFmtId="21" fontId="8" fillId="0" borderId="1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4" fillId="0" borderId="0" xfId="0" applyFont="1" applyFill="1" applyAlignment="1">
      <alignment horizontal="right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21" fillId="0" borderId="8" xfId="0" applyFont="1" applyBorder="1" applyAlignment="1">
      <alignment horizontal="center"/>
    </xf>
    <xf numFmtId="0" fontId="18" fillId="0" borderId="51" xfId="0" applyFont="1" applyFill="1" applyBorder="1" applyAlignment="1">
      <alignment horizontal="center" vertical="center"/>
    </xf>
    <xf numFmtId="0" fontId="18" fillId="0" borderId="52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27" fillId="0" borderId="54" xfId="0" applyFont="1" applyFill="1" applyBorder="1" applyAlignment="1">
      <alignment horizontal="center" vertical="center"/>
    </xf>
    <xf numFmtId="0" fontId="0" fillId="0" borderId="0" xfId="0" applyBorder="1" applyAlignment="1"/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/>
    </xf>
    <xf numFmtId="0" fontId="33" fillId="0" borderId="22" xfId="0" applyFont="1" applyFill="1" applyBorder="1" applyAlignment="1">
      <alignment vertical="center"/>
    </xf>
    <xf numFmtId="0" fontId="35" fillId="0" borderId="22" xfId="0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8" fillId="8" borderId="8" xfId="0" applyFont="1" applyFill="1" applyBorder="1" applyAlignment="1">
      <alignment horizontal="center" vertical="center"/>
    </xf>
    <xf numFmtId="0" fontId="23" fillId="8" borderId="20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8" fillId="8" borderId="48" xfId="0" applyFont="1" applyFill="1" applyBorder="1" applyAlignment="1">
      <alignment vertical="center"/>
    </xf>
    <xf numFmtId="0" fontId="18" fillId="0" borderId="19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1" fontId="18" fillId="8" borderId="48" xfId="0" applyNumberFormat="1" applyFont="1" applyFill="1" applyBorder="1" applyAlignment="1">
      <alignment horizontal="center" vertical="center" wrapText="1"/>
    </xf>
    <xf numFmtId="0" fontId="28" fillId="8" borderId="45" xfId="0" applyFont="1" applyFill="1" applyBorder="1" applyAlignment="1">
      <alignment horizontal="center" vertical="center"/>
    </xf>
    <xf numFmtId="0" fontId="28" fillId="8" borderId="6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1" fontId="14" fillId="0" borderId="16" xfId="0" applyNumberFormat="1" applyFont="1" applyFill="1" applyBorder="1" applyAlignment="1">
      <alignment horizontal="center" vertical="center"/>
    </xf>
    <xf numFmtId="1" fontId="18" fillId="8" borderId="57" xfId="0" applyNumberFormat="1" applyFont="1" applyFill="1" applyBorder="1" applyAlignment="1">
      <alignment horizontal="center" vertical="center" wrapText="1"/>
    </xf>
    <xf numFmtId="0" fontId="23" fillId="8" borderId="13" xfId="0" applyFont="1" applyFill="1" applyBorder="1" applyAlignment="1">
      <alignment horizontal="center" vertical="center"/>
    </xf>
    <xf numFmtId="0" fontId="23" fillId="8" borderId="45" xfId="0" applyFont="1" applyFill="1" applyBorder="1" applyAlignment="1">
      <alignment horizontal="center" vertical="center"/>
    </xf>
    <xf numFmtId="0" fontId="23" fillId="8" borderId="62" xfId="0" applyFont="1" applyFill="1" applyBorder="1" applyAlignment="1">
      <alignment horizontal="center" vertical="center"/>
    </xf>
    <xf numFmtId="1" fontId="18" fillId="0" borderId="23" xfId="0" applyNumberFormat="1" applyFont="1" applyFill="1" applyBorder="1" applyAlignment="1">
      <alignment horizontal="center" vertical="center"/>
    </xf>
    <xf numFmtId="0" fontId="18" fillId="0" borderId="62" xfId="0" applyFont="1" applyFill="1" applyBorder="1" applyAlignment="1">
      <alignment horizontal="center" vertical="center"/>
    </xf>
    <xf numFmtId="0" fontId="43" fillId="0" borderId="23" xfId="0" applyFont="1" applyFill="1" applyBorder="1" applyAlignment="1">
      <alignment horizontal="center" vertical="center"/>
    </xf>
    <xf numFmtId="2" fontId="46" fillId="3" borderId="9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23" fillId="0" borderId="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10" fontId="14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center" vertical="center"/>
    </xf>
    <xf numFmtId="1" fontId="14" fillId="0" borderId="0" xfId="0" applyNumberFormat="1" applyFont="1" applyFill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47" fillId="11" borderId="22" xfId="0" applyFont="1" applyFill="1" applyBorder="1" applyAlignment="1">
      <alignment horizontal="center" vertical="center" wrapText="1"/>
    </xf>
    <xf numFmtId="0" fontId="47" fillId="14" borderId="22" xfId="0" applyFont="1" applyFill="1" applyBorder="1" applyAlignment="1">
      <alignment horizontal="center" vertical="center" wrapText="1"/>
    </xf>
    <xf numFmtId="0" fontId="45" fillId="9" borderId="22" xfId="0" applyFont="1" applyFill="1" applyBorder="1" applyAlignment="1">
      <alignment horizontal="center" vertical="center" wrapText="1"/>
    </xf>
    <xf numFmtId="2" fontId="7" fillId="15" borderId="60" xfId="0" applyNumberFormat="1" applyFont="1" applyFill="1" applyBorder="1" applyAlignment="1">
      <alignment horizontal="center" vertical="center"/>
    </xf>
    <xf numFmtId="2" fontId="7" fillId="15" borderId="52" xfId="0" applyNumberFormat="1" applyFont="1" applyFill="1" applyBorder="1" applyAlignment="1">
      <alignment horizontal="center" vertical="center"/>
    </xf>
    <xf numFmtId="0" fontId="48" fillId="15" borderId="1" xfId="0" applyFont="1" applyFill="1" applyBorder="1" applyAlignment="1">
      <alignment horizontal="center" vertical="center"/>
    </xf>
    <xf numFmtId="0" fontId="47" fillId="13" borderId="2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47" fillId="11" borderId="1" xfId="0" applyFont="1" applyFill="1" applyBorder="1" applyAlignment="1">
      <alignment horizontal="center" vertical="center"/>
    </xf>
    <xf numFmtId="0" fontId="47" fillId="11" borderId="1" xfId="0" applyFont="1" applyFill="1" applyBorder="1" applyAlignment="1">
      <alignment horizontal="center" vertical="center" wrapText="1"/>
    </xf>
    <xf numFmtId="0" fontId="45" fillId="11" borderId="1" xfId="0" applyFont="1" applyFill="1" applyBorder="1" applyAlignment="1">
      <alignment horizontal="center" vertical="center"/>
    </xf>
    <xf numFmtId="0" fontId="45" fillId="11" borderId="6" xfId="0" applyFont="1" applyFill="1" applyBorder="1" applyAlignment="1">
      <alignment horizontal="center" vertical="center"/>
    </xf>
    <xf numFmtId="2" fontId="49" fillId="11" borderId="1" xfId="0" applyNumberFormat="1" applyFont="1" applyFill="1" applyBorder="1" applyAlignment="1">
      <alignment horizontal="center" vertical="center"/>
    </xf>
    <xf numFmtId="2" fontId="47" fillId="11" borderId="1" xfId="0" applyNumberFormat="1" applyFont="1" applyFill="1" applyBorder="1" applyAlignment="1">
      <alignment horizontal="center" vertical="center"/>
    </xf>
    <xf numFmtId="2" fontId="47" fillId="13" borderId="1" xfId="0" applyNumberFormat="1" applyFont="1" applyFill="1" applyBorder="1" applyAlignment="1">
      <alignment horizontal="center" vertical="center"/>
    </xf>
    <xf numFmtId="2" fontId="47" fillId="2" borderId="1" xfId="1" applyNumberFormat="1" applyFont="1" applyFill="1" applyBorder="1" applyAlignment="1">
      <alignment horizontal="center" vertical="center"/>
    </xf>
    <xf numFmtId="2" fontId="45" fillId="14" borderId="1" xfId="0" applyNumberFormat="1" applyFont="1" applyFill="1" applyBorder="1" applyAlignment="1">
      <alignment horizontal="center" vertical="center"/>
    </xf>
    <xf numFmtId="2" fontId="45" fillId="10" borderId="1" xfId="0" applyNumberFormat="1" applyFont="1" applyFill="1" applyBorder="1" applyAlignment="1">
      <alignment horizontal="center" vertical="center"/>
    </xf>
    <xf numFmtId="2" fontId="45" fillId="9" borderId="6" xfId="0" applyNumberFormat="1" applyFont="1" applyFill="1" applyBorder="1" applyAlignment="1">
      <alignment horizontal="center" vertical="center"/>
    </xf>
    <xf numFmtId="2" fontId="50" fillId="11" borderId="23" xfId="0" applyNumberFormat="1" applyFont="1" applyFill="1" applyBorder="1" applyAlignment="1">
      <alignment horizontal="center" vertical="center"/>
    </xf>
    <xf numFmtId="2" fontId="45" fillId="11" borderId="23" xfId="0" applyNumberFormat="1" applyFont="1" applyFill="1" applyBorder="1" applyAlignment="1">
      <alignment horizontal="center" vertical="center"/>
    </xf>
    <xf numFmtId="2" fontId="47" fillId="11" borderId="23" xfId="0" applyNumberFormat="1" applyFont="1" applyFill="1" applyBorder="1" applyAlignment="1">
      <alignment horizontal="center" vertical="center"/>
    </xf>
    <xf numFmtId="2" fontId="25" fillId="11" borderId="23" xfId="0" applyNumberFormat="1" applyFont="1" applyFill="1" applyBorder="1" applyAlignment="1">
      <alignment horizontal="center"/>
    </xf>
    <xf numFmtId="0" fontId="7" fillId="15" borderId="67" xfId="0" applyFont="1" applyFill="1" applyBorder="1" applyAlignment="1">
      <alignment horizontal="center" vertical="center"/>
    </xf>
    <xf numFmtId="0" fontId="7" fillId="15" borderId="5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48" fillId="15" borderId="23" xfId="0" applyNumberFormat="1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 wrapText="1"/>
    </xf>
    <xf numFmtId="2" fontId="49" fillId="11" borderId="23" xfId="0" applyNumberFormat="1" applyFont="1" applyFill="1" applyBorder="1" applyAlignment="1">
      <alignment horizontal="center" vertical="center"/>
    </xf>
    <xf numFmtId="0" fontId="47" fillId="11" borderId="24" xfId="0" applyFont="1" applyFill="1" applyBorder="1" applyAlignment="1">
      <alignment horizontal="center" vertical="center" wrapText="1"/>
    </xf>
    <xf numFmtId="2" fontId="47" fillId="11" borderId="25" xfId="0" applyNumberFormat="1" applyFont="1" applyFill="1" applyBorder="1" applyAlignment="1">
      <alignment horizontal="center" vertical="center"/>
    </xf>
    <xf numFmtId="0" fontId="47" fillId="11" borderId="25" xfId="0" applyFont="1" applyFill="1" applyBorder="1" applyAlignment="1">
      <alignment horizontal="center" vertical="center"/>
    </xf>
    <xf numFmtId="2" fontId="47" fillId="11" borderId="26" xfId="0" applyNumberFormat="1" applyFont="1" applyFill="1" applyBorder="1" applyAlignment="1">
      <alignment horizontal="center" vertical="center"/>
    </xf>
    <xf numFmtId="1" fontId="8" fillId="0" borderId="8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6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2" fillId="0" borderId="0" xfId="3" applyFont="1" applyBorder="1" applyAlignment="1">
      <alignment horizontal="center"/>
    </xf>
    <xf numFmtId="0" fontId="51" fillId="0" borderId="0" xfId="3" applyBorder="1" applyAlignment="1">
      <alignment horizontal="center"/>
    </xf>
    <xf numFmtId="0" fontId="54" fillId="2" borderId="22" xfId="0" applyFont="1" applyFill="1" applyBorder="1" applyAlignment="1">
      <alignment horizontal="center" vertical="center" wrapText="1"/>
    </xf>
    <xf numFmtId="0" fontId="53" fillId="0" borderId="1" xfId="0" applyFont="1" applyBorder="1" applyAlignment="1">
      <alignment horizontal="center"/>
    </xf>
    <xf numFmtId="0" fontId="53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53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9" borderId="1" xfId="0" applyFill="1" applyBorder="1" applyAlignment="1"/>
    <xf numFmtId="0" fontId="53" fillId="9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53" fillId="0" borderId="22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55" fillId="0" borderId="22" xfId="3" applyFont="1" applyFill="1" applyBorder="1" applyAlignment="1">
      <alignment horizontal="center" wrapText="1"/>
    </xf>
    <xf numFmtId="0" fontId="0" fillId="0" borderId="22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vertical="center"/>
    </xf>
    <xf numFmtId="0" fontId="0" fillId="3" borderId="26" xfId="0" applyFill="1" applyBorder="1" applyAlignment="1">
      <alignment horizontal="center"/>
    </xf>
    <xf numFmtId="0" fontId="53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53" fillId="0" borderId="0" xfId="0" applyFont="1" applyFill="1" applyBorder="1" applyAlignment="1">
      <alignment horizontal="center" vertical="center"/>
    </xf>
    <xf numFmtId="0" fontId="53" fillId="3" borderId="1" xfId="0" applyFont="1" applyFill="1" applyBorder="1" applyAlignment="1">
      <alignment horizontal="center"/>
    </xf>
    <xf numFmtId="0" fontId="21" fillId="9" borderId="1" xfId="0" applyFont="1" applyFill="1" applyBorder="1" applyAlignment="1">
      <alignment horizontal="center" vertical="center"/>
    </xf>
    <xf numFmtId="0" fontId="53" fillId="0" borderId="0" xfId="0" applyFont="1"/>
    <xf numFmtId="0" fontId="53" fillId="0" borderId="1" xfId="0" applyFont="1" applyBorder="1"/>
    <xf numFmtId="0" fontId="21" fillId="0" borderId="1" xfId="0" applyFont="1" applyBorder="1"/>
    <xf numFmtId="0" fontId="21" fillId="9" borderId="1" xfId="0" applyFont="1" applyFill="1" applyBorder="1"/>
    <xf numFmtId="2" fontId="7" fillId="0" borderId="23" xfId="0" applyNumberFormat="1" applyFont="1" applyFill="1" applyBorder="1" applyAlignment="1">
      <alignment horizontal="center" vertical="center"/>
    </xf>
    <xf numFmtId="0" fontId="54" fillId="11" borderId="22" xfId="0" applyFont="1" applyFill="1" applyBorder="1" applyAlignment="1">
      <alignment horizontal="center" vertical="center"/>
    </xf>
    <xf numFmtId="0" fontId="58" fillId="10" borderId="22" xfId="0" applyFont="1" applyFill="1" applyBorder="1" applyAlignment="1">
      <alignment horizontal="center" vertical="center" wrapText="1"/>
    </xf>
    <xf numFmtId="0" fontId="53" fillId="0" borderId="0" xfId="0" applyFont="1" applyFill="1" applyBorder="1" applyAlignment="1">
      <alignment horizontal="center"/>
    </xf>
    <xf numFmtId="0" fontId="53" fillId="3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53" fillId="0" borderId="0" xfId="0" applyFont="1" applyFill="1" applyBorder="1" applyAlignment="1"/>
    <xf numFmtId="0" fontId="53" fillId="0" borderId="0" xfId="0" applyFont="1" applyFill="1" applyBorder="1" applyAlignment="1">
      <alignment horizontal="center" wrapText="1"/>
    </xf>
    <xf numFmtId="0" fontId="53" fillId="0" borderId="2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55" fillId="0" borderId="22" xfId="3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/>
    </xf>
    <xf numFmtId="0" fontId="8" fillId="5" borderId="34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17" fontId="18" fillId="0" borderId="35" xfId="0" applyNumberFormat="1" applyFont="1" applyFill="1" applyBorder="1" applyAlignment="1">
      <alignment horizontal="center" vertical="center"/>
    </xf>
    <xf numFmtId="17" fontId="18" fillId="0" borderId="14" xfId="0" applyNumberFormat="1" applyFont="1" applyFill="1" applyBorder="1" applyAlignment="1">
      <alignment horizontal="center" vertical="center"/>
    </xf>
    <xf numFmtId="17" fontId="18" fillId="0" borderId="38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0" fillId="3" borderId="69" xfId="0" applyFont="1" applyFill="1" applyBorder="1" applyAlignment="1">
      <alignment horizontal="center" vertical="center"/>
    </xf>
    <xf numFmtId="0" fontId="20" fillId="3" borderId="70" xfId="0" applyFont="1" applyFill="1" applyBorder="1" applyAlignment="1">
      <alignment horizontal="center" vertical="center"/>
    </xf>
    <xf numFmtId="0" fontId="20" fillId="3" borderId="71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5" fillId="11" borderId="2" xfId="0" applyFont="1" applyFill="1" applyBorder="1" applyAlignment="1">
      <alignment horizontal="center" vertical="center"/>
    </xf>
    <xf numFmtId="0" fontId="45" fillId="11" borderId="11" xfId="0" applyFont="1" applyFill="1" applyBorder="1" applyAlignment="1">
      <alignment horizontal="center" vertical="center"/>
    </xf>
    <xf numFmtId="0" fontId="45" fillId="11" borderId="3" xfId="0" applyFont="1" applyFill="1" applyBorder="1" applyAlignment="1">
      <alignment horizontal="center" vertical="center"/>
    </xf>
    <xf numFmtId="0" fontId="11" fillId="11" borderId="63" xfId="0" applyFont="1" applyFill="1" applyBorder="1" applyAlignment="1">
      <alignment horizontal="center" vertical="center"/>
    </xf>
    <xf numFmtId="0" fontId="11" fillId="11" borderId="64" xfId="0" applyFont="1" applyFill="1" applyBorder="1" applyAlignment="1">
      <alignment horizontal="center" vertical="center"/>
    </xf>
    <xf numFmtId="0" fontId="11" fillId="11" borderId="61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45" fillId="10" borderId="47" xfId="0" applyFont="1" applyFill="1" applyBorder="1" applyAlignment="1">
      <alignment horizontal="center" vertical="center"/>
    </xf>
    <xf numFmtId="0" fontId="45" fillId="10" borderId="48" xfId="0" applyFont="1" applyFill="1" applyBorder="1" applyAlignment="1">
      <alignment horizontal="center" vertical="center"/>
    </xf>
    <xf numFmtId="0" fontId="45" fillId="10" borderId="10" xfId="0" applyFont="1" applyFill="1" applyBorder="1" applyAlignment="1">
      <alignment horizontal="center" vertical="center"/>
    </xf>
    <xf numFmtId="0" fontId="12" fillId="11" borderId="18" xfId="0" applyFont="1" applyFill="1" applyBorder="1" applyAlignment="1">
      <alignment horizontal="center" vertical="center"/>
    </xf>
    <xf numFmtId="0" fontId="12" fillId="11" borderId="35" xfId="0" applyFont="1" applyFill="1" applyBorder="1" applyAlignment="1">
      <alignment horizontal="center" vertical="center"/>
    </xf>
    <xf numFmtId="0" fontId="10" fillId="8" borderId="47" xfId="0" applyFont="1" applyFill="1" applyBorder="1" applyAlignment="1">
      <alignment horizontal="center" vertical="center" wrapText="1"/>
    </xf>
    <xf numFmtId="0" fontId="10" fillId="8" borderId="48" xfId="0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 vertical="center" wrapText="1"/>
    </xf>
    <xf numFmtId="0" fontId="18" fillId="8" borderId="19" xfId="0" applyFont="1" applyFill="1" applyBorder="1" applyAlignment="1">
      <alignment horizontal="center" vertical="center"/>
    </xf>
    <xf numFmtId="0" fontId="18" fillId="8" borderId="44" xfId="0" applyFont="1" applyFill="1" applyBorder="1" applyAlignment="1">
      <alignment horizontal="center" vertical="center"/>
    </xf>
    <xf numFmtId="0" fontId="18" fillId="8" borderId="12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8" borderId="47" xfId="0" applyFont="1" applyFill="1" applyBorder="1" applyAlignment="1">
      <alignment horizontal="center" vertical="center"/>
    </xf>
    <xf numFmtId="0" fontId="18" fillId="8" borderId="48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8" fillId="8" borderId="47" xfId="0" applyFont="1" applyFill="1" applyBorder="1" applyAlignment="1">
      <alignment horizontal="center" vertical="top"/>
    </xf>
    <xf numFmtId="0" fontId="18" fillId="8" borderId="48" xfId="0" applyFont="1" applyFill="1" applyBorder="1" applyAlignment="1">
      <alignment horizontal="center" vertical="top"/>
    </xf>
    <xf numFmtId="0" fontId="18" fillId="8" borderId="10" xfId="0" applyFont="1" applyFill="1" applyBorder="1" applyAlignment="1">
      <alignment horizontal="center" vertical="top"/>
    </xf>
    <xf numFmtId="0" fontId="34" fillId="0" borderId="1" xfId="0" applyFont="1" applyFill="1" applyBorder="1" applyAlignment="1">
      <alignment horizontal="center" vertical="center"/>
    </xf>
    <xf numFmtId="0" fontId="33" fillId="0" borderId="51" xfId="0" applyFont="1" applyFill="1" applyBorder="1" applyAlignment="1">
      <alignment horizontal="center" vertical="center"/>
    </xf>
    <xf numFmtId="0" fontId="33" fillId="0" borderId="52" xfId="0" applyFont="1" applyFill="1" applyBorder="1" applyAlignment="1">
      <alignment horizontal="center" vertical="center"/>
    </xf>
    <xf numFmtId="0" fontId="33" fillId="0" borderId="28" xfId="0" applyFont="1" applyFill="1" applyBorder="1" applyAlignment="1">
      <alignment horizontal="center" vertical="center"/>
    </xf>
    <xf numFmtId="0" fontId="33" fillId="0" borderId="32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vertical="center"/>
    </xf>
    <xf numFmtId="0" fontId="33" fillId="0" borderId="15" xfId="0" applyFont="1" applyFill="1" applyBorder="1" applyAlignment="1">
      <alignment vertical="center"/>
    </xf>
    <xf numFmtId="0" fontId="33" fillId="0" borderId="49" xfId="0" applyFont="1" applyFill="1" applyBorder="1" applyAlignment="1">
      <alignment horizontal="left" vertical="center"/>
    </xf>
    <xf numFmtId="0" fontId="33" fillId="0" borderId="44" xfId="0" applyFont="1" applyFill="1" applyBorder="1" applyAlignment="1">
      <alignment horizontal="left" vertical="center"/>
    </xf>
    <xf numFmtId="0" fontId="33" fillId="0" borderId="12" xfId="0" applyFont="1" applyFill="1" applyBorder="1" applyAlignment="1">
      <alignment horizontal="left" vertical="center"/>
    </xf>
    <xf numFmtId="0" fontId="27" fillId="0" borderId="23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49" fontId="18" fillId="0" borderId="52" xfId="0" applyNumberFormat="1" applyFont="1" applyFill="1" applyBorder="1" applyAlignment="1">
      <alignment horizontal="center" vertical="center"/>
    </xf>
    <xf numFmtId="49" fontId="18" fillId="0" borderId="53" xfId="0" applyNumberFormat="1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left" vertical="center"/>
    </xf>
    <xf numFmtId="49" fontId="18" fillId="0" borderId="58" xfId="0" applyNumberFormat="1" applyFont="1" applyFill="1" applyBorder="1" applyAlignment="1">
      <alignment horizontal="center" vertical="center"/>
    </xf>
    <xf numFmtId="49" fontId="18" fillId="0" borderId="59" xfId="0" applyNumberFormat="1" applyFont="1" applyFill="1" applyBorder="1" applyAlignment="1">
      <alignment horizontal="center" vertical="center"/>
    </xf>
    <xf numFmtId="0" fontId="18" fillId="0" borderId="66" xfId="0" applyFont="1" applyFill="1" applyBorder="1" applyAlignment="1">
      <alignment horizontal="center" vertical="center"/>
    </xf>
    <xf numFmtId="0" fontId="18" fillId="0" borderId="6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0" fillId="3" borderId="19" xfId="0" applyFont="1" applyFill="1" applyBorder="1" applyAlignment="1">
      <alignment horizontal="center" vertical="center"/>
    </xf>
    <xf numFmtId="0" fontId="20" fillId="3" borderId="44" xfId="0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/>
    </xf>
    <xf numFmtId="0" fontId="20" fillId="3" borderId="51" xfId="0" applyFont="1" applyFill="1" applyBorder="1" applyAlignment="1">
      <alignment horizontal="center" vertical="center"/>
    </xf>
    <xf numFmtId="0" fontId="20" fillId="3" borderId="52" xfId="0" applyFont="1" applyFill="1" applyBorder="1" applyAlignment="1">
      <alignment horizontal="center" vertical="center"/>
    </xf>
    <xf numFmtId="0" fontId="20" fillId="3" borderId="53" xfId="0" applyFont="1" applyFill="1" applyBorder="1" applyAlignment="1">
      <alignment horizontal="center" vertical="center"/>
    </xf>
    <xf numFmtId="0" fontId="0" fillId="3" borderId="68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56" fillId="3" borderId="1" xfId="0" applyFont="1" applyFill="1" applyBorder="1" applyAlignment="1">
      <alignment horizontal="center" vertical="center"/>
    </xf>
    <xf numFmtId="0" fontId="53" fillId="9" borderId="1" xfId="0" applyFont="1" applyFill="1" applyBorder="1" applyAlignment="1">
      <alignment horizontal="center"/>
    </xf>
    <xf numFmtId="0" fontId="57" fillId="0" borderId="1" xfId="0" applyFont="1" applyBorder="1" applyAlignment="1">
      <alignment horizontal="center"/>
    </xf>
  </cellXfs>
  <cellStyles count="4">
    <cellStyle name="??&amp;O龡&amp;H?_x0008_??_x0007__x0001__x0001_" xfId="2"/>
    <cellStyle name="Comma" xfId="1" builtinId="3"/>
    <cellStyle name="Hyperlink" xfId="3" builtinId="8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6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15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0"/>
  <sheetViews>
    <sheetView workbookViewId="0">
      <pane ySplit="5" topLeftCell="A21" activePane="bottomLeft" state="frozen"/>
      <selection pane="bottomLeft" activeCell="R37" sqref="R37"/>
    </sheetView>
  </sheetViews>
  <sheetFormatPr defaultRowHeight="15" x14ac:dyDescent="0.25"/>
  <cols>
    <col min="1" max="17" width="10.28515625" style="65" customWidth="1"/>
    <col min="18" max="18" width="10.28515625" style="66" customWidth="1"/>
    <col min="19" max="16384" width="9.140625" style="65"/>
  </cols>
  <sheetData>
    <row r="1" spans="1:25" ht="26.25" x14ac:dyDescent="0.25">
      <c r="A1" s="361" t="s">
        <v>9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  <c r="O1" s="361"/>
      <c r="P1" s="361"/>
      <c r="Q1" s="361"/>
      <c r="R1" s="361"/>
    </row>
    <row r="2" spans="1:25" ht="18" x14ac:dyDescent="0.25">
      <c r="A2" s="362" t="s">
        <v>14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</row>
    <row r="3" spans="1:25" s="67" customFormat="1" ht="16.5" thickBot="1" x14ac:dyDescent="0.3">
      <c r="A3" s="371" t="s">
        <v>190</v>
      </c>
      <c r="B3" s="372"/>
      <c r="C3" s="372"/>
      <c r="D3" s="372"/>
      <c r="E3" s="372"/>
      <c r="F3" s="372"/>
      <c r="G3" s="372"/>
      <c r="H3" s="372"/>
      <c r="I3" s="372"/>
      <c r="J3" s="372"/>
      <c r="K3" s="372"/>
      <c r="L3" s="372"/>
      <c r="M3" s="372"/>
      <c r="N3" s="372"/>
      <c r="O3" s="372"/>
      <c r="P3" s="372"/>
      <c r="Q3" s="372"/>
      <c r="R3" s="373"/>
      <c r="T3" s="68"/>
      <c r="U3" s="69"/>
      <c r="V3" s="69"/>
      <c r="W3" s="69"/>
      <c r="X3" s="69"/>
      <c r="Y3" s="70"/>
    </row>
    <row r="4" spans="1:25" s="70" customFormat="1" x14ac:dyDescent="0.25">
      <c r="A4" s="363" t="s">
        <v>15</v>
      </c>
      <c r="B4" s="365" t="s">
        <v>16</v>
      </c>
      <c r="C4" s="365" t="s">
        <v>17</v>
      </c>
      <c r="D4" s="359" t="s">
        <v>18</v>
      </c>
      <c r="E4" s="359" t="s">
        <v>108</v>
      </c>
      <c r="F4" s="359" t="s">
        <v>19</v>
      </c>
      <c r="G4" s="359" t="s">
        <v>20</v>
      </c>
      <c r="H4" s="359" t="s">
        <v>21</v>
      </c>
      <c r="I4" s="359" t="s">
        <v>22</v>
      </c>
      <c r="J4" s="359" t="s">
        <v>23</v>
      </c>
      <c r="K4" s="374" t="s">
        <v>24</v>
      </c>
      <c r="L4" s="367" t="s">
        <v>25</v>
      </c>
      <c r="M4" s="376" t="s">
        <v>26</v>
      </c>
      <c r="N4" s="378" t="s">
        <v>8</v>
      </c>
      <c r="O4" s="380" t="s">
        <v>27</v>
      </c>
      <c r="P4" s="367" t="s">
        <v>126</v>
      </c>
      <c r="Q4" s="369" t="s">
        <v>185</v>
      </c>
      <c r="R4" s="192" t="s">
        <v>28</v>
      </c>
      <c r="T4" s="68"/>
      <c r="U4" s="69"/>
      <c r="V4" s="71"/>
      <c r="W4" s="69"/>
      <c r="X4" s="69"/>
    </row>
    <row r="5" spans="1:25" s="70" customFormat="1" ht="15.75" thickBot="1" x14ac:dyDescent="0.3">
      <c r="A5" s="364"/>
      <c r="B5" s="366"/>
      <c r="C5" s="366"/>
      <c r="D5" s="360"/>
      <c r="E5" s="360"/>
      <c r="F5" s="360"/>
      <c r="G5" s="360"/>
      <c r="H5" s="360"/>
      <c r="I5" s="360"/>
      <c r="J5" s="360"/>
      <c r="K5" s="375"/>
      <c r="L5" s="368"/>
      <c r="M5" s="377"/>
      <c r="N5" s="379"/>
      <c r="O5" s="381"/>
      <c r="P5" s="368"/>
      <c r="Q5" s="370"/>
      <c r="R5" s="193" t="s">
        <v>29</v>
      </c>
      <c r="T5" s="72"/>
      <c r="U5" s="73"/>
      <c r="V5" s="73"/>
      <c r="W5" s="73"/>
      <c r="X5" s="73"/>
      <c r="Y5" s="74"/>
    </row>
    <row r="6" spans="1:25" s="74" customFormat="1" x14ac:dyDescent="0.25">
      <c r="A6" s="201" t="s">
        <v>221</v>
      </c>
      <c r="B6" s="202"/>
      <c r="C6" s="203"/>
      <c r="D6" s="203"/>
      <c r="E6" s="203"/>
      <c r="F6" s="203"/>
      <c r="G6" s="301">
        <v>813</v>
      </c>
      <c r="H6" s="203"/>
      <c r="I6" s="203"/>
      <c r="J6" s="203"/>
      <c r="K6" s="203"/>
      <c r="L6" s="203"/>
      <c r="M6" s="203"/>
      <c r="N6" s="203"/>
      <c r="O6" s="203"/>
      <c r="P6" s="203"/>
      <c r="Q6" s="204"/>
      <c r="R6" s="194">
        <f>SUM(B6:Q6)</f>
        <v>813</v>
      </c>
      <c r="S6" s="75"/>
      <c r="T6" s="72"/>
      <c r="U6" s="73"/>
      <c r="V6" s="69"/>
      <c r="W6" s="73"/>
      <c r="X6" s="69"/>
    </row>
    <row r="7" spans="1:25" s="74" customFormat="1" x14ac:dyDescent="0.25">
      <c r="A7" s="201" t="s">
        <v>222</v>
      </c>
      <c r="B7" s="202"/>
      <c r="C7" s="203"/>
      <c r="D7" s="203"/>
      <c r="E7" s="203"/>
      <c r="F7" s="203"/>
      <c r="G7" s="301">
        <v>908</v>
      </c>
      <c r="H7" s="203"/>
      <c r="I7" s="203"/>
      <c r="J7" s="203"/>
      <c r="K7" s="203"/>
      <c r="L7" s="203"/>
      <c r="M7" s="203"/>
      <c r="N7" s="203"/>
      <c r="O7" s="203"/>
      <c r="P7" s="203"/>
      <c r="Q7" s="204"/>
      <c r="R7" s="194">
        <f>SUM(B7:Q7)</f>
        <v>908</v>
      </c>
      <c r="S7" s="75"/>
      <c r="T7" s="73"/>
      <c r="U7" s="73"/>
      <c r="V7" s="73"/>
      <c r="W7" s="73"/>
      <c r="X7" s="73"/>
    </row>
    <row r="8" spans="1:25" s="74" customFormat="1" x14ac:dyDescent="0.25">
      <c r="A8" s="201" t="s">
        <v>224</v>
      </c>
      <c r="B8" s="205"/>
      <c r="C8" s="206"/>
      <c r="D8" s="206"/>
      <c r="E8" s="206"/>
      <c r="F8" s="206"/>
      <c r="G8" s="302">
        <v>660</v>
      </c>
      <c r="H8" s="206"/>
      <c r="I8" s="206"/>
      <c r="J8" s="206"/>
      <c r="K8" s="206"/>
      <c r="L8" s="207"/>
      <c r="M8" s="206"/>
      <c r="N8" s="206"/>
      <c r="O8" s="206"/>
      <c r="P8" s="206"/>
      <c r="Q8" s="208"/>
      <c r="R8" s="194">
        <f t="shared" ref="R8:R36" si="0">SUM(B8:Q8)</f>
        <v>660</v>
      </c>
      <c r="S8" s="75"/>
      <c r="T8" s="77"/>
      <c r="U8" s="77"/>
      <c r="V8" s="69" t="s">
        <v>30</v>
      </c>
      <c r="W8" s="73"/>
      <c r="X8" s="69"/>
    </row>
    <row r="9" spans="1:25" s="74" customFormat="1" x14ac:dyDescent="0.25">
      <c r="A9" s="201" t="s">
        <v>227</v>
      </c>
      <c r="B9" s="205"/>
      <c r="C9" s="206">
        <v>400</v>
      </c>
      <c r="D9" s="206"/>
      <c r="E9" s="206"/>
      <c r="F9" s="206"/>
      <c r="G9" s="302">
        <v>1057</v>
      </c>
      <c r="H9" s="206"/>
      <c r="I9" s="206"/>
      <c r="J9" s="206"/>
      <c r="K9" s="206"/>
      <c r="L9" s="206"/>
      <c r="M9" s="206"/>
      <c r="N9" s="206"/>
      <c r="O9" s="206"/>
      <c r="P9" s="206"/>
      <c r="Q9" s="208"/>
      <c r="R9" s="194">
        <f t="shared" si="0"/>
        <v>1457</v>
      </c>
      <c r="S9" s="75"/>
      <c r="T9" s="77"/>
      <c r="U9" s="77"/>
      <c r="V9" s="73"/>
      <c r="W9" s="73"/>
      <c r="X9" s="73"/>
    </row>
    <row r="10" spans="1:25" s="74" customFormat="1" x14ac:dyDescent="0.25">
      <c r="A10" s="201" t="s">
        <v>228</v>
      </c>
      <c r="B10" s="205"/>
      <c r="C10" s="206">
        <v>400</v>
      </c>
      <c r="D10" s="206"/>
      <c r="E10" s="206"/>
      <c r="F10" s="206"/>
      <c r="G10" s="302">
        <v>1609</v>
      </c>
      <c r="H10" s="206"/>
      <c r="I10" s="206"/>
      <c r="J10" s="206"/>
      <c r="K10" s="206"/>
      <c r="L10" s="206"/>
      <c r="M10" s="206"/>
      <c r="N10" s="206"/>
      <c r="O10" s="206"/>
      <c r="P10" s="206"/>
      <c r="Q10" s="208"/>
      <c r="R10" s="194">
        <f>SUM(B10:Q10)</f>
        <v>2009</v>
      </c>
      <c r="S10" s="75"/>
      <c r="T10" s="73"/>
      <c r="U10" s="73"/>
      <c r="V10" s="69"/>
      <c r="W10" s="73"/>
      <c r="X10" s="69"/>
    </row>
    <row r="11" spans="1:25" s="74" customFormat="1" x14ac:dyDescent="0.25">
      <c r="A11" s="201" t="s">
        <v>229</v>
      </c>
      <c r="B11" s="205"/>
      <c r="C11" s="206"/>
      <c r="D11" s="206"/>
      <c r="E11" s="206"/>
      <c r="F11" s="206"/>
      <c r="G11" s="302">
        <v>1141</v>
      </c>
      <c r="H11" s="206"/>
      <c r="I11" s="206"/>
      <c r="J11" s="206"/>
      <c r="K11" s="206"/>
      <c r="L11" s="206"/>
      <c r="M11" s="206"/>
      <c r="N11" s="206"/>
      <c r="O11" s="206"/>
      <c r="P11" s="206"/>
      <c r="Q11" s="208"/>
      <c r="R11" s="194">
        <f t="shared" si="0"/>
        <v>1141</v>
      </c>
      <c r="S11" s="75"/>
      <c r="T11" s="73"/>
      <c r="U11" s="73"/>
      <c r="V11" s="73"/>
      <c r="W11" s="73"/>
      <c r="X11" s="73"/>
    </row>
    <row r="12" spans="1:25" s="74" customFormat="1" x14ac:dyDescent="0.25">
      <c r="A12" s="201" t="s">
        <v>230</v>
      </c>
      <c r="B12" s="205"/>
      <c r="C12" s="206"/>
      <c r="D12" s="206"/>
      <c r="E12" s="206"/>
      <c r="F12" s="206"/>
      <c r="G12" s="302">
        <v>325</v>
      </c>
      <c r="H12" s="206"/>
      <c r="I12" s="206"/>
      <c r="J12" s="206"/>
      <c r="K12" s="206"/>
      <c r="L12" s="206"/>
      <c r="M12" s="206"/>
      <c r="N12" s="206"/>
      <c r="O12" s="206"/>
      <c r="P12" s="206"/>
      <c r="Q12" s="208"/>
      <c r="R12" s="194">
        <f t="shared" si="0"/>
        <v>325</v>
      </c>
      <c r="S12" s="75"/>
      <c r="T12" s="73"/>
      <c r="U12" s="73"/>
      <c r="V12" s="69"/>
      <c r="W12" s="73"/>
      <c r="X12" s="69"/>
    </row>
    <row r="13" spans="1:25" s="74" customFormat="1" x14ac:dyDescent="0.25">
      <c r="A13" s="201" t="s">
        <v>231</v>
      </c>
      <c r="B13" s="205"/>
      <c r="C13" s="206"/>
      <c r="D13" s="206"/>
      <c r="E13" s="206"/>
      <c r="F13" s="206"/>
      <c r="G13" s="302">
        <v>1040</v>
      </c>
      <c r="H13" s="206"/>
      <c r="I13" s="206"/>
      <c r="J13" s="206"/>
      <c r="K13" s="206"/>
      <c r="L13" s="206"/>
      <c r="M13" s="206"/>
      <c r="N13" s="206"/>
      <c r="O13" s="206"/>
      <c r="P13" s="206"/>
      <c r="Q13" s="208"/>
      <c r="R13" s="194">
        <f t="shared" si="0"/>
        <v>1040</v>
      </c>
      <c r="S13" s="75"/>
      <c r="T13" s="72"/>
      <c r="U13" s="73"/>
      <c r="V13" s="73"/>
      <c r="W13" s="73"/>
      <c r="X13" s="73"/>
    </row>
    <row r="14" spans="1:25" s="74" customFormat="1" x14ac:dyDescent="0.25">
      <c r="A14" s="201" t="s">
        <v>236</v>
      </c>
      <c r="B14" s="205"/>
      <c r="C14" s="206"/>
      <c r="D14" s="206"/>
      <c r="E14" s="206"/>
      <c r="F14" s="206"/>
      <c r="G14" s="302">
        <v>537</v>
      </c>
      <c r="H14" s="206"/>
      <c r="I14" s="206"/>
      <c r="J14" s="206"/>
      <c r="K14" s="206"/>
      <c r="L14" s="206"/>
      <c r="M14" s="206"/>
      <c r="N14" s="206"/>
      <c r="O14" s="206"/>
      <c r="P14" s="206"/>
      <c r="Q14" s="208"/>
      <c r="R14" s="194">
        <f t="shared" si="0"/>
        <v>537</v>
      </c>
      <c r="S14" s="75"/>
      <c r="T14" s="78"/>
      <c r="U14" s="73"/>
      <c r="V14" s="69"/>
      <c r="W14" s="73"/>
      <c r="X14" s="69"/>
    </row>
    <row r="15" spans="1:25" s="74" customFormat="1" x14ac:dyDescent="0.25">
      <c r="A15" s="201" t="s">
        <v>237</v>
      </c>
      <c r="B15" s="205"/>
      <c r="C15" s="206"/>
      <c r="D15" s="206"/>
      <c r="E15" s="206"/>
      <c r="F15" s="206"/>
      <c r="G15" s="302">
        <v>1081</v>
      </c>
      <c r="H15" s="206"/>
      <c r="I15" s="206"/>
      <c r="J15" s="206"/>
      <c r="K15" s="206"/>
      <c r="L15" s="206"/>
      <c r="M15" s="206"/>
      <c r="N15" s="206"/>
      <c r="O15" s="206"/>
      <c r="P15" s="206"/>
      <c r="Q15" s="208"/>
      <c r="R15" s="194">
        <f t="shared" si="0"/>
        <v>1081</v>
      </c>
      <c r="S15" s="75"/>
      <c r="T15" s="52"/>
      <c r="U15" s="73"/>
      <c r="V15" s="73"/>
      <c r="W15" s="73"/>
      <c r="X15" s="73"/>
    </row>
    <row r="16" spans="1:25" s="74" customFormat="1" x14ac:dyDescent="0.25">
      <c r="A16" s="201" t="s">
        <v>238</v>
      </c>
      <c r="B16" s="205"/>
      <c r="C16" s="206"/>
      <c r="D16" s="206"/>
      <c r="E16" s="206"/>
      <c r="F16" s="206"/>
      <c r="G16" s="302">
        <v>1070</v>
      </c>
      <c r="H16" s="206"/>
      <c r="I16" s="206"/>
      <c r="J16" s="206"/>
      <c r="K16" s="206"/>
      <c r="L16" s="206"/>
      <c r="M16" s="206"/>
      <c r="N16" s="206"/>
      <c r="O16" s="206"/>
      <c r="P16" s="206"/>
      <c r="Q16" s="208"/>
      <c r="R16" s="194">
        <f t="shared" si="0"/>
        <v>1070</v>
      </c>
      <c r="S16" s="75"/>
      <c r="T16" s="52"/>
      <c r="U16" s="73"/>
      <c r="V16" s="69"/>
      <c r="W16" s="73"/>
      <c r="X16" s="69"/>
    </row>
    <row r="17" spans="1:24" s="74" customFormat="1" x14ac:dyDescent="0.25">
      <c r="A17" s="201" t="s">
        <v>239</v>
      </c>
      <c r="B17" s="205"/>
      <c r="C17" s="206"/>
      <c r="D17" s="206"/>
      <c r="E17" s="206"/>
      <c r="F17" s="206"/>
      <c r="G17" s="302">
        <v>541</v>
      </c>
      <c r="H17" s="206"/>
      <c r="I17" s="206"/>
      <c r="J17" s="206"/>
      <c r="K17" s="206"/>
      <c r="L17" s="206"/>
      <c r="M17" s="208"/>
      <c r="N17" s="206"/>
      <c r="O17" s="208"/>
      <c r="P17" s="208"/>
      <c r="Q17" s="208"/>
      <c r="R17" s="194">
        <f t="shared" si="0"/>
        <v>541</v>
      </c>
      <c r="S17" s="75"/>
      <c r="T17" s="52"/>
      <c r="U17" s="73"/>
      <c r="V17" s="73"/>
      <c r="W17" s="73"/>
      <c r="X17" s="73"/>
    </row>
    <row r="18" spans="1:24" s="74" customFormat="1" x14ac:dyDescent="0.25">
      <c r="A18" s="201" t="s">
        <v>240</v>
      </c>
      <c r="B18" s="205"/>
      <c r="C18" s="206"/>
      <c r="D18" s="206"/>
      <c r="E18" s="206"/>
      <c r="F18" s="206"/>
      <c r="G18" s="302">
        <v>229</v>
      </c>
      <c r="H18" s="206"/>
      <c r="I18" s="206"/>
      <c r="J18" s="206"/>
      <c r="K18" s="206"/>
      <c r="L18" s="206"/>
      <c r="M18" s="208"/>
      <c r="N18" s="206"/>
      <c r="O18" s="208"/>
      <c r="P18" s="208"/>
      <c r="Q18" s="208"/>
      <c r="R18" s="194">
        <f>SUM(B18:Q18)</f>
        <v>229</v>
      </c>
      <c r="S18" s="75"/>
      <c r="T18" s="52"/>
      <c r="U18" s="73"/>
      <c r="V18" s="69"/>
      <c r="W18" s="73"/>
      <c r="X18" s="69"/>
    </row>
    <row r="19" spans="1:24" s="74" customFormat="1" x14ac:dyDescent="0.25">
      <c r="A19" s="201" t="s">
        <v>241</v>
      </c>
      <c r="B19" s="205"/>
      <c r="C19" s="206">
        <v>400</v>
      </c>
      <c r="D19" s="206"/>
      <c r="E19" s="206"/>
      <c r="F19" s="206"/>
      <c r="G19" s="302">
        <v>1217</v>
      </c>
      <c r="H19" s="206"/>
      <c r="I19" s="206"/>
      <c r="J19" s="206"/>
      <c r="K19" s="206"/>
      <c r="L19" s="206"/>
      <c r="M19" s="208"/>
      <c r="N19" s="206"/>
      <c r="O19" s="208"/>
      <c r="P19" s="208">
        <v>100</v>
      </c>
      <c r="Q19" s="208"/>
      <c r="R19" s="194">
        <f>SUM(B19:Q19)</f>
        <v>1717</v>
      </c>
      <c r="S19" s="75"/>
      <c r="T19" s="52"/>
      <c r="U19" s="73"/>
      <c r="V19" s="73"/>
      <c r="W19" s="73"/>
      <c r="X19" s="73"/>
    </row>
    <row r="20" spans="1:24" s="74" customFormat="1" x14ac:dyDescent="0.25">
      <c r="A20" s="201" t="s">
        <v>243</v>
      </c>
      <c r="B20" s="205"/>
      <c r="C20" s="206"/>
      <c r="D20" s="206"/>
      <c r="E20" s="206"/>
      <c r="F20" s="206"/>
      <c r="G20" s="302">
        <v>1346</v>
      </c>
      <c r="H20" s="206"/>
      <c r="I20" s="206"/>
      <c r="J20" s="206"/>
      <c r="K20" s="206"/>
      <c r="L20" s="206"/>
      <c r="M20" s="206"/>
      <c r="N20" s="206"/>
      <c r="O20" s="206"/>
      <c r="P20" s="206"/>
      <c r="Q20" s="208"/>
      <c r="R20" s="194">
        <f t="shared" si="0"/>
        <v>1346</v>
      </c>
      <c r="S20" s="75"/>
      <c r="T20" s="52"/>
      <c r="U20" s="73"/>
      <c r="V20" s="69"/>
      <c r="W20" s="73"/>
      <c r="X20" s="69"/>
    </row>
    <row r="21" spans="1:24" s="74" customFormat="1" x14ac:dyDescent="0.25">
      <c r="A21" s="201"/>
      <c r="B21" s="205"/>
      <c r="C21" s="206"/>
      <c r="D21" s="206"/>
      <c r="E21" s="206"/>
      <c r="F21" s="206"/>
      <c r="G21" s="302"/>
      <c r="H21" s="206"/>
      <c r="I21" s="206"/>
      <c r="J21" s="206"/>
      <c r="K21" s="206"/>
      <c r="L21" s="206"/>
      <c r="M21" s="206"/>
      <c r="N21" s="206"/>
      <c r="O21" s="206"/>
      <c r="P21" s="206"/>
      <c r="Q21" s="208"/>
      <c r="R21" s="194">
        <f t="shared" si="0"/>
        <v>0</v>
      </c>
      <c r="S21" s="75"/>
      <c r="T21" s="52"/>
    </row>
    <row r="22" spans="1:24" s="74" customFormat="1" x14ac:dyDescent="0.25">
      <c r="A22" s="201"/>
      <c r="B22" s="205"/>
      <c r="C22" s="206"/>
      <c r="D22" s="206"/>
      <c r="E22" s="206"/>
      <c r="F22" s="206"/>
      <c r="G22" s="302"/>
      <c r="H22" s="206"/>
      <c r="I22" s="206"/>
      <c r="J22" s="206"/>
      <c r="K22" s="206"/>
      <c r="L22" s="206"/>
      <c r="M22" s="206"/>
      <c r="N22" s="206"/>
      <c r="O22" s="206"/>
      <c r="P22" s="206"/>
      <c r="Q22" s="208"/>
      <c r="R22" s="194">
        <f>SUM(B22:Q22)</f>
        <v>0</v>
      </c>
      <c r="S22" s="75"/>
      <c r="T22" s="52"/>
    </row>
    <row r="23" spans="1:24" s="76" customFormat="1" x14ac:dyDescent="0.25">
      <c r="A23" s="201"/>
      <c r="B23" s="205"/>
      <c r="C23" s="206"/>
      <c r="D23" s="206"/>
      <c r="E23" s="206"/>
      <c r="F23" s="206"/>
      <c r="G23" s="302"/>
      <c r="H23" s="206"/>
      <c r="I23" s="206"/>
      <c r="J23" s="206"/>
      <c r="K23" s="206"/>
      <c r="L23" s="206"/>
      <c r="M23" s="206"/>
      <c r="N23" s="206"/>
      <c r="O23" s="206"/>
      <c r="P23" s="206"/>
      <c r="Q23" s="208"/>
      <c r="R23" s="194">
        <f>SUM(B23:Q23)</f>
        <v>0</v>
      </c>
      <c r="S23" s="79"/>
      <c r="T23" s="52"/>
    </row>
    <row r="24" spans="1:24" s="74" customFormat="1" x14ac:dyDescent="0.25">
      <c r="A24" s="201"/>
      <c r="B24" s="205"/>
      <c r="C24" s="206"/>
      <c r="D24" s="206"/>
      <c r="E24" s="206"/>
      <c r="F24" s="206"/>
      <c r="G24" s="302"/>
      <c r="H24" s="206"/>
      <c r="I24" s="206"/>
      <c r="J24" s="206"/>
      <c r="K24" s="206"/>
      <c r="L24" s="206"/>
      <c r="M24" s="206"/>
      <c r="N24" s="206"/>
      <c r="O24" s="206"/>
      <c r="P24" s="206"/>
      <c r="Q24" s="208"/>
      <c r="R24" s="194">
        <f>SUM(B24:Q24)</f>
        <v>0</v>
      </c>
      <c r="S24" s="75"/>
      <c r="T24" s="52"/>
      <c r="V24" s="80"/>
      <c r="W24" s="80"/>
      <c r="X24" s="80"/>
    </row>
    <row r="25" spans="1:24" s="76" customFormat="1" x14ac:dyDescent="0.25">
      <c r="A25" s="201"/>
      <c r="B25" s="205"/>
      <c r="C25" s="206"/>
      <c r="D25" s="206"/>
      <c r="E25" s="206"/>
      <c r="F25" s="206"/>
      <c r="G25" s="302"/>
      <c r="H25" s="206"/>
      <c r="I25" s="206"/>
      <c r="J25" s="206"/>
      <c r="K25" s="206"/>
      <c r="L25" s="206"/>
      <c r="M25" s="206"/>
      <c r="N25" s="206"/>
      <c r="O25" s="206"/>
      <c r="P25" s="206"/>
      <c r="Q25" s="208"/>
      <c r="R25" s="194">
        <f>SUM(B25:Q25)</f>
        <v>0</v>
      </c>
      <c r="S25" s="79"/>
      <c r="T25" s="52"/>
    </row>
    <row r="26" spans="1:24" s="74" customFormat="1" x14ac:dyDescent="0.25">
      <c r="A26" s="201"/>
      <c r="B26" s="205"/>
      <c r="C26" s="206"/>
      <c r="D26" s="206"/>
      <c r="E26" s="206"/>
      <c r="F26" s="206"/>
      <c r="G26" s="302"/>
      <c r="H26" s="206"/>
      <c r="I26" s="206"/>
      <c r="J26" s="206"/>
      <c r="K26" s="206"/>
      <c r="L26" s="206"/>
      <c r="M26" s="206"/>
      <c r="N26" s="206"/>
      <c r="O26" s="206"/>
      <c r="P26" s="206"/>
      <c r="Q26" s="208"/>
      <c r="R26" s="194">
        <f>SUM(B26:Q26)</f>
        <v>0</v>
      </c>
      <c r="S26" s="75"/>
      <c r="T26" s="52"/>
    </row>
    <row r="27" spans="1:24" s="74" customFormat="1" x14ac:dyDescent="0.25">
      <c r="A27" s="201"/>
      <c r="B27" s="205"/>
      <c r="C27" s="206"/>
      <c r="D27" s="206"/>
      <c r="E27" s="206"/>
      <c r="F27" s="206"/>
      <c r="G27" s="302"/>
      <c r="H27" s="206"/>
      <c r="I27" s="206"/>
      <c r="J27" s="206"/>
      <c r="K27" s="206"/>
      <c r="L27" s="206"/>
      <c r="M27" s="206"/>
      <c r="N27" s="206"/>
      <c r="O27" s="206"/>
      <c r="P27" s="206"/>
      <c r="Q27" s="208"/>
      <c r="R27" s="194">
        <f t="shared" si="0"/>
        <v>0</v>
      </c>
      <c r="S27" s="75"/>
      <c r="T27" s="52"/>
    </row>
    <row r="28" spans="1:24" s="74" customFormat="1" x14ac:dyDescent="0.25">
      <c r="A28" s="206"/>
      <c r="B28" s="205"/>
      <c r="C28" s="206"/>
      <c r="D28" s="206"/>
      <c r="E28" s="206"/>
      <c r="F28" s="206"/>
      <c r="G28" s="302"/>
      <c r="H28" s="206"/>
      <c r="I28" s="206"/>
      <c r="J28" s="206"/>
      <c r="K28" s="206"/>
      <c r="L28" s="206"/>
      <c r="M28" s="206"/>
      <c r="N28" s="206"/>
      <c r="O28" s="206"/>
      <c r="P28" s="206"/>
      <c r="Q28" s="208"/>
      <c r="R28" s="194">
        <f>SUM(B28:Q28)</f>
        <v>0</v>
      </c>
      <c r="S28" s="75"/>
      <c r="T28" s="52"/>
      <c r="U28" s="81"/>
      <c r="V28" s="81"/>
    </row>
    <row r="29" spans="1:24" s="74" customFormat="1" x14ac:dyDescent="0.25">
      <c r="A29" s="206"/>
      <c r="B29" s="205"/>
      <c r="C29" s="206"/>
      <c r="D29" s="206"/>
      <c r="E29" s="206"/>
      <c r="F29" s="206"/>
      <c r="G29" s="302"/>
      <c r="H29" s="206"/>
      <c r="I29" s="206"/>
      <c r="J29" s="206"/>
      <c r="K29" s="206"/>
      <c r="L29" s="206"/>
      <c r="M29" s="206"/>
      <c r="N29" s="206"/>
      <c r="O29" s="206"/>
      <c r="P29" s="206"/>
      <c r="Q29" s="208"/>
      <c r="R29" s="194">
        <f>SUM(B29:Q29)</f>
        <v>0</v>
      </c>
      <c r="S29" s="75"/>
      <c r="T29" s="81"/>
      <c r="U29" s="82"/>
      <c r="V29" s="82"/>
    </row>
    <row r="30" spans="1:24" s="74" customFormat="1" x14ac:dyDescent="0.25">
      <c r="A30" s="206"/>
      <c r="B30" s="205"/>
      <c r="C30" s="206"/>
      <c r="D30" s="206"/>
      <c r="E30" s="206"/>
      <c r="F30" s="206"/>
      <c r="G30" s="302"/>
      <c r="H30" s="206"/>
      <c r="I30" s="206"/>
      <c r="J30" s="206"/>
      <c r="K30" s="206"/>
      <c r="L30" s="206"/>
      <c r="M30" s="206"/>
      <c r="N30" s="206"/>
      <c r="O30" s="206"/>
      <c r="P30" s="206"/>
      <c r="Q30" s="208"/>
      <c r="R30" s="194">
        <f t="shared" si="0"/>
        <v>0</v>
      </c>
      <c r="S30" s="75"/>
      <c r="T30" s="81"/>
      <c r="U30" s="81"/>
      <c r="V30" s="81"/>
    </row>
    <row r="31" spans="1:24" s="74" customFormat="1" x14ac:dyDescent="0.25">
      <c r="A31" s="206"/>
      <c r="B31" s="205"/>
      <c r="C31" s="206"/>
      <c r="D31" s="206"/>
      <c r="E31" s="206"/>
      <c r="F31" s="206"/>
      <c r="G31" s="302"/>
      <c r="H31" s="209"/>
      <c r="I31" s="206"/>
      <c r="J31" s="206"/>
      <c r="K31" s="206"/>
      <c r="L31" s="206"/>
      <c r="M31" s="206"/>
      <c r="N31" s="206"/>
      <c r="O31" s="206"/>
      <c r="P31" s="206"/>
      <c r="Q31" s="208"/>
      <c r="R31" s="194">
        <f t="shared" si="0"/>
        <v>0</v>
      </c>
      <c r="S31" s="75"/>
    </row>
    <row r="32" spans="1:24" s="76" customFormat="1" x14ac:dyDescent="0.25">
      <c r="A32" s="206"/>
      <c r="B32" s="205"/>
      <c r="C32" s="206"/>
      <c r="D32" s="206"/>
      <c r="E32" s="206"/>
      <c r="F32" s="206"/>
      <c r="G32" s="302"/>
      <c r="H32" s="206"/>
      <c r="I32" s="206"/>
      <c r="J32" s="206"/>
      <c r="K32" s="206"/>
      <c r="L32" s="206"/>
      <c r="M32" s="206"/>
      <c r="N32" s="206"/>
      <c r="O32" s="206"/>
      <c r="P32" s="206"/>
      <c r="Q32" s="208"/>
      <c r="R32" s="194">
        <f t="shared" si="0"/>
        <v>0</v>
      </c>
      <c r="S32" s="79"/>
    </row>
    <row r="33" spans="1:19" s="74" customFormat="1" x14ac:dyDescent="0.25">
      <c r="A33" s="206"/>
      <c r="B33" s="205"/>
      <c r="C33" s="206"/>
      <c r="D33" s="206"/>
      <c r="E33" s="206"/>
      <c r="F33" s="206"/>
      <c r="G33" s="302"/>
      <c r="H33" s="206"/>
      <c r="I33" s="206"/>
      <c r="J33" s="206"/>
      <c r="K33" s="206"/>
      <c r="L33" s="206"/>
      <c r="M33" s="206"/>
      <c r="N33" s="206"/>
      <c r="O33" s="206"/>
      <c r="P33" s="206"/>
      <c r="Q33" s="208"/>
      <c r="R33" s="194">
        <f t="shared" si="0"/>
        <v>0</v>
      </c>
      <c r="S33" s="75"/>
    </row>
    <row r="34" spans="1:19" s="74" customFormat="1" x14ac:dyDescent="0.25">
      <c r="A34" s="206"/>
      <c r="B34" s="205"/>
      <c r="C34" s="206"/>
      <c r="D34" s="206"/>
      <c r="E34" s="206"/>
      <c r="F34" s="206"/>
      <c r="G34" s="302"/>
      <c r="H34" s="206"/>
      <c r="I34" s="206"/>
      <c r="J34" s="206"/>
      <c r="K34" s="206"/>
      <c r="L34" s="206"/>
      <c r="M34" s="206"/>
      <c r="N34" s="206"/>
      <c r="O34" s="206"/>
      <c r="P34" s="206"/>
      <c r="Q34" s="208"/>
      <c r="R34" s="194">
        <f t="shared" si="0"/>
        <v>0</v>
      </c>
      <c r="S34" s="75"/>
    </row>
    <row r="35" spans="1:19" s="74" customFormat="1" x14ac:dyDescent="0.25">
      <c r="A35" s="206"/>
      <c r="B35" s="205"/>
      <c r="C35" s="206"/>
      <c r="D35" s="206"/>
      <c r="E35" s="206"/>
      <c r="F35" s="206"/>
      <c r="G35" s="302"/>
      <c r="H35" s="206"/>
      <c r="I35" s="206"/>
      <c r="J35" s="206"/>
      <c r="K35" s="206"/>
      <c r="L35" s="206"/>
      <c r="M35" s="206"/>
      <c r="N35" s="206"/>
      <c r="O35" s="206"/>
      <c r="P35" s="206"/>
      <c r="Q35" s="208"/>
      <c r="R35" s="194">
        <f>SUM(B35:Q35)</f>
        <v>0</v>
      </c>
      <c r="S35" s="75"/>
    </row>
    <row r="36" spans="1:19" s="74" customFormat="1" ht="15.75" thickBot="1" x14ac:dyDescent="0.3">
      <c r="A36" s="206"/>
      <c r="B36" s="210"/>
      <c r="C36" s="211"/>
      <c r="D36" s="211"/>
      <c r="E36" s="211"/>
      <c r="F36" s="211"/>
      <c r="G36" s="303"/>
      <c r="H36" s="211"/>
      <c r="I36" s="211"/>
      <c r="J36" s="211"/>
      <c r="K36" s="211"/>
      <c r="L36" s="211"/>
      <c r="M36" s="211"/>
      <c r="N36" s="211"/>
      <c r="O36" s="211"/>
      <c r="P36" s="211"/>
      <c r="Q36" s="212"/>
      <c r="R36" s="195">
        <f t="shared" si="0"/>
        <v>0</v>
      </c>
      <c r="S36" s="75"/>
    </row>
    <row r="37" spans="1:19" s="83" customFormat="1" ht="15.75" thickBot="1" x14ac:dyDescent="0.3">
      <c r="A37" s="196" t="s">
        <v>31</v>
      </c>
      <c r="B37" s="197">
        <f>SUM(B6:B36)</f>
        <v>0</v>
      </c>
      <c r="C37" s="198">
        <f t="shared" ref="C37:Q37" si="1">SUM(C6:C36)</f>
        <v>1200</v>
      </c>
      <c r="D37" s="198">
        <f t="shared" si="1"/>
        <v>0</v>
      </c>
      <c r="E37" s="198">
        <f t="shared" si="1"/>
        <v>0</v>
      </c>
      <c r="F37" s="198">
        <f t="shared" si="1"/>
        <v>0</v>
      </c>
      <c r="G37" s="198">
        <f t="shared" si="1"/>
        <v>13574</v>
      </c>
      <c r="H37" s="198">
        <f t="shared" si="1"/>
        <v>0</v>
      </c>
      <c r="I37" s="198">
        <f t="shared" si="1"/>
        <v>0</v>
      </c>
      <c r="J37" s="198">
        <f t="shared" si="1"/>
        <v>0</v>
      </c>
      <c r="K37" s="198">
        <f t="shared" si="1"/>
        <v>0</v>
      </c>
      <c r="L37" s="198">
        <f t="shared" si="1"/>
        <v>0</v>
      </c>
      <c r="M37" s="198">
        <f t="shared" si="1"/>
        <v>0</v>
      </c>
      <c r="N37" s="198">
        <f t="shared" si="1"/>
        <v>0</v>
      </c>
      <c r="O37" s="198">
        <f t="shared" si="1"/>
        <v>0</v>
      </c>
      <c r="P37" s="198">
        <f>SUM(P6:P36)</f>
        <v>100</v>
      </c>
      <c r="Q37" s="199">
        <f t="shared" si="1"/>
        <v>0</v>
      </c>
      <c r="R37" s="200">
        <f>SUM(R6:R36)</f>
        <v>14874</v>
      </c>
    </row>
    <row r="38" spans="1:19" x14ac:dyDescent="0.25">
      <c r="A38" s="84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6"/>
      <c r="N38" s="86"/>
      <c r="O38" s="86"/>
      <c r="P38" s="86"/>
      <c r="Q38" s="86"/>
      <c r="R38" s="87"/>
    </row>
    <row r="39" spans="1:19" x14ac:dyDescent="0.25">
      <c r="F39" s="88"/>
      <c r="G39" s="88"/>
      <c r="H39" s="88"/>
    </row>
    <row r="40" spans="1:19" x14ac:dyDescent="0.25">
      <c r="A40" s="88"/>
      <c r="B40" s="88"/>
      <c r="C40" s="88"/>
      <c r="D40" s="88"/>
      <c r="E40" s="88"/>
    </row>
    <row r="41" spans="1:19" x14ac:dyDescent="0.25">
      <c r="A41" s="88"/>
      <c r="B41" s="88"/>
      <c r="C41" s="88"/>
      <c r="D41" s="88"/>
      <c r="E41" s="88"/>
    </row>
    <row r="42" spans="1:19" x14ac:dyDescent="0.25">
      <c r="A42" s="88"/>
      <c r="B42" s="88"/>
      <c r="C42" s="88"/>
      <c r="D42" s="88"/>
      <c r="E42" s="88"/>
    </row>
    <row r="43" spans="1:19" x14ac:dyDescent="0.25">
      <c r="A43" s="88"/>
      <c r="B43" s="88"/>
      <c r="C43" s="88"/>
      <c r="D43" s="88"/>
      <c r="E43" s="88"/>
    </row>
    <row r="44" spans="1:19" x14ac:dyDescent="0.25">
      <c r="A44" s="88"/>
      <c r="B44" s="88"/>
      <c r="C44" s="88"/>
      <c r="D44" s="88"/>
      <c r="E44" s="88"/>
    </row>
    <row r="45" spans="1:19" x14ac:dyDescent="0.25">
      <c r="A45" s="88"/>
      <c r="B45" s="88"/>
      <c r="C45" s="88"/>
      <c r="D45" s="88"/>
      <c r="E45" s="88"/>
    </row>
    <row r="46" spans="1:19" x14ac:dyDescent="0.25">
      <c r="A46" s="88"/>
      <c r="B46" s="88"/>
      <c r="C46" s="88"/>
      <c r="D46" s="88"/>
      <c r="E46" s="88"/>
    </row>
    <row r="47" spans="1:19" x14ac:dyDescent="0.25">
      <c r="A47" s="88"/>
      <c r="B47" s="88"/>
      <c r="C47" s="88"/>
      <c r="D47" s="88"/>
      <c r="E47" s="88"/>
    </row>
    <row r="48" spans="1:19" x14ac:dyDescent="0.25">
      <c r="A48" s="88"/>
      <c r="B48" s="88"/>
      <c r="C48" s="88"/>
      <c r="D48" s="88"/>
      <c r="E48" s="88"/>
    </row>
    <row r="49" spans="1:5" x14ac:dyDescent="0.25">
      <c r="A49" s="88"/>
      <c r="B49" s="88"/>
      <c r="C49" s="88"/>
      <c r="D49" s="88"/>
      <c r="E49" s="88"/>
    </row>
    <row r="50" spans="1:5" x14ac:dyDescent="0.25">
      <c r="A50" s="88"/>
      <c r="B50" s="88"/>
      <c r="C50" s="88"/>
      <c r="D50" s="88"/>
      <c r="E50" s="88"/>
    </row>
    <row r="51" spans="1:5" x14ac:dyDescent="0.25">
      <c r="A51" s="88"/>
      <c r="B51" s="88"/>
      <c r="C51" s="88"/>
      <c r="D51" s="88"/>
      <c r="E51" s="88"/>
    </row>
    <row r="52" spans="1:5" x14ac:dyDescent="0.25">
      <c r="A52" s="88"/>
      <c r="B52" s="88"/>
      <c r="C52" s="88"/>
      <c r="D52" s="88"/>
      <c r="E52" s="88"/>
    </row>
    <row r="53" spans="1:5" x14ac:dyDescent="0.25">
      <c r="A53" s="88"/>
      <c r="B53" s="88"/>
      <c r="C53" s="88"/>
      <c r="D53" s="88"/>
      <c r="E53" s="88"/>
    </row>
    <row r="54" spans="1:5" x14ac:dyDescent="0.25">
      <c r="A54" s="88"/>
      <c r="B54" s="88"/>
      <c r="C54" s="88"/>
      <c r="D54" s="88"/>
      <c r="E54" s="88"/>
    </row>
    <row r="55" spans="1:5" x14ac:dyDescent="0.25">
      <c r="A55" s="88"/>
      <c r="B55" s="88"/>
      <c r="C55" s="88"/>
      <c r="D55" s="88"/>
      <c r="E55" s="88"/>
    </row>
    <row r="56" spans="1:5" x14ac:dyDescent="0.25">
      <c r="A56" s="88"/>
      <c r="B56" s="88"/>
      <c r="C56" s="88"/>
      <c r="D56" s="88"/>
      <c r="E56" s="88"/>
    </row>
    <row r="57" spans="1:5" x14ac:dyDescent="0.25">
      <c r="A57" s="88"/>
      <c r="B57" s="88"/>
      <c r="C57" s="88"/>
      <c r="D57" s="88"/>
      <c r="E57" s="88"/>
    </row>
    <row r="58" spans="1:5" x14ac:dyDescent="0.25">
      <c r="A58" s="88"/>
      <c r="B58" s="88"/>
      <c r="C58" s="88"/>
      <c r="D58" s="88"/>
      <c r="E58" s="88"/>
    </row>
    <row r="59" spans="1:5" x14ac:dyDescent="0.25">
      <c r="A59" s="88"/>
      <c r="B59" s="88"/>
      <c r="C59" s="88"/>
      <c r="D59" s="88"/>
      <c r="E59" s="88"/>
    </row>
    <row r="60" spans="1:5" x14ac:dyDescent="0.25">
      <c r="A60" s="88"/>
      <c r="B60" s="88"/>
      <c r="C60" s="88"/>
      <c r="D60" s="88"/>
      <c r="E60" s="88"/>
    </row>
    <row r="61" spans="1:5" x14ac:dyDescent="0.25">
      <c r="A61" s="88"/>
      <c r="B61" s="88"/>
      <c r="C61" s="88"/>
      <c r="D61" s="88"/>
      <c r="E61" s="88"/>
    </row>
    <row r="62" spans="1:5" x14ac:dyDescent="0.25">
      <c r="A62" s="88"/>
      <c r="B62" s="88"/>
      <c r="C62" s="88"/>
      <c r="D62" s="88"/>
      <c r="E62" s="88"/>
    </row>
    <row r="63" spans="1:5" x14ac:dyDescent="0.25">
      <c r="A63" s="88"/>
      <c r="B63" s="88"/>
      <c r="C63" s="88"/>
      <c r="D63" s="88"/>
      <c r="E63" s="88"/>
    </row>
    <row r="64" spans="1:5" x14ac:dyDescent="0.25">
      <c r="A64" s="88"/>
      <c r="B64" s="88"/>
      <c r="C64" s="88"/>
      <c r="D64" s="88"/>
      <c r="E64" s="88"/>
    </row>
    <row r="65" spans="1:5" x14ac:dyDescent="0.25">
      <c r="A65" s="88"/>
      <c r="B65" s="88"/>
      <c r="C65" s="88"/>
      <c r="D65" s="88"/>
      <c r="E65" s="88"/>
    </row>
    <row r="66" spans="1:5" x14ac:dyDescent="0.25">
      <c r="A66" s="88"/>
      <c r="B66" s="88"/>
      <c r="C66" s="88"/>
      <c r="D66" s="88"/>
      <c r="E66" s="88"/>
    </row>
    <row r="67" spans="1:5" x14ac:dyDescent="0.25">
      <c r="A67" s="88"/>
      <c r="B67" s="88"/>
      <c r="C67" s="88"/>
      <c r="D67" s="88"/>
      <c r="E67" s="88"/>
    </row>
    <row r="68" spans="1:5" x14ac:dyDescent="0.25">
      <c r="A68" s="88"/>
      <c r="B68" s="88"/>
      <c r="C68" s="88"/>
      <c r="D68" s="88"/>
      <c r="E68" s="88"/>
    </row>
    <row r="69" spans="1:5" x14ac:dyDescent="0.25">
      <c r="A69" s="88"/>
      <c r="B69" s="88"/>
      <c r="C69" s="88"/>
      <c r="D69" s="88"/>
      <c r="E69" s="88"/>
    </row>
    <row r="70" spans="1:5" x14ac:dyDescent="0.25">
      <c r="A70" s="88"/>
      <c r="B70" s="88"/>
      <c r="C70" s="88"/>
      <c r="D70" s="88"/>
      <c r="E70" s="88"/>
    </row>
    <row r="71" spans="1:5" x14ac:dyDescent="0.25">
      <c r="A71" s="88"/>
      <c r="B71" s="88"/>
      <c r="C71" s="88"/>
      <c r="D71" s="88"/>
      <c r="E71" s="88"/>
    </row>
    <row r="72" spans="1:5" x14ac:dyDescent="0.25">
      <c r="A72" s="88"/>
      <c r="B72" s="88"/>
      <c r="C72" s="88"/>
      <c r="D72" s="88"/>
      <c r="E72" s="88"/>
    </row>
    <row r="73" spans="1:5" x14ac:dyDescent="0.25">
      <c r="A73" s="88"/>
      <c r="B73" s="88"/>
      <c r="C73" s="88"/>
      <c r="D73" s="88"/>
      <c r="E73" s="88"/>
    </row>
    <row r="74" spans="1:5" x14ac:dyDescent="0.25">
      <c r="A74" s="88"/>
      <c r="B74" s="88"/>
      <c r="C74" s="88"/>
      <c r="D74" s="88"/>
      <c r="E74" s="88"/>
    </row>
    <row r="75" spans="1:5" x14ac:dyDescent="0.25">
      <c r="A75" s="88"/>
      <c r="B75" s="88"/>
      <c r="C75" s="88"/>
      <c r="D75" s="88"/>
      <c r="E75" s="88"/>
    </row>
    <row r="76" spans="1:5" x14ac:dyDescent="0.25">
      <c r="A76" s="88"/>
      <c r="B76" s="88"/>
      <c r="C76" s="88"/>
      <c r="D76" s="88"/>
      <c r="E76" s="88"/>
    </row>
    <row r="77" spans="1:5" x14ac:dyDescent="0.25">
      <c r="A77" s="88"/>
      <c r="B77" s="88"/>
      <c r="C77" s="88"/>
      <c r="D77" s="88"/>
      <c r="E77" s="88"/>
    </row>
    <row r="78" spans="1:5" x14ac:dyDescent="0.25">
      <c r="A78" s="88"/>
      <c r="B78" s="88"/>
      <c r="C78" s="88"/>
      <c r="D78" s="88"/>
      <c r="E78" s="88"/>
    </row>
    <row r="79" spans="1:5" x14ac:dyDescent="0.25">
      <c r="A79" s="88"/>
      <c r="B79" s="88"/>
      <c r="C79" s="88"/>
      <c r="D79" s="88"/>
      <c r="E79" s="88"/>
    </row>
    <row r="80" spans="1:5" x14ac:dyDescent="0.25">
      <c r="A80" s="88"/>
      <c r="B80" s="88"/>
      <c r="C80" s="88"/>
      <c r="D80" s="88"/>
      <c r="E80" s="88"/>
    </row>
    <row r="81" spans="1:5" x14ac:dyDescent="0.25">
      <c r="A81" s="88"/>
      <c r="B81" s="88"/>
      <c r="C81" s="88"/>
      <c r="D81" s="88"/>
      <c r="E81" s="88"/>
    </row>
    <row r="82" spans="1:5" x14ac:dyDescent="0.25">
      <c r="A82" s="88"/>
      <c r="B82" s="88"/>
      <c r="C82" s="88"/>
      <c r="D82" s="88"/>
      <c r="E82" s="88"/>
    </row>
    <row r="83" spans="1:5" x14ac:dyDescent="0.25">
      <c r="A83" s="88"/>
      <c r="B83" s="88"/>
      <c r="C83" s="88"/>
      <c r="D83" s="88"/>
      <c r="E83" s="88"/>
    </row>
    <row r="84" spans="1:5" x14ac:dyDescent="0.25">
      <c r="A84" s="88"/>
      <c r="B84" s="88"/>
      <c r="C84" s="88"/>
      <c r="D84" s="88"/>
      <c r="E84" s="88"/>
    </row>
    <row r="85" spans="1:5" x14ac:dyDescent="0.25">
      <c r="A85" s="88"/>
      <c r="B85" s="88"/>
      <c r="C85" s="88"/>
      <c r="D85" s="88"/>
      <c r="E85" s="88"/>
    </row>
    <row r="86" spans="1:5" x14ac:dyDescent="0.25">
      <c r="A86" s="88"/>
      <c r="B86" s="88"/>
      <c r="C86" s="88"/>
      <c r="D86" s="88"/>
      <c r="E86" s="88"/>
    </row>
    <row r="87" spans="1:5" x14ac:dyDescent="0.25">
      <c r="A87" s="88"/>
      <c r="B87" s="88"/>
      <c r="C87" s="88"/>
      <c r="D87" s="88"/>
      <c r="E87" s="88"/>
    </row>
    <row r="88" spans="1:5" x14ac:dyDescent="0.25">
      <c r="A88" s="88"/>
      <c r="B88" s="88"/>
      <c r="C88" s="88"/>
      <c r="D88" s="88"/>
      <c r="E88" s="88"/>
    </row>
    <row r="89" spans="1:5" x14ac:dyDescent="0.25">
      <c r="A89" s="88"/>
      <c r="B89" s="88"/>
      <c r="C89" s="88"/>
      <c r="D89" s="88"/>
      <c r="E89" s="88"/>
    </row>
    <row r="90" spans="1:5" x14ac:dyDescent="0.25">
      <c r="A90" s="88"/>
      <c r="B90" s="88"/>
      <c r="C90" s="88"/>
      <c r="D90" s="88"/>
      <c r="E90" s="88"/>
    </row>
    <row r="91" spans="1:5" x14ac:dyDescent="0.25">
      <c r="A91" s="88"/>
      <c r="B91" s="88"/>
      <c r="C91" s="88"/>
      <c r="D91" s="88"/>
      <c r="E91" s="88"/>
    </row>
    <row r="92" spans="1:5" x14ac:dyDescent="0.25">
      <c r="A92" s="88"/>
      <c r="B92" s="88"/>
      <c r="C92" s="88"/>
      <c r="D92" s="88"/>
      <c r="E92" s="88"/>
    </row>
    <row r="93" spans="1:5" x14ac:dyDescent="0.25">
      <c r="A93" s="88"/>
      <c r="B93" s="88"/>
      <c r="C93" s="88"/>
      <c r="D93" s="88"/>
      <c r="E93" s="88"/>
    </row>
    <row r="94" spans="1:5" x14ac:dyDescent="0.25">
      <c r="A94" s="88"/>
      <c r="B94" s="88"/>
      <c r="C94" s="88"/>
      <c r="D94" s="88"/>
      <c r="E94" s="88"/>
    </row>
    <row r="95" spans="1:5" x14ac:dyDescent="0.25">
      <c r="A95" s="88"/>
      <c r="B95" s="88"/>
      <c r="C95" s="88"/>
      <c r="D95" s="88"/>
      <c r="E95" s="88"/>
    </row>
    <row r="96" spans="1:5" x14ac:dyDescent="0.25">
      <c r="A96" s="88"/>
      <c r="B96" s="88"/>
      <c r="C96" s="88"/>
      <c r="D96" s="88"/>
      <c r="E96" s="88"/>
    </row>
    <row r="97" spans="1:5" x14ac:dyDescent="0.25">
      <c r="A97" s="88"/>
      <c r="B97" s="88"/>
      <c r="C97" s="88"/>
      <c r="D97" s="88"/>
      <c r="E97" s="88"/>
    </row>
    <row r="98" spans="1:5" x14ac:dyDescent="0.25">
      <c r="A98" s="88"/>
      <c r="B98" s="88"/>
      <c r="C98" s="88"/>
      <c r="D98" s="88"/>
      <c r="E98" s="88"/>
    </row>
    <row r="99" spans="1:5" x14ac:dyDescent="0.25">
      <c r="A99" s="88"/>
      <c r="B99" s="88"/>
      <c r="C99" s="88"/>
      <c r="D99" s="88"/>
      <c r="E99" s="88"/>
    </row>
    <row r="100" spans="1:5" x14ac:dyDescent="0.25">
      <c r="A100" s="88"/>
      <c r="B100" s="88"/>
      <c r="C100" s="88"/>
      <c r="D100" s="88"/>
      <c r="E100" s="88"/>
    </row>
    <row r="101" spans="1:5" x14ac:dyDescent="0.25">
      <c r="A101" s="88"/>
      <c r="B101" s="88"/>
      <c r="C101" s="88"/>
      <c r="D101" s="88"/>
      <c r="E101" s="88"/>
    </row>
    <row r="102" spans="1:5" x14ac:dyDescent="0.25">
      <c r="A102" s="88"/>
      <c r="B102" s="88"/>
      <c r="C102" s="88"/>
      <c r="D102" s="88"/>
      <c r="E102" s="88"/>
    </row>
    <row r="103" spans="1:5" x14ac:dyDescent="0.25">
      <c r="A103" s="88"/>
      <c r="B103" s="88"/>
      <c r="C103" s="88"/>
      <c r="D103" s="88"/>
      <c r="E103" s="88"/>
    </row>
    <row r="104" spans="1:5" x14ac:dyDescent="0.25">
      <c r="A104" s="88"/>
      <c r="B104" s="88"/>
      <c r="C104" s="88"/>
      <c r="D104" s="88"/>
      <c r="E104" s="88"/>
    </row>
    <row r="105" spans="1:5" x14ac:dyDescent="0.25">
      <c r="A105" s="88"/>
      <c r="B105" s="88"/>
      <c r="C105" s="88"/>
      <c r="D105" s="88"/>
      <c r="E105" s="88"/>
    </row>
    <row r="106" spans="1:5" x14ac:dyDescent="0.25">
      <c r="A106" s="88"/>
      <c r="B106" s="88"/>
      <c r="C106" s="88"/>
      <c r="D106" s="88"/>
      <c r="E106" s="88"/>
    </row>
    <row r="107" spans="1:5" x14ac:dyDescent="0.25">
      <c r="A107" s="88"/>
      <c r="B107" s="88"/>
      <c r="C107" s="88"/>
      <c r="D107" s="88"/>
      <c r="E107" s="88"/>
    </row>
    <row r="108" spans="1:5" x14ac:dyDescent="0.25">
      <c r="A108" s="88"/>
      <c r="B108" s="88"/>
      <c r="C108" s="88"/>
      <c r="D108" s="88"/>
      <c r="E108" s="88"/>
    </row>
    <row r="109" spans="1:5" x14ac:dyDescent="0.25">
      <c r="A109" s="88"/>
      <c r="B109" s="88"/>
      <c r="C109" s="88"/>
      <c r="D109" s="88"/>
      <c r="E109" s="88"/>
    </row>
    <row r="110" spans="1:5" x14ac:dyDescent="0.25">
      <c r="A110" s="88"/>
      <c r="B110" s="88"/>
      <c r="C110" s="88"/>
      <c r="D110" s="88"/>
      <c r="E110" s="88"/>
    </row>
    <row r="111" spans="1:5" x14ac:dyDescent="0.25">
      <c r="A111" s="88"/>
      <c r="B111" s="88"/>
      <c r="C111" s="88"/>
      <c r="D111" s="88"/>
      <c r="E111" s="88"/>
    </row>
    <row r="112" spans="1:5" x14ac:dyDescent="0.25">
      <c r="A112" s="88"/>
      <c r="B112" s="88"/>
      <c r="C112" s="88"/>
      <c r="D112" s="88"/>
      <c r="E112" s="88"/>
    </row>
    <row r="113" spans="1:5" x14ac:dyDescent="0.25">
      <c r="A113" s="88"/>
      <c r="B113" s="88"/>
      <c r="C113" s="88"/>
      <c r="D113" s="88"/>
      <c r="E113" s="88"/>
    </row>
    <row r="114" spans="1:5" x14ac:dyDescent="0.25">
      <c r="A114" s="88"/>
      <c r="B114" s="88"/>
      <c r="C114" s="88"/>
      <c r="D114" s="88"/>
      <c r="E114" s="88"/>
    </row>
    <row r="115" spans="1:5" x14ac:dyDescent="0.25">
      <c r="A115" s="88"/>
      <c r="B115" s="88"/>
      <c r="C115" s="88"/>
      <c r="D115" s="88"/>
      <c r="E115" s="88"/>
    </row>
    <row r="116" spans="1:5" x14ac:dyDescent="0.25">
      <c r="A116" s="88"/>
      <c r="B116" s="88"/>
      <c r="C116" s="88"/>
      <c r="D116" s="88"/>
      <c r="E116" s="88"/>
    </row>
    <row r="117" spans="1:5" x14ac:dyDescent="0.25">
      <c r="A117" s="88"/>
      <c r="B117" s="88"/>
      <c r="C117" s="88"/>
      <c r="D117" s="88"/>
      <c r="E117" s="88"/>
    </row>
    <row r="118" spans="1:5" x14ac:dyDescent="0.25">
      <c r="A118" s="88"/>
      <c r="B118" s="88"/>
      <c r="C118" s="88"/>
      <c r="D118" s="88"/>
      <c r="E118" s="88"/>
    </row>
    <row r="119" spans="1:5" x14ac:dyDescent="0.25">
      <c r="A119" s="88"/>
      <c r="B119" s="88"/>
      <c r="C119" s="88"/>
      <c r="D119" s="88"/>
      <c r="E119" s="88"/>
    </row>
    <row r="120" spans="1:5" x14ac:dyDescent="0.25">
      <c r="A120" s="88"/>
      <c r="B120" s="88"/>
      <c r="C120" s="88"/>
      <c r="D120" s="88"/>
      <c r="E120" s="88"/>
    </row>
    <row r="121" spans="1:5" x14ac:dyDescent="0.25">
      <c r="A121" s="88"/>
      <c r="B121" s="88"/>
      <c r="C121" s="88"/>
      <c r="D121" s="88"/>
      <c r="E121" s="88"/>
    </row>
    <row r="122" spans="1:5" x14ac:dyDescent="0.25">
      <c r="A122" s="88"/>
      <c r="B122" s="88"/>
      <c r="C122" s="88"/>
      <c r="D122" s="88"/>
      <c r="E122" s="88"/>
    </row>
    <row r="123" spans="1:5" x14ac:dyDescent="0.25">
      <c r="A123" s="88"/>
      <c r="B123" s="88"/>
      <c r="C123" s="88"/>
      <c r="D123" s="88"/>
      <c r="E123" s="88"/>
    </row>
    <row r="124" spans="1:5" x14ac:dyDescent="0.25">
      <c r="A124" s="88"/>
      <c r="B124" s="88"/>
      <c r="C124" s="88"/>
      <c r="D124" s="88"/>
      <c r="E124" s="88"/>
    </row>
    <row r="125" spans="1:5" x14ac:dyDescent="0.25">
      <c r="A125" s="88"/>
      <c r="B125" s="88"/>
      <c r="C125" s="88"/>
      <c r="D125" s="88"/>
      <c r="E125" s="88"/>
    </row>
    <row r="126" spans="1:5" x14ac:dyDescent="0.25">
      <c r="A126" s="88"/>
      <c r="B126" s="88"/>
      <c r="C126" s="88"/>
      <c r="D126" s="88"/>
      <c r="E126" s="88"/>
    </row>
    <row r="127" spans="1:5" x14ac:dyDescent="0.25">
      <c r="A127" s="88"/>
      <c r="B127" s="88"/>
      <c r="C127" s="88"/>
      <c r="D127" s="88"/>
      <c r="E127" s="88"/>
    </row>
    <row r="128" spans="1:5" x14ac:dyDescent="0.25">
      <c r="A128" s="88"/>
      <c r="B128" s="88"/>
      <c r="C128" s="88"/>
      <c r="D128" s="88"/>
      <c r="E128" s="88"/>
    </row>
    <row r="129" spans="1:5" x14ac:dyDescent="0.25">
      <c r="A129" s="88"/>
      <c r="B129" s="88"/>
      <c r="C129" s="88"/>
      <c r="D129" s="88"/>
      <c r="E129" s="88"/>
    </row>
    <row r="130" spans="1:5" x14ac:dyDescent="0.25">
      <c r="A130" s="88"/>
      <c r="B130" s="88"/>
      <c r="C130" s="88"/>
      <c r="D130" s="88"/>
      <c r="E130" s="88"/>
    </row>
    <row r="131" spans="1:5" x14ac:dyDescent="0.25">
      <c r="A131" s="88"/>
      <c r="B131" s="88"/>
      <c r="C131" s="88"/>
      <c r="D131" s="88"/>
      <c r="E131" s="88"/>
    </row>
    <row r="132" spans="1:5" x14ac:dyDescent="0.25">
      <c r="A132" s="88"/>
      <c r="B132" s="88"/>
      <c r="C132" s="88"/>
      <c r="D132" s="88"/>
      <c r="E132" s="88"/>
    </row>
    <row r="133" spans="1:5" x14ac:dyDescent="0.25">
      <c r="A133" s="88"/>
      <c r="B133" s="88"/>
      <c r="C133" s="88"/>
      <c r="D133" s="88"/>
      <c r="E133" s="88"/>
    </row>
    <row r="134" spans="1:5" x14ac:dyDescent="0.25">
      <c r="A134" s="88"/>
      <c r="B134" s="88"/>
      <c r="C134" s="88"/>
      <c r="D134" s="88"/>
      <c r="E134" s="88"/>
    </row>
    <row r="135" spans="1:5" x14ac:dyDescent="0.25">
      <c r="A135" s="88"/>
      <c r="B135" s="88"/>
      <c r="C135" s="88"/>
      <c r="D135" s="88"/>
      <c r="E135" s="88"/>
    </row>
    <row r="136" spans="1:5" x14ac:dyDescent="0.25">
      <c r="A136" s="88"/>
      <c r="B136" s="88"/>
      <c r="C136" s="88"/>
      <c r="D136" s="88"/>
      <c r="E136" s="88"/>
    </row>
    <row r="137" spans="1:5" x14ac:dyDescent="0.25">
      <c r="A137" s="88"/>
      <c r="B137" s="88"/>
      <c r="C137" s="88"/>
      <c r="D137" s="88"/>
      <c r="E137" s="88"/>
    </row>
    <row r="138" spans="1:5" x14ac:dyDescent="0.25">
      <c r="A138" s="88"/>
      <c r="B138" s="88"/>
      <c r="C138" s="88"/>
      <c r="D138" s="88"/>
      <c r="E138" s="88"/>
    </row>
    <row r="139" spans="1:5" x14ac:dyDescent="0.25">
      <c r="A139" s="88"/>
      <c r="B139" s="88"/>
      <c r="C139" s="88"/>
      <c r="D139" s="88"/>
      <c r="E139" s="88"/>
    </row>
    <row r="140" spans="1:5" x14ac:dyDescent="0.25">
      <c r="A140" s="88"/>
      <c r="B140" s="88"/>
      <c r="C140" s="88"/>
      <c r="D140" s="88"/>
      <c r="E140" s="88"/>
    </row>
    <row r="141" spans="1:5" x14ac:dyDescent="0.25">
      <c r="A141" s="88"/>
      <c r="B141" s="88"/>
      <c r="C141" s="88"/>
      <c r="D141" s="88"/>
      <c r="E141" s="88"/>
    </row>
    <row r="142" spans="1:5" x14ac:dyDescent="0.25">
      <c r="A142" s="88"/>
      <c r="B142" s="88"/>
      <c r="C142" s="88"/>
      <c r="D142" s="88"/>
      <c r="E142" s="88"/>
    </row>
    <row r="143" spans="1:5" x14ac:dyDescent="0.25">
      <c r="A143" s="88"/>
      <c r="B143" s="88"/>
      <c r="C143" s="88"/>
      <c r="D143" s="88"/>
      <c r="E143" s="88"/>
    </row>
    <row r="144" spans="1:5" x14ac:dyDescent="0.25">
      <c r="A144" s="88"/>
      <c r="B144" s="88"/>
      <c r="C144" s="88"/>
      <c r="D144" s="88"/>
      <c r="E144" s="88"/>
    </row>
    <row r="145" spans="1:5" x14ac:dyDescent="0.25">
      <c r="A145" s="88"/>
      <c r="B145" s="88"/>
      <c r="C145" s="88"/>
      <c r="D145" s="88"/>
      <c r="E145" s="88"/>
    </row>
    <row r="146" spans="1:5" x14ac:dyDescent="0.25">
      <c r="A146" s="88"/>
      <c r="B146" s="88"/>
      <c r="C146" s="88"/>
      <c r="D146" s="88"/>
      <c r="E146" s="88"/>
    </row>
    <row r="147" spans="1:5" x14ac:dyDescent="0.25">
      <c r="A147" s="88"/>
      <c r="B147" s="88"/>
      <c r="C147" s="88"/>
      <c r="D147" s="88"/>
      <c r="E147" s="88"/>
    </row>
    <row r="148" spans="1:5" x14ac:dyDescent="0.25">
      <c r="A148" s="88"/>
      <c r="B148" s="88"/>
      <c r="C148" s="88"/>
      <c r="D148" s="88"/>
      <c r="E148" s="88"/>
    </row>
    <row r="149" spans="1:5" x14ac:dyDescent="0.25">
      <c r="A149" s="88"/>
      <c r="B149" s="88"/>
      <c r="C149" s="88"/>
      <c r="D149" s="88"/>
      <c r="E149" s="88"/>
    </row>
    <row r="150" spans="1:5" x14ac:dyDescent="0.25">
      <c r="A150" s="88"/>
      <c r="B150" s="88"/>
      <c r="C150" s="88"/>
      <c r="D150" s="88"/>
      <c r="E150" s="88"/>
    </row>
    <row r="151" spans="1:5" x14ac:dyDescent="0.25">
      <c r="A151" s="88"/>
      <c r="B151" s="88"/>
      <c r="C151" s="88"/>
      <c r="D151" s="88"/>
      <c r="E151" s="88"/>
    </row>
    <row r="152" spans="1:5" x14ac:dyDescent="0.25">
      <c r="A152" s="88"/>
      <c r="B152" s="88"/>
      <c r="C152" s="88"/>
      <c r="D152" s="88"/>
      <c r="E152" s="88"/>
    </row>
    <row r="153" spans="1:5" x14ac:dyDescent="0.25">
      <c r="A153" s="88"/>
      <c r="B153" s="88"/>
      <c r="C153" s="88"/>
      <c r="D153" s="88"/>
      <c r="E153" s="88"/>
    </row>
    <row r="154" spans="1:5" x14ac:dyDescent="0.25">
      <c r="A154" s="88"/>
      <c r="B154" s="88"/>
      <c r="C154" s="88"/>
      <c r="D154" s="88"/>
      <c r="E154" s="88"/>
    </row>
    <row r="155" spans="1:5" x14ac:dyDescent="0.25">
      <c r="A155" s="88"/>
      <c r="B155" s="88"/>
      <c r="C155" s="88"/>
      <c r="D155" s="88"/>
      <c r="E155" s="88"/>
    </row>
    <row r="156" spans="1:5" x14ac:dyDescent="0.25">
      <c r="A156" s="88"/>
      <c r="B156" s="88"/>
      <c r="C156" s="88"/>
      <c r="D156" s="88"/>
      <c r="E156" s="88"/>
    </row>
    <row r="157" spans="1:5" x14ac:dyDescent="0.25">
      <c r="A157" s="88"/>
      <c r="B157" s="88"/>
      <c r="C157" s="88"/>
      <c r="D157" s="88"/>
      <c r="E157" s="88"/>
    </row>
    <row r="158" spans="1:5" x14ac:dyDescent="0.25">
      <c r="A158" s="88"/>
      <c r="B158" s="88"/>
      <c r="C158" s="88"/>
      <c r="D158" s="88"/>
      <c r="E158" s="88"/>
    </row>
    <row r="159" spans="1:5" x14ac:dyDescent="0.25">
      <c r="A159" s="88"/>
      <c r="B159" s="88"/>
      <c r="C159" s="88"/>
      <c r="D159" s="88"/>
      <c r="E159" s="88"/>
    </row>
    <row r="160" spans="1:5" x14ac:dyDescent="0.25">
      <c r="A160" s="88"/>
      <c r="B160" s="88"/>
      <c r="C160" s="88"/>
      <c r="D160" s="88"/>
      <c r="E160" s="88"/>
    </row>
    <row r="161" spans="1:5" x14ac:dyDescent="0.25">
      <c r="A161" s="88"/>
      <c r="B161" s="88"/>
      <c r="C161" s="88"/>
      <c r="D161" s="88"/>
      <c r="E161" s="88"/>
    </row>
    <row r="162" spans="1:5" x14ac:dyDescent="0.25">
      <c r="A162" s="88"/>
      <c r="B162" s="88"/>
      <c r="C162" s="88"/>
      <c r="D162" s="88"/>
      <c r="E162" s="88"/>
    </row>
    <row r="163" spans="1:5" x14ac:dyDescent="0.25">
      <c r="A163" s="88"/>
      <c r="B163" s="88"/>
      <c r="C163" s="88"/>
      <c r="D163" s="88"/>
      <c r="E163" s="88"/>
    </row>
    <row r="164" spans="1:5" x14ac:dyDescent="0.25">
      <c r="A164" s="88"/>
      <c r="B164" s="88"/>
      <c r="C164" s="88"/>
      <c r="D164" s="88"/>
      <c r="E164" s="88"/>
    </row>
    <row r="165" spans="1:5" x14ac:dyDescent="0.25">
      <c r="A165" s="88"/>
      <c r="B165" s="88"/>
      <c r="C165" s="88"/>
      <c r="D165" s="88"/>
      <c r="E165" s="88"/>
    </row>
    <row r="166" spans="1:5" x14ac:dyDescent="0.25">
      <c r="A166" s="88"/>
      <c r="B166" s="88"/>
      <c r="C166" s="88"/>
      <c r="D166" s="88"/>
      <c r="E166" s="88"/>
    </row>
    <row r="167" spans="1:5" x14ac:dyDescent="0.25">
      <c r="A167" s="88"/>
      <c r="B167" s="88"/>
      <c r="C167" s="88"/>
      <c r="D167" s="88"/>
      <c r="E167" s="88"/>
    </row>
    <row r="168" spans="1:5" x14ac:dyDescent="0.25">
      <c r="A168" s="88"/>
      <c r="B168" s="88"/>
      <c r="C168" s="88"/>
      <c r="D168" s="88"/>
      <c r="E168" s="88"/>
    </row>
    <row r="169" spans="1:5" x14ac:dyDescent="0.25">
      <c r="A169" s="88"/>
      <c r="B169" s="88"/>
      <c r="C169" s="88"/>
      <c r="D169" s="88"/>
      <c r="E169" s="88"/>
    </row>
    <row r="170" spans="1:5" x14ac:dyDescent="0.25">
      <c r="A170" s="88"/>
      <c r="B170" s="88"/>
      <c r="C170" s="88"/>
      <c r="D170" s="88"/>
      <c r="E170" s="88"/>
    </row>
    <row r="171" spans="1:5" x14ac:dyDescent="0.25">
      <c r="A171" s="88"/>
      <c r="B171" s="88"/>
      <c r="C171" s="88"/>
      <c r="D171" s="88"/>
      <c r="E171" s="88"/>
    </row>
    <row r="172" spans="1:5" x14ac:dyDescent="0.25">
      <c r="A172" s="88"/>
      <c r="B172" s="88"/>
      <c r="C172" s="88"/>
      <c r="D172" s="88"/>
      <c r="E172" s="88"/>
    </row>
    <row r="173" spans="1:5" x14ac:dyDescent="0.25">
      <c r="A173" s="88"/>
      <c r="B173" s="88"/>
      <c r="C173" s="88"/>
      <c r="D173" s="88"/>
      <c r="E173" s="88"/>
    </row>
    <row r="174" spans="1:5" x14ac:dyDescent="0.25">
      <c r="A174" s="88"/>
      <c r="B174" s="88"/>
      <c r="C174" s="88"/>
      <c r="D174" s="88"/>
      <c r="E174" s="88"/>
    </row>
    <row r="175" spans="1:5" x14ac:dyDescent="0.25">
      <c r="A175" s="88"/>
      <c r="B175" s="88"/>
      <c r="C175" s="88"/>
      <c r="D175" s="88"/>
      <c r="E175" s="88"/>
    </row>
    <row r="176" spans="1:5" x14ac:dyDescent="0.25">
      <c r="A176" s="88"/>
      <c r="B176" s="88"/>
      <c r="C176" s="88"/>
      <c r="D176" s="88"/>
      <c r="E176" s="88"/>
    </row>
    <row r="177" spans="1:5" x14ac:dyDescent="0.25">
      <c r="A177" s="88"/>
      <c r="B177" s="88"/>
      <c r="C177" s="88"/>
      <c r="D177" s="88"/>
      <c r="E177" s="88"/>
    </row>
    <row r="178" spans="1:5" x14ac:dyDescent="0.25">
      <c r="A178" s="88"/>
      <c r="B178" s="88"/>
      <c r="C178" s="88"/>
      <c r="D178" s="88"/>
      <c r="E178" s="88"/>
    </row>
    <row r="179" spans="1:5" x14ac:dyDescent="0.25">
      <c r="A179" s="88"/>
      <c r="B179" s="88"/>
      <c r="C179" s="88"/>
      <c r="D179" s="88"/>
      <c r="E179" s="88"/>
    </row>
    <row r="180" spans="1:5" x14ac:dyDescent="0.25">
      <c r="A180" s="88"/>
      <c r="B180" s="88"/>
      <c r="C180" s="88"/>
      <c r="D180" s="88"/>
      <c r="E180" s="88"/>
    </row>
    <row r="181" spans="1:5" x14ac:dyDescent="0.25">
      <c r="A181" s="88"/>
      <c r="B181" s="88"/>
      <c r="C181" s="88"/>
      <c r="D181" s="88"/>
      <c r="E181" s="88"/>
    </row>
    <row r="182" spans="1:5" x14ac:dyDescent="0.25">
      <c r="A182" s="88"/>
      <c r="B182" s="88"/>
      <c r="C182" s="88"/>
      <c r="D182" s="88"/>
      <c r="E182" s="88"/>
    </row>
    <row r="183" spans="1:5" x14ac:dyDescent="0.25">
      <c r="A183" s="88"/>
      <c r="B183" s="88"/>
      <c r="C183" s="88"/>
      <c r="D183" s="88"/>
      <c r="E183" s="88"/>
    </row>
    <row r="184" spans="1:5" x14ac:dyDescent="0.25">
      <c r="A184" s="88"/>
      <c r="B184" s="88"/>
      <c r="C184" s="88"/>
      <c r="D184" s="88"/>
      <c r="E184" s="88"/>
    </row>
    <row r="185" spans="1:5" x14ac:dyDescent="0.25">
      <c r="A185" s="88"/>
      <c r="B185" s="88"/>
      <c r="C185" s="88"/>
      <c r="D185" s="88"/>
      <c r="E185" s="88"/>
    </row>
    <row r="186" spans="1:5" x14ac:dyDescent="0.25">
      <c r="A186" s="88"/>
      <c r="B186" s="88"/>
      <c r="C186" s="88"/>
      <c r="D186" s="88"/>
      <c r="E186" s="88"/>
    </row>
    <row r="187" spans="1:5" x14ac:dyDescent="0.25">
      <c r="A187" s="88"/>
      <c r="B187" s="88"/>
      <c r="C187" s="88"/>
      <c r="D187" s="88"/>
      <c r="E187" s="88"/>
    </row>
    <row r="188" spans="1:5" x14ac:dyDescent="0.25">
      <c r="A188" s="88"/>
      <c r="B188" s="88"/>
      <c r="C188" s="88"/>
      <c r="D188" s="88"/>
      <c r="E188" s="88"/>
    </row>
    <row r="189" spans="1:5" x14ac:dyDescent="0.25">
      <c r="A189" s="88"/>
      <c r="B189" s="88"/>
      <c r="C189" s="88"/>
      <c r="D189" s="88"/>
      <c r="E189" s="88"/>
    </row>
    <row r="190" spans="1:5" x14ac:dyDescent="0.25">
      <c r="A190" s="88"/>
      <c r="B190" s="88"/>
      <c r="C190" s="88"/>
      <c r="D190" s="88"/>
      <c r="E190" s="88"/>
    </row>
    <row r="191" spans="1:5" x14ac:dyDescent="0.25">
      <c r="A191" s="88"/>
      <c r="B191" s="88"/>
      <c r="C191" s="88"/>
      <c r="D191" s="88"/>
      <c r="E191" s="88"/>
    </row>
    <row r="192" spans="1:5" x14ac:dyDescent="0.25">
      <c r="A192" s="88"/>
      <c r="B192" s="88"/>
      <c r="C192" s="88"/>
      <c r="D192" s="88"/>
      <c r="E192" s="88"/>
    </row>
    <row r="193" spans="1:5" x14ac:dyDescent="0.25">
      <c r="A193" s="88"/>
      <c r="B193" s="88"/>
      <c r="C193" s="88"/>
      <c r="D193" s="88"/>
      <c r="E193" s="88"/>
    </row>
    <row r="194" spans="1:5" x14ac:dyDescent="0.25">
      <c r="A194" s="88"/>
      <c r="B194" s="88"/>
      <c r="C194" s="88"/>
      <c r="D194" s="88"/>
      <c r="E194" s="88"/>
    </row>
    <row r="195" spans="1:5" x14ac:dyDescent="0.25">
      <c r="A195" s="88"/>
      <c r="B195" s="88"/>
      <c r="C195" s="88"/>
      <c r="D195" s="88"/>
      <c r="E195" s="88"/>
    </row>
    <row r="196" spans="1:5" x14ac:dyDescent="0.25">
      <c r="A196" s="88"/>
      <c r="B196" s="88"/>
      <c r="C196" s="88"/>
      <c r="D196" s="88"/>
      <c r="E196" s="88"/>
    </row>
    <row r="197" spans="1:5" x14ac:dyDescent="0.25">
      <c r="A197" s="88"/>
      <c r="B197" s="88"/>
      <c r="C197" s="88"/>
      <c r="D197" s="88"/>
      <c r="E197" s="88"/>
    </row>
    <row r="198" spans="1:5" x14ac:dyDescent="0.25">
      <c r="A198" s="88"/>
      <c r="B198" s="88"/>
      <c r="C198" s="88"/>
      <c r="D198" s="88"/>
      <c r="E198" s="88"/>
    </row>
    <row r="199" spans="1:5" x14ac:dyDescent="0.25">
      <c r="A199" s="88"/>
      <c r="B199" s="88"/>
      <c r="C199" s="88"/>
      <c r="D199" s="88"/>
      <c r="E199" s="88"/>
    </row>
    <row r="200" spans="1:5" x14ac:dyDescent="0.25">
      <c r="A200" s="88"/>
      <c r="B200" s="88"/>
      <c r="C200" s="88"/>
      <c r="D200" s="88"/>
      <c r="E200" s="88"/>
    </row>
    <row r="201" spans="1:5" x14ac:dyDescent="0.25">
      <c r="A201" s="88"/>
      <c r="B201" s="88"/>
      <c r="C201" s="88"/>
      <c r="D201" s="88"/>
      <c r="E201" s="88"/>
    </row>
    <row r="202" spans="1:5" x14ac:dyDescent="0.25">
      <c r="A202" s="88"/>
      <c r="B202" s="88"/>
      <c r="C202" s="88"/>
      <c r="D202" s="88"/>
      <c r="E202" s="88"/>
    </row>
    <row r="203" spans="1:5" x14ac:dyDescent="0.25">
      <c r="A203" s="88"/>
      <c r="B203" s="88"/>
      <c r="C203" s="88"/>
      <c r="D203" s="88"/>
      <c r="E203" s="88"/>
    </row>
    <row r="204" spans="1:5" x14ac:dyDescent="0.25">
      <c r="A204" s="88"/>
      <c r="B204" s="88"/>
      <c r="C204" s="88"/>
      <c r="D204" s="88"/>
      <c r="E204" s="88"/>
    </row>
    <row r="205" spans="1:5" x14ac:dyDescent="0.25">
      <c r="A205" s="88"/>
      <c r="B205" s="88"/>
      <c r="C205" s="88"/>
      <c r="D205" s="88"/>
      <c r="E205" s="88"/>
    </row>
    <row r="206" spans="1:5" x14ac:dyDescent="0.25">
      <c r="A206" s="88"/>
      <c r="B206" s="88"/>
      <c r="C206" s="88"/>
      <c r="D206" s="88"/>
      <c r="E206" s="88"/>
    </row>
    <row r="207" spans="1:5" x14ac:dyDescent="0.25">
      <c r="A207" s="88"/>
      <c r="B207" s="88"/>
      <c r="C207" s="88"/>
      <c r="D207" s="88"/>
      <c r="E207" s="88"/>
    </row>
    <row r="208" spans="1:5" x14ac:dyDescent="0.25">
      <c r="A208" s="88"/>
      <c r="B208" s="88"/>
      <c r="C208" s="88"/>
      <c r="D208" s="88"/>
      <c r="E208" s="88"/>
    </row>
    <row r="209" spans="1:5" x14ac:dyDescent="0.25">
      <c r="A209" s="88"/>
      <c r="B209" s="88"/>
      <c r="C209" s="88"/>
      <c r="D209" s="88"/>
      <c r="E209" s="88"/>
    </row>
    <row r="210" spans="1:5" x14ac:dyDescent="0.25">
      <c r="A210" s="88"/>
      <c r="B210" s="88"/>
      <c r="C210" s="88"/>
      <c r="D210" s="88"/>
      <c r="E210" s="88"/>
    </row>
    <row r="211" spans="1:5" x14ac:dyDescent="0.25">
      <c r="A211" s="88"/>
      <c r="B211" s="88"/>
      <c r="C211" s="88"/>
      <c r="D211" s="88"/>
      <c r="E211" s="88"/>
    </row>
    <row r="212" spans="1:5" x14ac:dyDescent="0.25">
      <c r="A212" s="88"/>
      <c r="B212" s="88"/>
      <c r="C212" s="88"/>
      <c r="D212" s="88"/>
      <c r="E212" s="88"/>
    </row>
    <row r="213" spans="1:5" x14ac:dyDescent="0.25">
      <c r="A213" s="88"/>
      <c r="B213" s="88"/>
      <c r="C213" s="88"/>
      <c r="D213" s="88"/>
      <c r="E213" s="88"/>
    </row>
    <row r="214" spans="1:5" x14ac:dyDescent="0.25">
      <c r="A214" s="88"/>
      <c r="B214" s="88"/>
      <c r="C214" s="88"/>
      <c r="D214" s="88"/>
      <c r="E214" s="88"/>
    </row>
    <row r="215" spans="1:5" x14ac:dyDescent="0.25">
      <c r="A215" s="88"/>
      <c r="B215" s="88"/>
      <c r="C215" s="88"/>
      <c r="D215" s="88"/>
      <c r="E215" s="88"/>
    </row>
    <row r="216" spans="1:5" x14ac:dyDescent="0.25">
      <c r="A216" s="88"/>
      <c r="B216" s="88"/>
      <c r="C216" s="88"/>
      <c r="D216" s="88"/>
      <c r="E216" s="88"/>
    </row>
    <row r="217" spans="1:5" x14ac:dyDescent="0.25">
      <c r="A217" s="88"/>
      <c r="B217" s="88"/>
      <c r="C217" s="88"/>
      <c r="D217" s="88"/>
      <c r="E217" s="88"/>
    </row>
    <row r="218" spans="1:5" x14ac:dyDescent="0.25">
      <c r="A218" s="88"/>
      <c r="B218" s="88"/>
      <c r="C218" s="88"/>
      <c r="D218" s="88"/>
      <c r="E218" s="88"/>
    </row>
    <row r="219" spans="1:5" x14ac:dyDescent="0.25">
      <c r="A219" s="88"/>
      <c r="B219" s="88"/>
      <c r="C219" s="88"/>
      <c r="D219" s="88"/>
      <c r="E219" s="88"/>
    </row>
    <row r="220" spans="1:5" x14ac:dyDescent="0.25">
      <c r="A220" s="88"/>
      <c r="B220" s="88"/>
      <c r="C220" s="88"/>
      <c r="D220" s="88"/>
      <c r="E220" s="88"/>
    </row>
    <row r="221" spans="1:5" x14ac:dyDescent="0.25">
      <c r="A221" s="88"/>
      <c r="B221" s="88"/>
      <c r="C221" s="88"/>
      <c r="D221" s="88"/>
      <c r="E221" s="88"/>
    </row>
    <row r="222" spans="1:5" x14ac:dyDescent="0.25">
      <c r="A222" s="88"/>
      <c r="B222" s="88"/>
      <c r="C222" s="88"/>
      <c r="D222" s="88"/>
      <c r="E222" s="88"/>
    </row>
    <row r="223" spans="1:5" x14ac:dyDescent="0.25">
      <c r="A223" s="88"/>
      <c r="B223" s="88"/>
      <c r="C223" s="88"/>
      <c r="D223" s="88"/>
      <c r="E223" s="88"/>
    </row>
    <row r="224" spans="1:5" x14ac:dyDescent="0.25">
      <c r="A224" s="88"/>
      <c r="B224" s="88"/>
      <c r="C224" s="88"/>
      <c r="D224" s="88"/>
      <c r="E224" s="88"/>
    </row>
    <row r="225" spans="1:5" x14ac:dyDescent="0.25">
      <c r="A225" s="88"/>
      <c r="B225" s="88"/>
      <c r="C225" s="88"/>
      <c r="D225" s="88"/>
      <c r="E225" s="88"/>
    </row>
    <row r="226" spans="1:5" x14ac:dyDescent="0.25">
      <c r="A226" s="88"/>
      <c r="B226" s="88"/>
      <c r="C226" s="88"/>
      <c r="D226" s="88"/>
      <c r="E226" s="88"/>
    </row>
    <row r="227" spans="1:5" x14ac:dyDescent="0.25">
      <c r="A227" s="88"/>
      <c r="B227" s="88"/>
      <c r="C227" s="88"/>
      <c r="D227" s="88"/>
      <c r="E227" s="88"/>
    </row>
    <row r="228" spans="1:5" x14ac:dyDescent="0.25">
      <c r="A228" s="88"/>
      <c r="B228" s="88"/>
      <c r="C228" s="88"/>
      <c r="D228" s="88"/>
      <c r="E228" s="88"/>
    </row>
    <row r="229" spans="1:5" x14ac:dyDescent="0.25">
      <c r="A229" s="88"/>
      <c r="B229" s="88"/>
      <c r="C229" s="88"/>
      <c r="D229" s="88"/>
      <c r="E229" s="88"/>
    </row>
    <row r="230" spans="1:5" x14ac:dyDescent="0.25">
      <c r="A230" s="88"/>
      <c r="B230" s="88"/>
      <c r="C230" s="88"/>
      <c r="D230" s="88"/>
      <c r="E230" s="88"/>
    </row>
    <row r="231" spans="1:5" x14ac:dyDescent="0.25">
      <c r="A231" s="88"/>
      <c r="B231" s="88"/>
      <c r="C231" s="88"/>
      <c r="D231" s="88"/>
      <c r="E231" s="88"/>
    </row>
    <row r="232" spans="1:5" x14ac:dyDescent="0.25">
      <c r="A232" s="88"/>
      <c r="B232" s="88"/>
      <c r="C232" s="88"/>
      <c r="D232" s="88"/>
      <c r="E232" s="88"/>
    </row>
    <row r="233" spans="1:5" x14ac:dyDescent="0.25">
      <c r="A233" s="88"/>
      <c r="B233" s="88"/>
      <c r="C233" s="88"/>
      <c r="D233" s="88"/>
      <c r="E233" s="88"/>
    </row>
    <row r="234" spans="1:5" x14ac:dyDescent="0.25">
      <c r="A234" s="88"/>
      <c r="B234" s="88"/>
      <c r="C234" s="88"/>
      <c r="D234" s="88"/>
      <c r="E234" s="88"/>
    </row>
    <row r="235" spans="1:5" x14ac:dyDescent="0.25">
      <c r="A235" s="88"/>
      <c r="B235" s="88"/>
      <c r="C235" s="88"/>
      <c r="D235" s="88"/>
      <c r="E235" s="88"/>
    </row>
    <row r="236" spans="1:5" x14ac:dyDescent="0.25">
      <c r="A236" s="88"/>
      <c r="B236" s="88"/>
      <c r="C236" s="88"/>
      <c r="D236" s="88"/>
      <c r="E236" s="88"/>
    </row>
    <row r="237" spans="1:5" x14ac:dyDescent="0.25">
      <c r="A237" s="88"/>
      <c r="B237" s="88"/>
      <c r="C237" s="88"/>
      <c r="D237" s="88"/>
      <c r="E237" s="88"/>
    </row>
    <row r="238" spans="1:5" x14ac:dyDescent="0.25">
      <c r="A238" s="88"/>
      <c r="B238" s="88"/>
      <c r="C238" s="88"/>
      <c r="D238" s="88"/>
      <c r="E238" s="88"/>
    </row>
    <row r="239" spans="1:5" x14ac:dyDescent="0.25">
      <c r="A239" s="88"/>
      <c r="B239" s="88"/>
      <c r="C239" s="88"/>
      <c r="D239" s="88"/>
      <c r="E239" s="88"/>
    </row>
    <row r="240" spans="1:5" x14ac:dyDescent="0.25">
      <c r="A240" s="88"/>
      <c r="B240" s="88"/>
      <c r="C240" s="88"/>
      <c r="D240" s="88"/>
      <c r="E240" s="88"/>
    </row>
    <row r="241" spans="1:5" x14ac:dyDescent="0.25">
      <c r="A241" s="88"/>
      <c r="B241" s="88"/>
      <c r="C241" s="88"/>
      <c r="D241" s="88"/>
      <c r="E241" s="88"/>
    </row>
    <row r="242" spans="1:5" x14ac:dyDescent="0.25">
      <c r="A242" s="88"/>
      <c r="B242" s="88"/>
      <c r="C242" s="88"/>
      <c r="D242" s="88"/>
      <c r="E242" s="88"/>
    </row>
    <row r="243" spans="1:5" x14ac:dyDescent="0.25">
      <c r="A243" s="88"/>
      <c r="B243" s="88"/>
      <c r="C243" s="88"/>
      <c r="D243" s="88"/>
      <c r="E243" s="88"/>
    </row>
    <row r="244" spans="1:5" x14ac:dyDescent="0.25">
      <c r="A244" s="88"/>
      <c r="B244" s="88"/>
      <c r="C244" s="88"/>
      <c r="D244" s="88"/>
      <c r="E244" s="88"/>
    </row>
    <row r="245" spans="1:5" x14ac:dyDescent="0.25">
      <c r="A245" s="88"/>
      <c r="B245" s="88"/>
      <c r="C245" s="88"/>
      <c r="D245" s="88"/>
      <c r="E245" s="88"/>
    </row>
    <row r="246" spans="1:5" x14ac:dyDescent="0.25">
      <c r="A246" s="88"/>
      <c r="B246" s="88"/>
      <c r="C246" s="88"/>
      <c r="D246" s="88"/>
      <c r="E246" s="88"/>
    </row>
    <row r="247" spans="1:5" x14ac:dyDescent="0.25">
      <c r="A247" s="88"/>
      <c r="B247" s="88"/>
      <c r="C247" s="88"/>
      <c r="D247" s="88"/>
      <c r="E247" s="88"/>
    </row>
    <row r="248" spans="1:5" x14ac:dyDescent="0.25">
      <c r="A248" s="88"/>
      <c r="B248" s="88"/>
      <c r="C248" s="88"/>
      <c r="D248" s="88"/>
      <c r="E248" s="88"/>
    </row>
    <row r="249" spans="1:5" x14ac:dyDescent="0.25">
      <c r="A249" s="88"/>
      <c r="B249" s="88"/>
      <c r="C249" s="88"/>
      <c r="D249" s="88"/>
      <c r="E249" s="88"/>
    </row>
    <row r="250" spans="1:5" x14ac:dyDescent="0.25">
      <c r="A250" s="88"/>
      <c r="B250" s="88"/>
      <c r="C250" s="88"/>
      <c r="D250" s="88"/>
      <c r="E250" s="88"/>
    </row>
    <row r="251" spans="1:5" x14ac:dyDescent="0.25">
      <c r="A251" s="88"/>
      <c r="B251" s="88"/>
      <c r="C251" s="88"/>
      <c r="D251" s="88"/>
      <c r="E251" s="88"/>
    </row>
    <row r="252" spans="1:5" x14ac:dyDescent="0.25">
      <c r="A252" s="88"/>
      <c r="B252" s="88"/>
      <c r="C252" s="88"/>
      <c r="D252" s="88"/>
      <c r="E252" s="88"/>
    </row>
    <row r="253" spans="1:5" x14ac:dyDescent="0.25">
      <c r="A253" s="88"/>
      <c r="B253" s="88"/>
      <c r="C253" s="88"/>
      <c r="D253" s="88"/>
      <c r="E253" s="88"/>
    </row>
    <row r="254" spans="1:5" x14ac:dyDescent="0.25">
      <c r="A254" s="88"/>
      <c r="B254" s="88"/>
      <c r="C254" s="88"/>
      <c r="D254" s="88"/>
      <c r="E254" s="88"/>
    </row>
    <row r="255" spans="1:5" x14ac:dyDescent="0.25">
      <c r="A255" s="88"/>
      <c r="B255" s="88"/>
      <c r="C255" s="88"/>
      <c r="D255" s="88"/>
      <c r="E255" s="88"/>
    </row>
    <row r="256" spans="1:5" x14ac:dyDescent="0.25">
      <c r="A256" s="88"/>
      <c r="B256" s="88"/>
      <c r="C256" s="88"/>
      <c r="D256" s="88"/>
      <c r="E256" s="88"/>
    </row>
    <row r="257" spans="1:5" x14ac:dyDescent="0.25">
      <c r="A257" s="88"/>
      <c r="B257" s="88"/>
      <c r="C257" s="88"/>
      <c r="D257" s="88"/>
      <c r="E257" s="88"/>
    </row>
    <row r="258" spans="1:5" x14ac:dyDescent="0.25">
      <c r="A258" s="88"/>
      <c r="B258" s="88"/>
      <c r="C258" s="88"/>
      <c r="D258" s="88"/>
      <c r="E258" s="88"/>
    </row>
    <row r="259" spans="1:5" x14ac:dyDescent="0.25">
      <c r="A259" s="88"/>
      <c r="B259" s="88"/>
      <c r="C259" s="88"/>
      <c r="D259" s="88"/>
      <c r="E259" s="88"/>
    </row>
    <row r="260" spans="1:5" x14ac:dyDescent="0.25">
      <c r="A260" s="88"/>
      <c r="B260" s="88"/>
      <c r="C260" s="88"/>
      <c r="D260" s="88"/>
      <c r="E260" s="88"/>
    </row>
    <row r="261" spans="1:5" x14ac:dyDescent="0.25">
      <c r="A261" s="88"/>
      <c r="B261" s="88"/>
      <c r="C261" s="88"/>
      <c r="D261" s="88"/>
      <c r="E261" s="88"/>
    </row>
    <row r="262" spans="1:5" x14ac:dyDescent="0.25">
      <c r="A262" s="88"/>
      <c r="B262" s="88"/>
      <c r="C262" s="88"/>
      <c r="D262" s="88"/>
      <c r="E262" s="88"/>
    </row>
    <row r="263" spans="1:5" x14ac:dyDescent="0.25">
      <c r="A263" s="88"/>
      <c r="B263" s="88"/>
      <c r="C263" s="88"/>
      <c r="D263" s="88"/>
      <c r="E263" s="88"/>
    </row>
    <row r="264" spans="1:5" x14ac:dyDescent="0.25">
      <c r="A264" s="88"/>
      <c r="B264" s="88"/>
      <c r="C264" s="88"/>
      <c r="D264" s="88"/>
      <c r="E264" s="88"/>
    </row>
    <row r="265" spans="1:5" x14ac:dyDescent="0.25">
      <c r="A265" s="88"/>
      <c r="B265" s="88"/>
      <c r="C265" s="88"/>
      <c r="D265" s="88"/>
      <c r="E265" s="88"/>
    </row>
    <row r="266" spans="1:5" x14ac:dyDescent="0.25">
      <c r="A266" s="88"/>
      <c r="B266" s="88"/>
      <c r="C266" s="88"/>
      <c r="D266" s="88"/>
      <c r="E266" s="88"/>
    </row>
    <row r="267" spans="1:5" x14ac:dyDescent="0.25">
      <c r="A267" s="88"/>
      <c r="B267" s="88"/>
      <c r="C267" s="88"/>
      <c r="D267" s="88"/>
      <c r="E267" s="88"/>
    </row>
    <row r="268" spans="1:5" x14ac:dyDescent="0.25">
      <c r="A268" s="88"/>
      <c r="B268" s="88"/>
      <c r="C268" s="88"/>
      <c r="D268" s="88"/>
      <c r="E268" s="88"/>
    </row>
    <row r="269" spans="1:5" x14ac:dyDescent="0.25">
      <c r="A269" s="88"/>
      <c r="B269" s="88"/>
      <c r="C269" s="88"/>
      <c r="D269" s="88"/>
      <c r="E269" s="88"/>
    </row>
    <row r="270" spans="1:5" x14ac:dyDescent="0.25">
      <c r="A270" s="88"/>
      <c r="B270" s="88"/>
      <c r="C270" s="88"/>
      <c r="D270" s="88"/>
      <c r="E270" s="88"/>
    </row>
    <row r="271" spans="1:5" x14ac:dyDescent="0.25">
      <c r="A271" s="88"/>
      <c r="B271" s="88"/>
      <c r="C271" s="88"/>
      <c r="D271" s="88"/>
      <c r="E271" s="88"/>
    </row>
    <row r="272" spans="1:5" x14ac:dyDescent="0.25">
      <c r="A272" s="88"/>
      <c r="B272" s="88"/>
      <c r="C272" s="88"/>
      <c r="D272" s="88"/>
      <c r="E272" s="88"/>
    </row>
    <row r="273" spans="1:5" x14ac:dyDescent="0.25">
      <c r="A273" s="88"/>
      <c r="B273" s="88"/>
      <c r="C273" s="88"/>
      <c r="D273" s="88"/>
      <c r="E273" s="88"/>
    </row>
    <row r="274" spans="1:5" x14ac:dyDescent="0.25">
      <c r="A274" s="88"/>
      <c r="B274" s="88"/>
      <c r="C274" s="88"/>
      <c r="D274" s="88"/>
      <c r="E274" s="88"/>
    </row>
    <row r="275" spans="1:5" x14ac:dyDescent="0.25">
      <c r="A275" s="88"/>
      <c r="B275" s="88"/>
      <c r="C275" s="88"/>
      <c r="D275" s="88"/>
      <c r="E275" s="88"/>
    </row>
    <row r="276" spans="1:5" x14ac:dyDescent="0.25">
      <c r="A276" s="88"/>
      <c r="B276" s="88"/>
      <c r="C276" s="88"/>
      <c r="D276" s="88"/>
      <c r="E276" s="88"/>
    </row>
    <row r="277" spans="1:5" x14ac:dyDescent="0.25">
      <c r="A277" s="88"/>
      <c r="B277" s="88"/>
      <c r="C277" s="88"/>
      <c r="D277" s="88"/>
      <c r="E277" s="88"/>
    </row>
    <row r="278" spans="1:5" x14ac:dyDescent="0.25">
      <c r="A278" s="88"/>
      <c r="B278" s="88"/>
      <c r="C278" s="88"/>
      <c r="D278" s="88"/>
      <c r="E278" s="88"/>
    </row>
    <row r="279" spans="1:5" x14ac:dyDescent="0.25">
      <c r="A279" s="88"/>
      <c r="B279" s="88"/>
      <c r="C279" s="88"/>
      <c r="D279" s="88"/>
      <c r="E279" s="88"/>
    </row>
    <row r="280" spans="1:5" x14ac:dyDescent="0.25">
      <c r="A280" s="88"/>
      <c r="B280" s="88"/>
      <c r="C280" s="88"/>
      <c r="D280" s="88"/>
      <c r="E280" s="88"/>
    </row>
    <row r="281" spans="1:5" x14ac:dyDescent="0.25">
      <c r="A281" s="88"/>
      <c r="B281" s="88"/>
      <c r="C281" s="88"/>
      <c r="D281" s="88"/>
      <c r="E281" s="88"/>
    </row>
    <row r="282" spans="1:5" x14ac:dyDescent="0.25">
      <c r="A282" s="88"/>
      <c r="B282" s="88"/>
      <c r="C282" s="88"/>
      <c r="D282" s="88"/>
      <c r="E282" s="88"/>
    </row>
    <row r="283" spans="1:5" x14ac:dyDescent="0.25">
      <c r="A283" s="88"/>
      <c r="B283" s="88"/>
      <c r="C283" s="88"/>
      <c r="D283" s="88"/>
      <c r="E283" s="88"/>
    </row>
    <row r="284" spans="1:5" x14ac:dyDescent="0.25">
      <c r="A284" s="88"/>
      <c r="B284" s="88"/>
      <c r="C284" s="88"/>
      <c r="D284" s="88"/>
      <c r="E284" s="88"/>
    </row>
    <row r="285" spans="1:5" x14ac:dyDescent="0.25">
      <c r="A285" s="88"/>
      <c r="B285" s="88"/>
      <c r="C285" s="88"/>
      <c r="D285" s="88"/>
      <c r="E285" s="88"/>
    </row>
    <row r="286" spans="1:5" x14ac:dyDescent="0.25">
      <c r="A286" s="88"/>
      <c r="B286" s="88"/>
      <c r="C286" s="88"/>
      <c r="D286" s="88"/>
      <c r="E286" s="88"/>
    </row>
    <row r="287" spans="1:5" x14ac:dyDescent="0.25">
      <c r="A287" s="88"/>
      <c r="B287" s="88"/>
      <c r="C287" s="88"/>
      <c r="D287" s="88"/>
      <c r="E287" s="88"/>
    </row>
    <row r="288" spans="1:5" x14ac:dyDescent="0.25">
      <c r="A288" s="88"/>
      <c r="B288" s="88"/>
      <c r="C288" s="88"/>
      <c r="D288" s="88"/>
      <c r="E288" s="88"/>
    </row>
    <row r="289" spans="1:5" x14ac:dyDescent="0.25">
      <c r="A289" s="88"/>
      <c r="B289" s="88"/>
      <c r="C289" s="88"/>
      <c r="D289" s="88"/>
      <c r="E289" s="88"/>
    </row>
    <row r="290" spans="1:5" x14ac:dyDescent="0.25">
      <c r="A290" s="88"/>
      <c r="B290" s="88"/>
      <c r="C290" s="88"/>
      <c r="D290" s="88"/>
      <c r="E290" s="88"/>
    </row>
    <row r="291" spans="1:5" x14ac:dyDescent="0.25">
      <c r="A291" s="88"/>
      <c r="B291" s="88"/>
      <c r="C291" s="88"/>
      <c r="D291" s="88"/>
      <c r="E291" s="88"/>
    </row>
    <row r="292" spans="1:5" x14ac:dyDescent="0.25">
      <c r="A292" s="88"/>
      <c r="B292" s="88"/>
      <c r="C292" s="88"/>
      <c r="D292" s="88"/>
      <c r="E292" s="88"/>
    </row>
    <row r="293" spans="1:5" x14ac:dyDescent="0.25">
      <c r="A293" s="88"/>
      <c r="B293" s="88"/>
      <c r="C293" s="88"/>
      <c r="D293" s="88"/>
      <c r="E293" s="88"/>
    </row>
    <row r="294" spans="1:5" x14ac:dyDescent="0.25">
      <c r="A294" s="88"/>
      <c r="B294" s="88"/>
      <c r="C294" s="88"/>
      <c r="D294" s="88"/>
      <c r="E294" s="88"/>
    </row>
    <row r="295" spans="1:5" x14ac:dyDescent="0.25">
      <c r="A295" s="88"/>
      <c r="B295" s="88"/>
      <c r="C295" s="88"/>
      <c r="D295" s="88"/>
      <c r="E295" s="88"/>
    </row>
    <row r="296" spans="1:5" x14ac:dyDescent="0.25">
      <c r="A296" s="88"/>
      <c r="B296" s="88"/>
      <c r="C296" s="88"/>
      <c r="D296" s="88"/>
      <c r="E296" s="88"/>
    </row>
    <row r="297" spans="1:5" x14ac:dyDescent="0.25">
      <c r="A297" s="88"/>
      <c r="B297" s="88"/>
      <c r="C297" s="88"/>
      <c r="D297" s="88"/>
      <c r="E297" s="88"/>
    </row>
    <row r="298" spans="1:5" x14ac:dyDescent="0.25">
      <c r="A298" s="88"/>
      <c r="B298" s="88"/>
      <c r="C298" s="88"/>
      <c r="D298" s="88"/>
      <c r="E298" s="88"/>
    </row>
    <row r="299" spans="1:5" x14ac:dyDescent="0.25">
      <c r="A299" s="88"/>
      <c r="B299" s="88"/>
      <c r="C299" s="88"/>
      <c r="D299" s="88"/>
      <c r="E299" s="88"/>
    </row>
    <row r="300" spans="1:5" x14ac:dyDescent="0.25">
      <c r="A300" s="88"/>
      <c r="B300" s="88"/>
      <c r="C300" s="88"/>
      <c r="D300" s="88"/>
      <c r="E300" s="88"/>
    </row>
    <row r="301" spans="1:5" x14ac:dyDescent="0.25">
      <c r="A301" s="88"/>
      <c r="B301" s="88"/>
      <c r="C301" s="88"/>
      <c r="D301" s="88"/>
      <c r="E301" s="88"/>
    </row>
    <row r="302" spans="1:5" x14ac:dyDescent="0.25">
      <c r="A302" s="88"/>
      <c r="B302" s="88"/>
      <c r="C302" s="88"/>
      <c r="D302" s="88"/>
      <c r="E302" s="88"/>
    </row>
    <row r="303" spans="1:5" x14ac:dyDescent="0.25">
      <c r="A303" s="88"/>
      <c r="B303" s="88"/>
      <c r="C303" s="88"/>
      <c r="D303" s="88"/>
      <c r="E303" s="88"/>
    </row>
    <row r="304" spans="1:5" x14ac:dyDescent="0.25">
      <c r="A304" s="88"/>
      <c r="B304" s="88"/>
      <c r="C304" s="88"/>
      <c r="D304" s="88"/>
      <c r="E304" s="88"/>
    </row>
    <row r="305" spans="1:5" x14ac:dyDescent="0.25">
      <c r="A305" s="88"/>
      <c r="B305" s="88"/>
      <c r="C305" s="88"/>
      <c r="D305" s="88"/>
      <c r="E305" s="88"/>
    </row>
    <row r="306" spans="1:5" x14ac:dyDescent="0.25">
      <c r="A306" s="88"/>
      <c r="B306" s="88"/>
      <c r="C306" s="88"/>
      <c r="D306" s="88"/>
      <c r="E306" s="88"/>
    </row>
    <row r="307" spans="1:5" x14ac:dyDescent="0.25">
      <c r="A307" s="88"/>
      <c r="B307" s="88"/>
      <c r="C307" s="88"/>
      <c r="D307" s="88"/>
      <c r="E307" s="88"/>
    </row>
    <row r="308" spans="1:5" x14ac:dyDescent="0.25">
      <c r="A308" s="88"/>
      <c r="B308" s="88"/>
      <c r="C308" s="88"/>
      <c r="D308" s="88"/>
      <c r="E308" s="88"/>
    </row>
    <row r="309" spans="1:5" x14ac:dyDescent="0.25">
      <c r="A309" s="88"/>
      <c r="B309" s="88"/>
      <c r="C309" s="88"/>
      <c r="D309" s="88"/>
      <c r="E309" s="88"/>
    </row>
    <row r="310" spans="1:5" x14ac:dyDescent="0.25">
      <c r="A310" s="88"/>
      <c r="B310" s="88"/>
      <c r="C310" s="88"/>
      <c r="D310" s="88"/>
      <c r="E310" s="88"/>
    </row>
    <row r="311" spans="1:5" x14ac:dyDescent="0.25">
      <c r="A311" s="88"/>
      <c r="B311" s="88"/>
      <c r="C311" s="88"/>
      <c r="D311" s="88"/>
      <c r="E311" s="88"/>
    </row>
    <row r="312" spans="1:5" x14ac:dyDescent="0.25">
      <c r="A312" s="88"/>
      <c r="B312" s="88"/>
      <c r="C312" s="88"/>
      <c r="D312" s="88"/>
      <c r="E312" s="88"/>
    </row>
    <row r="313" spans="1:5" x14ac:dyDescent="0.25">
      <c r="A313" s="88"/>
      <c r="B313" s="88"/>
      <c r="C313" s="88"/>
      <c r="D313" s="88"/>
      <c r="E313" s="88"/>
    </row>
    <row r="314" spans="1:5" x14ac:dyDescent="0.25">
      <c r="A314" s="88"/>
      <c r="B314" s="88"/>
      <c r="C314" s="88"/>
      <c r="D314" s="88"/>
      <c r="E314" s="88"/>
    </row>
    <row r="315" spans="1:5" x14ac:dyDescent="0.25">
      <c r="A315" s="88"/>
      <c r="B315" s="88"/>
      <c r="C315" s="88"/>
      <c r="D315" s="88"/>
      <c r="E315" s="88"/>
    </row>
    <row r="316" spans="1:5" x14ac:dyDescent="0.25">
      <c r="A316" s="88"/>
      <c r="B316" s="88"/>
      <c r="C316" s="88"/>
      <c r="D316" s="88"/>
      <c r="E316" s="88"/>
    </row>
    <row r="317" spans="1:5" x14ac:dyDescent="0.25">
      <c r="A317" s="88"/>
      <c r="B317" s="88"/>
      <c r="C317" s="88"/>
      <c r="D317" s="88"/>
      <c r="E317" s="88"/>
    </row>
    <row r="318" spans="1:5" x14ac:dyDescent="0.25">
      <c r="A318" s="88"/>
      <c r="B318" s="88"/>
      <c r="C318" s="88"/>
      <c r="D318" s="88"/>
      <c r="E318" s="88"/>
    </row>
    <row r="319" spans="1:5" x14ac:dyDescent="0.25">
      <c r="A319" s="88"/>
      <c r="B319" s="88"/>
      <c r="C319" s="88"/>
      <c r="D319" s="88"/>
      <c r="E319" s="88"/>
    </row>
    <row r="320" spans="1:5" x14ac:dyDescent="0.25">
      <c r="A320" s="88"/>
      <c r="B320" s="88"/>
      <c r="C320" s="88"/>
      <c r="D320" s="88"/>
      <c r="E320" s="88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9"/>
  <sheetViews>
    <sheetView zoomScale="120" zoomScaleNormal="120" workbookViewId="0">
      <pane ySplit="3" topLeftCell="A16" activePane="bottomLeft" state="frozen"/>
      <selection pane="bottomLeft" activeCell="D22" sqref="D22"/>
    </sheetView>
  </sheetViews>
  <sheetFormatPr defaultRowHeight="15" x14ac:dyDescent="0.25"/>
  <cols>
    <col min="1" max="1" width="15.7109375" customWidth="1"/>
    <col min="2" max="4" width="15.7109375" style="2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6.25" x14ac:dyDescent="0.25">
      <c r="A1" s="382" t="s">
        <v>9</v>
      </c>
      <c r="B1" s="383"/>
      <c r="C1" s="383"/>
      <c r="D1" s="384"/>
      <c r="F1" s="9"/>
      <c r="G1" s="8"/>
      <c r="H1" s="8"/>
      <c r="I1" s="8"/>
      <c r="J1" s="9"/>
      <c r="M1" s="22"/>
      <c r="N1" s="22"/>
      <c r="O1" s="22"/>
      <c r="P1" s="22"/>
      <c r="Q1" s="9"/>
      <c r="R1" s="9"/>
      <c r="S1" s="9"/>
    </row>
    <row r="2" spans="1:19" ht="18" x14ac:dyDescent="0.25">
      <c r="A2" s="385" t="s">
        <v>191</v>
      </c>
      <c r="B2" s="385"/>
      <c r="C2" s="385"/>
      <c r="D2" s="385"/>
      <c r="E2" s="13"/>
      <c r="F2" s="9"/>
      <c r="G2" s="8"/>
      <c r="H2" s="8"/>
      <c r="I2" s="8"/>
      <c r="J2" s="9"/>
      <c r="M2" s="23"/>
      <c r="N2" s="24"/>
      <c r="O2" s="25"/>
      <c r="P2" s="25"/>
      <c r="Q2" s="9"/>
      <c r="R2" s="9"/>
      <c r="S2" s="9"/>
    </row>
    <row r="3" spans="1:19" x14ac:dyDescent="0.25">
      <c r="A3" s="89" t="s">
        <v>10</v>
      </c>
      <c r="B3" s="89" t="s">
        <v>11</v>
      </c>
      <c r="C3" s="89" t="s">
        <v>12</v>
      </c>
      <c r="D3" s="89" t="s">
        <v>13</v>
      </c>
      <c r="E3" s="36"/>
      <c r="F3" s="9"/>
      <c r="G3" s="8"/>
      <c r="H3" s="8"/>
      <c r="I3" s="8"/>
      <c r="J3" s="9"/>
      <c r="M3" s="26"/>
      <c r="N3" s="24"/>
      <c r="O3" s="25"/>
      <c r="P3" s="25"/>
      <c r="Q3" s="8"/>
      <c r="R3" s="8"/>
      <c r="S3" s="8"/>
    </row>
    <row r="4" spans="1:19" x14ac:dyDescent="0.25">
      <c r="A4" s="27" t="s">
        <v>34</v>
      </c>
      <c r="B4" s="28">
        <v>707731</v>
      </c>
      <c r="C4" s="33"/>
      <c r="D4" s="28">
        <f>B4-C4</f>
        <v>707731</v>
      </c>
      <c r="E4" s="30"/>
      <c r="F4" s="30"/>
      <c r="G4" s="31"/>
      <c r="H4" s="12"/>
      <c r="I4" s="8"/>
      <c r="J4" s="9"/>
      <c r="M4" s="23"/>
      <c r="N4" s="24"/>
      <c r="O4" s="25"/>
      <c r="P4" s="25"/>
      <c r="Q4" s="22"/>
      <c r="R4" s="22"/>
      <c r="S4" s="22"/>
    </row>
    <row r="5" spans="1:19" x14ac:dyDescent="0.25">
      <c r="A5" s="32" t="s">
        <v>207</v>
      </c>
      <c r="B5" s="33">
        <v>0</v>
      </c>
      <c r="C5" s="33">
        <v>300000</v>
      </c>
      <c r="D5" s="28">
        <f t="shared" ref="D5:D31" si="0">D4+B5-C5</f>
        <v>407731</v>
      </c>
      <c r="E5" s="34"/>
      <c r="F5" s="35"/>
      <c r="G5" s="31"/>
      <c r="H5" s="12"/>
      <c r="I5" s="8"/>
      <c r="J5" s="8"/>
      <c r="K5" s="36"/>
      <c r="L5" s="36"/>
      <c r="M5" s="36"/>
      <c r="N5" s="24"/>
      <c r="O5" s="25"/>
      <c r="P5" s="25"/>
      <c r="Q5" s="22"/>
      <c r="R5" s="22"/>
      <c r="S5" s="22"/>
    </row>
    <row r="6" spans="1:19" x14ac:dyDescent="0.25">
      <c r="A6" s="32" t="s">
        <v>221</v>
      </c>
      <c r="B6" s="33">
        <v>702000</v>
      </c>
      <c r="C6" s="29">
        <v>0</v>
      </c>
      <c r="D6" s="28">
        <f t="shared" si="0"/>
        <v>1109731</v>
      </c>
      <c r="E6" s="5"/>
      <c r="F6" s="30"/>
      <c r="G6" s="8"/>
      <c r="H6" s="12"/>
      <c r="I6" s="8"/>
      <c r="J6" s="8"/>
      <c r="K6" s="8"/>
      <c r="L6" s="8"/>
      <c r="M6" s="37"/>
      <c r="N6" s="24"/>
      <c r="O6" s="25"/>
      <c r="P6" s="25"/>
      <c r="Q6" s="38"/>
      <c r="R6" s="22"/>
      <c r="S6" s="22"/>
    </row>
    <row r="7" spans="1:19" x14ac:dyDescent="0.25">
      <c r="A7" s="39" t="s">
        <v>223</v>
      </c>
      <c r="B7" s="33">
        <v>185000</v>
      </c>
      <c r="C7" s="29">
        <v>0</v>
      </c>
      <c r="D7" s="28">
        <f>D6+B7-C7</f>
        <v>1294731</v>
      </c>
      <c r="E7" s="34"/>
      <c r="F7" s="35"/>
      <c r="G7" s="8"/>
      <c r="H7" s="12"/>
      <c r="I7" s="8"/>
      <c r="J7" s="8"/>
      <c r="K7" s="8"/>
      <c r="L7" s="8"/>
      <c r="M7" s="40"/>
      <c r="N7" s="24"/>
      <c r="O7" s="25"/>
      <c r="P7" s="25"/>
      <c r="Q7" s="38"/>
      <c r="R7" s="22"/>
      <c r="S7" s="22"/>
    </row>
    <row r="8" spans="1:19" x14ac:dyDescent="0.25">
      <c r="A8" s="39" t="s">
        <v>224</v>
      </c>
      <c r="B8" s="41">
        <v>306000</v>
      </c>
      <c r="C8" s="42">
        <v>300000</v>
      </c>
      <c r="D8" s="28">
        <f t="shared" si="0"/>
        <v>1300731</v>
      </c>
      <c r="E8" s="5"/>
      <c r="F8" s="30"/>
      <c r="G8" s="8"/>
      <c r="H8" s="12"/>
      <c r="I8" s="31"/>
      <c r="J8" s="8"/>
      <c r="K8" s="8"/>
      <c r="L8" s="8"/>
      <c r="M8" s="40"/>
      <c r="N8" s="24"/>
      <c r="O8" s="25"/>
      <c r="P8" s="25"/>
      <c r="Q8" s="38"/>
      <c r="R8" s="22"/>
      <c r="S8" s="22"/>
    </row>
    <row r="9" spans="1:19" x14ac:dyDescent="0.25">
      <c r="A9" s="41" t="s">
        <v>224</v>
      </c>
      <c r="B9" s="41">
        <v>0</v>
      </c>
      <c r="C9" s="42">
        <v>1000000</v>
      </c>
      <c r="D9" s="28">
        <f t="shared" si="0"/>
        <v>300731</v>
      </c>
      <c r="E9" s="5"/>
      <c r="F9" s="35"/>
      <c r="G9" s="8"/>
      <c r="H9" s="12"/>
      <c r="I9" s="8"/>
      <c r="J9" s="8"/>
      <c r="K9" s="8"/>
      <c r="L9" s="8"/>
      <c r="M9" s="40"/>
      <c r="N9" s="24"/>
      <c r="O9" s="25"/>
      <c r="P9" s="25"/>
      <c r="Q9" s="38"/>
      <c r="R9" s="22"/>
      <c r="S9" s="9"/>
    </row>
    <row r="10" spans="1:19" x14ac:dyDescent="0.25">
      <c r="A10" s="41" t="s">
        <v>227</v>
      </c>
      <c r="B10" s="41">
        <v>0</v>
      </c>
      <c r="C10" s="48">
        <v>0</v>
      </c>
      <c r="D10" s="28">
        <f>D9+B10-C10</f>
        <v>300731</v>
      </c>
      <c r="E10" s="5"/>
      <c r="F10" s="35"/>
      <c r="G10" s="43"/>
      <c r="H10" s="31"/>
      <c r="I10" s="8"/>
      <c r="J10" s="9"/>
      <c r="M10" s="44"/>
      <c r="N10" s="24"/>
      <c r="O10" s="25"/>
      <c r="P10" s="25"/>
      <c r="Q10" s="38"/>
      <c r="R10" s="22"/>
      <c r="S10" s="9"/>
    </row>
    <row r="11" spans="1:19" x14ac:dyDescent="0.25">
      <c r="A11" s="27" t="s">
        <v>228</v>
      </c>
      <c r="B11" s="45">
        <v>480000</v>
      </c>
      <c r="C11" s="48">
        <v>500000</v>
      </c>
      <c r="D11" s="28">
        <f t="shared" si="0"/>
        <v>280731</v>
      </c>
      <c r="E11" s="5"/>
      <c r="F11" s="30"/>
      <c r="G11" s="46"/>
      <c r="H11" s="40"/>
      <c r="I11" s="8"/>
      <c r="J11" s="9"/>
      <c r="K11" s="13"/>
      <c r="L11" s="13"/>
      <c r="M11" s="44"/>
      <c r="N11" s="24"/>
      <c r="O11" s="25"/>
      <c r="P11" s="25"/>
      <c r="Q11" s="20"/>
      <c r="R11" s="9"/>
      <c r="S11" s="9"/>
    </row>
    <row r="12" spans="1:19" x14ac:dyDescent="0.25">
      <c r="A12" s="32" t="s">
        <v>229</v>
      </c>
      <c r="B12" s="45">
        <v>440000</v>
      </c>
      <c r="C12" s="42">
        <v>300000</v>
      </c>
      <c r="D12" s="28">
        <f t="shared" si="0"/>
        <v>420731</v>
      </c>
      <c r="E12" s="5"/>
      <c r="F12" s="8"/>
      <c r="G12" s="8"/>
      <c r="H12" s="8"/>
      <c r="I12" s="8"/>
      <c r="J12" s="8"/>
      <c r="K12" s="13"/>
      <c r="L12" s="13"/>
      <c r="M12" s="44"/>
      <c r="N12" s="24"/>
      <c r="O12" s="25"/>
      <c r="P12" s="25"/>
      <c r="Q12" s="38"/>
      <c r="R12" s="9"/>
      <c r="S12" s="9"/>
    </row>
    <row r="13" spans="1:19" x14ac:dyDescent="0.25">
      <c r="A13" s="32" t="s">
        <v>230</v>
      </c>
      <c r="B13" s="47">
        <v>293000</v>
      </c>
      <c r="C13" s="48">
        <v>300000</v>
      </c>
      <c r="D13" s="33">
        <f t="shared" si="0"/>
        <v>413731</v>
      </c>
      <c r="E13" s="5"/>
      <c r="F13" s="30"/>
      <c r="G13" s="12"/>
      <c r="H13" s="8"/>
      <c r="I13" s="8"/>
      <c r="J13" s="8"/>
      <c r="K13" s="13"/>
      <c r="L13" s="13"/>
      <c r="M13" s="8"/>
      <c r="N13" s="24"/>
      <c r="O13" s="25"/>
      <c r="P13" s="25"/>
      <c r="Q13" s="20"/>
      <c r="R13" s="9"/>
      <c r="S13" s="9"/>
    </row>
    <row r="14" spans="1:19" x14ac:dyDescent="0.25">
      <c r="A14" s="32" t="s">
        <v>231</v>
      </c>
      <c r="B14" s="48">
        <v>300600</v>
      </c>
      <c r="C14" s="48">
        <v>300000</v>
      </c>
      <c r="D14" s="28">
        <f>D13+B14-C14</f>
        <v>414331</v>
      </c>
      <c r="E14" s="5"/>
      <c r="F14" s="30"/>
      <c r="G14" s="43"/>
      <c r="H14" s="43"/>
      <c r="I14" s="8"/>
      <c r="J14" s="8"/>
      <c r="K14" s="13"/>
      <c r="L14" s="13"/>
      <c r="M14" s="8"/>
      <c r="N14" s="24"/>
      <c r="O14" s="25"/>
      <c r="P14" s="25"/>
      <c r="Q14" s="20"/>
      <c r="R14" s="9"/>
      <c r="S14" s="9"/>
    </row>
    <row r="15" spans="1:19" x14ac:dyDescent="0.25">
      <c r="A15" s="32" t="s">
        <v>231</v>
      </c>
      <c r="B15" s="29"/>
      <c r="C15" s="48">
        <v>400000</v>
      </c>
      <c r="D15" s="28">
        <f>D14+B15-C15</f>
        <v>14331</v>
      </c>
      <c r="E15" s="5"/>
      <c r="F15" s="34"/>
      <c r="G15" s="8"/>
      <c r="H15" s="12"/>
      <c r="I15" s="8"/>
      <c r="J15" s="8"/>
      <c r="K15" s="13"/>
      <c r="L15" s="13"/>
      <c r="M15" s="8"/>
      <c r="N15" s="24"/>
      <c r="O15" s="25"/>
      <c r="P15" s="25"/>
      <c r="Q15" s="20"/>
      <c r="R15" s="9"/>
      <c r="S15" s="8"/>
    </row>
    <row r="16" spans="1:19" x14ac:dyDescent="0.25">
      <c r="A16" s="32" t="s">
        <v>236</v>
      </c>
      <c r="B16" s="33">
        <v>0</v>
      </c>
      <c r="C16" s="48">
        <v>0</v>
      </c>
      <c r="D16" s="33">
        <f t="shared" si="0"/>
        <v>14331</v>
      </c>
      <c r="E16" s="34"/>
      <c r="F16" s="35"/>
      <c r="G16" s="14"/>
      <c r="H16" s="37"/>
      <c r="I16" s="8"/>
      <c r="J16" s="9"/>
      <c r="K16" s="13"/>
      <c r="L16" s="13"/>
      <c r="M16" s="8"/>
      <c r="N16" s="24"/>
      <c r="O16" s="25"/>
      <c r="P16" s="25"/>
      <c r="Q16" s="20"/>
      <c r="R16" s="9"/>
      <c r="S16" s="8"/>
    </row>
    <row r="17" spans="1:19" x14ac:dyDescent="0.25">
      <c r="A17" s="39" t="s">
        <v>237</v>
      </c>
      <c r="B17" s="33">
        <v>0</v>
      </c>
      <c r="C17" s="29">
        <v>0</v>
      </c>
      <c r="D17" s="33">
        <f t="shared" si="0"/>
        <v>14331</v>
      </c>
      <c r="E17" s="5"/>
      <c r="F17" s="30"/>
      <c r="G17" s="12"/>
      <c r="H17" s="12"/>
      <c r="I17" s="12"/>
      <c r="J17" s="9"/>
      <c r="K17" s="13"/>
      <c r="L17" s="13"/>
      <c r="M17" s="8"/>
      <c r="N17" s="24"/>
      <c r="O17" s="25"/>
      <c r="P17" s="25"/>
      <c r="Q17" s="38"/>
      <c r="R17" s="38"/>
      <c r="S17" s="8"/>
    </row>
    <row r="18" spans="1:19" x14ac:dyDescent="0.25">
      <c r="A18" s="39" t="s">
        <v>238</v>
      </c>
      <c r="B18" s="41">
        <v>362000</v>
      </c>
      <c r="C18" s="42">
        <v>300000</v>
      </c>
      <c r="D18" s="33">
        <f t="shared" si="0"/>
        <v>76331</v>
      </c>
      <c r="E18" s="5"/>
      <c r="F18" s="30"/>
      <c r="G18" s="8"/>
      <c r="H18" s="12"/>
      <c r="I18" s="12"/>
      <c r="J18" s="9"/>
      <c r="K18" s="13"/>
      <c r="L18" s="13"/>
      <c r="M18" s="8"/>
      <c r="N18" s="25"/>
      <c r="O18" s="25"/>
      <c r="P18" s="25"/>
      <c r="Q18" s="8"/>
      <c r="R18" s="9"/>
      <c r="S18" s="9"/>
    </row>
    <row r="19" spans="1:19" x14ac:dyDescent="0.25">
      <c r="A19" s="41" t="s">
        <v>239</v>
      </c>
      <c r="B19" s="41">
        <v>243000</v>
      </c>
      <c r="C19" s="42">
        <v>300000</v>
      </c>
      <c r="D19" s="33">
        <f t="shared" si="0"/>
        <v>19331</v>
      </c>
      <c r="E19" s="5"/>
      <c r="F19" s="35"/>
      <c r="G19" s="8"/>
      <c r="H19" s="12"/>
      <c r="I19" s="8"/>
      <c r="J19" s="9"/>
      <c r="K19" s="13"/>
      <c r="L19" s="13"/>
      <c r="M19" s="8"/>
      <c r="N19" s="25"/>
      <c r="O19" s="25"/>
      <c r="P19" s="25"/>
      <c r="Q19" s="20"/>
      <c r="R19" s="9"/>
      <c r="S19" s="9"/>
    </row>
    <row r="20" spans="1:19" x14ac:dyDescent="0.25">
      <c r="A20" s="41" t="s">
        <v>240</v>
      </c>
      <c r="B20" s="41">
        <v>0</v>
      </c>
      <c r="C20" s="48">
        <v>0</v>
      </c>
      <c r="D20" s="33">
        <f t="shared" si="0"/>
        <v>19331</v>
      </c>
      <c r="E20" s="5"/>
      <c r="F20" s="49"/>
      <c r="G20" s="43"/>
      <c r="H20" s="12"/>
      <c r="I20" s="8"/>
      <c r="J20" s="9"/>
      <c r="K20" s="13"/>
      <c r="L20" s="13"/>
      <c r="M20" s="8"/>
      <c r="N20" s="25"/>
      <c r="O20" s="25"/>
      <c r="P20" s="25"/>
      <c r="Q20" s="20"/>
      <c r="R20" s="9"/>
      <c r="S20" s="9"/>
    </row>
    <row r="21" spans="1:19" x14ac:dyDescent="0.25">
      <c r="A21" s="32" t="s">
        <v>241</v>
      </c>
      <c r="B21" s="33">
        <v>0</v>
      </c>
      <c r="C21" s="29">
        <v>0</v>
      </c>
      <c r="D21" s="33">
        <f t="shared" si="0"/>
        <v>19331</v>
      </c>
      <c r="E21" s="5"/>
      <c r="F21" s="30"/>
      <c r="G21" s="37"/>
      <c r="H21" s="12"/>
      <c r="I21" s="8"/>
      <c r="J21" s="8"/>
      <c r="K21" s="31"/>
      <c r="L21" s="31"/>
      <c r="M21" s="31"/>
      <c r="N21" s="31"/>
      <c r="O21" s="25"/>
      <c r="P21" s="25"/>
      <c r="Q21" s="8"/>
      <c r="R21" s="9"/>
      <c r="S21" s="9"/>
    </row>
    <row r="22" spans="1:19" x14ac:dyDescent="0.25">
      <c r="A22" s="32" t="s">
        <v>243</v>
      </c>
      <c r="B22" s="33">
        <v>300000</v>
      </c>
      <c r="C22" s="29">
        <v>300000</v>
      </c>
      <c r="D22" s="33">
        <f t="shared" si="0"/>
        <v>19331</v>
      </c>
      <c r="E22" s="8"/>
      <c r="F22" s="43"/>
      <c r="G22" s="31"/>
      <c r="H22" s="12"/>
      <c r="I22" s="8"/>
      <c r="J22" s="8"/>
      <c r="K22" s="8"/>
      <c r="L22" s="8"/>
      <c r="M22" s="8"/>
      <c r="N22" s="25"/>
      <c r="O22" s="25"/>
      <c r="P22" s="25"/>
      <c r="Q22" s="50"/>
      <c r="R22" s="9"/>
      <c r="S22" s="9"/>
    </row>
    <row r="23" spans="1:19" x14ac:dyDescent="0.25">
      <c r="A23" s="32"/>
      <c r="B23" s="33"/>
      <c r="C23" s="29"/>
      <c r="D23" s="33">
        <f t="shared" si="0"/>
        <v>19331</v>
      </c>
      <c r="E23" s="34"/>
      <c r="F23" s="9"/>
      <c r="G23" s="8"/>
      <c r="H23" s="35"/>
      <c r="I23" s="8"/>
      <c r="J23" s="8"/>
      <c r="K23" s="8"/>
      <c r="L23" s="8"/>
      <c r="M23" s="8"/>
      <c r="N23" s="12"/>
      <c r="O23" s="25"/>
      <c r="P23" s="25"/>
      <c r="Q23" s="50"/>
      <c r="R23" s="9"/>
      <c r="S23" s="9"/>
    </row>
    <row r="24" spans="1:19" x14ac:dyDescent="0.25">
      <c r="A24" s="32"/>
      <c r="B24" s="33"/>
      <c r="C24" s="29"/>
      <c r="D24" s="33">
        <f t="shared" si="0"/>
        <v>19331</v>
      </c>
      <c r="E24" s="5"/>
      <c r="F24" s="30"/>
      <c r="G24" s="8"/>
      <c r="H24" s="12"/>
      <c r="I24" s="8"/>
      <c r="J24" s="8"/>
      <c r="K24" s="8"/>
      <c r="L24" s="8"/>
      <c r="M24" s="8"/>
      <c r="N24" s="12"/>
      <c r="O24" s="25"/>
      <c r="P24" s="25"/>
      <c r="Q24" s="50"/>
      <c r="R24" s="9"/>
      <c r="S24" s="9"/>
    </row>
    <row r="25" spans="1:19" x14ac:dyDescent="0.25">
      <c r="A25" s="32"/>
      <c r="B25" s="33"/>
      <c r="C25" s="29"/>
      <c r="D25" s="33">
        <f t="shared" si="0"/>
        <v>19331</v>
      </c>
      <c r="E25" s="34"/>
      <c r="F25" s="9"/>
      <c r="G25" s="8"/>
      <c r="H25" s="12"/>
      <c r="I25" s="51"/>
      <c r="J25" s="22"/>
      <c r="K25" s="8"/>
      <c r="L25" s="8"/>
      <c r="M25" s="8"/>
      <c r="N25" s="8"/>
      <c r="O25" s="25"/>
      <c r="P25" s="25"/>
      <c r="Q25" s="50"/>
      <c r="R25" s="9"/>
      <c r="S25" s="9"/>
    </row>
    <row r="26" spans="1:19" x14ac:dyDescent="0.25">
      <c r="A26" s="32"/>
      <c r="B26" s="33"/>
      <c r="C26" s="42"/>
      <c r="D26" s="33">
        <f t="shared" si="0"/>
        <v>19331</v>
      </c>
      <c r="E26" s="5"/>
      <c r="F26" s="15"/>
      <c r="G26" s="14"/>
      <c r="H26" s="30"/>
      <c r="I26" s="8"/>
      <c r="J26" s="9"/>
      <c r="M26" s="9"/>
      <c r="N26" s="25"/>
      <c r="O26" s="25"/>
      <c r="P26" s="25"/>
      <c r="Q26" s="9"/>
      <c r="R26" s="9"/>
      <c r="S26" s="9"/>
    </row>
    <row r="27" spans="1:19" x14ac:dyDescent="0.25">
      <c r="A27" s="32"/>
      <c r="B27" s="33"/>
      <c r="C27" s="42"/>
      <c r="D27" s="33">
        <f>D26+B27-C27</f>
        <v>19331</v>
      </c>
      <c r="E27" s="34"/>
      <c r="F27" s="14"/>
      <c r="G27" s="52"/>
      <c r="H27" s="30"/>
      <c r="I27" s="8"/>
      <c r="J27" s="9"/>
      <c r="M27" s="9"/>
      <c r="N27" s="25"/>
      <c r="O27" s="25"/>
      <c r="P27" s="25"/>
      <c r="Q27" s="9"/>
      <c r="R27" s="9"/>
      <c r="S27" s="9"/>
    </row>
    <row r="28" spans="1:19" x14ac:dyDescent="0.25">
      <c r="A28" s="32"/>
      <c r="B28" s="33"/>
      <c r="C28" s="29"/>
      <c r="D28" s="33">
        <f>D27+B28-C28</f>
        <v>19331</v>
      </c>
      <c r="E28" s="5"/>
      <c r="F28" s="53"/>
      <c r="G28" s="8"/>
      <c r="H28" s="8"/>
      <c r="I28" s="8"/>
      <c r="J28" s="9"/>
      <c r="M28" s="9"/>
      <c r="N28" s="25"/>
      <c r="O28" s="25"/>
      <c r="P28" s="25"/>
      <c r="Q28" s="50"/>
      <c r="R28" s="9"/>
      <c r="S28" s="9"/>
    </row>
    <row r="29" spans="1:19" x14ac:dyDescent="0.25">
      <c r="A29" s="32"/>
      <c r="B29" s="33"/>
      <c r="C29" s="42"/>
      <c r="D29" s="33">
        <f>D28+B29-C29</f>
        <v>19331</v>
      </c>
      <c r="E29" s="34"/>
      <c r="F29" s="49"/>
      <c r="G29" s="54"/>
      <c r="H29" s="46"/>
      <c r="I29" s="46"/>
      <c r="J29" s="9"/>
      <c r="M29" s="9"/>
      <c r="N29" s="25"/>
      <c r="O29" s="25"/>
      <c r="P29" s="25"/>
      <c r="Q29" s="50"/>
      <c r="R29" s="9"/>
      <c r="S29" s="9"/>
    </row>
    <row r="30" spans="1:19" x14ac:dyDescent="0.25">
      <c r="A30" s="32"/>
      <c r="B30" s="33"/>
      <c r="C30" s="29"/>
      <c r="D30" s="33">
        <f t="shared" si="0"/>
        <v>19331</v>
      </c>
      <c r="E30" s="5"/>
      <c r="F30" s="35"/>
      <c r="G30" s="46"/>
      <c r="H30" s="12"/>
      <c r="I30" s="8"/>
      <c r="J30" s="9"/>
      <c r="M30" s="9"/>
      <c r="N30" s="25"/>
      <c r="O30" s="25"/>
      <c r="P30" s="25"/>
      <c r="Q30" s="50"/>
      <c r="R30" s="9"/>
      <c r="S30" s="9"/>
    </row>
    <row r="31" spans="1:19" x14ac:dyDescent="0.25">
      <c r="A31" s="32"/>
      <c r="B31" s="55"/>
      <c r="C31" s="29"/>
      <c r="D31" s="33">
        <f t="shared" si="0"/>
        <v>19331</v>
      </c>
      <c r="E31" s="5"/>
      <c r="F31" s="9"/>
      <c r="G31" s="8"/>
      <c r="H31" s="12"/>
      <c r="I31" s="8"/>
      <c r="J31" s="9"/>
      <c r="M31" s="9"/>
      <c r="N31" s="25"/>
      <c r="O31" s="25"/>
      <c r="P31" s="25"/>
      <c r="Q31" s="50"/>
      <c r="R31" s="9"/>
      <c r="S31" s="9"/>
    </row>
    <row r="32" spans="1:19" x14ac:dyDescent="0.25">
      <c r="A32" s="32"/>
      <c r="B32" s="55"/>
      <c r="C32" s="42"/>
      <c r="D32" s="33">
        <f>D31+B32-C32</f>
        <v>19331</v>
      </c>
      <c r="E32" s="5"/>
      <c r="F32" s="52"/>
      <c r="G32" s="8"/>
      <c r="H32" s="12"/>
      <c r="I32" s="12"/>
      <c r="J32" s="9"/>
      <c r="M32" s="9"/>
      <c r="N32" s="25"/>
      <c r="O32" s="25"/>
      <c r="P32" s="25"/>
      <c r="Q32" s="50"/>
      <c r="R32" s="9"/>
      <c r="S32" s="9"/>
    </row>
    <row r="33" spans="1:19" x14ac:dyDescent="0.25">
      <c r="A33" s="32"/>
      <c r="B33" s="55"/>
      <c r="C33" s="56"/>
      <c r="D33" s="33">
        <f t="shared" ref="D33:D82" si="1">D32+B33-C33</f>
        <v>19331</v>
      </c>
      <c r="E33" s="34"/>
      <c r="F33" s="34"/>
      <c r="G33" s="31"/>
      <c r="H33" s="12"/>
      <c r="I33" s="8"/>
      <c r="J33" s="9"/>
      <c r="M33" s="9"/>
      <c r="N33" s="25"/>
      <c r="O33" s="25"/>
      <c r="P33" s="25"/>
      <c r="Q33" s="50"/>
      <c r="R33" s="9"/>
      <c r="S33" s="9"/>
    </row>
    <row r="34" spans="1:19" x14ac:dyDescent="0.25">
      <c r="A34" s="32"/>
      <c r="B34" s="55"/>
      <c r="C34" s="56"/>
      <c r="D34" s="33">
        <f t="shared" si="1"/>
        <v>19331</v>
      </c>
      <c r="E34" s="34"/>
      <c r="F34" s="34"/>
      <c r="G34" s="31"/>
      <c r="H34" s="12"/>
      <c r="I34" s="8"/>
      <c r="J34" s="9"/>
      <c r="M34" s="9"/>
      <c r="N34" s="25"/>
      <c r="O34" s="25"/>
      <c r="P34" s="25"/>
      <c r="Q34" s="50"/>
      <c r="R34" s="9"/>
      <c r="S34" s="9"/>
    </row>
    <row r="35" spans="1:19" x14ac:dyDescent="0.25">
      <c r="A35" s="32"/>
      <c r="B35" s="57"/>
      <c r="C35" s="56"/>
      <c r="D35" s="33">
        <f t="shared" si="1"/>
        <v>19331</v>
      </c>
      <c r="E35" s="34"/>
      <c r="F35" s="8"/>
      <c r="G35" s="52"/>
      <c r="H35" s="52"/>
      <c r="I35" s="12"/>
      <c r="J35" s="9"/>
      <c r="M35" s="9"/>
      <c r="N35" s="25"/>
      <c r="O35" s="25"/>
      <c r="P35" s="25"/>
      <c r="Q35" s="50"/>
      <c r="R35" s="9"/>
      <c r="S35" s="9"/>
    </row>
    <row r="36" spans="1:19" x14ac:dyDescent="0.25">
      <c r="A36" s="32"/>
      <c r="B36" s="33"/>
      <c r="C36" s="58"/>
      <c r="D36" s="33">
        <f t="shared" si="1"/>
        <v>19331</v>
      </c>
      <c r="E36" s="5"/>
      <c r="F36" s="59"/>
      <c r="G36" s="43"/>
      <c r="H36" s="12"/>
      <c r="I36" s="8"/>
      <c r="J36" s="9"/>
      <c r="M36" s="9"/>
      <c r="N36" s="25"/>
      <c r="O36" s="25"/>
      <c r="P36" s="25"/>
      <c r="Q36" s="50"/>
      <c r="R36" s="9"/>
      <c r="S36" s="9"/>
    </row>
    <row r="37" spans="1:19" x14ac:dyDescent="0.25">
      <c r="A37" s="32"/>
      <c r="B37" s="33"/>
      <c r="C37" s="29"/>
      <c r="D37" s="33">
        <f t="shared" si="1"/>
        <v>19331</v>
      </c>
      <c r="E37" s="5"/>
      <c r="F37" s="31"/>
      <c r="G37" s="8"/>
      <c r="H37" s="12"/>
      <c r="I37" s="8"/>
      <c r="J37" s="9"/>
      <c r="M37" s="9"/>
      <c r="N37" s="25"/>
      <c r="O37" s="25"/>
      <c r="P37" s="25"/>
      <c r="Q37" s="50"/>
      <c r="R37" s="9"/>
      <c r="S37" s="9"/>
    </row>
    <row r="38" spans="1:19" x14ac:dyDescent="0.25">
      <c r="A38" s="32"/>
      <c r="B38" s="33"/>
      <c r="C38" s="29"/>
      <c r="D38" s="33">
        <f t="shared" si="1"/>
        <v>19331</v>
      </c>
      <c r="E38" s="5"/>
      <c r="F38" s="35"/>
      <c r="G38" s="35"/>
      <c r="H38" s="43"/>
      <c r="I38" s="8"/>
      <c r="J38" s="9"/>
      <c r="M38" s="9"/>
      <c r="N38" s="25"/>
      <c r="O38" s="25"/>
      <c r="P38" s="25"/>
      <c r="Q38" s="9"/>
      <c r="R38" s="9"/>
      <c r="S38" s="9"/>
    </row>
    <row r="39" spans="1:19" x14ac:dyDescent="0.25">
      <c r="A39" s="32"/>
      <c r="B39" s="33"/>
      <c r="C39" s="29"/>
      <c r="D39" s="33">
        <f t="shared" si="1"/>
        <v>19331</v>
      </c>
      <c r="E39" s="5"/>
      <c r="F39" s="59"/>
      <c r="G39" s="8"/>
      <c r="H39" s="12"/>
      <c r="I39" s="8"/>
      <c r="J39" s="9"/>
      <c r="M39" s="9"/>
      <c r="N39" s="25"/>
      <c r="O39" s="25"/>
      <c r="P39" s="25"/>
      <c r="Q39" s="9"/>
      <c r="R39" s="9"/>
      <c r="S39" s="9"/>
    </row>
    <row r="40" spans="1:19" x14ac:dyDescent="0.25">
      <c r="A40" s="32"/>
      <c r="B40" s="33"/>
      <c r="C40" s="29"/>
      <c r="D40" s="33">
        <f t="shared" si="1"/>
        <v>19331</v>
      </c>
      <c r="E40" s="5"/>
      <c r="F40" s="30"/>
      <c r="G40" s="8"/>
      <c r="H40" s="12"/>
      <c r="I40" s="8"/>
      <c r="J40" s="9"/>
      <c r="M40" s="50"/>
      <c r="N40" s="25"/>
      <c r="O40" s="25"/>
      <c r="P40" s="25"/>
      <c r="Q40" s="50"/>
      <c r="R40" s="9"/>
      <c r="S40" s="9"/>
    </row>
    <row r="41" spans="1:19" x14ac:dyDescent="0.25">
      <c r="A41" s="32"/>
      <c r="B41" s="33"/>
      <c r="C41" s="29"/>
      <c r="D41" s="33">
        <f t="shared" si="1"/>
        <v>19331</v>
      </c>
      <c r="E41" s="5"/>
      <c r="F41" s="5"/>
      <c r="G41" s="8"/>
      <c r="H41" s="40"/>
      <c r="I41" s="8"/>
      <c r="J41" s="9"/>
      <c r="M41" s="9"/>
      <c r="N41" s="25"/>
      <c r="O41" s="25"/>
      <c r="P41" s="25"/>
      <c r="Q41" s="50"/>
      <c r="R41" s="9"/>
      <c r="S41" s="9"/>
    </row>
    <row r="42" spans="1:19" x14ac:dyDescent="0.25">
      <c r="A42" s="32"/>
      <c r="B42" s="45"/>
      <c r="C42" s="60"/>
      <c r="D42" s="33">
        <f t="shared" si="1"/>
        <v>19331</v>
      </c>
      <c r="E42" s="34"/>
      <c r="F42" s="34"/>
      <c r="G42" s="8"/>
      <c r="H42" s="40"/>
      <c r="I42" s="8"/>
      <c r="J42" s="9"/>
      <c r="M42" s="9"/>
      <c r="N42" s="25"/>
      <c r="O42" s="25"/>
      <c r="P42" s="25"/>
      <c r="Q42" s="9"/>
      <c r="R42" s="9"/>
      <c r="S42" s="9"/>
    </row>
    <row r="43" spans="1:19" x14ac:dyDescent="0.25">
      <c r="A43" s="32"/>
      <c r="B43" s="33"/>
      <c r="C43" s="29"/>
      <c r="D43" s="33">
        <f t="shared" si="1"/>
        <v>19331</v>
      </c>
      <c r="E43" s="8"/>
      <c r="F43" s="8"/>
      <c r="G43" s="8"/>
      <c r="H43" s="12"/>
      <c r="I43" s="8"/>
      <c r="J43" s="9"/>
      <c r="M43" s="9"/>
      <c r="N43" s="25"/>
      <c r="O43" s="25"/>
      <c r="P43" s="25"/>
      <c r="Q43" s="50"/>
      <c r="R43" s="9"/>
      <c r="S43" s="9"/>
    </row>
    <row r="44" spans="1:19" x14ac:dyDescent="0.25">
      <c r="A44" s="32"/>
      <c r="B44" s="45"/>
      <c r="C44" s="61"/>
      <c r="D44" s="33">
        <f t="shared" si="1"/>
        <v>19331</v>
      </c>
      <c r="E44" s="34"/>
      <c r="F44" s="8"/>
      <c r="G44" s="8"/>
      <c r="H44" s="12"/>
      <c r="I44" s="8"/>
      <c r="J44" s="9"/>
      <c r="M44" s="9"/>
      <c r="N44" s="25"/>
      <c r="O44" s="25"/>
      <c r="P44" s="25"/>
      <c r="Q44" s="9"/>
      <c r="R44" s="9"/>
      <c r="S44" s="9"/>
    </row>
    <row r="45" spans="1:19" x14ac:dyDescent="0.25">
      <c r="A45" s="32"/>
      <c r="B45" s="33"/>
      <c r="C45" s="29"/>
      <c r="D45" s="33">
        <f t="shared" si="1"/>
        <v>19331</v>
      </c>
      <c r="E45" s="35"/>
      <c r="F45" s="43"/>
      <c r="G45" s="8"/>
      <c r="H45" s="12"/>
      <c r="I45" s="8"/>
      <c r="J45" s="9"/>
      <c r="M45" s="9"/>
      <c r="N45" s="25"/>
      <c r="O45" s="25"/>
      <c r="P45" s="25"/>
      <c r="Q45" s="50"/>
      <c r="R45" s="9"/>
      <c r="S45" s="9"/>
    </row>
    <row r="46" spans="1:19" x14ac:dyDescent="0.25">
      <c r="A46" s="32"/>
      <c r="B46" s="55"/>
      <c r="C46" s="29"/>
      <c r="D46" s="33">
        <f t="shared" si="1"/>
        <v>19331</v>
      </c>
      <c r="E46" s="30"/>
      <c r="F46" s="62"/>
      <c r="G46" s="8"/>
      <c r="H46" s="12"/>
      <c r="I46" s="8"/>
      <c r="J46" s="9"/>
      <c r="L46" s="8"/>
      <c r="M46" s="25"/>
      <c r="N46" s="25"/>
      <c r="O46" s="25"/>
      <c r="P46" s="50"/>
      <c r="Q46" s="9"/>
      <c r="R46" s="9"/>
    </row>
    <row r="47" spans="1:19" x14ac:dyDescent="0.25">
      <c r="A47" s="32"/>
      <c r="B47" s="33"/>
      <c r="C47" s="29"/>
      <c r="D47" s="33">
        <f t="shared" si="1"/>
        <v>19331</v>
      </c>
      <c r="E47" s="30"/>
      <c r="F47" s="30"/>
      <c r="G47" s="8"/>
      <c r="H47" s="12"/>
      <c r="I47" s="8"/>
      <c r="J47" s="9"/>
      <c r="M47" s="9"/>
      <c r="N47" s="25"/>
      <c r="O47" s="25"/>
      <c r="P47" s="25"/>
      <c r="Q47" s="9"/>
      <c r="R47" s="9"/>
      <c r="S47" s="9"/>
    </row>
    <row r="48" spans="1:19" x14ac:dyDescent="0.25">
      <c r="A48" s="32"/>
      <c r="B48" s="33"/>
      <c r="C48" s="29"/>
      <c r="D48" s="33">
        <f t="shared" si="1"/>
        <v>19331</v>
      </c>
      <c r="E48" s="35"/>
      <c r="F48" s="9"/>
      <c r="G48" s="8"/>
      <c r="H48" s="12"/>
      <c r="I48" s="8"/>
      <c r="J48" s="9"/>
      <c r="M48" s="9"/>
      <c r="N48" s="25"/>
      <c r="O48" s="25"/>
      <c r="P48" s="25"/>
      <c r="Q48" s="50"/>
      <c r="R48" s="9"/>
      <c r="S48" s="9"/>
    </row>
    <row r="49" spans="1:19" x14ac:dyDescent="0.25">
      <c r="A49" s="32"/>
      <c r="B49" s="33"/>
      <c r="C49" s="29"/>
      <c r="D49" s="33">
        <f t="shared" si="1"/>
        <v>19331</v>
      </c>
      <c r="E49" s="30"/>
      <c r="F49" s="30"/>
      <c r="G49" s="8"/>
      <c r="H49" s="12"/>
      <c r="I49" s="8"/>
      <c r="J49" s="9"/>
      <c r="M49" s="9"/>
      <c r="N49" s="25"/>
      <c r="O49" s="25"/>
      <c r="P49" s="25"/>
      <c r="Q49" s="9"/>
      <c r="R49" s="9"/>
      <c r="S49" s="9"/>
    </row>
    <row r="50" spans="1:19" x14ac:dyDescent="0.25">
      <c r="A50" s="63"/>
      <c r="B50" s="33"/>
      <c r="C50" s="29"/>
      <c r="D50" s="33">
        <f t="shared" si="1"/>
        <v>19331</v>
      </c>
      <c r="E50" s="30"/>
      <c r="F50" s="35"/>
      <c r="G50" s="8"/>
      <c r="H50" s="12"/>
      <c r="I50" s="8"/>
      <c r="J50" s="9"/>
      <c r="M50" s="9"/>
      <c r="N50" s="25"/>
      <c r="O50" s="25"/>
      <c r="P50" s="25"/>
      <c r="Q50" s="9"/>
      <c r="R50" s="9"/>
      <c r="S50" s="9"/>
    </row>
    <row r="51" spans="1:19" x14ac:dyDescent="0.25">
      <c r="A51" s="63"/>
      <c r="B51" s="29"/>
      <c r="C51" s="29"/>
      <c r="D51" s="33">
        <f>D50+B51-C51</f>
        <v>19331</v>
      </c>
      <c r="E51" s="30"/>
      <c r="F51" s="9"/>
      <c r="G51" s="8"/>
      <c r="H51" s="12"/>
      <c r="I51" s="8"/>
      <c r="J51" s="9"/>
      <c r="M51" s="9"/>
      <c r="N51" s="25"/>
      <c r="O51" s="25"/>
      <c r="P51" s="25"/>
      <c r="Q51" s="50"/>
      <c r="R51" s="9"/>
      <c r="S51" s="9"/>
    </row>
    <row r="52" spans="1:19" x14ac:dyDescent="0.25">
      <c r="A52" s="63"/>
      <c r="B52" s="29"/>
      <c r="C52" s="29"/>
      <c r="D52" s="33">
        <f t="shared" si="1"/>
        <v>19331</v>
      </c>
      <c r="E52" s="30"/>
      <c r="F52" s="35"/>
      <c r="G52" s="22"/>
      <c r="H52" s="12"/>
      <c r="I52" s="8"/>
      <c r="J52" s="9"/>
      <c r="M52" s="9"/>
      <c r="N52" s="25"/>
      <c r="O52" s="25"/>
      <c r="P52" s="25"/>
      <c r="Q52" s="9"/>
      <c r="R52" s="9"/>
      <c r="S52" s="9"/>
    </row>
    <row r="53" spans="1:19" x14ac:dyDescent="0.25">
      <c r="A53" s="63"/>
      <c r="B53" s="29"/>
      <c r="C53" s="29"/>
      <c r="D53" s="33">
        <f t="shared" si="1"/>
        <v>19331</v>
      </c>
      <c r="E53" s="35"/>
      <c r="F53" s="30"/>
      <c r="G53" s="22"/>
      <c r="H53" s="12"/>
      <c r="I53" s="8"/>
      <c r="J53" s="9"/>
      <c r="M53" s="9"/>
      <c r="N53" s="25"/>
      <c r="O53" s="25"/>
      <c r="P53" s="25"/>
      <c r="Q53" s="9"/>
      <c r="R53" s="9"/>
      <c r="S53" s="9"/>
    </row>
    <row r="54" spans="1:19" x14ac:dyDescent="0.25">
      <c r="A54" s="63"/>
      <c r="B54" s="29"/>
      <c r="C54" s="29"/>
      <c r="D54" s="33">
        <f t="shared" si="1"/>
        <v>19331</v>
      </c>
      <c r="E54" s="35"/>
      <c r="F54" s="35"/>
      <c r="G54" s="22"/>
      <c r="H54" s="12"/>
      <c r="I54" s="8"/>
      <c r="J54" s="9"/>
      <c r="M54" s="9"/>
      <c r="N54" s="25"/>
      <c r="O54" s="25"/>
      <c r="P54" s="25"/>
      <c r="Q54" s="9"/>
      <c r="R54" s="9"/>
      <c r="S54" s="9"/>
    </row>
    <row r="55" spans="1:19" x14ac:dyDescent="0.25">
      <c r="A55" s="63"/>
      <c r="B55" s="29"/>
      <c r="C55" s="29"/>
      <c r="D55" s="33">
        <f t="shared" si="1"/>
        <v>19331</v>
      </c>
      <c r="E55" s="30"/>
      <c r="F55" s="35"/>
      <c r="G55" s="8"/>
      <c r="H55" s="12"/>
      <c r="I55" s="8"/>
      <c r="J55" s="9"/>
      <c r="M55" s="9"/>
      <c r="N55" s="25"/>
      <c r="O55" s="25"/>
      <c r="P55" s="25"/>
      <c r="Q55" s="9"/>
      <c r="R55" s="9"/>
      <c r="S55" s="9"/>
    </row>
    <row r="56" spans="1:19" x14ac:dyDescent="0.25">
      <c r="A56" s="63"/>
      <c r="B56" s="29"/>
      <c r="C56" s="29"/>
      <c r="D56" s="33">
        <f t="shared" si="1"/>
        <v>19331</v>
      </c>
      <c r="E56" s="30"/>
      <c r="F56" s="30"/>
      <c r="G56" s="12"/>
      <c r="H56" s="12"/>
      <c r="I56" s="8"/>
      <c r="J56" s="9"/>
      <c r="M56" s="9"/>
      <c r="N56" s="25"/>
      <c r="O56" s="25"/>
      <c r="P56" s="25"/>
      <c r="Q56" s="50"/>
      <c r="R56" s="9"/>
      <c r="S56" s="9"/>
    </row>
    <row r="57" spans="1:19" x14ac:dyDescent="0.25">
      <c r="A57" s="63"/>
      <c r="B57" s="33"/>
      <c r="C57" s="29"/>
      <c r="D57" s="33">
        <f t="shared" si="1"/>
        <v>19331</v>
      </c>
      <c r="E57" s="35"/>
      <c r="F57" s="9"/>
      <c r="G57" s="8"/>
      <c r="H57" s="12"/>
      <c r="I57" s="8"/>
      <c r="J57" s="9"/>
      <c r="M57" s="9"/>
      <c r="N57" s="25"/>
      <c r="O57" s="25"/>
      <c r="P57" s="25"/>
      <c r="Q57" s="9"/>
      <c r="R57" s="9"/>
      <c r="S57" s="9"/>
    </row>
    <row r="58" spans="1:19" x14ac:dyDescent="0.25">
      <c r="A58" s="63"/>
      <c r="B58" s="33"/>
      <c r="C58" s="29"/>
      <c r="D58" s="33">
        <f t="shared" si="1"/>
        <v>19331</v>
      </c>
      <c r="E58" s="30"/>
      <c r="F58" s="35"/>
      <c r="G58" s="8"/>
      <c r="H58" s="12"/>
      <c r="I58" s="8"/>
      <c r="J58" s="9"/>
      <c r="M58" s="9"/>
      <c r="N58" s="25"/>
      <c r="O58" s="25"/>
      <c r="P58" s="25"/>
      <c r="Q58" s="50"/>
      <c r="R58" s="9"/>
      <c r="S58" s="9"/>
    </row>
    <row r="59" spans="1:19" x14ac:dyDescent="0.25">
      <c r="A59" s="63"/>
      <c r="B59" s="33"/>
      <c r="C59" s="29"/>
      <c r="D59" s="33">
        <f>D58+B59-C59</f>
        <v>19331</v>
      </c>
      <c r="E59" s="30"/>
      <c r="F59" s="30"/>
      <c r="G59" s="8"/>
      <c r="H59" s="12"/>
      <c r="I59" s="8"/>
      <c r="J59" s="9"/>
      <c r="M59" s="9"/>
      <c r="N59" s="25"/>
      <c r="O59" s="25"/>
      <c r="P59" s="25"/>
      <c r="Q59" s="9"/>
      <c r="R59" s="9"/>
      <c r="S59" s="9"/>
    </row>
    <row r="60" spans="1:19" x14ac:dyDescent="0.25">
      <c r="A60" s="63"/>
      <c r="B60" s="45"/>
      <c r="C60" s="29"/>
      <c r="D60" s="33">
        <f>D59+B60-C60</f>
        <v>19331</v>
      </c>
      <c r="E60" s="8"/>
      <c r="F60" s="9"/>
      <c r="G60" s="8"/>
      <c r="H60" s="12"/>
      <c r="I60" s="8"/>
      <c r="J60" s="9"/>
      <c r="M60" s="9"/>
      <c r="N60" s="25"/>
      <c r="O60" s="25"/>
      <c r="P60" s="25"/>
      <c r="Q60" s="9"/>
      <c r="R60" s="9"/>
      <c r="S60" s="9"/>
    </row>
    <row r="61" spans="1:19" x14ac:dyDescent="0.25">
      <c r="A61" s="63"/>
      <c r="B61" s="45"/>
      <c r="C61" s="29"/>
      <c r="D61" s="33">
        <f t="shared" si="1"/>
        <v>19331</v>
      </c>
      <c r="E61" s="35"/>
      <c r="F61" s="9"/>
      <c r="G61" s="8"/>
      <c r="H61" s="12"/>
      <c r="I61" s="8"/>
      <c r="J61" s="9"/>
      <c r="M61" s="9"/>
      <c r="N61" s="25"/>
      <c r="O61" s="25"/>
      <c r="P61" s="25"/>
      <c r="Q61" s="9"/>
      <c r="R61" s="9"/>
      <c r="S61" s="9"/>
    </row>
    <row r="62" spans="1:19" x14ac:dyDescent="0.25">
      <c r="A62" s="63"/>
      <c r="B62" s="33"/>
      <c r="C62" s="29"/>
      <c r="D62" s="33">
        <f t="shared" si="1"/>
        <v>19331</v>
      </c>
      <c r="E62" s="30"/>
      <c r="F62" s="9"/>
      <c r="G62" s="8"/>
      <c r="H62" s="12"/>
      <c r="I62" s="8"/>
      <c r="J62" s="9"/>
      <c r="M62" s="9"/>
      <c r="N62" s="25"/>
      <c r="O62" s="25"/>
      <c r="P62" s="25"/>
      <c r="Q62" s="9"/>
      <c r="R62" s="9"/>
      <c r="S62" s="9"/>
    </row>
    <row r="63" spans="1:19" x14ac:dyDescent="0.25">
      <c r="A63" s="63"/>
      <c r="B63" s="33"/>
      <c r="C63" s="29"/>
      <c r="D63" s="33">
        <f t="shared" si="1"/>
        <v>19331</v>
      </c>
      <c r="E63" s="35"/>
      <c r="F63" s="9"/>
      <c r="G63" s="8"/>
      <c r="H63" s="12"/>
      <c r="I63" s="8"/>
      <c r="J63" s="9"/>
      <c r="M63" s="9"/>
      <c r="N63" s="25"/>
      <c r="O63" s="25"/>
      <c r="P63" s="25"/>
      <c r="Q63" s="9"/>
      <c r="R63" s="9"/>
      <c r="S63" s="9"/>
    </row>
    <row r="64" spans="1:19" x14ac:dyDescent="0.25">
      <c r="A64" s="63"/>
      <c r="B64" s="33"/>
      <c r="C64" s="29"/>
      <c r="D64" s="33">
        <f t="shared" si="1"/>
        <v>19331</v>
      </c>
      <c r="E64" s="30"/>
      <c r="F64" s="9"/>
      <c r="G64" s="8"/>
      <c r="H64" s="12"/>
      <c r="I64" s="8"/>
      <c r="J64" s="9"/>
      <c r="M64" s="9"/>
      <c r="N64" s="25"/>
      <c r="O64" s="25"/>
      <c r="P64" s="25"/>
      <c r="Q64" s="9"/>
      <c r="R64" s="9"/>
      <c r="S64" s="9"/>
    </row>
    <row r="65" spans="1:19" x14ac:dyDescent="0.25">
      <c r="A65" s="63"/>
      <c r="B65" s="33"/>
      <c r="C65" s="29"/>
      <c r="D65" s="33">
        <f t="shared" si="1"/>
        <v>19331</v>
      </c>
      <c r="E65" s="30"/>
      <c r="F65" s="9"/>
      <c r="G65" s="8"/>
      <c r="H65" s="12"/>
      <c r="I65" s="8"/>
      <c r="J65" s="9"/>
      <c r="M65" s="9"/>
      <c r="N65" s="25"/>
      <c r="O65" s="25"/>
      <c r="P65" s="25"/>
      <c r="Q65" s="9"/>
      <c r="R65" s="9"/>
      <c r="S65" s="9"/>
    </row>
    <row r="66" spans="1:19" x14ac:dyDescent="0.25">
      <c r="A66" s="63"/>
      <c r="B66" s="33"/>
      <c r="C66" s="29"/>
      <c r="D66" s="33">
        <f t="shared" si="1"/>
        <v>19331</v>
      </c>
      <c r="E66" s="30"/>
      <c r="F66" s="9"/>
      <c r="G66" s="8"/>
      <c r="H66" s="12"/>
      <c r="I66" s="8"/>
      <c r="J66" s="9"/>
      <c r="M66" s="9"/>
      <c r="N66" s="25"/>
      <c r="O66" s="25"/>
      <c r="P66" s="25"/>
      <c r="Q66" s="9"/>
      <c r="R66" s="9"/>
      <c r="S66" s="9"/>
    </row>
    <row r="67" spans="1:19" x14ac:dyDescent="0.25">
      <c r="A67" s="63"/>
      <c r="B67" s="33"/>
      <c r="C67" s="29"/>
      <c r="D67" s="33">
        <f t="shared" si="1"/>
        <v>19331</v>
      </c>
      <c r="E67" s="30"/>
      <c r="F67" s="30"/>
      <c r="G67" s="8"/>
      <c r="H67" s="12"/>
      <c r="I67" s="8"/>
      <c r="J67" s="9"/>
      <c r="M67" s="9"/>
      <c r="N67" s="25"/>
      <c r="O67" s="25"/>
      <c r="P67" s="25"/>
      <c r="Q67" s="9"/>
      <c r="R67" s="9"/>
      <c r="S67" s="9"/>
    </row>
    <row r="68" spans="1:19" x14ac:dyDescent="0.25">
      <c r="A68" s="63"/>
      <c r="B68" s="33"/>
      <c r="C68" s="29"/>
      <c r="D68" s="33">
        <f t="shared" si="1"/>
        <v>19331</v>
      </c>
      <c r="E68" s="30"/>
      <c r="F68" s="30"/>
      <c r="G68" s="8"/>
      <c r="H68" s="12"/>
      <c r="I68" s="8"/>
      <c r="J68" s="9"/>
      <c r="M68" s="9"/>
      <c r="N68" s="25"/>
      <c r="O68" s="25"/>
      <c r="P68" s="25"/>
      <c r="Q68" s="9"/>
      <c r="R68" s="9"/>
      <c r="S68" s="9"/>
    </row>
    <row r="69" spans="1:19" x14ac:dyDescent="0.25">
      <c r="A69" s="63"/>
      <c r="B69" s="33"/>
      <c r="C69" s="29"/>
      <c r="D69" s="33">
        <f t="shared" si="1"/>
        <v>19331</v>
      </c>
      <c r="E69" s="30"/>
      <c r="F69" s="9"/>
      <c r="G69" s="8"/>
      <c r="H69" s="12"/>
      <c r="I69" s="8"/>
      <c r="J69" s="9"/>
      <c r="M69" s="9"/>
      <c r="N69" s="25"/>
      <c r="O69" s="25"/>
      <c r="P69" s="25"/>
      <c r="Q69" s="9"/>
      <c r="R69" s="9"/>
      <c r="S69" s="9"/>
    </row>
    <row r="70" spans="1:19" x14ac:dyDescent="0.25">
      <c r="A70" s="63"/>
      <c r="B70" s="29"/>
      <c r="C70" s="29"/>
      <c r="D70" s="33">
        <f t="shared" si="1"/>
        <v>19331</v>
      </c>
      <c r="E70" s="30"/>
      <c r="F70" s="9"/>
      <c r="G70" s="8"/>
      <c r="H70" s="12"/>
      <c r="I70" s="8"/>
      <c r="J70" s="9"/>
      <c r="M70" s="9"/>
      <c r="N70" s="25"/>
      <c r="O70" s="25"/>
      <c r="P70" s="25"/>
      <c r="Q70" s="9"/>
      <c r="R70" s="9"/>
      <c r="S70" s="9"/>
    </row>
    <row r="71" spans="1:19" x14ac:dyDescent="0.25">
      <c r="A71" s="63"/>
      <c r="B71" s="33"/>
      <c r="C71" s="29"/>
      <c r="D71" s="33">
        <f t="shared" si="1"/>
        <v>19331</v>
      </c>
      <c r="E71" s="30"/>
      <c r="F71" s="9"/>
      <c r="G71" s="8"/>
      <c r="H71" s="12"/>
      <c r="I71" s="8"/>
      <c r="J71" s="9"/>
      <c r="M71" s="9"/>
      <c r="N71" s="25"/>
      <c r="O71" s="25"/>
      <c r="P71" s="25"/>
      <c r="Q71" s="9"/>
      <c r="R71" s="9"/>
      <c r="S71" s="9"/>
    </row>
    <row r="72" spans="1:19" x14ac:dyDescent="0.25">
      <c r="A72" s="63"/>
      <c r="B72" s="33"/>
      <c r="C72" s="29"/>
      <c r="D72" s="33">
        <f t="shared" si="1"/>
        <v>19331</v>
      </c>
      <c r="E72" s="30"/>
      <c r="F72" s="9"/>
      <c r="G72" s="8"/>
      <c r="H72" s="12"/>
      <c r="I72" s="8"/>
      <c r="J72" s="9"/>
      <c r="M72" s="9"/>
      <c r="N72" s="25"/>
      <c r="O72" s="25"/>
      <c r="P72" s="25"/>
      <c r="Q72" s="9"/>
      <c r="R72" s="9"/>
      <c r="S72" s="9"/>
    </row>
    <row r="73" spans="1:19" x14ac:dyDescent="0.25">
      <c r="A73" s="63"/>
      <c r="B73" s="33"/>
      <c r="C73" s="29"/>
      <c r="D73" s="33">
        <f t="shared" si="1"/>
        <v>19331</v>
      </c>
      <c r="E73" s="8"/>
      <c r="F73" s="9"/>
      <c r="G73" s="8"/>
      <c r="H73" s="12"/>
      <c r="I73" s="8"/>
      <c r="J73" s="9"/>
      <c r="M73" s="9"/>
      <c r="N73" s="25"/>
      <c r="O73" s="25"/>
      <c r="P73" s="25"/>
      <c r="Q73" s="9"/>
      <c r="R73" s="9"/>
      <c r="S73" s="9"/>
    </row>
    <row r="74" spans="1:19" x14ac:dyDescent="0.25">
      <c r="A74" s="63"/>
      <c r="B74" s="33"/>
      <c r="C74" s="29"/>
      <c r="D74" s="33">
        <f t="shared" si="1"/>
        <v>19331</v>
      </c>
      <c r="E74" s="30"/>
      <c r="F74" s="9"/>
      <c r="G74" s="8"/>
      <c r="H74" s="12"/>
      <c r="I74" s="8"/>
      <c r="J74" s="9"/>
      <c r="M74" s="9"/>
      <c r="N74" s="25"/>
      <c r="O74" s="25"/>
      <c r="P74" s="25"/>
      <c r="Q74" s="9"/>
      <c r="R74" s="9"/>
      <c r="S74" s="9"/>
    </row>
    <row r="75" spans="1:19" x14ac:dyDescent="0.25">
      <c r="A75" s="63"/>
      <c r="B75" s="33"/>
      <c r="C75" s="29"/>
      <c r="D75" s="33">
        <f t="shared" si="1"/>
        <v>19331</v>
      </c>
      <c r="E75" s="43"/>
      <c r="F75" s="9"/>
      <c r="G75" s="8"/>
      <c r="H75" s="12"/>
      <c r="I75" s="8"/>
      <c r="J75" s="9"/>
      <c r="M75" s="9"/>
      <c r="N75" s="25"/>
      <c r="O75" s="25"/>
      <c r="P75" s="25"/>
      <c r="Q75" s="9"/>
      <c r="R75" s="9"/>
      <c r="S75" s="9"/>
    </row>
    <row r="76" spans="1:19" x14ac:dyDescent="0.25">
      <c r="A76" s="63"/>
      <c r="B76" s="33"/>
      <c r="C76" s="29"/>
      <c r="D76" s="33">
        <f t="shared" si="1"/>
        <v>19331</v>
      </c>
      <c r="E76" s="30"/>
      <c r="F76" s="9"/>
      <c r="G76" s="8"/>
      <c r="H76" s="12"/>
      <c r="I76" s="8"/>
      <c r="J76" s="9"/>
      <c r="M76" s="9"/>
      <c r="N76" s="25"/>
      <c r="O76" s="25"/>
      <c r="P76" s="25"/>
      <c r="Q76" s="9"/>
      <c r="R76" s="9"/>
      <c r="S76" s="9"/>
    </row>
    <row r="77" spans="1:19" x14ac:dyDescent="0.25">
      <c r="A77" s="63"/>
      <c r="B77" s="33"/>
      <c r="C77" s="29"/>
      <c r="D77" s="33">
        <f t="shared" si="1"/>
        <v>19331</v>
      </c>
      <c r="E77" s="30"/>
      <c r="F77" s="9"/>
      <c r="G77" s="8"/>
      <c r="H77" s="12"/>
      <c r="I77" s="8"/>
      <c r="J77" s="9"/>
      <c r="M77" s="9"/>
      <c r="N77" s="25"/>
      <c r="O77" s="25"/>
      <c r="P77" s="25"/>
      <c r="Q77" s="9"/>
      <c r="R77" s="9"/>
      <c r="S77" s="9"/>
    </row>
    <row r="78" spans="1:19" x14ac:dyDescent="0.25">
      <c r="A78" s="63"/>
      <c r="B78" s="33"/>
      <c r="C78" s="29"/>
      <c r="D78" s="33">
        <f t="shared" si="1"/>
        <v>19331</v>
      </c>
      <c r="E78" s="30"/>
      <c r="F78" s="9"/>
      <c r="G78" s="8"/>
      <c r="H78" s="12"/>
      <c r="I78" s="8"/>
      <c r="J78" s="9"/>
      <c r="M78" s="9"/>
      <c r="N78" s="25"/>
      <c r="O78" s="25"/>
      <c r="P78" s="25"/>
      <c r="Q78" s="9"/>
      <c r="R78" s="9"/>
      <c r="S78" s="9"/>
    </row>
    <row r="79" spans="1:19" x14ac:dyDescent="0.25">
      <c r="A79" s="63"/>
      <c r="B79" s="33"/>
      <c r="C79" s="29"/>
      <c r="D79" s="33">
        <f t="shared" si="1"/>
        <v>19331</v>
      </c>
      <c r="E79" s="30"/>
      <c r="F79" s="9"/>
      <c r="G79" s="8"/>
      <c r="H79" s="12"/>
      <c r="I79" s="8"/>
      <c r="J79" s="9"/>
      <c r="M79" s="9"/>
      <c r="N79" s="25"/>
      <c r="O79" s="25"/>
      <c r="P79" s="25"/>
      <c r="Q79" s="9"/>
      <c r="R79" s="9"/>
      <c r="S79" s="9"/>
    </row>
    <row r="80" spans="1:19" x14ac:dyDescent="0.25">
      <c r="A80" s="63"/>
      <c r="B80" s="33"/>
      <c r="C80" s="29"/>
      <c r="D80" s="33">
        <f t="shared" si="1"/>
        <v>19331</v>
      </c>
      <c r="E80" s="8"/>
      <c r="F80" s="9"/>
      <c r="G80" s="8"/>
      <c r="H80" s="12"/>
      <c r="I80" s="8"/>
      <c r="J80" s="9"/>
      <c r="M80" s="9"/>
      <c r="N80" s="25"/>
      <c r="O80" s="25"/>
      <c r="P80" s="25"/>
      <c r="Q80" s="9"/>
      <c r="R80" s="9"/>
      <c r="S80" s="9"/>
    </row>
    <row r="81" spans="1:19" x14ac:dyDescent="0.25">
      <c r="A81" s="63"/>
      <c r="B81" s="33"/>
      <c r="C81" s="29"/>
      <c r="D81" s="33">
        <f t="shared" si="1"/>
        <v>19331</v>
      </c>
      <c r="E81" s="8"/>
      <c r="F81" s="9"/>
      <c r="G81" s="8"/>
      <c r="H81" s="12"/>
      <c r="I81" s="8"/>
      <c r="J81" s="9"/>
      <c r="M81" s="9"/>
      <c r="N81" s="25"/>
      <c r="O81" s="25"/>
      <c r="P81" s="25"/>
      <c r="Q81" s="9"/>
      <c r="R81" s="9"/>
      <c r="S81" s="9"/>
    </row>
    <row r="82" spans="1:19" x14ac:dyDescent="0.25">
      <c r="A82" s="63"/>
      <c r="B82" s="33"/>
      <c r="C82" s="29"/>
      <c r="D82" s="33">
        <f t="shared" si="1"/>
        <v>19331</v>
      </c>
      <c r="E82" s="8"/>
      <c r="F82" s="9"/>
      <c r="G82" s="8"/>
      <c r="H82" s="12"/>
      <c r="I82" s="8"/>
      <c r="J82" s="9"/>
      <c r="M82" s="9"/>
      <c r="N82" s="25"/>
      <c r="O82" s="25"/>
      <c r="P82" s="25"/>
      <c r="Q82" s="9"/>
      <c r="R82" s="9"/>
      <c r="S82" s="9"/>
    </row>
    <row r="83" spans="1:19" x14ac:dyDescent="0.25">
      <c r="A83" s="227"/>
      <c r="B83" s="33">
        <f>SUM(B4:B72)</f>
        <v>4319331</v>
      </c>
      <c r="C83" s="29">
        <f>SUM(C4:C77)</f>
        <v>4300000</v>
      </c>
      <c r="D83" s="33">
        <f>D82</f>
        <v>19331</v>
      </c>
      <c r="G83" s="8"/>
      <c r="H83" s="12"/>
      <c r="I83" s="8"/>
      <c r="J83" s="9"/>
      <c r="M83" s="9"/>
      <c r="N83" s="25"/>
      <c r="O83" s="25"/>
      <c r="P83" s="25"/>
      <c r="Q83" s="9"/>
      <c r="R83" s="9"/>
      <c r="S83" s="9"/>
    </row>
    <row r="84" spans="1:19" x14ac:dyDescent="0.25">
      <c r="D84" s="64"/>
      <c r="I84" s="8"/>
      <c r="J84" s="9"/>
      <c r="M84" s="9"/>
      <c r="N84" s="9"/>
      <c r="O84" s="9"/>
      <c r="P84" s="9"/>
      <c r="Q84" s="9"/>
      <c r="R84" s="9"/>
      <c r="S84" s="9"/>
    </row>
    <row r="85" spans="1:19" x14ac:dyDescent="0.25">
      <c r="I85" s="8"/>
      <c r="J85" s="9"/>
    </row>
    <row r="89" spans="1:19" x14ac:dyDescent="0.25">
      <c r="S89">
        <v>3381</v>
      </c>
    </row>
  </sheetData>
  <mergeCells count="2">
    <mergeCell ref="A1:D1"/>
    <mergeCell ref="A2:D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B1:M166"/>
  <sheetViews>
    <sheetView tabSelected="1" topLeftCell="A10" zoomScaleNormal="100" workbookViewId="0">
      <selection activeCell="I18" sqref="I18"/>
    </sheetView>
  </sheetViews>
  <sheetFormatPr defaultRowHeight="15" x14ac:dyDescent="0.25"/>
  <cols>
    <col min="1" max="1" width="3" style="17" customWidth="1"/>
    <col min="2" max="2" width="27.140625" style="2" customWidth="1"/>
    <col min="3" max="3" width="18.28515625" style="2" customWidth="1"/>
    <col min="4" max="4" width="3.5703125" style="17" customWidth="1"/>
    <col min="5" max="5" width="26.85546875" style="2" customWidth="1"/>
    <col min="6" max="6" width="18.85546875" style="2" customWidth="1"/>
    <col min="7" max="7" width="35.42578125" style="17" hidden="1" customWidth="1"/>
    <col min="8" max="8" width="5" style="17" customWidth="1"/>
    <col min="9" max="9" width="13.7109375" style="17" customWidth="1"/>
    <col min="10" max="10" width="5.42578125" style="17" customWidth="1"/>
    <col min="11" max="11" width="24.85546875" style="17" bestFit="1" customWidth="1"/>
    <col min="12" max="12" width="18.5703125" style="17" bestFit="1" customWidth="1"/>
    <col min="13" max="13" width="10.85546875" style="17" customWidth="1"/>
    <col min="14" max="16384" width="9.140625" style="17"/>
  </cols>
  <sheetData>
    <row r="1" spans="2:13" ht="15.75" thickBot="1" x14ac:dyDescent="0.3">
      <c r="H1" s="219"/>
    </row>
    <row r="2" spans="2:13" ht="26.25" customHeight="1" thickBot="1" x14ac:dyDescent="0.3">
      <c r="B2" s="391" t="s">
        <v>6</v>
      </c>
      <c r="C2" s="392"/>
      <c r="D2" s="392"/>
      <c r="E2" s="392"/>
      <c r="F2" s="393"/>
      <c r="H2" s="90"/>
      <c r="I2" s="90"/>
      <c r="J2" s="90"/>
      <c r="K2" s="386" t="s">
        <v>234</v>
      </c>
      <c r="L2" s="387"/>
      <c r="M2" s="388"/>
    </row>
    <row r="3" spans="2:13" ht="16.5" customHeight="1" x14ac:dyDescent="0.25">
      <c r="B3" s="394" t="s">
        <v>107</v>
      </c>
      <c r="C3" s="395"/>
      <c r="D3" s="395"/>
      <c r="E3" s="395"/>
      <c r="F3" s="396"/>
      <c r="H3" s="90"/>
      <c r="I3" s="90"/>
      <c r="J3" s="90"/>
      <c r="K3" s="317" t="s">
        <v>10</v>
      </c>
      <c r="L3" s="125" t="s">
        <v>70</v>
      </c>
      <c r="M3" s="318" t="s">
        <v>33</v>
      </c>
    </row>
    <row r="4" spans="2:13" ht="21.75" x14ac:dyDescent="0.25">
      <c r="B4" s="397" t="s">
        <v>244</v>
      </c>
      <c r="C4" s="398"/>
      <c r="D4" s="398"/>
      <c r="E4" s="398"/>
      <c r="F4" s="399"/>
      <c r="K4" s="346" t="s">
        <v>71</v>
      </c>
      <c r="L4" s="347" t="s">
        <v>72</v>
      </c>
      <c r="M4" s="348">
        <v>2050</v>
      </c>
    </row>
    <row r="5" spans="2:13" ht="21.75" thickBot="1" x14ac:dyDescent="0.3">
      <c r="B5" s="291" t="s">
        <v>0</v>
      </c>
      <c r="C5" s="271">
        <v>300000</v>
      </c>
      <c r="D5" s="404"/>
      <c r="E5" s="273" t="s">
        <v>0</v>
      </c>
      <c r="F5" s="294">
        <v>300000</v>
      </c>
      <c r="G5" s="21"/>
      <c r="K5" s="346" t="s">
        <v>115</v>
      </c>
      <c r="L5" s="347" t="s">
        <v>116</v>
      </c>
      <c r="M5" s="348">
        <v>8000</v>
      </c>
    </row>
    <row r="6" spans="2:13" ht="21" x14ac:dyDescent="0.25">
      <c r="B6" s="292" t="s">
        <v>132</v>
      </c>
      <c r="C6" s="272">
        <v>25000</v>
      </c>
      <c r="D6" s="404"/>
      <c r="E6" s="273" t="s">
        <v>132</v>
      </c>
      <c r="F6" s="294">
        <v>25000</v>
      </c>
      <c r="G6" s="21"/>
      <c r="K6" s="346" t="s">
        <v>120</v>
      </c>
      <c r="L6" s="347" t="s">
        <v>121</v>
      </c>
      <c r="M6" s="348">
        <v>4250</v>
      </c>
    </row>
    <row r="7" spans="2:13" ht="43.5" customHeight="1" x14ac:dyDescent="0.25">
      <c r="B7" s="295" t="s">
        <v>215</v>
      </c>
      <c r="C7" s="293">
        <v>500000</v>
      </c>
      <c r="D7" s="404"/>
      <c r="E7" s="275" t="s">
        <v>1</v>
      </c>
      <c r="F7" s="335">
        <v>308188.4375</v>
      </c>
      <c r="G7" s="21"/>
      <c r="K7" s="346" t="s">
        <v>122</v>
      </c>
      <c r="L7" s="347" t="s">
        <v>124</v>
      </c>
      <c r="M7" s="348">
        <v>1900</v>
      </c>
    </row>
    <row r="8" spans="2:13" ht="44.25" customHeight="1" x14ac:dyDescent="0.25">
      <c r="B8" s="268" t="s">
        <v>214</v>
      </c>
      <c r="C8" s="280">
        <v>500000</v>
      </c>
      <c r="D8" s="404"/>
      <c r="E8" s="276" t="s">
        <v>4</v>
      </c>
      <c r="F8" s="287">
        <v>19331</v>
      </c>
      <c r="G8" s="4"/>
      <c r="K8" s="346" t="s">
        <v>125</v>
      </c>
      <c r="L8" s="347" t="s">
        <v>127</v>
      </c>
      <c r="M8" s="348">
        <v>750</v>
      </c>
    </row>
    <row r="9" spans="2:13" ht="28.5" customHeight="1" x14ac:dyDescent="0.25">
      <c r="B9" s="268" t="s">
        <v>32</v>
      </c>
      <c r="C9" s="281">
        <v>14874</v>
      </c>
      <c r="D9" s="404"/>
      <c r="E9" s="276" t="s">
        <v>2</v>
      </c>
      <c r="F9" s="287">
        <v>153549</v>
      </c>
      <c r="G9" s="3"/>
      <c r="K9" s="346" t="s">
        <v>129</v>
      </c>
      <c r="L9" s="347" t="s">
        <v>75</v>
      </c>
      <c r="M9" s="348">
        <v>3152</v>
      </c>
    </row>
    <row r="10" spans="2:13" ht="27.75" customHeight="1" x14ac:dyDescent="0.25">
      <c r="B10" s="336" t="s">
        <v>217</v>
      </c>
      <c r="C10" s="281"/>
      <c r="D10" s="404"/>
      <c r="E10" s="278" t="s">
        <v>173</v>
      </c>
      <c r="F10" s="288">
        <v>158585</v>
      </c>
      <c r="G10" s="3"/>
      <c r="K10" s="346" t="s">
        <v>130</v>
      </c>
      <c r="L10" s="347" t="s">
        <v>75</v>
      </c>
      <c r="M10" s="348">
        <v>5023</v>
      </c>
    </row>
    <row r="11" spans="2:13" ht="40.5" x14ac:dyDescent="0.25">
      <c r="B11" s="274" t="s">
        <v>225</v>
      </c>
      <c r="C11" s="282">
        <f>C9+C10</f>
        <v>14874</v>
      </c>
      <c r="D11" s="404"/>
      <c r="E11" s="277" t="s">
        <v>7</v>
      </c>
      <c r="F11" s="289">
        <v>194925.92749999999</v>
      </c>
      <c r="G11" s="3"/>
      <c r="K11" s="346" t="s">
        <v>172</v>
      </c>
      <c r="L11" s="343" t="s">
        <v>176</v>
      </c>
      <c r="M11" s="348">
        <v>1500</v>
      </c>
    </row>
    <row r="12" spans="2:13" ht="43.5" customHeight="1" x14ac:dyDescent="0.25">
      <c r="B12" s="268" t="s">
        <v>226</v>
      </c>
      <c r="C12" s="281">
        <v>35714.365000000005</v>
      </c>
      <c r="D12" s="404"/>
      <c r="E12" s="277" t="s">
        <v>174</v>
      </c>
      <c r="F12" s="296">
        <v>13739</v>
      </c>
      <c r="G12" s="18"/>
      <c r="K12" s="349" t="s">
        <v>182</v>
      </c>
      <c r="L12" s="347" t="s">
        <v>176</v>
      </c>
      <c r="M12" s="348">
        <v>750</v>
      </c>
    </row>
    <row r="13" spans="2:13" ht="36.75" thickBot="1" x14ac:dyDescent="0.3">
      <c r="B13" s="307" t="s">
        <v>194</v>
      </c>
      <c r="C13" s="283"/>
      <c r="D13" s="404"/>
      <c r="E13" s="276" t="s">
        <v>5</v>
      </c>
      <c r="F13" s="289"/>
      <c r="G13" s="18"/>
      <c r="K13" s="349" t="s">
        <v>184</v>
      </c>
      <c r="L13" s="347" t="s">
        <v>75</v>
      </c>
      <c r="M13" s="348">
        <v>2295</v>
      </c>
    </row>
    <row r="14" spans="2:13" ht="37.5" customHeight="1" thickBot="1" x14ac:dyDescent="0.3">
      <c r="B14" s="269" t="s">
        <v>216</v>
      </c>
      <c r="C14" s="284">
        <f>C12+C13</f>
        <v>35714.365000000005</v>
      </c>
      <c r="D14" s="404"/>
      <c r="E14" s="276" t="s">
        <v>175</v>
      </c>
      <c r="F14" s="288">
        <v>300000</v>
      </c>
      <c r="G14" s="91"/>
      <c r="H14" s="92"/>
      <c r="I14" s="248">
        <f>C17-F17</f>
        <v>0</v>
      </c>
      <c r="J14" s="92"/>
      <c r="K14" s="349" t="s">
        <v>186</v>
      </c>
      <c r="L14" s="347" t="s">
        <v>75</v>
      </c>
      <c r="M14" s="348">
        <v>2546</v>
      </c>
    </row>
    <row r="15" spans="2:13" ht="36" x14ac:dyDescent="0.25">
      <c r="B15" s="337" t="s">
        <v>218</v>
      </c>
      <c r="C15" s="285">
        <f>C14-C11</f>
        <v>20840.365000000005</v>
      </c>
      <c r="D15" s="404"/>
      <c r="E15" s="278" t="s">
        <v>181</v>
      </c>
      <c r="F15" s="288"/>
      <c r="G15" s="18"/>
      <c r="K15" s="349" t="s">
        <v>189</v>
      </c>
      <c r="L15" s="347" t="s">
        <v>75</v>
      </c>
      <c r="M15" s="348">
        <v>2673</v>
      </c>
    </row>
    <row r="16" spans="2:13" ht="40.5" x14ac:dyDescent="0.3">
      <c r="B16" s="270" t="s">
        <v>219</v>
      </c>
      <c r="C16" s="286">
        <v>0</v>
      </c>
      <c r="D16" s="404"/>
      <c r="E16" s="279"/>
      <c r="F16" s="290"/>
      <c r="G16" s="18"/>
      <c r="K16" s="349" t="s">
        <v>235</v>
      </c>
      <c r="L16" s="347" t="s">
        <v>176</v>
      </c>
      <c r="M16" s="348">
        <v>500</v>
      </c>
    </row>
    <row r="17" spans="2:13" ht="41.25" thickBot="1" x14ac:dyDescent="0.3">
      <c r="B17" s="297" t="s">
        <v>220</v>
      </c>
      <c r="C17" s="298">
        <f>C8+C12-C11+C16</f>
        <v>520840.36499999999</v>
      </c>
      <c r="D17" s="405"/>
      <c r="E17" s="299" t="s">
        <v>3</v>
      </c>
      <c r="F17" s="300">
        <f>F7+F8+F9+F10+F11-F14+F15-F12</f>
        <v>520840.36499999999</v>
      </c>
      <c r="G17" s="18"/>
      <c r="K17" s="350" t="s">
        <v>196</v>
      </c>
      <c r="L17" s="347" t="s">
        <v>75</v>
      </c>
      <c r="M17" s="348">
        <v>5706</v>
      </c>
    </row>
    <row r="18" spans="2:13" ht="21.75" customHeight="1" thickBot="1" x14ac:dyDescent="0.3">
      <c r="B18" s="401" t="s">
        <v>232</v>
      </c>
      <c r="C18" s="402"/>
      <c r="D18" s="402"/>
      <c r="E18" s="402"/>
      <c r="F18" s="403"/>
      <c r="G18" s="18"/>
      <c r="K18" s="351" t="s">
        <v>197</v>
      </c>
      <c r="L18" s="347" t="s">
        <v>198</v>
      </c>
      <c r="M18" s="348">
        <v>3600</v>
      </c>
    </row>
    <row r="19" spans="2:13" ht="23.25" customHeight="1" x14ac:dyDescent="0.25">
      <c r="B19" s="400"/>
      <c r="C19" s="400"/>
      <c r="D19" s="400"/>
      <c r="E19" s="400"/>
      <c r="F19" s="400"/>
      <c r="G19" s="18"/>
      <c r="K19" s="351" t="s">
        <v>199</v>
      </c>
      <c r="L19" s="352" t="s">
        <v>200</v>
      </c>
      <c r="M19" s="348">
        <v>2437</v>
      </c>
    </row>
    <row r="20" spans="2:13" x14ac:dyDescent="0.25">
      <c r="C20" s="8"/>
      <c r="D20" s="20"/>
      <c r="E20" s="13"/>
      <c r="G20" s="19"/>
      <c r="K20" s="349" t="s">
        <v>201</v>
      </c>
      <c r="L20" s="347" t="s">
        <v>200</v>
      </c>
      <c r="M20" s="348">
        <v>1167</v>
      </c>
    </row>
    <row r="21" spans="2:13" x14ac:dyDescent="0.25">
      <c r="C21" s="8"/>
      <c r="D21" s="20"/>
      <c r="E21" s="13"/>
      <c r="G21" s="19"/>
      <c r="K21" s="349" t="s">
        <v>206</v>
      </c>
      <c r="L21" s="347" t="s">
        <v>75</v>
      </c>
      <c r="M21" s="348">
        <v>252</v>
      </c>
    </row>
    <row r="22" spans="2:13" x14ac:dyDescent="0.25">
      <c r="C22" s="8"/>
      <c r="D22" s="20"/>
      <c r="E22" s="13"/>
      <c r="G22" s="19"/>
      <c r="K22" s="349" t="s">
        <v>213</v>
      </c>
      <c r="L22" s="347" t="s">
        <v>118</v>
      </c>
      <c r="M22" s="348">
        <v>21028</v>
      </c>
    </row>
    <row r="23" spans="2:13" x14ac:dyDescent="0.25">
      <c r="C23" s="8"/>
      <c r="D23" s="20"/>
      <c r="E23" s="13"/>
      <c r="G23" s="19"/>
      <c r="K23" s="349" t="s">
        <v>210</v>
      </c>
      <c r="L23" s="347" t="s">
        <v>233</v>
      </c>
      <c r="M23" s="348">
        <v>87287</v>
      </c>
    </row>
    <row r="24" spans="2:13" ht="30" x14ac:dyDescent="0.25">
      <c r="C24" s="355"/>
      <c r="D24" s="20"/>
      <c r="E24" s="13"/>
      <c r="G24" s="19"/>
      <c r="K24" s="356" t="s">
        <v>241</v>
      </c>
      <c r="L24" s="358" t="s">
        <v>242</v>
      </c>
      <c r="M24" s="357">
        <v>1719</v>
      </c>
    </row>
    <row r="25" spans="2:13" ht="15.75" thickBot="1" x14ac:dyDescent="0.3">
      <c r="C25" s="8"/>
      <c r="D25" s="20"/>
      <c r="G25" s="19"/>
      <c r="K25" s="389" t="s">
        <v>28</v>
      </c>
      <c r="L25" s="390"/>
      <c r="M25" s="353">
        <f>SUM(M4:M24)</f>
        <v>158585</v>
      </c>
    </row>
    <row r="26" spans="2:13" x14ac:dyDescent="0.25">
      <c r="C26" s="8"/>
      <c r="D26" s="20"/>
      <c r="G26" s="19"/>
      <c r="K26" s="354"/>
      <c r="L26" s="354"/>
      <c r="M26" s="354"/>
    </row>
    <row r="27" spans="2:13" x14ac:dyDescent="0.25">
      <c r="C27" s="8"/>
      <c r="D27" s="20"/>
      <c r="G27" s="19"/>
      <c r="K27" s="354"/>
      <c r="L27" s="354"/>
      <c r="M27" s="354"/>
    </row>
    <row r="28" spans="2:13" x14ac:dyDescent="0.25">
      <c r="D28" s="20"/>
      <c r="E28" s="5"/>
      <c r="F28" s="6"/>
      <c r="G28" s="19"/>
      <c r="K28" s="354"/>
      <c r="L28" s="354"/>
      <c r="M28" s="354"/>
    </row>
    <row r="29" spans="2:13" x14ac:dyDescent="0.25">
      <c r="D29" s="14"/>
      <c r="E29" s="15"/>
      <c r="F29" s="16" t="s">
        <v>109</v>
      </c>
      <c r="G29" s="2"/>
      <c r="K29" s="354"/>
      <c r="L29" s="354"/>
      <c r="M29" s="354"/>
    </row>
    <row r="30" spans="2:13" x14ac:dyDescent="0.25">
      <c r="D30" s="14"/>
      <c r="E30" s="15"/>
      <c r="F30" s="16"/>
      <c r="K30" s="82"/>
      <c r="L30" s="82"/>
      <c r="M30" s="46"/>
    </row>
    <row r="31" spans="2:13" ht="15.75" x14ac:dyDescent="0.25">
      <c r="D31" s="14"/>
      <c r="E31" s="15"/>
      <c r="F31" s="16"/>
      <c r="K31" s="345"/>
      <c r="L31" s="338"/>
      <c r="M31" s="338"/>
    </row>
    <row r="32" spans="2:13" ht="15.75" x14ac:dyDescent="0.25">
      <c r="B32" s="93"/>
      <c r="C32" s="8"/>
      <c r="D32" s="20"/>
      <c r="E32" s="11"/>
      <c r="F32" s="7"/>
      <c r="H32" s="1"/>
      <c r="I32" s="1"/>
      <c r="J32" s="1"/>
      <c r="K32" s="338"/>
      <c r="L32" s="338"/>
      <c r="M32" s="338"/>
    </row>
    <row r="33" spans="2:13" ht="15.75" x14ac:dyDescent="0.25">
      <c r="B33" s="93"/>
      <c r="C33" s="8"/>
      <c r="D33" s="20"/>
      <c r="E33" s="7"/>
      <c r="F33" s="10"/>
      <c r="K33" s="338"/>
      <c r="L33" s="338"/>
      <c r="M33" s="338"/>
    </row>
    <row r="34" spans="2:13" ht="15.75" x14ac:dyDescent="0.25">
      <c r="C34" s="8"/>
      <c r="D34" s="20"/>
      <c r="E34" s="12"/>
      <c r="F34" s="8"/>
      <c r="K34" s="338"/>
      <c r="L34" s="338"/>
      <c r="M34" s="338"/>
    </row>
    <row r="35" spans="2:13" ht="15.75" x14ac:dyDescent="0.25">
      <c r="C35" s="8"/>
      <c r="D35" s="20"/>
      <c r="E35" s="7"/>
      <c r="F35" s="10"/>
      <c r="K35" s="338"/>
      <c r="L35" s="338"/>
      <c r="M35" s="338"/>
    </row>
    <row r="36" spans="2:13" ht="15.75" x14ac:dyDescent="0.25">
      <c r="C36" s="8"/>
      <c r="D36" s="20"/>
      <c r="E36" s="8"/>
      <c r="F36" s="8"/>
      <c r="K36" s="338"/>
      <c r="L36" s="338"/>
      <c r="M36" s="338"/>
    </row>
    <row r="37" spans="2:13" ht="15.75" x14ac:dyDescent="0.25">
      <c r="C37" s="8"/>
      <c r="D37" s="20"/>
      <c r="E37" s="7"/>
      <c r="F37" s="10"/>
      <c r="K37" s="338"/>
      <c r="L37" s="338"/>
      <c r="M37" s="338"/>
    </row>
    <row r="38" spans="2:13" ht="15.75" x14ac:dyDescent="0.25">
      <c r="K38" s="344"/>
      <c r="L38" s="344"/>
      <c r="M38" s="338"/>
    </row>
    <row r="39" spans="2:13" ht="15.75" x14ac:dyDescent="0.25">
      <c r="K39" s="327"/>
      <c r="L39" s="328"/>
      <c r="M39" s="327"/>
    </row>
    <row r="40" spans="2:13" ht="15.75" x14ac:dyDescent="0.25">
      <c r="K40" s="338"/>
      <c r="L40" s="338"/>
      <c r="M40" s="338"/>
    </row>
    <row r="41" spans="2:13" ht="15.75" x14ac:dyDescent="0.25">
      <c r="K41" s="338"/>
      <c r="L41" s="338"/>
      <c r="M41" s="338"/>
    </row>
    <row r="42" spans="2:13" ht="15.75" x14ac:dyDescent="0.25">
      <c r="K42" s="338"/>
      <c r="L42" s="338"/>
      <c r="M42" s="338"/>
    </row>
    <row r="43" spans="2:13" ht="15.75" x14ac:dyDescent="0.25">
      <c r="K43" s="338"/>
      <c r="L43" s="338"/>
      <c r="M43" s="338"/>
    </row>
    <row r="44" spans="2:13" ht="15.75" x14ac:dyDescent="0.25">
      <c r="K44" s="338"/>
      <c r="L44" s="338"/>
      <c r="M44" s="338"/>
    </row>
    <row r="45" spans="2:13" ht="15.75" x14ac:dyDescent="0.25">
      <c r="K45" s="338"/>
      <c r="L45" s="338"/>
      <c r="M45" s="338"/>
    </row>
    <row r="46" spans="2:13" ht="15.75" x14ac:dyDescent="0.25">
      <c r="K46" s="338"/>
      <c r="L46" s="338"/>
      <c r="M46" s="338"/>
    </row>
    <row r="47" spans="2:13" ht="15.75" x14ac:dyDescent="0.25">
      <c r="K47" s="338"/>
      <c r="L47" s="338"/>
      <c r="M47" s="338"/>
    </row>
    <row r="48" spans="2:13" ht="15.75" x14ac:dyDescent="0.25">
      <c r="K48" s="344"/>
      <c r="L48" s="344"/>
      <c r="M48" s="338"/>
    </row>
    <row r="49" spans="2:13" x14ac:dyDescent="0.25">
      <c r="B49" s="17"/>
      <c r="C49" s="17"/>
      <c r="E49" s="17"/>
      <c r="F49" s="17"/>
      <c r="K49" s="20"/>
      <c r="L49" s="20"/>
      <c r="M49" s="20"/>
    </row>
    <row r="50" spans="2:13" x14ac:dyDescent="0.25">
      <c r="B50" s="17"/>
      <c r="C50" s="17"/>
      <c r="E50" s="17"/>
      <c r="F50" s="17"/>
      <c r="K50" s="20"/>
      <c r="L50" s="20"/>
      <c r="M50" s="20"/>
    </row>
    <row r="51" spans="2:13" x14ac:dyDescent="0.25">
      <c r="B51" s="17"/>
      <c r="C51" s="17"/>
      <c r="E51" s="17"/>
      <c r="F51" s="17"/>
      <c r="K51" s="20"/>
      <c r="L51" s="20"/>
      <c r="M51" s="20"/>
    </row>
    <row r="52" spans="2:13" x14ac:dyDescent="0.25">
      <c r="B52" s="17"/>
      <c r="C52" s="17"/>
      <c r="E52" s="17"/>
      <c r="F52" s="17"/>
      <c r="K52" s="20"/>
      <c r="L52" s="20"/>
      <c r="M52" s="20"/>
    </row>
    <row r="53" spans="2:13" x14ac:dyDescent="0.25">
      <c r="B53" s="17"/>
      <c r="C53" s="17"/>
      <c r="E53" s="17"/>
      <c r="F53" s="17"/>
      <c r="K53" s="20"/>
      <c r="L53" s="20"/>
      <c r="M53" s="20"/>
    </row>
    <row r="54" spans="2:13" x14ac:dyDescent="0.25">
      <c r="B54" s="17"/>
      <c r="C54" s="17"/>
      <c r="E54" s="17"/>
      <c r="F54" s="17"/>
      <c r="K54" s="20"/>
      <c r="L54" s="20"/>
      <c r="M54" s="20"/>
    </row>
    <row r="55" spans="2:13" x14ac:dyDescent="0.25">
      <c r="B55" s="17"/>
      <c r="C55" s="17"/>
      <c r="E55" s="17"/>
      <c r="F55" s="17"/>
      <c r="K55" s="20"/>
      <c r="L55" s="20"/>
      <c r="M55" s="20"/>
    </row>
    <row r="56" spans="2:13" x14ac:dyDescent="0.25">
      <c r="K56" s="20"/>
      <c r="L56" s="20"/>
      <c r="M56" s="20"/>
    </row>
    <row r="57" spans="2:13" x14ac:dyDescent="0.25">
      <c r="K57" s="20"/>
      <c r="L57" s="20"/>
      <c r="M57" s="20"/>
    </row>
    <row r="58" spans="2:13" x14ac:dyDescent="0.25">
      <c r="K58" s="20"/>
      <c r="L58" s="20"/>
      <c r="M58" s="20"/>
    </row>
    <row r="59" spans="2:13" x14ac:dyDescent="0.25">
      <c r="K59" s="20"/>
      <c r="L59" s="20"/>
      <c r="M59" s="20"/>
    </row>
    <row r="60" spans="2:13" x14ac:dyDescent="0.25">
      <c r="K60" s="20"/>
      <c r="L60" s="20"/>
      <c r="M60" s="20"/>
    </row>
    <row r="61" spans="2:13" x14ac:dyDescent="0.25">
      <c r="K61" s="20"/>
      <c r="L61" s="20"/>
      <c r="M61" s="20"/>
    </row>
    <row r="62" spans="2:13" x14ac:dyDescent="0.25">
      <c r="K62" s="20"/>
      <c r="L62" s="20"/>
      <c r="M62" s="20"/>
    </row>
    <row r="63" spans="2:13" x14ac:dyDescent="0.25">
      <c r="K63" s="20"/>
      <c r="L63" s="20"/>
      <c r="M63" s="20"/>
    </row>
    <row r="64" spans="2:13" x14ac:dyDescent="0.25">
      <c r="B64" s="17"/>
      <c r="C64" s="17"/>
      <c r="E64" s="17"/>
      <c r="F64" s="17"/>
      <c r="K64" s="20"/>
      <c r="L64" s="20"/>
      <c r="M64" s="20"/>
    </row>
    <row r="65" spans="2:13" x14ac:dyDescent="0.25">
      <c r="B65" s="17"/>
      <c r="C65" s="17"/>
      <c r="E65" s="17"/>
      <c r="F65" s="17"/>
      <c r="K65" s="20"/>
      <c r="L65" s="20"/>
      <c r="M65" s="20"/>
    </row>
    <row r="66" spans="2:13" x14ac:dyDescent="0.25">
      <c r="B66" s="17"/>
      <c r="C66" s="17"/>
      <c r="E66" s="17"/>
      <c r="F66" s="17"/>
      <c r="K66" s="20"/>
      <c r="L66" s="20"/>
      <c r="M66" s="20"/>
    </row>
    <row r="67" spans="2:13" x14ac:dyDescent="0.25">
      <c r="B67" s="17"/>
      <c r="C67" s="17"/>
      <c r="E67" s="17"/>
      <c r="F67" s="17"/>
      <c r="K67" s="20"/>
      <c r="L67" s="20"/>
      <c r="M67" s="20"/>
    </row>
    <row r="68" spans="2:13" x14ac:dyDescent="0.25">
      <c r="B68" s="17"/>
      <c r="C68" s="17"/>
      <c r="E68" s="17"/>
      <c r="F68" s="17"/>
      <c r="K68" s="20"/>
      <c r="L68" s="20"/>
      <c r="M68" s="20"/>
    </row>
    <row r="69" spans="2:13" x14ac:dyDescent="0.25">
      <c r="B69" s="17"/>
      <c r="C69" s="17"/>
      <c r="E69" s="17"/>
      <c r="F69" s="17"/>
      <c r="K69" s="20"/>
      <c r="L69" s="20"/>
      <c r="M69" s="20"/>
    </row>
    <row r="70" spans="2:13" x14ac:dyDescent="0.25">
      <c r="B70" s="17"/>
      <c r="C70" s="17"/>
      <c r="E70" s="17"/>
      <c r="F70" s="17"/>
      <c r="K70" s="20"/>
      <c r="L70" s="20"/>
      <c r="M70" s="20"/>
    </row>
    <row r="71" spans="2:13" x14ac:dyDescent="0.25">
      <c r="B71" s="17"/>
      <c r="C71" s="17"/>
      <c r="E71" s="17"/>
      <c r="F71" s="17"/>
      <c r="K71" s="20"/>
      <c r="L71" s="20"/>
      <c r="M71" s="20"/>
    </row>
    <row r="72" spans="2:13" x14ac:dyDescent="0.25">
      <c r="B72" s="17"/>
      <c r="C72" s="17"/>
      <c r="E72" s="17"/>
      <c r="F72" s="17"/>
      <c r="K72" s="20"/>
      <c r="L72" s="20"/>
      <c r="M72" s="20"/>
    </row>
    <row r="73" spans="2:13" x14ac:dyDescent="0.25">
      <c r="B73" s="17"/>
      <c r="C73" s="17"/>
      <c r="E73" s="17"/>
      <c r="F73" s="17"/>
      <c r="K73" s="20"/>
      <c r="L73" s="20"/>
      <c r="M73" s="20"/>
    </row>
    <row r="74" spans="2:13" x14ac:dyDescent="0.25">
      <c r="B74" s="17"/>
      <c r="C74" s="17"/>
      <c r="E74" s="17"/>
      <c r="F74" s="17"/>
      <c r="K74" s="20"/>
      <c r="L74" s="20"/>
      <c r="M74" s="20"/>
    </row>
    <row r="75" spans="2:13" x14ac:dyDescent="0.25">
      <c r="B75" s="17"/>
      <c r="C75" s="17"/>
      <c r="E75" s="17"/>
      <c r="F75" s="17"/>
      <c r="K75" s="20"/>
      <c r="L75" s="20"/>
      <c r="M75" s="20"/>
    </row>
    <row r="76" spans="2:13" x14ac:dyDescent="0.25">
      <c r="B76" s="17"/>
      <c r="C76" s="17"/>
      <c r="E76" s="17"/>
      <c r="F76" s="17"/>
      <c r="K76" s="20"/>
      <c r="L76" s="20"/>
      <c r="M76" s="20"/>
    </row>
    <row r="77" spans="2:13" x14ac:dyDescent="0.25">
      <c r="B77" s="17"/>
      <c r="C77" s="17"/>
      <c r="E77" s="17"/>
      <c r="F77" s="17"/>
      <c r="K77" s="20"/>
      <c r="L77" s="20"/>
      <c r="M77" s="20"/>
    </row>
    <row r="78" spans="2:13" x14ac:dyDescent="0.25">
      <c r="B78" s="17"/>
      <c r="C78" s="17"/>
      <c r="E78" s="17"/>
      <c r="F78" s="17"/>
      <c r="K78" s="20"/>
      <c r="L78" s="20"/>
      <c r="M78" s="20"/>
    </row>
    <row r="79" spans="2:13" x14ac:dyDescent="0.25">
      <c r="B79" s="17"/>
      <c r="C79" s="17"/>
      <c r="E79" s="17"/>
      <c r="F79" s="17"/>
      <c r="K79" s="20"/>
      <c r="L79" s="20"/>
      <c r="M79" s="20"/>
    </row>
    <row r="80" spans="2:13" x14ac:dyDescent="0.25">
      <c r="B80" s="17"/>
      <c r="C80" s="17"/>
      <c r="E80" s="17"/>
      <c r="F80" s="17"/>
      <c r="K80" s="20"/>
      <c r="L80" s="20"/>
      <c r="M80" s="20"/>
    </row>
    <row r="81" spans="2:13" x14ac:dyDescent="0.25">
      <c r="B81" s="17"/>
      <c r="C81" s="17"/>
      <c r="E81" s="17"/>
      <c r="F81" s="17"/>
      <c r="K81" s="20"/>
      <c r="L81" s="20"/>
      <c r="M81" s="20"/>
    </row>
    <row r="82" spans="2:13" x14ac:dyDescent="0.25">
      <c r="B82" s="17"/>
      <c r="C82" s="17"/>
      <c r="E82" s="17"/>
      <c r="F82" s="17"/>
      <c r="K82" s="20"/>
      <c r="L82" s="20"/>
      <c r="M82" s="20"/>
    </row>
    <row r="83" spans="2:13" x14ac:dyDescent="0.25">
      <c r="B83" s="17"/>
      <c r="C83" s="17"/>
      <c r="E83" s="17"/>
      <c r="F83" s="17"/>
      <c r="K83" s="20"/>
      <c r="L83" s="20"/>
      <c r="M83" s="20"/>
    </row>
    <row r="84" spans="2:13" x14ac:dyDescent="0.25">
      <c r="B84" s="17"/>
      <c r="C84" s="17"/>
      <c r="E84" s="17"/>
      <c r="F84" s="17"/>
      <c r="K84" s="20"/>
      <c r="L84" s="20"/>
      <c r="M84" s="20"/>
    </row>
    <row r="85" spans="2:13" x14ac:dyDescent="0.25">
      <c r="B85" s="17"/>
      <c r="C85" s="17"/>
      <c r="E85" s="17"/>
      <c r="F85" s="17"/>
      <c r="K85" s="20"/>
      <c r="L85" s="20"/>
      <c r="M85" s="20"/>
    </row>
    <row r="86" spans="2:13" x14ac:dyDescent="0.25">
      <c r="B86" s="17"/>
      <c r="C86" s="17"/>
      <c r="E86" s="17"/>
      <c r="F86" s="17"/>
      <c r="K86" s="20"/>
      <c r="L86" s="20"/>
      <c r="M86" s="20"/>
    </row>
    <row r="87" spans="2:13" x14ac:dyDescent="0.25">
      <c r="B87" s="17"/>
      <c r="C87" s="17"/>
      <c r="E87" s="17"/>
      <c r="F87" s="17"/>
      <c r="K87" s="20"/>
      <c r="L87" s="20"/>
      <c r="M87" s="20"/>
    </row>
    <row r="88" spans="2:13" x14ac:dyDescent="0.25">
      <c r="B88" s="17"/>
      <c r="C88" s="17"/>
      <c r="E88" s="17"/>
      <c r="F88" s="17"/>
      <c r="K88" s="20"/>
      <c r="L88" s="20"/>
      <c r="M88" s="20"/>
    </row>
    <row r="89" spans="2:13" x14ac:dyDescent="0.25">
      <c r="B89" s="17"/>
      <c r="C89" s="17"/>
      <c r="E89" s="17"/>
      <c r="F89" s="17"/>
      <c r="K89" s="20"/>
      <c r="L89" s="20"/>
      <c r="M89" s="20"/>
    </row>
    <row r="90" spans="2:13" x14ac:dyDescent="0.25">
      <c r="B90" s="17"/>
      <c r="C90" s="17"/>
      <c r="E90" s="17"/>
      <c r="F90" s="17"/>
      <c r="K90" s="20"/>
      <c r="L90" s="20"/>
      <c r="M90" s="20"/>
    </row>
    <row r="91" spans="2:13" x14ac:dyDescent="0.25">
      <c r="B91" s="17"/>
      <c r="C91" s="17"/>
      <c r="E91" s="17"/>
      <c r="F91" s="17"/>
      <c r="K91" s="20"/>
      <c r="L91" s="20"/>
      <c r="M91" s="20"/>
    </row>
    <row r="92" spans="2:13" x14ac:dyDescent="0.25">
      <c r="B92" s="17"/>
      <c r="C92" s="17"/>
      <c r="E92" s="17"/>
      <c r="F92" s="17"/>
      <c r="K92" s="20"/>
      <c r="L92" s="20"/>
      <c r="M92" s="20"/>
    </row>
    <row r="93" spans="2:13" x14ac:dyDescent="0.25">
      <c r="B93" s="17"/>
      <c r="C93" s="17"/>
      <c r="E93" s="17"/>
      <c r="F93" s="17"/>
      <c r="K93" s="20"/>
      <c r="L93" s="20"/>
      <c r="M93" s="20"/>
    </row>
    <row r="94" spans="2:13" x14ac:dyDescent="0.25">
      <c r="B94" s="17"/>
      <c r="C94" s="17"/>
      <c r="E94" s="17"/>
      <c r="F94" s="17"/>
      <c r="K94" s="20"/>
      <c r="L94" s="20"/>
      <c r="M94" s="20"/>
    </row>
    <row r="95" spans="2:13" x14ac:dyDescent="0.25">
      <c r="B95" s="17"/>
      <c r="C95" s="17"/>
      <c r="E95" s="17"/>
      <c r="F95" s="17"/>
      <c r="K95" s="20"/>
      <c r="L95" s="20"/>
      <c r="M95" s="20"/>
    </row>
    <row r="96" spans="2:13" x14ac:dyDescent="0.25">
      <c r="B96" s="17"/>
      <c r="C96" s="17"/>
      <c r="E96" s="17"/>
      <c r="F96" s="17"/>
      <c r="K96" s="20"/>
      <c r="L96" s="20"/>
      <c r="M96" s="20"/>
    </row>
    <row r="97" spans="2:13" x14ac:dyDescent="0.25">
      <c r="B97" s="17"/>
      <c r="C97" s="17"/>
      <c r="E97" s="17"/>
      <c r="F97" s="17"/>
      <c r="K97" s="20"/>
      <c r="L97" s="20"/>
      <c r="M97" s="20"/>
    </row>
    <row r="98" spans="2:13" x14ac:dyDescent="0.25">
      <c r="B98" s="17"/>
      <c r="C98" s="17"/>
      <c r="E98" s="17"/>
      <c r="F98" s="17"/>
      <c r="K98" s="20"/>
      <c r="L98" s="20"/>
      <c r="M98" s="20"/>
    </row>
    <row r="99" spans="2:13" x14ac:dyDescent="0.25">
      <c r="B99" s="17"/>
      <c r="C99" s="17"/>
      <c r="E99" s="17"/>
      <c r="F99" s="17"/>
      <c r="K99" s="20"/>
      <c r="L99" s="20"/>
      <c r="M99" s="20"/>
    </row>
    <row r="100" spans="2:13" x14ac:dyDescent="0.25">
      <c r="B100" s="17"/>
      <c r="C100" s="17"/>
      <c r="E100" s="17"/>
      <c r="F100" s="17"/>
      <c r="K100" s="20"/>
      <c r="L100" s="20"/>
      <c r="M100" s="20"/>
    </row>
    <row r="101" spans="2:13" x14ac:dyDescent="0.25">
      <c r="B101" s="17"/>
      <c r="C101" s="17"/>
      <c r="E101" s="17"/>
      <c r="F101" s="17"/>
      <c r="K101" s="20"/>
      <c r="L101" s="20"/>
      <c r="M101" s="20"/>
    </row>
    <row r="102" spans="2:13" x14ac:dyDescent="0.25">
      <c r="B102" s="17"/>
      <c r="C102" s="17"/>
      <c r="E102" s="17"/>
      <c r="F102" s="17"/>
      <c r="K102" s="20"/>
      <c r="L102" s="20"/>
      <c r="M102" s="20"/>
    </row>
    <row r="103" spans="2:13" x14ac:dyDescent="0.25">
      <c r="B103" s="17"/>
      <c r="C103" s="17"/>
      <c r="E103" s="17"/>
      <c r="F103" s="17"/>
      <c r="K103" s="20"/>
      <c r="L103" s="20"/>
      <c r="M103" s="20"/>
    </row>
    <row r="104" spans="2:13" x14ac:dyDescent="0.25">
      <c r="B104" s="17"/>
      <c r="C104" s="17"/>
      <c r="E104" s="17"/>
      <c r="F104" s="17"/>
      <c r="K104" s="20"/>
      <c r="L104" s="20"/>
      <c r="M104" s="20"/>
    </row>
    <row r="105" spans="2:13" x14ac:dyDescent="0.25">
      <c r="B105" s="17"/>
      <c r="C105" s="17"/>
      <c r="E105" s="17"/>
      <c r="F105" s="17"/>
      <c r="K105" s="20"/>
      <c r="L105" s="20"/>
      <c r="M105" s="20"/>
    </row>
    <row r="106" spans="2:13" x14ac:dyDescent="0.25">
      <c r="B106" s="17"/>
      <c r="C106" s="17"/>
      <c r="E106" s="17"/>
      <c r="F106" s="17"/>
      <c r="K106" s="20"/>
      <c r="L106" s="20"/>
      <c r="M106" s="20"/>
    </row>
    <row r="107" spans="2:13" x14ac:dyDescent="0.25">
      <c r="B107" s="17"/>
      <c r="C107" s="17"/>
      <c r="E107" s="17"/>
      <c r="F107" s="17"/>
      <c r="K107" s="20"/>
      <c r="L107" s="20"/>
      <c r="M107" s="20"/>
    </row>
    <row r="108" spans="2:13" x14ac:dyDescent="0.25">
      <c r="B108" s="17"/>
      <c r="C108" s="17"/>
      <c r="E108" s="17"/>
      <c r="F108" s="17"/>
      <c r="K108" s="20"/>
      <c r="L108" s="20"/>
      <c r="M108" s="20"/>
    </row>
    <row r="109" spans="2:13" x14ac:dyDescent="0.25">
      <c r="B109" s="17"/>
      <c r="C109" s="17"/>
      <c r="E109" s="17"/>
      <c r="F109" s="17"/>
      <c r="K109" s="20"/>
      <c r="L109" s="20"/>
      <c r="M109" s="20"/>
    </row>
    <row r="110" spans="2:13" x14ac:dyDescent="0.25">
      <c r="B110" s="17"/>
      <c r="C110" s="17"/>
      <c r="E110" s="17"/>
      <c r="F110" s="17"/>
      <c r="K110" s="20"/>
      <c r="L110" s="20"/>
      <c r="M110" s="20"/>
    </row>
    <row r="111" spans="2:13" x14ac:dyDescent="0.25">
      <c r="B111" s="17"/>
      <c r="C111" s="17"/>
      <c r="E111" s="17"/>
      <c r="F111" s="17"/>
      <c r="K111" s="20"/>
      <c r="L111" s="20"/>
      <c r="M111" s="20"/>
    </row>
    <row r="112" spans="2:13" x14ac:dyDescent="0.25">
      <c r="B112" s="17"/>
      <c r="C112" s="17"/>
      <c r="E112" s="17"/>
      <c r="F112" s="17"/>
      <c r="K112" s="20"/>
      <c r="L112" s="20"/>
      <c r="M112" s="20"/>
    </row>
    <row r="113" spans="2:13" x14ac:dyDescent="0.25">
      <c r="B113" s="17"/>
      <c r="C113" s="17"/>
      <c r="E113" s="17"/>
      <c r="F113" s="17"/>
      <c r="K113" s="20"/>
      <c r="L113" s="20"/>
      <c r="M113" s="20"/>
    </row>
    <row r="114" spans="2:13" x14ac:dyDescent="0.25">
      <c r="B114" s="17"/>
      <c r="C114" s="17"/>
      <c r="E114" s="17"/>
      <c r="F114" s="17"/>
      <c r="K114" s="20"/>
      <c r="L114" s="20"/>
      <c r="M114" s="20"/>
    </row>
    <row r="115" spans="2:13" x14ac:dyDescent="0.25">
      <c r="B115" s="17"/>
      <c r="C115" s="17"/>
      <c r="E115" s="17"/>
      <c r="F115" s="17"/>
      <c r="K115" s="20"/>
      <c r="L115" s="20"/>
      <c r="M115" s="20"/>
    </row>
    <row r="116" spans="2:13" x14ac:dyDescent="0.25">
      <c r="B116" s="17"/>
      <c r="C116" s="17"/>
      <c r="E116" s="17"/>
      <c r="F116" s="17"/>
      <c r="K116" s="20"/>
      <c r="L116" s="20"/>
      <c r="M116" s="20"/>
    </row>
    <row r="117" spans="2:13" x14ac:dyDescent="0.25">
      <c r="B117" s="17"/>
      <c r="C117" s="17"/>
      <c r="E117" s="17"/>
      <c r="F117" s="17"/>
      <c r="K117" s="20"/>
      <c r="L117" s="20"/>
      <c r="M117" s="20"/>
    </row>
    <row r="118" spans="2:13" x14ac:dyDescent="0.25">
      <c r="B118" s="17"/>
      <c r="C118" s="17"/>
      <c r="E118" s="17"/>
      <c r="F118" s="17"/>
      <c r="K118" s="20"/>
      <c r="L118" s="20"/>
      <c r="M118" s="20"/>
    </row>
    <row r="119" spans="2:13" x14ac:dyDescent="0.25">
      <c r="B119" s="17"/>
      <c r="C119" s="17"/>
      <c r="E119" s="17"/>
      <c r="F119" s="17"/>
      <c r="K119" s="20"/>
      <c r="L119" s="20"/>
      <c r="M119" s="20"/>
    </row>
    <row r="120" spans="2:13" x14ac:dyDescent="0.25">
      <c r="B120" s="17"/>
      <c r="C120" s="17"/>
      <c r="E120" s="17"/>
      <c r="F120" s="17"/>
      <c r="K120" s="20"/>
      <c r="L120" s="20"/>
      <c r="M120" s="20"/>
    </row>
    <row r="121" spans="2:13" x14ac:dyDescent="0.25">
      <c r="B121" s="17"/>
      <c r="C121" s="17"/>
      <c r="E121" s="17"/>
      <c r="F121" s="17"/>
      <c r="K121" s="20"/>
      <c r="L121" s="20"/>
      <c r="M121" s="20"/>
    </row>
    <row r="122" spans="2:13" x14ac:dyDescent="0.25">
      <c r="B122" s="17"/>
      <c r="C122" s="17"/>
      <c r="E122" s="17"/>
      <c r="F122" s="17"/>
      <c r="K122" s="20"/>
      <c r="L122" s="20"/>
      <c r="M122" s="20"/>
    </row>
    <row r="123" spans="2:13" x14ac:dyDescent="0.25">
      <c r="B123" s="17"/>
      <c r="C123" s="17"/>
      <c r="E123" s="17"/>
      <c r="F123" s="17"/>
      <c r="K123" s="20"/>
      <c r="L123" s="20"/>
      <c r="M123" s="20"/>
    </row>
    <row r="124" spans="2:13" x14ac:dyDescent="0.25">
      <c r="B124" s="17"/>
      <c r="C124" s="17"/>
      <c r="E124" s="17"/>
      <c r="F124" s="17"/>
      <c r="K124" s="20"/>
      <c r="L124" s="20"/>
      <c r="M124" s="20"/>
    </row>
    <row r="125" spans="2:13" x14ac:dyDescent="0.25">
      <c r="B125" s="17"/>
      <c r="C125" s="17"/>
      <c r="E125" s="17"/>
      <c r="F125" s="17"/>
      <c r="K125" s="20"/>
      <c r="L125" s="20"/>
      <c r="M125" s="20"/>
    </row>
    <row r="126" spans="2:13" x14ac:dyDescent="0.25">
      <c r="B126" s="17"/>
      <c r="C126" s="17"/>
      <c r="E126" s="17"/>
      <c r="F126" s="17"/>
      <c r="K126" s="20"/>
      <c r="L126" s="20"/>
      <c r="M126" s="20"/>
    </row>
    <row r="127" spans="2:13" x14ac:dyDescent="0.25">
      <c r="B127" s="17"/>
      <c r="C127" s="17"/>
      <c r="E127" s="17"/>
      <c r="F127" s="17"/>
      <c r="K127" s="20"/>
      <c r="L127" s="20"/>
      <c r="M127" s="20"/>
    </row>
    <row r="128" spans="2:13" x14ac:dyDescent="0.25">
      <c r="B128" s="17"/>
      <c r="C128" s="17"/>
      <c r="E128" s="17"/>
      <c r="F128" s="17"/>
      <c r="K128" s="20"/>
      <c r="L128" s="20"/>
      <c r="M128" s="20"/>
    </row>
    <row r="129" spans="2:13" x14ac:dyDescent="0.25">
      <c r="B129" s="17"/>
      <c r="C129" s="17"/>
      <c r="E129" s="17"/>
      <c r="F129" s="17"/>
      <c r="K129" s="20"/>
      <c r="L129" s="20"/>
      <c r="M129" s="20"/>
    </row>
    <row r="130" spans="2:13" x14ac:dyDescent="0.25">
      <c r="B130" s="17"/>
      <c r="C130" s="17"/>
      <c r="E130" s="17"/>
      <c r="F130" s="17"/>
      <c r="K130" s="20"/>
      <c r="L130" s="20"/>
      <c r="M130" s="20"/>
    </row>
    <row r="131" spans="2:13" x14ac:dyDescent="0.25">
      <c r="B131" s="17"/>
      <c r="C131" s="17"/>
      <c r="E131" s="17"/>
      <c r="F131" s="17"/>
      <c r="K131" s="20"/>
      <c r="L131" s="20"/>
      <c r="M131" s="20"/>
    </row>
    <row r="132" spans="2:13" x14ac:dyDescent="0.25">
      <c r="B132" s="17"/>
      <c r="C132" s="17"/>
      <c r="E132" s="17"/>
      <c r="F132" s="17"/>
      <c r="K132" s="20"/>
      <c r="L132" s="20"/>
      <c r="M132" s="20"/>
    </row>
    <row r="133" spans="2:13" x14ac:dyDescent="0.25">
      <c r="B133" s="17"/>
      <c r="C133" s="17"/>
      <c r="E133" s="17"/>
      <c r="F133" s="17"/>
      <c r="K133" s="20"/>
      <c r="L133" s="20"/>
      <c r="M133" s="20"/>
    </row>
    <row r="134" spans="2:13" x14ac:dyDescent="0.25">
      <c r="B134" s="17"/>
      <c r="C134" s="17"/>
      <c r="E134" s="17"/>
      <c r="F134" s="17"/>
      <c r="K134" s="20"/>
      <c r="L134" s="20"/>
      <c r="M134" s="20"/>
    </row>
    <row r="135" spans="2:13" x14ac:dyDescent="0.25">
      <c r="B135" s="17"/>
      <c r="C135" s="17"/>
      <c r="E135" s="17"/>
      <c r="F135" s="17"/>
      <c r="K135" s="20"/>
      <c r="L135" s="20"/>
      <c r="M135" s="20"/>
    </row>
    <row r="136" spans="2:13" x14ac:dyDescent="0.25">
      <c r="B136" s="17"/>
      <c r="C136" s="17"/>
      <c r="E136" s="17"/>
      <c r="F136" s="17"/>
      <c r="K136" s="20"/>
      <c r="L136" s="20"/>
      <c r="M136" s="20"/>
    </row>
    <row r="137" spans="2:13" x14ac:dyDescent="0.25">
      <c r="B137" s="17"/>
      <c r="C137" s="17"/>
      <c r="E137" s="17"/>
      <c r="F137" s="17"/>
      <c r="K137" s="20"/>
      <c r="L137" s="20"/>
      <c r="M137" s="20"/>
    </row>
    <row r="138" spans="2:13" x14ac:dyDescent="0.25">
      <c r="B138" s="17"/>
      <c r="C138" s="17"/>
      <c r="E138" s="17"/>
      <c r="F138" s="17"/>
      <c r="K138" s="20"/>
      <c r="L138" s="20"/>
      <c r="M138" s="20"/>
    </row>
    <row r="139" spans="2:13" x14ac:dyDescent="0.25">
      <c r="B139" s="17"/>
      <c r="C139" s="17"/>
      <c r="E139" s="17"/>
      <c r="F139" s="17"/>
      <c r="K139" s="20"/>
      <c r="L139" s="20"/>
      <c r="M139" s="20"/>
    </row>
    <row r="140" spans="2:13" x14ac:dyDescent="0.25">
      <c r="B140" s="17"/>
      <c r="C140" s="17"/>
      <c r="E140" s="17"/>
      <c r="F140" s="17"/>
      <c r="K140" s="20"/>
      <c r="L140" s="20"/>
      <c r="M140" s="20"/>
    </row>
    <row r="141" spans="2:13" x14ac:dyDescent="0.25">
      <c r="B141" s="17"/>
      <c r="C141" s="17"/>
      <c r="E141" s="17"/>
      <c r="F141" s="17"/>
      <c r="K141" s="20"/>
      <c r="L141" s="20"/>
      <c r="M141" s="20"/>
    </row>
    <row r="142" spans="2:13" x14ac:dyDescent="0.25">
      <c r="B142" s="17"/>
      <c r="C142" s="17"/>
      <c r="E142" s="17"/>
      <c r="F142" s="17"/>
      <c r="K142" s="20"/>
      <c r="L142" s="20"/>
      <c r="M142" s="20"/>
    </row>
    <row r="143" spans="2:13" x14ac:dyDescent="0.25">
      <c r="B143" s="17"/>
      <c r="C143" s="17"/>
      <c r="E143" s="17"/>
      <c r="F143" s="17"/>
      <c r="K143" s="20"/>
      <c r="L143" s="20"/>
      <c r="M143" s="20"/>
    </row>
    <row r="144" spans="2:13" x14ac:dyDescent="0.25">
      <c r="B144" s="17"/>
      <c r="C144" s="17"/>
      <c r="E144" s="17"/>
      <c r="F144" s="17"/>
      <c r="K144" s="20"/>
      <c r="L144" s="20"/>
      <c r="M144" s="20"/>
    </row>
    <row r="145" spans="2:13" x14ac:dyDescent="0.25">
      <c r="B145" s="17"/>
      <c r="C145" s="17"/>
      <c r="E145" s="17"/>
      <c r="F145" s="17"/>
      <c r="K145" s="20"/>
      <c r="L145" s="20"/>
      <c r="M145" s="20"/>
    </row>
    <row r="146" spans="2:13" x14ac:dyDescent="0.25">
      <c r="B146" s="17"/>
      <c r="C146" s="17"/>
      <c r="E146" s="17"/>
      <c r="F146" s="17"/>
      <c r="K146" s="20"/>
      <c r="L146" s="20"/>
      <c r="M146" s="20"/>
    </row>
    <row r="147" spans="2:13" x14ac:dyDescent="0.25">
      <c r="B147" s="17"/>
      <c r="C147" s="17"/>
      <c r="E147" s="17"/>
      <c r="F147" s="17"/>
      <c r="K147" s="20"/>
      <c r="L147" s="20"/>
      <c r="M147" s="20"/>
    </row>
    <row r="148" spans="2:13" x14ac:dyDescent="0.25">
      <c r="B148" s="17"/>
      <c r="C148" s="17"/>
      <c r="E148" s="17"/>
      <c r="F148" s="17"/>
      <c r="K148" s="20"/>
      <c r="L148" s="20"/>
      <c r="M148" s="20"/>
    </row>
    <row r="149" spans="2:13" x14ac:dyDescent="0.25">
      <c r="B149" s="17"/>
      <c r="C149" s="17"/>
      <c r="E149" s="17"/>
      <c r="F149" s="17"/>
      <c r="K149" s="20"/>
      <c r="L149" s="20"/>
      <c r="M149" s="20"/>
    </row>
    <row r="150" spans="2:13" x14ac:dyDescent="0.25">
      <c r="B150" s="17"/>
      <c r="C150" s="17"/>
      <c r="E150" s="17"/>
      <c r="F150" s="17"/>
      <c r="K150" s="20"/>
      <c r="L150" s="20"/>
      <c r="M150" s="20"/>
    </row>
    <row r="151" spans="2:13" x14ac:dyDescent="0.25">
      <c r="B151" s="17"/>
      <c r="C151" s="17"/>
      <c r="E151" s="17"/>
      <c r="F151" s="17"/>
      <c r="K151" s="20"/>
      <c r="L151" s="20"/>
      <c r="M151" s="20"/>
    </row>
    <row r="152" spans="2:13" x14ac:dyDescent="0.25">
      <c r="B152" s="17"/>
      <c r="C152" s="17"/>
      <c r="E152" s="17"/>
      <c r="F152" s="17"/>
      <c r="K152" s="20"/>
      <c r="L152" s="20"/>
      <c r="M152" s="20"/>
    </row>
    <row r="153" spans="2:13" x14ac:dyDescent="0.25">
      <c r="B153" s="17"/>
      <c r="C153" s="17"/>
      <c r="E153" s="17"/>
      <c r="F153" s="17"/>
      <c r="K153" s="20"/>
      <c r="L153" s="20"/>
      <c r="M153" s="20"/>
    </row>
    <row r="154" spans="2:13" x14ac:dyDescent="0.25">
      <c r="B154" s="17"/>
      <c r="C154" s="17"/>
      <c r="E154" s="17"/>
      <c r="F154" s="17"/>
      <c r="K154" s="20"/>
      <c r="L154" s="20"/>
      <c r="M154" s="20"/>
    </row>
    <row r="155" spans="2:13" x14ac:dyDescent="0.25">
      <c r="B155" s="17"/>
      <c r="C155" s="17"/>
      <c r="E155" s="17"/>
      <c r="F155" s="17"/>
      <c r="K155" s="20"/>
      <c r="L155" s="20"/>
      <c r="M155" s="20"/>
    </row>
    <row r="156" spans="2:13" x14ac:dyDescent="0.25">
      <c r="B156" s="17"/>
      <c r="C156" s="17"/>
      <c r="E156" s="17"/>
      <c r="F156" s="17"/>
      <c r="K156" s="20"/>
      <c r="L156" s="20"/>
      <c r="M156" s="20"/>
    </row>
    <row r="157" spans="2:13" x14ac:dyDescent="0.25">
      <c r="B157" s="17"/>
      <c r="C157" s="17"/>
      <c r="E157" s="17"/>
      <c r="F157" s="17"/>
      <c r="K157" s="20"/>
      <c r="L157" s="20"/>
      <c r="M157" s="20"/>
    </row>
    <row r="158" spans="2:13" x14ac:dyDescent="0.25">
      <c r="B158" s="17"/>
      <c r="C158" s="17"/>
      <c r="E158" s="17"/>
      <c r="F158" s="17"/>
      <c r="K158" s="20"/>
      <c r="L158" s="20"/>
      <c r="M158" s="20"/>
    </row>
    <row r="159" spans="2:13" x14ac:dyDescent="0.25">
      <c r="B159" s="17"/>
      <c r="C159" s="17"/>
      <c r="E159" s="17"/>
      <c r="F159" s="17"/>
    </row>
    <row r="160" spans="2:13" x14ac:dyDescent="0.25">
      <c r="B160" s="17"/>
      <c r="C160" s="17"/>
      <c r="E160" s="17"/>
      <c r="F160" s="17"/>
    </row>
    <row r="161" spans="2:6" x14ac:dyDescent="0.25">
      <c r="B161" s="17"/>
      <c r="C161" s="17"/>
      <c r="E161" s="17"/>
      <c r="F161" s="17"/>
    </row>
    <row r="162" spans="2:6" x14ac:dyDescent="0.25">
      <c r="B162" s="17"/>
      <c r="C162" s="17"/>
      <c r="E162" s="17"/>
      <c r="F162" s="17"/>
    </row>
    <row r="163" spans="2:6" x14ac:dyDescent="0.25">
      <c r="B163" s="17"/>
      <c r="C163" s="17"/>
      <c r="E163" s="17"/>
      <c r="F163" s="17"/>
    </row>
    <row r="164" spans="2:6" x14ac:dyDescent="0.25">
      <c r="B164" s="17"/>
      <c r="C164" s="17"/>
      <c r="E164" s="17"/>
      <c r="F164" s="17"/>
    </row>
    <row r="165" spans="2:6" x14ac:dyDescent="0.25">
      <c r="B165" s="17"/>
      <c r="C165" s="17"/>
      <c r="E165" s="17"/>
      <c r="F165" s="17"/>
    </row>
    <row r="166" spans="2:6" x14ac:dyDescent="0.25">
      <c r="B166" s="17"/>
      <c r="C166" s="17"/>
      <c r="E166" s="17"/>
      <c r="F166" s="17"/>
    </row>
  </sheetData>
  <sortState ref="K6:M36">
    <sortCondition ref="K6"/>
  </sortState>
  <mergeCells count="8">
    <mergeCell ref="K2:M2"/>
    <mergeCell ref="K25:L25"/>
    <mergeCell ref="B2:F2"/>
    <mergeCell ref="B3:F3"/>
    <mergeCell ref="B4:F4"/>
    <mergeCell ref="B19:F19"/>
    <mergeCell ref="B18:F18"/>
    <mergeCell ref="D5:D17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68"/>
  <sheetViews>
    <sheetView workbookViewId="0">
      <pane ySplit="6" topLeftCell="A13" activePane="bottomLeft" state="frozen"/>
      <selection pane="bottomLeft" activeCell="P22" sqref="P22"/>
    </sheetView>
  </sheetViews>
  <sheetFormatPr defaultRowHeight="15" x14ac:dyDescent="0.25"/>
  <cols>
    <col min="1" max="1" width="5.28515625" style="95" bestFit="1" customWidth="1"/>
    <col min="2" max="2" width="16.28515625" style="95" bestFit="1" customWidth="1"/>
    <col min="3" max="3" width="14.85546875" style="95" customWidth="1"/>
    <col min="4" max="4" width="9.42578125" style="95" hidden="1" customWidth="1"/>
    <col min="5" max="5" width="0" style="95" hidden="1" customWidth="1"/>
    <col min="6" max="6" width="11.28515625" style="95" customWidth="1"/>
    <col min="7" max="7" width="11.7109375" style="95" customWidth="1"/>
    <col min="8" max="8" width="10.7109375" style="95" customWidth="1"/>
    <col min="9" max="9" width="9.42578125" style="95" customWidth="1"/>
    <col min="10" max="10" width="16.7109375" style="95" hidden="1" customWidth="1"/>
    <col min="11" max="11" width="9.5703125" style="95" hidden="1" customWidth="1"/>
    <col min="12" max="13" width="13" style="95" hidden="1" customWidth="1"/>
    <col min="14" max="14" width="9.7109375" style="95" customWidth="1"/>
    <col min="15" max="15" width="8" style="95" customWidth="1"/>
    <col min="16" max="16" width="8.7109375" style="95" customWidth="1"/>
    <col min="17" max="17" width="18.28515625" style="95" bestFit="1" customWidth="1"/>
    <col min="18" max="19" width="9.140625" style="95"/>
    <col min="20" max="20" width="13.42578125" style="95" customWidth="1"/>
    <col min="21" max="21" width="16.5703125" style="95" bestFit="1" customWidth="1"/>
    <col min="22" max="22" width="14.5703125" style="95" customWidth="1"/>
    <col min="23" max="16384" width="9.140625" style="95"/>
  </cols>
  <sheetData>
    <row r="1" spans="1:22" ht="18" customHeight="1" x14ac:dyDescent="0.25">
      <c r="A1" s="412" t="s">
        <v>9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2"/>
      <c r="O1" s="412"/>
      <c r="P1" s="412"/>
      <c r="Q1" s="412"/>
    </row>
    <row r="2" spans="1:22" ht="15" customHeight="1" x14ac:dyDescent="0.25">
      <c r="A2" s="412"/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</row>
    <row r="3" spans="1:22" s="96" customFormat="1" ht="18" customHeight="1" x14ac:dyDescent="0.25">
      <c r="A3" s="413" t="s">
        <v>35</v>
      </c>
      <c r="B3" s="413"/>
      <c r="C3" s="413"/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3"/>
    </row>
    <row r="4" spans="1:22" s="96" customFormat="1" ht="18" customHeight="1" thickBot="1" x14ac:dyDescent="0.3">
      <c r="A4" s="414" t="s">
        <v>14</v>
      </c>
      <c r="B4" s="414"/>
      <c r="C4" s="414"/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U4" s="96">
        <v>2455</v>
      </c>
    </row>
    <row r="5" spans="1:22" s="96" customFormat="1" ht="18" customHeight="1" thickBot="1" x14ac:dyDescent="0.3">
      <c r="A5" s="419" t="s">
        <v>204</v>
      </c>
      <c r="B5" s="420"/>
      <c r="C5" s="421"/>
      <c r="D5" s="231" t="s">
        <v>36</v>
      </c>
      <c r="E5" s="231"/>
      <c r="F5" s="415" t="s">
        <v>55</v>
      </c>
      <c r="G5" s="416"/>
      <c r="H5" s="416"/>
      <c r="I5" s="416"/>
      <c r="J5" s="416"/>
      <c r="K5" s="416"/>
      <c r="L5" s="416"/>
      <c r="M5" s="416"/>
      <c r="N5" s="416"/>
      <c r="O5" s="416"/>
      <c r="P5" s="416"/>
      <c r="Q5" s="417"/>
      <c r="T5" s="409" t="s">
        <v>78</v>
      </c>
      <c r="U5" s="410"/>
      <c r="V5" s="411"/>
    </row>
    <row r="6" spans="1:22" s="225" customFormat="1" ht="18" customHeight="1" x14ac:dyDescent="0.25">
      <c r="A6" s="243" t="s">
        <v>37</v>
      </c>
      <c r="B6" s="224" t="s">
        <v>56</v>
      </c>
      <c r="C6" s="244" t="s">
        <v>57</v>
      </c>
      <c r="D6" s="242" t="s">
        <v>38</v>
      </c>
      <c r="E6" s="229" t="s">
        <v>39</v>
      </c>
      <c r="F6" s="236" t="s">
        <v>40</v>
      </c>
      <c r="G6" s="228" t="s">
        <v>41</v>
      </c>
      <c r="H6" s="228" t="s">
        <v>42</v>
      </c>
      <c r="I6" s="228" t="s">
        <v>43</v>
      </c>
      <c r="J6" s="224" t="s">
        <v>44</v>
      </c>
      <c r="K6" s="224" t="s">
        <v>45</v>
      </c>
      <c r="L6" s="224" t="s">
        <v>46</v>
      </c>
      <c r="M6" s="229" t="s">
        <v>47</v>
      </c>
      <c r="N6" s="230" t="s">
        <v>48</v>
      </c>
      <c r="O6" s="230" t="s">
        <v>49</v>
      </c>
      <c r="P6" s="230" t="s">
        <v>50</v>
      </c>
      <c r="Q6" s="237" t="s">
        <v>58</v>
      </c>
      <c r="T6" s="226" t="s">
        <v>10</v>
      </c>
      <c r="U6" s="226" t="s">
        <v>76</v>
      </c>
      <c r="V6" s="226" t="s">
        <v>33</v>
      </c>
    </row>
    <row r="7" spans="1:22" ht="18" customHeight="1" x14ac:dyDescent="0.25">
      <c r="A7" s="120">
        <v>1</v>
      </c>
      <c r="B7" s="111"/>
      <c r="C7" s="130"/>
      <c r="D7" s="102"/>
      <c r="E7" s="232"/>
      <c r="F7" s="238"/>
      <c r="G7" s="112"/>
      <c r="H7" s="112"/>
      <c r="I7" s="112"/>
      <c r="J7" s="112"/>
      <c r="K7" s="112"/>
      <c r="L7" s="112"/>
      <c r="M7" s="113"/>
      <c r="N7" s="114"/>
      <c r="O7" s="114"/>
      <c r="P7" s="114"/>
      <c r="Q7" s="239"/>
      <c r="T7" s="125" t="s">
        <v>77</v>
      </c>
      <c r="U7" s="125">
        <v>129</v>
      </c>
      <c r="V7" s="125">
        <f>U7*191</f>
        <v>24639</v>
      </c>
    </row>
    <row r="8" spans="1:22" ht="18" customHeight="1" x14ac:dyDescent="0.25">
      <c r="A8" s="120">
        <v>2</v>
      </c>
      <c r="B8" s="111" t="s">
        <v>59</v>
      </c>
      <c r="C8" s="130" t="s">
        <v>60</v>
      </c>
      <c r="D8" s="102"/>
      <c r="E8" s="232"/>
      <c r="F8" s="238"/>
      <c r="G8" s="112"/>
      <c r="H8" s="112"/>
      <c r="I8" s="112"/>
      <c r="J8" s="112"/>
      <c r="K8" s="115"/>
      <c r="L8" s="112"/>
      <c r="M8" s="113"/>
      <c r="N8" s="114"/>
      <c r="O8" s="114"/>
      <c r="P8" s="114"/>
      <c r="Q8" s="239"/>
      <c r="T8" s="125" t="s">
        <v>73</v>
      </c>
      <c r="U8" s="125">
        <v>196</v>
      </c>
      <c r="V8" s="125">
        <f t="shared" ref="V8:V16" si="0">U8*191</f>
        <v>37436</v>
      </c>
    </row>
    <row r="9" spans="1:22" ht="18" customHeight="1" x14ac:dyDescent="0.25">
      <c r="A9" s="101">
        <v>3</v>
      </c>
      <c r="B9" s="111" t="s">
        <v>61</v>
      </c>
      <c r="C9" s="130" t="s">
        <v>62</v>
      </c>
      <c r="D9" s="102"/>
      <c r="E9" s="232"/>
      <c r="F9" s="238"/>
      <c r="G9" s="112"/>
      <c r="H9" s="112"/>
      <c r="I9" s="112"/>
      <c r="J9" s="116"/>
      <c r="K9" s="116"/>
      <c r="L9" s="112"/>
      <c r="M9" s="113"/>
      <c r="N9" s="114"/>
      <c r="O9" s="114"/>
      <c r="P9" s="114"/>
      <c r="Q9" s="239"/>
      <c r="R9" s="96"/>
      <c r="T9" s="125" t="s">
        <v>90</v>
      </c>
      <c r="U9" s="125">
        <v>248</v>
      </c>
      <c r="V9" s="125">
        <f t="shared" si="0"/>
        <v>47368</v>
      </c>
    </row>
    <row r="10" spans="1:22" ht="18" customHeight="1" x14ac:dyDescent="0.25">
      <c r="A10" s="117">
        <v>4</v>
      </c>
      <c r="B10" s="111" t="s">
        <v>63</v>
      </c>
      <c r="C10" s="130" t="s">
        <v>183</v>
      </c>
      <c r="D10" s="102"/>
      <c r="E10" s="232"/>
      <c r="F10" s="238"/>
      <c r="G10" s="112"/>
      <c r="H10" s="112"/>
      <c r="I10" s="112"/>
      <c r="J10" s="116"/>
      <c r="K10" s="116"/>
      <c r="L10" s="112"/>
      <c r="M10" s="113"/>
      <c r="N10" s="114"/>
      <c r="O10" s="118"/>
      <c r="P10" s="114"/>
      <c r="Q10" s="119"/>
      <c r="T10" s="125" t="s">
        <v>91</v>
      </c>
      <c r="U10" s="125">
        <v>237</v>
      </c>
      <c r="V10" s="125">
        <f t="shared" si="0"/>
        <v>45267</v>
      </c>
    </row>
    <row r="11" spans="1:22" ht="18" customHeight="1" x14ac:dyDescent="0.25">
      <c r="A11" s="101"/>
      <c r="B11" s="111"/>
      <c r="C11" s="130" t="s">
        <v>195</v>
      </c>
      <c r="D11" s="102"/>
      <c r="E11" s="232"/>
      <c r="F11" s="238"/>
      <c r="G11" s="112"/>
      <c r="H11" s="116"/>
      <c r="I11" s="112"/>
      <c r="J11" s="116"/>
      <c r="K11" s="116"/>
      <c r="L11" s="112"/>
      <c r="M11" s="113"/>
      <c r="N11" s="114"/>
      <c r="O11" s="114"/>
      <c r="P11" s="114"/>
      <c r="Q11" s="119"/>
      <c r="S11" s="95" t="s">
        <v>110</v>
      </c>
      <c r="T11" s="125" t="s">
        <v>98</v>
      </c>
      <c r="U11" s="125">
        <v>262</v>
      </c>
      <c r="V11" s="125">
        <f t="shared" si="0"/>
        <v>50042</v>
      </c>
    </row>
    <row r="12" spans="1:22" ht="18" customHeight="1" x14ac:dyDescent="0.25">
      <c r="A12" s="120">
        <v>6</v>
      </c>
      <c r="B12" s="111" t="s">
        <v>65</v>
      </c>
      <c r="C12" s="130" t="s">
        <v>52</v>
      </c>
      <c r="D12" s="102"/>
      <c r="E12" s="232"/>
      <c r="F12" s="112"/>
      <c r="G12" s="112"/>
      <c r="H12" s="112"/>
      <c r="I12" s="112"/>
      <c r="J12" s="112"/>
      <c r="K12" s="112"/>
      <c r="L12" s="112"/>
      <c r="M12" s="112"/>
      <c r="N12" s="114"/>
      <c r="O12" s="114"/>
      <c r="P12" s="114"/>
      <c r="Q12" s="119"/>
      <c r="T12" s="267" t="s">
        <v>106</v>
      </c>
      <c r="U12" s="267">
        <v>478</v>
      </c>
      <c r="V12" s="267">
        <f t="shared" si="0"/>
        <v>91298</v>
      </c>
    </row>
    <row r="13" spans="1:22" ht="18" customHeight="1" x14ac:dyDescent="0.25">
      <c r="A13" s="101">
        <v>7</v>
      </c>
      <c r="B13" s="111" t="s">
        <v>66</v>
      </c>
      <c r="C13" s="130" t="s">
        <v>53</v>
      </c>
      <c r="D13" s="102"/>
      <c r="E13" s="232"/>
      <c r="F13" s="112">
        <v>40</v>
      </c>
      <c r="G13" s="112"/>
      <c r="H13" s="112"/>
      <c r="I13" s="112">
        <v>20</v>
      </c>
      <c r="J13" s="112"/>
      <c r="K13" s="112"/>
      <c r="L13" s="112"/>
      <c r="M13" s="112"/>
      <c r="N13" s="114">
        <v>13</v>
      </c>
      <c r="O13" s="114"/>
      <c r="P13" s="114">
        <v>1</v>
      </c>
      <c r="Q13" s="119"/>
      <c r="T13" s="125" t="s">
        <v>111</v>
      </c>
      <c r="U13" s="125">
        <v>497</v>
      </c>
      <c r="V13" s="125">
        <f t="shared" si="0"/>
        <v>94927</v>
      </c>
    </row>
    <row r="14" spans="1:22" ht="18" customHeight="1" x14ac:dyDescent="0.25">
      <c r="A14" s="120">
        <v>8</v>
      </c>
      <c r="B14" s="111" t="s">
        <v>67</v>
      </c>
      <c r="C14" s="130" t="s">
        <v>54</v>
      </c>
      <c r="D14" s="102"/>
      <c r="E14" s="232"/>
      <c r="F14" s="112"/>
      <c r="G14" s="112"/>
      <c r="H14" s="112"/>
      <c r="I14" s="112"/>
      <c r="J14" s="112"/>
      <c r="K14" s="112"/>
      <c r="L14" s="112"/>
      <c r="M14" s="112"/>
      <c r="N14" s="114"/>
      <c r="O14" s="114"/>
      <c r="P14" s="114"/>
      <c r="Q14" s="119"/>
      <c r="T14" s="125" t="s">
        <v>114</v>
      </c>
      <c r="U14" s="125">
        <v>477</v>
      </c>
      <c r="V14" s="125">
        <f t="shared" si="0"/>
        <v>91107</v>
      </c>
    </row>
    <row r="15" spans="1:22" ht="18" customHeight="1" x14ac:dyDescent="0.25">
      <c r="A15" s="101">
        <v>9</v>
      </c>
      <c r="B15" s="111"/>
      <c r="C15" s="245"/>
      <c r="D15" s="102"/>
      <c r="E15" s="232"/>
      <c r="F15" s="238"/>
      <c r="G15" s="112"/>
      <c r="H15" s="112"/>
      <c r="I15" s="112"/>
      <c r="J15" s="116"/>
      <c r="K15" s="116"/>
      <c r="L15" s="112"/>
      <c r="M15" s="113"/>
      <c r="N15" s="114"/>
      <c r="O15" s="114"/>
      <c r="P15" s="114"/>
      <c r="Q15" s="119"/>
      <c r="T15" s="100" t="s">
        <v>119</v>
      </c>
      <c r="U15" s="100">
        <v>60</v>
      </c>
      <c r="V15" s="125">
        <f t="shared" si="0"/>
        <v>11460</v>
      </c>
    </row>
    <row r="16" spans="1:22" ht="18" customHeight="1" x14ac:dyDescent="0.25">
      <c r="A16" s="120"/>
      <c r="B16" s="111"/>
      <c r="C16" s="130"/>
      <c r="D16" s="102"/>
      <c r="E16" s="232"/>
      <c r="F16" s="238"/>
      <c r="G16" s="112"/>
      <c r="H16" s="112"/>
      <c r="I16" s="112"/>
      <c r="J16" s="116"/>
      <c r="K16" s="116"/>
      <c r="L16" s="112"/>
      <c r="M16" s="113"/>
      <c r="N16" s="114"/>
      <c r="O16" s="114"/>
      <c r="P16" s="114"/>
      <c r="Q16" s="119"/>
      <c r="T16" s="135" t="s">
        <v>131</v>
      </c>
      <c r="U16" s="135">
        <v>349</v>
      </c>
      <c r="V16" s="135">
        <f t="shared" si="0"/>
        <v>66659</v>
      </c>
    </row>
    <row r="17" spans="1:22" ht="18.75" x14ac:dyDescent="0.25">
      <c r="A17" s="101">
        <v>11</v>
      </c>
      <c r="B17" s="111" t="s">
        <v>68</v>
      </c>
      <c r="C17" s="245" t="s">
        <v>51</v>
      </c>
      <c r="D17" s="102"/>
      <c r="E17" s="232"/>
      <c r="F17" s="238"/>
      <c r="G17" s="112"/>
      <c r="H17" s="116"/>
      <c r="I17" s="112"/>
      <c r="J17" s="116"/>
      <c r="K17" s="116"/>
      <c r="L17" s="112"/>
      <c r="M17" s="113"/>
      <c r="N17" s="114"/>
      <c r="O17" s="114"/>
      <c r="P17" s="114"/>
      <c r="Q17" s="119"/>
      <c r="T17" s="136" t="s">
        <v>28</v>
      </c>
      <c r="U17" s="136">
        <f>SUM(U7:U16)</f>
        <v>2933</v>
      </c>
      <c r="V17" s="136">
        <f>SUM(V7:V16)</f>
        <v>560203</v>
      </c>
    </row>
    <row r="18" spans="1:22" ht="18.75" x14ac:dyDescent="0.25">
      <c r="A18" s="101">
        <v>12</v>
      </c>
      <c r="B18" s="111"/>
      <c r="C18" s="245"/>
      <c r="D18" s="102"/>
      <c r="E18" s="232"/>
      <c r="F18" s="238"/>
      <c r="G18" s="112"/>
      <c r="H18" s="116"/>
      <c r="I18" s="112"/>
      <c r="J18" s="116"/>
      <c r="K18" s="116"/>
      <c r="L18" s="112"/>
      <c r="M18" s="113"/>
      <c r="N18" s="114"/>
      <c r="O18" s="114"/>
      <c r="P18" s="114"/>
      <c r="Q18" s="119"/>
      <c r="T18" s="46"/>
      <c r="U18" s="46"/>
      <c r="V18" s="46"/>
    </row>
    <row r="19" spans="1:22" ht="18.75" x14ac:dyDescent="0.25">
      <c r="A19" s="120">
        <v>13</v>
      </c>
      <c r="B19" s="111" t="s">
        <v>171</v>
      </c>
      <c r="C19" s="130" t="s">
        <v>170</v>
      </c>
      <c r="D19" s="102"/>
      <c r="E19" s="232"/>
      <c r="F19" s="238"/>
      <c r="G19" s="112"/>
      <c r="H19" s="112"/>
      <c r="I19" s="112"/>
      <c r="J19" s="116"/>
      <c r="K19" s="116"/>
      <c r="L19" s="112"/>
      <c r="M19" s="113"/>
      <c r="N19" s="114"/>
      <c r="O19" s="114"/>
      <c r="P19" s="114"/>
      <c r="Q19" s="119"/>
      <c r="T19" s="418" t="s">
        <v>93</v>
      </c>
      <c r="U19" s="418"/>
      <c r="V19" s="418"/>
    </row>
    <row r="20" spans="1:22" ht="18.75" x14ac:dyDescent="0.25">
      <c r="A20" s="101">
        <v>14</v>
      </c>
      <c r="B20" s="111" t="s">
        <v>101</v>
      </c>
      <c r="C20" s="246" t="s">
        <v>128</v>
      </c>
      <c r="D20" s="121"/>
      <c r="E20" s="233"/>
      <c r="F20" s="238"/>
      <c r="G20" s="112"/>
      <c r="H20" s="112"/>
      <c r="I20" s="112"/>
      <c r="J20" s="116"/>
      <c r="K20" s="116"/>
      <c r="L20" s="112"/>
      <c r="M20" s="113"/>
      <c r="N20" s="114"/>
      <c r="O20" s="114"/>
      <c r="P20" s="114"/>
      <c r="Q20" s="119"/>
      <c r="S20" s="95" t="s">
        <v>62</v>
      </c>
      <c r="T20" s="135" t="s">
        <v>88</v>
      </c>
      <c r="U20" s="135">
        <v>3</v>
      </c>
      <c r="V20" s="135">
        <v>546</v>
      </c>
    </row>
    <row r="21" spans="1:22" ht="18.75" x14ac:dyDescent="0.25">
      <c r="A21" s="101">
        <v>15</v>
      </c>
      <c r="B21" s="111" t="s">
        <v>103</v>
      </c>
      <c r="C21" s="130" t="s">
        <v>102</v>
      </c>
      <c r="D21" s="121"/>
      <c r="E21" s="233"/>
      <c r="F21" s="238"/>
      <c r="G21" s="112"/>
      <c r="H21" s="112"/>
      <c r="I21" s="112"/>
      <c r="J21" s="116"/>
      <c r="K21" s="116"/>
      <c r="L21" s="112"/>
      <c r="M21" s="113"/>
      <c r="N21" s="114"/>
      <c r="O21" s="114"/>
      <c r="P21" s="114"/>
      <c r="Q21" s="119"/>
      <c r="S21" s="95" t="s">
        <v>92</v>
      </c>
      <c r="T21" s="135" t="s">
        <v>89</v>
      </c>
      <c r="U21" s="135">
        <v>6</v>
      </c>
      <c r="V21" s="135">
        <v>1092</v>
      </c>
    </row>
    <row r="22" spans="1:22" ht="18.75" x14ac:dyDescent="0.25">
      <c r="A22" s="120">
        <v>16</v>
      </c>
      <c r="B22" s="111" t="s">
        <v>104</v>
      </c>
      <c r="C22" s="130" t="s">
        <v>112</v>
      </c>
      <c r="D22" s="121"/>
      <c r="E22" s="233"/>
      <c r="F22" s="238"/>
      <c r="G22" s="112"/>
      <c r="H22" s="116"/>
      <c r="I22" s="112"/>
      <c r="J22" s="116"/>
      <c r="K22" s="116"/>
      <c r="L22" s="112"/>
      <c r="M22" s="113"/>
      <c r="N22" s="114"/>
      <c r="O22" s="114"/>
      <c r="P22" s="114"/>
      <c r="Q22" s="119"/>
      <c r="T22" s="191" t="s">
        <v>28</v>
      </c>
      <c r="U22" s="191">
        <f>U20+U21</f>
        <v>9</v>
      </c>
      <c r="V22" s="191">
        <f>V20+V21</f>
        <v>1638</v>
      </c>
    </row>
    <row r="23" spans="1:22" ht="18.75" x14ac:dyDescent="0.25">
      <c r="A23" s="101">
        <v>17</v>
      </c>
      <c r="B23" s="111"/>
      <c r="C23" s="247" t="s">
        <v>203</v>
      </c>
      <c r="D23" s="121"/>
      <c r="E23" s="233"/>
      <c r="F23" s="238"/>
      <c r="G23" s="112"/>
      <c r="H23" s="116"/>
      <c r="I23" s="112"/>
      <c r="J23" s="116"/>
      <c r="K23" s="116"/>
      <c r="L23" s="112"/>
      <c r="M23" s="113"/>
      <c r="N23" s="114"/>
      <c r="O23" s="114"/>
      <c r="P23" s="114"/>
      <c r="Q23" s="119"/>
      <c r="T23" s="135" t="s">
        <v>99</v>
      </c>
      <c r="U23" s="135">
        <v>10</v>
      </c>
      <c r="V23" s="135">
        <v>1820</v>
      </c>
    </row>
    <row r="24" spans="1:22" ht="18.75" x14ac:dyDescent="0.25">
      <c r="A24" s="101">
        <v>18</v>
      </c>
      <c r="B24" s="111" t="s">
        <v>105</v>
      </c>
      <c r="C24" s="130" t="s">
        <v>100</v>
      </c>
      <c r="D24" s="121"/>
      <c r="E24" s="233"/>
      <c r="F24" s="238"/>
      <c r="G24" s="112"/>
      <c r="H24" s="112"/>
      <c r="I24" s="112"/>
      <c r="J24" s="116"/>
      <c r="K24" s="116"/>
      <c r="L24" s="112"/>
      <c r="M24" s="113"/>
      <c r="N24" s="114"/>
      <c r="O24" s="114"/>
      <c r="P24" s="114"/>
      <c r="Q24" s="119"/>
      <c r="T24" s="135"/>
      <c r="U24" s="135"/>
      <c r="V24" s="135">
        <f>V22+V23</f>
        <v>3458</v>
      </c>
    </row>
    <row r="25" spans="1:22" ht="18.75" x14ac:dyDescent="0.25">
      <c r="A25" s="120">
        <v>19</v>
      </c>
      <c r="B25" s="111"/>
      <c r="C25" s="130" t="s">
        <v>195</v>
      </c>
      <c r="D25" s="121"/>
      <c r="E25" s="233"/>
      <c r="F25" s="238"/>
      <c r="G25" s="112"/>
      <c r="H25" s="116"/>
      <c r="I25" s="112"/>
      <c r="J25" s="116"/>
      <c r="K25" s="116"/>
      <c r="L25" s="112"/>
      <c r="M25" s="113"/>
      <c r="N25" s="114"/>
      <c r="O25" s="114"/>
      <c r="P25" s="114"/>
      <c r="Q25" s="119"/>
    </row>
    <row r="26" spans="1:22" ht="18.75" x14ac:dyDescent="0.25">
      <c r="A26" s="101">
        <v>20</v>
      </c>
      <c r="B26" s="111"/>
      <c r="C26" s="131" t="s">
        <v>202</v>
      </c>
      <c r="D26" s="121"/>
      <c r="E26" s="234"/>
      <c r="F26" s="240"/>
      <c r="G26" s="122"/>
      <c r="H26" s="122"/>
      <c r="I26" s="112"/>
      <c r="J26" s="112"/>
      <c r="K26" s="112"/>
      <c r="L26" s="112"/>
      <c r="M26" s="113"/>
      <c r="N26" s="114"/>
      <c r="O26" s="114"/>
      <c r="P26" s="114"/>
      <c r="Q26" s="119"/>
    </row>
    <row r="27" spans="1:22" ht="18.75" x14ac:dyDescent="0.25">
      <c r="A27" s="101">
        <v>21</v>
      </c>
      <c r="B27" s="111"/>
      <c r="C27" s="131" t="s">
        <v>123</v>
      </c>
      <c r="D27" s="123"/>
      <c r="E27" s="234"/>
      <c r="F27" s="240"/>
      <c r="G27" s="122"/>
      <c r="H27" s="122"/>
      <c r="I27" s="112"/>
      <c r="J27" s="112"/>
      <c r="K27" s="112"/>
      <c r="L27" s="112"/>
      <c r="M27" s="113"/>
      <c r="N27" s="114"/>
      <c r="O27" s="114"/>
      <c r="P27" s="114"/>
      <c r="Q27" s="119"/>
    </row>
    <row r="28" spans="1:22" ht="19.5" thickBot="1" x14ac:dyDescent="0.3">
      <c r="A28" s="120">
        <v>22</v>
      </c>
      <c r="B28" s="111"/>
      <c r="C28" s="131" t="s">
        <v>64</v>
      </c>
      <c r="D28" s="123"/>
      <c r="E28" s="234"/>
      <c r="F28" s="240"/>
      <c r="G28" s="112"/>
      <c r="H28" s="112"/>
      <c r="I28" s="112"/>
      <c r="J28" s="112"/>
      <c r="K28" s="112"/>
      <c r="L28" s="112"/>
      <c r="M28" s="113"/>
      <c r="N28" s="114"/>
      <c r="O28" s="114"/>
      <c r="P28" s="114"/>
      <c r="Q28" s="119"/>
    </row>
    <row r="29" spans="1:22" s="103" customFormat="1" ht="16.5" thickBot="1" x14ac:dyDescent="0.3">
      <c r="A29" s="406" t="s">
        <v>31</v>
      </c>
      <c r="B29" s="407"/>
      <c r="C29" s="408"/>
      <c r="D29" s="128">
        <f t="shared" ref="D29:P29" si="1">SUM(D7:D28)</f>
        <v>0</v>
      </c>
      <c r="E29" s="235">
        <f t="shared" si="1"/>
        <v>0</v>
      </c>
      <c r="F29" s="241">
        <f t="shared" si="1"/>
        <v>40</v>
      </c>
      <c r="G29" s="128">
        <f t="shared" si="1"/>
        <v>0</v>
      </c>
      <c r="H29" s="128">
        <f t="shared" si="1"/>
        <v>0</v>
      </c>
      <c r="I29" s="128">
        <f t="shared" si="1"/>
        <v>20</v>
      </c>
      <c r="J29" s="128">
        <f t="shared" si="1"/>
        <v>0</v>
      </c>
      <c r="K29" s="128">
        <f t="shared" si="1"/>
        <v>0</v>
      </c>
      <c r="L29" s="128">
        <f t="shared" si="1"/>
        <v>0</v>
      </c>
      <c r="M29" s="128">
        <f t="shared" si="1"/>
        <v>0</v>
      </c>
      <c r="N29" s="128">
        <f t="shared" si="1"/>
        <v>13</v>
      </c>
      <c r="O29" s="128">
        <f t="shared" si="1"/>
        <v>0</v>
      </c>
      <c r="P29" s="128">
        <f t="shared" si="1"/>
        <v>1</v>
      </c>
      <c r="Q29" s="129"/>
    </row>
    <row r="30" spans="1:22" ht="15.75" x14ac:dyDescent="0.25">
      <c r="A30" s="46"/>
      <c r="B30" s="46"/>
      <c r="C30" s="46"/>
      <c r="D30" s="104"/>
      <c r="F30" s="46"/>
      <c r="G30" s="46"/>
      <c r="H30" s="46"/>
      <c r="I30" s="46"/>
    </row>
    <row r="31" spans="1:22" ht="15.75" x14ac:dyDescent="0.25">
      <c r="A31" s="46"/>
      <c r="B31" s="46"/>
      <c r="C31" s="36"/>
      <c r="D31" s="105"/>
      <c r="F31" s="106"/>
      <c r="G31" s="106"/>
      <c r="H31" s="106"/>
      <c r="I31" s="106"/>
      <c r="J31" s="46"/>
      <c r="K31" s="46"/>
    </row>
    <row r="32" spans="1:22" x14ac:dyDescent="0.25">
      <c r="A32" s="46"/>
      <c r="B32" s="46"/>
      <c r="C32" s="36"/>
      <c r="D32" s="36"/>
      <c r="F32" s="46"/>
      <c r="G32" s="46"/>
      <c r="I32" s="46"/>
    </row>
    <row r="33" spans="1:9" x14ac:dyDescent="0.25">
      <c r="A33" s="46"/>
      <c r="B33" s="46"/>
      <c r="C33" s="36"/>
      <c r="D33" s="107"/>
      <c r="F33" s="46"/>
      <c r="G33" s="46"/>
      <c r="I33" s="46"/>
    </row>
    <row r="34" spans="1:9" x14ac:dyDescent="0.25">
      <c r="A34" s="46"/>
      <c r="B34" s="46"/>
      <c r="C34" s="36"/>
      <c r="D34" s="36"/>
      <c r="F34" s="46"/>
      <c r="G34" s="46"/>
      <c r="I34" s="46"/>
    </row>
    <row r="35" spans="1:9" x14ac:dyDescent="0.25">
      <c r="A35" s="46"/>
      <c r="B35" s="46"/>
      <c r="C35" s="36"/>
      <c r="D35" s="36"/>
      <c r="F35" s="46"/>
      <c r="G35" s="46"/>
      <c r="I35" s="46"/>
    </row>
    <row r="36" spans="1:9" x14ac:dyDescent="0.25">
      <c r="A36" s="46"/>
      <c r="B36" s="46"/>
      <c r="C36" s="36"/>
      <c r="D36" s="36"/>
    </row>
    <row r="37" spans="1:9" x14ac:dyDescent="0.25">
      <c r="A37" s="108"/>
      <c r="B37" s="108"/>
      <c r="C37" s="36"/>
      <c r="D37" s="36"/>
    </row>
    <row r="38" spans="1:9" x14ac:dyDescent="0.25">
      <c r="A38" s="46"/>
      <c r="B38" s="46"/>
      <c r="C38" s="36"/>
      <c r="D38" s="36"/>
    </row>
    <row r="39" spans="1:9" x14ac:dyDescent="0.25">
      <c r="A39" s="46"/>
      <c r="B39" s="46"/>
      <c r="C39" s="36"/>
      <c r="D39" s="36"/>
    </row>
    <row r="40" spans="1:9" x14ac:dyDescent="0.25">
      <c r="A40" s="46"/>
      <c r="B40" s="46"/>
      <c r="C40" s="36"/>
      <c r="D40" s="36"/>
    </row>
    <row r="41" spans="1:9" x14ac:dyDescent="0.25">
      <c r="A41" s="46"/>
      <c r="B41" s="46"/>
      <c r="C41" s="36"/>
      <c r="D41" s="36"/>
    </row>
    <row r="42" spans="1:9" x14ac:dyDescent="0.25">
      <c r="A42" s="46"/>
      <c r="B42" s="46"/>
      <c r="C42" s="36"/>
      <c r="D42" s="36"/>
    </row>
    <row r="43" spans="1:9" x14ac:dyDescent="0.25">
      <c r="A43" s="46"/>
      <c r="B43" s="46"/>
      <c r="C43" s="46"/>
      <c r="D43" s="46"/>
    </row>
    <row r="44" spans="1:9" x14ac:dyDescent="0.25">
      <c r="A44" s="46"/>
      <c r="B44" s="46"/>
      <c r="C44" s="46"/>
      <c r="D44" s="46"/>
    </row>
    <row r="45" spans="1:9" x14ac:dyDescent="0.25">
      <c r="A45" s="46"/>
      <c r="B45" s="46"/>
      <c r="C45" s="46"/>
      <c r="D45" s="46"/>
    </row>
    <row r="46" spans="1:9" x14ac:dyDescent="0.25">
      <c r="A46" s="46"/>
      <c r="B46" s="46"/>
      <c r="C46" s="46"/>
      <c r="D46" s="46"/>
    </row>
    <row r="47" spans="1:9" x14ac:dyDescent="0.25">
      <c r="A47" s="46"/>
      <c r="B47" s="46"/>
      <c r="C47" s="46"/>
      <c r="D47" s="46"/>
    </row>
    <row r="48" spans="1:9" x14ac:dyDescent="0.25">
      <c r="A48" s="46"/>
      <c r="B48" s="46"/>
      <c r="C48" s="46"/>
      <c r="D48" s="46"/>
    </row>
    <row r="49" spans="1:4" x14ac:dyDescent="0.25">
      <c r="A49" s="46"/>
      <c r="B49" s="46"/>
      <c r="C49" s="46"/>
      <c r="D49" s="46"/>
    </row>
    <row r="50" spans="1:4" x14ac:dyDescent="0.25">
      <c r="A50" s="46"/>
      <c r="B50" s="46"/>
      <c r="C50" s="46"/>
      <c r="D50" s="46"/>
    </row>
    <row r="51" spans="1:4" x14ac:dyDescent="0.25">
      <c r="A51" s="46"/>
      <c r="B51" s="46"/>
      <c r="C51" s="46"/>
      <c r="D51" s="46"/>
    </row>
    <row r="52" spans="1:4" x14ac:dyDescent="0.25">
      <c r="A52" s="46"/>
      <c r="B52" s="46"/>
      <c r="C52" s="46"/>
      <c r="D52" s="46"/>
    </row>
    <row r="53" spans="1:4" x14ac:dyDescent="0.25">
      <c r="A53" s="46"/>
      <c r="B53" s="46"/>
      <c r="C53" s="46"/>
      <c r="D53" s="46"/>
    </row>
    <row r="54" spans="1:4" x14ac:dyDescent="0.25">
      <c r="A54" s="46"/>
      <c r="B54" s="46"/>
      <c r="C54" s="46"/>
      <c r="D54" s="46"/>
    </row>
    <row r="55" spans="1:4" x14ac:dyDescent="0.25">
      <c r="A55" s="46"/>
      <c r="B55" s="46"/>
      <c r="C55" s="46"/>
      <c r="D55" s="46"/>
    </row>
    <row r="56" spans="1:4" x14ac:dyDescent="0.25">
      <c r="A56" s="46"/>
      <c r="B56" s="46"/>
      <c r="C56" s="46"/>
      <c r="D56" s="46"/>
    </row>
    <row r="57" spans="1:4" x14ac:dyDescent="0.25">
      <c r="A57" s="46"/>
      <c r="B57" s="46"/>
      <c r="C57" s="46"/>
      <c r="D57" s="46"/>
    </row>
    <row r="58" spans="1:4" x14ac:dyDescent="0.25">
      <c r="A58" s="46"/>
      <c r="B58" s="46"/>
      <c r="C58" s="46"/>
      <c r="D58" s="46"/>
    </row>
    <row r="59" spans="1:4" x14ac:dyDescent="0.25">
      <c r="A59" s="46"/>
      <c r="B59" s="46"/>
      <c r="C59" s="46"/>
      <c r="D59" s="46"/>
    </row>
    <row r="60" spans="1:4" x14ac:dyDescent="0.25">
      <c r="A60" s="46"/>
      <c r="B60" s="46"/>
      <c r="C60" s="46"/>
      <c r="D60" s="46"/>
    </row>
    <row r="61" spans="1:4" x14ac:dyDescent="0.25">
      <c r="A61" s="46"/>
      <c r="B61" s="46"/>
      <c r="C61" s="46"/>
      <c r="D61" s="46"/>
    </row>
    <row r="62" spans="1:4" x14ac:dyDescent="0.25">
      <c r="A62" s="46"/>
      <c r="B62" s="46"/>
      <c r="C62" s="46"/>
      <c r="D62" s="46"/>
    </row>
    <row r="63" spans="1:4" x14ac:dyDescent="0.25">
      <c r="C63" s="46"/>
      <c r="D63" s="46"/>
    </row>
    <row r="64" spans="1:4" x14ac:dyDescent="0.25">
      <c r="C64" s="46"/>
      <c r="D64" s="46"/>
    </row>
    <row r="65" spans="3:4" x14ac:dyDescent="0.25">
      <c r="C65" s="46"/>
      <c r="D65" s="46"/>
    </row>
    <row r="66" spans="3:4" x14ac:dyDescent="0.25">
      <c r="C66" s="46"/>
      <c r="D66" s="46"/>
    </row>
    <row r="67" spans="3:4" x14ac:dyDescent="0.25">
      <c r="C67" s="46"/>
      <c r="D67" s="46"/>
    </row>
    <row r="68" spans="3:4" x14ac:dyDescent="0.25">
      <c r="C68" s="46"/>
      <c r="D68" s="46"/>
    </row>
    <row r="69" spans="3:4" x14ac:dyDescent="0.25">
      <c r="C69" s="46"/>
      <c r="D69" s="46"/>
    </row>
    <row r="70" spans="3:4" x14ac:dyDescent="0.25">
      <c r="C70" s="46"/>
      <c r="D70" s="46"/>
    </row>
    <row r="71" spans="3:4" x14ac:dyDescent="0.25">
      <c r="C71" s="46"/>
      <c r="D71" s="46"/>
    </row>
    <row r="72" spans="3:4" x14ac:dyDescent="0.25">
      <c r="C72" s="46"/>
      <c r="D72" s="46"/>
    </row>
    <row r="73" spans="3:4" x14ac:dyDescent="0.25">
      <c r="C73" s="46"/>
      <c r="D73" s="46"/>
    </row>
    <row r="74" spans="3:4" x14ac:dyDescent="0.25">
      <c r="C74" s="46"/>
      <c r="D74" s="46"/>
    </row>
    <row r="75" spans="3:4" x14ac:dyDescent="0.25">
      <c r="C75" s="46"/>
      <c r="D75" s="46"/>
    </row>
    <row r="76" spans="3:4" x14ac:dyDescent="0.25">
      <c r="C76" s="46"/>
      <c r="D76" s="46"/>
    </row>
    <row r="77" spans="3:4" x14ac:dyDescent="0.25">
      <c r="C77" s="46"/>
      <c r="D77" s="46"/>
    </row>
    <row r="78" spans="3:4" x14ac:dyDescent="0.25">
      <c r="C78" s="46"/>
      <c r="D78" s="46"/>
    </row>
    <row r="79" spans="3:4" x14ac:dyDescent="0.25">
      <c r="C79" s="46"/>
      <c r="D79" s="46"/>
    </row>
    <row r="80" spans="3:4" x14ac:dyDescent="0.25">
      <c r="C80" s="46"/>
      <c r="D80" s="46"/>
    </row>
    <row r="81" spans="3:4" x14ac:dyDescent="0.25">
      <c r="C81" s="46"/>
      <c r="D81" s="46"/>
    </row>
    <row r="82" spans="3:4" x14ac:dyDescent="0.25">
      <c r="C82" s="46"/>
      <c r="D82" s="46"/>
    </row>
    <row r="83" spans="3:4" x14ac:dyDescent="0.25">
      <c r="C83" s="46"/>
      <c r="D83" s="46"/>
    </row>
    <row r="84" spans="3:4" x14ac:dyDescent="0.25">
      <c r="C84" s="46"/>
      <c r="D84" s="46"/>
    </row>
    <row r="85" spans="3:4" x14ac:dyDescent="0.25">
      <c r="C85" s="46"/>
      <c r="D85" s="46"/>
    </row>
    <row r="86" spans="3:4" x14ac:dyDescent="0.25">
      <c r="C86" s="46"/>
      <c r="D86" s="46"/>
    </row>
    <row r="87" spans="3:4" x14ac:dyDescent="0.25">
      <c r="C87" s="46"/>
      <c r="D87" s="46"/>
    </row>
    <row r="88" spans="3:4" x14ac:dyDescent="0.25">
      <c r="C88" s="46"/>
      <c r="D88" s="46"/>
    </row>
    <row r="89" spans="3:4" x14ac:dyDescent="0.25">
      <c r="C89" s="46"/>
      <c r="D89" s="46"/>
    </row>
    <row r="90" spans="3:4" x14ac:dyDescent="0.25">
      <c r="C90" s="46"/>
      <c r="D90" s="46"/>
    </row>
    <row r="91" spans="3:4" x14ac:dyDescent="0.25">
      <c r="C91" s="46"/>
      <c r="D91" s="46"/>
    </row>
    <row r="92" spans="3:4" x14ac:dyDescent="0.25">
      <c r="C92" s="46"/>
      <c r="D92" s="46"/>
    </row>
    <row r="93" spans="3:4" x14ac:dyDescent="0.25">
      <c r="C93" s="46"/>
      <c r="D93" s="46"/>
    </row>
    <row r="94" spans="3:4" x14ac:dyDescent="0.25">
      <c r="C94" s="46"/>
      <c r="D94" s="46"/>
    </row>
    <row r="95" spans="3:4" x14ac:dyDescent="0.25">
      <c r="C95" s="46"/>
      <c r="D95" s="46"/>
    </row>
    <row r="96" spans="3:4" x14ac:dyDescent="0.25">
      <c r="C96" s="46"/>
      <c r="D96" s="46"/>
    </row>
    <row r="97" spans="3:4" x14ac:dyDescent="0.25">
      <c r="C97" s="46"/>
      <c r="D97" s="46"/>
    </row>
    <row r="98" spans="3:4" x14ac:dyDescent="0.25">
      <c r="C98" s="46"/>
      <c r="D98" s="46"/>
    </row>
    <row r="99" spans="3:4" x14ac:dyDescent="0.25">
      <c r="C99" s="46"/>
      <c r="D99" s="46"/>
    </row>
    <row r="100" spans="3:4" x14ac:dyDescent="0.25">
      <c r="C100" s="46"/>
      <c r="D100" s="46"/>
    </row>
    <row r="101" spans="3:4" x14ac:dyDescent="0.25">
      <c r="C101" s="46"/>
      <c r="D101" s="46"/>
    </row>
    <row r="102" spans="3:4" x14ac:dyDescent="0.25">
      <c r="C102" s="46"/>
      <c r="D102" s="46"/>
    </row>
    <row r="103" spans="3:4" x14ac:dyDescent="0.25">
      <c r="C103" s="46"/>
      <c r="D103" s="46"/>
    </row>
    <row r="104" spans="3:4" x14ac:dyDescent="0.25">
      <c r="C104" s="46"/>
      <c r="D104" s="46"/>
    </row>
    <row r="105" spans="3:4" x14ac:dyDescent="0.25">
      <c r="C105" s="46"/>
      <c r="D105" s="46"/>
    </row>
    <row r="106" spans="3:4" x14ac:dyDescent="0.25">
      <c r="C106" s="46"/>
      <c r="D106" s="46"/>
    </row>
    <row r="107" spans="3:4" x14ac:dyDescent="0.25">
      <c r="C107" s="46"/>
      <c r="D107" s="46"/>
    </row>
    <row r="108" spans="3:4" x14ac:dyDescent="0.25">
      <c r="C108" s="46"/>
      <c r="D108" s="46"/>
    </row>
    <row r="109" spans="3:4" x14ac:dyDescent="0.25">
      <c r="C109" s="46"/>
      <c r="D109" s="46"/>
    </row>
    <row r="110" spans="3:4" x14ac:dyDescent="0.25">
      <c r="C110" s="46"/>
      <c r="D110" s="46"/>
    </row>
    <row r="111" spans="3:4" x14ac:dyDescent="0.25">
      <c r="C111" s="46"/>
      <c r="D111" s="46"/>
    </row>
    <row r="112" spans="3:4" x14ac:dyDescent="0.25">
      <c r="C112" s="46"/>
      <c r="D112" s="46"/>
    </row>
    <row r="113" spans="3:4" x14ac:dyDescent="0.25">
      <c r="C113" s="46"/>
      <c r="D113" s="46"/>
    </row>
    <row r="114" spans="3:4" x14ac:dyDescent="0.25">
      <c r="C114" s="46"/>
      <c r="D114" s="46"/>
    </row>
    <row r="115" spans="3:4" x14ac:dyDescent="0.25">
      <c r="C115" s="46"/>
      <c r="D115" s="46"/>
    </row>
    <row r="116" spans="3:4" x14ac:dyDescent="0.25">
      <c r="C116" s="46"/>
      <c r="D116" s="46"/>
    </row>
    <row r="117" spans="3:4" x14ac:dyDescent="0.25">
      <c r="C117" s="46"/>
      <c r="D117" s="46"/>
    </row>
    <row r="118" spans="3:4" x14ac:dyDescent="0.25">
      <c r="C118" s="46"/>
      <c r="D118" s="46"/>
    </row>
    <row r="119" spans="3:4" x14ac:dyDescent="0.25">
      <c r="C119" s="46"/>
      <c r="D119" s="46"/>
    </row>
    <row r="120" spans="3:4" x14ac:dyDescent="0.25">
      <c r="C120" s="46"/>
      <c r="D120" s="46"/>
    </row>
    <row r="121" spans="3:4" x14ac:dyDescent="0.25">
      <c r="C121" s="46"/>
      <c r="D121" s="46"/>
    </row>
    <row r="122" spans="3:4" x14ac:dyDescent="0.25">
      <c r="C122" s="46"/>
      <c r="D122" s="46"/>
    </row>
    <row r="123" spans="3:4" x14ac:dyDescent="0.25">
      <c r="C123" s="46"/>
      <c r="D123" s="46"/>
    </row>
    <row r="124" spans="3:4" x14ac:dyDescent="0.25">
      <c r="C124" s="46"/>
      <c r="D124" s="46"/>
    </row>
    <row r="125" spans="3:4" x14ac:dyDescent="0.25">
      <c r="C125" s="46"/>
      <c r="D125" s="46"/>
    </row>
    <row r="126" spans="3:4" x14ac:dyDescent="0.25">
      <c r="C126" s="46"/>
      <c r="D126" s="46"/>
    </row>
    <row r="127" spans="3:4" x14ac:dyDescent="0.25">
      <c r="C127" s="46"/>
      <c r="D127" s="46"/>
    </row>
    <row r="128" spans="3:4" x14ac:dyDescent="0.25">
      <c r="C128" s="46"/>
      <c r="D128" s="46"/>
    </row>
    <row r="129" spans="3:4" x14ac:dyDescent="0.25">
      <c r="C129" s="46"/>
      <c r="D129" s="46"/>
    </row>
    <row r="130" spans="3:4" x14ac:dyDescent="0.25">
      <c r="C130" s="46"/>
      <c r="D130" s="46"/>
    </row>
    <row r="131" spans="3:4" x14ac:dyDescent="0.25">
      <c r="C131" s="46"/>
      <c r="D131" s="46"/>
    </row>
    <row r="132" spans="3:4" x14ac:dyDescent="0.25">
      <c r="C132" s="46"/>
      <c r="D132" s="46"/>
    </row>
    <row r="133" spans="3:4" x14ac:dyDescent="0.25">
      <c r="C133" s="46"/>
      <c r="D133" s="46"/>
    </row>
    <row r="134" spans="3:4" x14ac:dyDescent="0.25">
      <c r="C134" s="46"/>
      <c r="D134" s="46"/>
    </row>
    <row r="135" spans="3:4" x14ac:dyDescent="0.25">
      <c r="C135" s="46"/>
      <c r="D135" s="46"/>
    </row>
    <row r="136" spans="3:4" x14ac:dyDescent="0.25">
      <c r="C136" s="46"/>
      <c r="D136" s="46"/>
    </row>
    <row r="137" spans="3:4" x14ac:dyDescent="0.25">
      <c r="C137" s="46"/>
      <c r="D137" s="46"/>
    </row>
    <row r="138" spans="3:4" x14ac:dyDescent="0.25">
      <c r="C138" s="46"/>
      <c r="D138" s="46"/>
    </row>
    <row r="139" spans="3:4" x14ac:dyDescent="0.25">
      <c r="C139" s="46"/>
      <c r="D139" s="46"/>
    </row>
    <row r="140" spans="3:4" x14ac:dyDescent="0.25">
      <c r="C140" s="46"/>
      <c r="D140" s="46"/>
    </row>
    <row r="141" spans="3:4" x14ac:dyDescent="0.25">
      <c r="C141" s="46"/>
      <c r="D141" s="46"/>
    </row>
    <row r="142" spans="3:4" x14ac:dyDescent="0.25">
      <c r="C142" s="46"/>
      <c r="D142" s="46"/>
    </row>
    <row r="143" spans="3:4" x14ac:dyDescent="0.25">
      <c r="C143" s="46"/>
      <c r="D143" s="46"/>
    </row>
    <row r="144" spans="3:4" x14ac:dyDescent="0.25">
      <c r="C144" s="46"/>
      <c r="D144" s="46"/>
    </row>
    <row r="145" spans="3:4" x14ac:dyDescent="0.25">
      <c r="C145" s="46"/>
      <c r="D145" s="46"/>
    </row>
    <row r="146" spans="3:4" x14ac:dyDescent="0.25">
      <c r="C146" s="46"/>
      <c r="D146" s="46"/>
    </row>
    <row r="147" spans="3:4" x14ac:dyDescent="0.25">
      <c r="C147" s="46"/>
      <c r="D147" s="46"/>
    </row>
    <row r="148" spans="3:4" x14ac:dyDescent="0.25">
      <c r="C148" s="46"/>
      <c r="D148" s="46"/>
    </row>
    <row r="149" spans="3:4" x14ac:dyDescent="0.25">
      <c r="C149" s="46"/>
      <c r="D149" s="46"/>
    </row>
    <row r="150" spans="3:4" x14ac:dyDescent="0.25">
      <c r="C150" s="46"/>
      <c r="D150" s="46"/>
    </row>
    <row r="151" spans="3:4" x14ac:dyDescent="0.25">
      <c r="C151" s="46"/>
      <c r="D151" s="46"/>
    </row>
    <row r="152" spans="3:4" x14ac:dyDescent="0.25">
      <c r="C152" s="46"/>
      <c r="D152" s="46"/>
    </row>
    <row r="153" spans="3:4" x14ac:dyDescent="0.25">
      <c r="C153" s="46"/>
      <c r="D153" s="46"/>
    </row>
    <row r="154" spans="3:4" x14ac:dyDescent="0.25">
      <c r="C154" s="46"/>
      <c r="D154" s="46"/>
    </row>
    <row r="155" spans="3:4" x14ac:dyDescent="0.25">
      <c r="C155" s="46"/>
      <c r="D155" s="46"/>
    </row>
    <row r="156" spans="3:4" x14ac:dyDescent="0.25">
      <c r="C156" s="46"/>
      <c r="D156" s="46"/>
    </row>
    <row r="157" spans="3:4" x14ac:dyDescent="0.25">
      <c r="C157" s="46"/>
      <c r="D157" s="46"/>
    </row>
    <row r="158" spans="3:4" x14ac:dyDescent="0.25">
      <c r="C158" s="46"/>
      <c r="D158" s="46"/>
    </row>
    <row r="159" spans="3:4" x14ac:dyDescent="0.25">
      <c r="C159" s="46"/>
      <c r="D159" s="46"/>
    </row>
    <row r="160" spans="3:4" x14ac:dyDescent="0.25">
      <c r="C160" s="46"/>
      <c r="D160" s="46"/>
    </row>
    <row r="161" spans="3:4" x14ac:dyDescent="0.25">
      <c r="C161" s="46"/>
      <c r="D161" s="46"/>
    </row>
    <row r="162" spans="3:4" x14ac:dyDescent="0.25">
      <c r="C162" s="46"/>
      <c r="D162" s="46"/>
    </row>
    <row r="163" spans="3:4" x14ac:dyDescent="0.25">
      <c r="C163" s="46"/>
      <c r="D163" s="46"/>
    </row>
    <row r="164" spans="3:4" x14ac:dyDescent="0.25">
      <c r="C164" s="46"/>
      <c r="D164" s="46"/>
    </row>
    <row r="165" spans="3:4" x14ac:dyDescent="0.25">
      <c r="C165" s="46"/>
      <c r="D165" s="46"/>
    </row>
    <row r="166" spans="3:4" x14ac:dyDescent="0.25">
      <c r="C166" s="46"/>
      <c r="D166" s="46"/>
    </row>
    <row r="167" spans="3:4" x14ac:dyDescent="0.25">
      <c r="C167" s="46"/>
      <c r="D167" s="46"/>
    </row>
    <row r="168" spans="3:4" x14ac:dyDescent="0.25">
      <c r="C168" s="46"/>
      <c r="D168" s="46"/>
    </row>
  </sheetData>
  <mergeCells count="8">
    <mergeCell ref="A29:C29"/>
    <mergeCell ref="T5:V5"/>
    <mergeCell ref="A1:Q2"/>
    <mergeCell ref="A3:Q3"/>
    <mergeCell ref="A4:Q4"/>
    <mergeCell ref="F5:Q5"/>
    <mergeCell ref="T19:V19"/>
    <mergeCell ref="A5:C5"/>
  </mergeCells>
  <printOptions horizontalCentered="1"/>
  <pageMargins left="0.7" right="0.7" top="0.75" bottom="0.75" header="0.3" footer="0.3"/>
  <pageSetup scale="66" orientation="landscape" r:id="rId1"/>
  <ignoredErrors>
    <ignoredError sqref="B8:B10 B17" numberStoredAsText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0"/>
  <sheetViews>
    <sheetView workbookViewId="0">
      <selection activeCell="Q13" sqref="Q13"/>
    </sheetView>
  </sheetViews>
  <sheetFormatPr defaultRowHeight="15" x14ac:dyDescent="0.25"/>
  <cols>
    <col min="1" max="1" width="9.140625" style="95"/>
    <col min="2" max="23" width="5.7109375" style="95" customWidth="1"/>
    <col min="24" max="25" width="11.85546875" style="95" customWidth="1"/>
    <col min="26" max="16384" width="9.140625" style="95"/>
  </cols>
  <sheetData>
    <row r="1" spans="2:31" ht="15.75" thickBot="1" x14ac:dyDescent="0.3"/>
    <row r="2" spans="2:31" ht="24" customHeight="1" x14ac:dyDescent="0.25">
      <c r="B2" s="423" t="s">
        <v>35</v>
      </c>
      <c r="C2" s="424"/>
      <c r="D2" s="424"/>
      <c r="E2" s="424"/>
      <c r="F2" s="424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6"/>
      <c r="Y2" s="137"/>
    </row>
    <row r="3" spans="2:31" ht="24" customHeight="1" x14ac:dyDescent="0.25">
      <c r="B3" s="429" t="s">
        <v>113</v>
      </c>
      <c r="C3" s="430"/>
      <c r="D3" s="430"/>
      <c r="E3" s="430"/>
      <c r="F3" s="431"/>
      <c r="G3" s="433"/>
      <c r="H3" s="433"/>
      <c r="I3" s="433"/>
      <c r="J3" s="433"/>
      <c r="K3" s="433"/>
      <c r="L3" s="427" t="s">
        <v>14</v>
      </c>
      <c r="M3" s="427"/>
      <c r="N3" s="427"/>
      <c r="O3" s="427"/>
      <c r="P3" s="427"/>
      <c r="Q3" s="427"/>
      <c r="R3" s="427"/>
      <c r="S3" s="427"/>
      <c r="T3" s="427"/>
      <c r="U3" s="427"/>
      <c r="V3" s="427"/>
      <c r="W3" s="427"/>
      <c r="X3" s="428"/>
      <c r="Y3" s="138"/>
      <c r="Z3" s="138"/>
      <c r="AA3" s="138"/>
      <c r="AB3" s="138"/>
      <c r="AC3" s="138"/>
      <c r="AD3" s="138"/>
      <c r="AE3" s="138"/>
    </row>
    <row r="4" spans="2:31" s="96" customFormat="1" ht="24" customHeight="1" x14ac:dyDescent="0.25">
      <c r="B4" s="222"/>
      <c r="C4" s="422" t="s">
        <v>79</v>
      </c>
      <c r="D4" s="422"/>
      <c r="E4" s="422"/>
      <c r="F4" s="422" t="s">
        <v>83</v>
      </c>
      <c r="G4" s="422"/>
      <c r="H4" s="422"/>
      <c r="I4" s="422" t="s">
        <v>42</v>
      </c>
      <c r="J4" s="422"/>
      <c r="K4" s="422"/>
      <c r="L4" s="422" t="s">
        <v>43</v>
      </c>
      <c r="M4" s="422"/>
      <c r="N4" s="422"/>
      <c r="O4" s="422" t="s">
        <v>84</v>
      </c>
      <c r="P4" s="422"/>
      <c r="Q4" s="422"/>
      <c r="R4" s="422" t="s">
        <v>86</v>
      </c>
      <c r="S4" s="422"/>
      <c r="T4" s="422"/>
      <c r="U4" s="422" t="s">
        <v>85</v>
      </c>
      <c r="V4" s="422"/>
      <c r="W4" s="422"/>
      <c r="X4" s="432" t="s">
        <v>87</v>
      </c>
      <c r="Y4" s="138"/>
      <c r="Z4" s="138"/>
      <c r="AA4" s="138"/>
      <c r="AB4" s="138"/>
      <c r="AC4" s="138"/>
      <c r="AD4" s="138"/>
      <c r="AE4" s="138"/>
    </row>
    <row r="5" spans="2:31" s="96" customFormat="1" ht="24" customHeight="1" x14ac:dyDescent="0.25">
      <c r="B5" s="223" t="s">
        <v>37</v>
      </c>
      <c r="C5" s="220" t="s">
        <v>82</v>
      </c>
      <c r="D5" s="139" t="s">
        <v>80</v>
      </c>
      <c r="E5" s="220" t="s">
        <v>81</v>
      </c>
      <c r="F5" s="220" t="s">
        <v>82</v>
      </c>
      <c r="G5" s="139" t="s">
        <v>80</v>
      </c>
      <c r="H5" s="221" t="s">
        <v>81</v>
      </c>
      <c r="I5" s="221" t="s">
        <v>82</v>
      </c>
      <c r="J5" s="140" t="s">
        <v>80</v>
      </c>
      <c r="K5" s="220" t="s">
        <v>81</v>
      </c>
      <c r="L5" s="221" t="s">
        <v>82</v>
      </c>
      <c r="M5" s="140" t="s">
        <v>80</v>
      </c>
      <c r="N5" s="221" t="s">
        <v>81</v>
      </c>
      <c r="O5" s="221" t="s">
        <v>82</v>
      </c>
      <c r="P5" s="140" t="s">
        <v>80</v>
      </c>
      <c r="Q5" s="221" t="s">
        <v>81</v>
      </c>
      <c r="R5" s="221" t="s">
        <v>82</v>
      </c>
      <c r="S5" s="140" t="s">
        <v>80</v>
      </c>
      <c r="T5" s="221" t="s">
        <v>81</v>
      </c>
      <c r="U5" s="221" t="s">
        <v>82</v>
      </c>
      <c r="V5" s="140" t="s">
        <v>80</v>
      </c>
      <c r="W5" s="221" t="s">
        <v>81</v>
      </c>
      <c r="X5" s="432"/>
      <c r="Y5" s="138"/>
      <c r="Z5" s="138"/>
      <c r="AA5" s="138"/>
      <c r="AB5" s="138"/>
      <c r="AC5" s="138"/>
      <c r="AD5" s="138"/>
      <c r="AE5" s="138"/>
    </row>
    <row r="6" spans="2:31" s="96" customFormat="1" ht="24" customHeight="1" x14ac:dyDescent="0.25">
      <c r="B6" s="141">
        <v>34</v>
      </c>
      <c r="C6" s="142"/>
      <c r="D6" s="143"/>
      <c r="E6" s="144"/>
      <c r="F6" s="142"/>
      <c r="G6" s="143"/>
      <c r="H6" s="145"/>
      <c r="I6" s="146"/>
      <c r="J6" s="147"/>
      <c r="K6" s="148"/>
      <c r="L6" s="149"/>
      <c r="M6" s="150"/>
      <c r="N6" s="151"/>
      <c r="O6" s="149"/>
      <c r="P6" s="150"/>
      <c r="Q6" s="151"/>
      <c r="R6" s="149"/>
      <c r="S6" s="150"/>
      <c r="T6" s="151"/>
      <c r="U6" s="149"/>
      <c r="V6" s="150"/>
      <c r="W6" s="152"/>
      <c r="X6" s="218"/>
      <c r="Y6" s="138"/>
      <c r="Z6" s="138"/>
      <c r="AA6" s="138"/>
      <c r="AB6" s="138"/>
      <c r="AC6" s="138"/>
      <c r="AD6" s="138"/>
      <c r="AE6" s="138"/>
    </row>
    <row r="7" spans="2:31" s="97" customFormat="1" ht="24" customHeight="1" x14ac:dyDescent="0.25">
      <c r="B7" s="141">
        <v>35</v>
      </c>
      <c r="C7" s="142"/>
      <c r="D7" s="143"/>
      <c r="E7" s="144"/>
      <c r="F7" s="142"/>
      <c r="G7" s="143"/>
      <c r="H7" s="145"/>
      <c r="I7" s="146"/>
      <c r="J7" s="147"/>
      <c r="K7" s="148"/>
      <c r="L7" s="153"/>
      <c r="M7" s="154"/>
      <c r="N7" s="155"/>
      <c r="O7" s="153"/>
      <c r="P7" s="154"/>
      <c r="Q7" s="155"/>
      <c r="R7" s="153"/>
      <c r="S7" s="154"/>
      <c r="T7" s="155"/>
      <c r="U7" s="153"/>
      <c r="V7" s="154"/>
      <c r="W7" s="156"/>
      <c r="X7" s="157"/>
      <c r="Y7" s="138"/>
      <c r="Z7" s="138"/>
      <c r="AA7" s="138"/>
      <c r="AB7" s="138"/>
      <c r="AC7" s="138"/>
      <c r="AD7" s="138"/>
      <c r="AE7" s="138"/>
    </row>
    <row r="8" spans="2:31" ht="24" customHeight="1" x14ac:dyDescent="0.25">
      <c r="B8" s="141">
        <v>36</v>
      </c>
      <c r="C8" s="142"/>
      <c r="D8" s="143"/>
      <c r="E8" s="144"/>
      <c r="F8" s="142"/>
      <c r="G8" s="143"/>
      <c r="H8" s="145"/>
      <c r="I8" s="146"/>
      <c r="J8" s="147"/>
      <c r="K8" s="148"/>
      <c r="L8" s="158"/>
      <c r="M8" s="159"/>
      <c r="N8" s="160"/>
      <c r="O8" s="158"/>
      <c r="P8" s="159"/>
      <c r="Q8" s="160"/>
      <c r="R8" s="158"/>
      <c r="S8" s="159"/>
      <c r="T8" s="160"/>
      <c r="U8" s="158"/>
      <c r="V8" s="159"/>
      <c r="W8" s="161"/>
      <c r="X8" s="162"/>
      <c r="Y8" s="138"/>
      <c r="Z8" s="138"/>
      <c r="AA8" s="138"/>
      <c r="AB8" s="138"/>
      <c r="AC8" s="138"/>
      <c r="AD8" s="138"/>
      <c r="AE8" s="138"/>
    </row>
    <row r="9" spans="2:31" ht="24" customHeight="1" x14ac:dyDescent="0.25">
      <c r="B9" s="141">
        <v>37</v>
      </c>
      <c r="C9" s="142"/>
      <c r="D9" s="143"/>
      <c r="E9" s="144"/>
      <c r="F9" s="142"/>
      <c r="G9" s="143"/>
      <c r="H9" s="145"/>
      <c r="I9" s="146"/>
      <c r="J9" s="147"/>
      <c r="K9" s="163"/>
      <c r="L9" s="158"/>
      <c r="M9" s="159"/>
      <c r="N9" s="160"/>
      <c r="O9" s="158"/>
      <c r="P9" s="159"/>
      <c r="Q9" s="160"/>
      <c r="R9" s="158"/>
      <c r="S9" s="159"/>
      <c r="T9" s="160"/>
      <c r="U9" s="158"/>
      <c r="V9" s="159"/>
      <c r="W9" s="161"/>
      <c r="X9" s="162"/>
      <c r="Y9" s="138"/>
      <c r="Z9" s="138"/>
      <c r="AA9" s="138"/>
      <c r="AB9" s="138"/>
      <c r="AC9" s="138"/>
      <c r="AD9" s="138"/>
      <c r="AE9" s="138"/>
    </row>
    <row r="10" spans="2:31" ht="24" customHeight="1" x14ac:dyDescent="0.25">
      <c r="B10" s="141">
        <v>38</v>
      </c>
      <c r="C10" s="142"/>
      <c r="D10" s="143"/>
      <c r="E10" s="144"/>
      <c r="F10" s="164"/>
      <c r="G10" s="143"/>
      <c r="H10" s="145"/>
      <c r="I10" s="146"/>
      <c r="J10" s="147"/>
      <c r="K10" s="163"/>
      <c r="L10" s="158"/>
      <c r="M10" s="159"/>
      <c r="N10" s="160"/>
      <c r="O10" s="158"/>
      <c r="P10" s="159"/>
      <c r="Q10" s="160"/>
      <c r="R10" s="158"/>
      <c r="S10" s="159"/>
      <c r="T10" s="160"/>
      <c r="U10" s="158"/>
      <c r="V10" s="159"/>
      <c r="W10" s="161"/>
      <c r="X10" s="162"/>
      <c r="Y10" s="138"/>
      <c r="Z10" s="138"/>
      <c r="AA10" s="138"/>
      <c r="AB10" s="138"/>
      <c r="AC10" s="138"/>
      <c r="AD10" s="138"/>
      <c r="AE10" s="138"/>
    </row>
    <row r="11" spans="2:31" ht="24" customHeight="1" x14ac:dyDescent="0.25">
      <c r="B11" s="141">
        <v>39</v>
      </c>
      <c r="C11" s="142"/>
      <c r="D11" s="143"/>
      <c r="E11" s="144"/>
      <c r="F11" s="164"/>
      <c r="G11" s="143"/>
      <c r="H11" s="145"/>
      <c r="I11" s="146"/>
      <c r="J11" s="147"/>
      <c r="K11" s="163"/>
      <c r="L11" s="158"/>
      <c r="M11" s="159"/>
      <c r="N11" s="165"/>
      <c r="O11" s="158"/>
      <c r="P11" s="159"/>
      <c r="Q11" s="160"/>
      <c r="R11" s="158"/>
      <c r="S11" s="159"/>
      <c r="T11" s="160"/>
      <c r="U11" s="158"/>
      <c r="V11" s="159"/>
      <c r="W11" s="161"/>
      <c r="X11" s="162"/>
      <c r="Y11" s="138"/>
      <c r="Z11" s="138"/>
      <c r="AA11" s="138"/>
      <c r="AB11" s="138"/>
      <c r="AC11" s="138"/>
      <c r="AD11" s="138"/>
      <c r="AE11" s="138"/>
    </row>
    <row r="12" spans="2:31" ht="24" customHeight="1" x14ac:dyDescent="0.25">
      <c r="B12" s="141">
        <v>40</v>
      </c>
      <c r="C12" s="142"/>
      <c r="D12" s="143"/>
      <c r="E12" s="144"/>
      <c r="F12" s="142"/>
      <c r="G12" s="143"/>
      <c r="H12" s="145"/>
      <c r="I12" s="146"/>
      <c r="J12" s="147"/>
      <c r="K12" s="163"/>
      <c r="L12" s="158"/>
      <c r="M12" s="159"/>
      <c r="N12" s="160"/>
      <c r="O12" s="158"/>
      <c r="P12" s="159"/>
      <c r="Q12" s="160"/>
      <c r="R12" s="158"/>
      <c r="S12" s="159"/>
      <c r="T12" s="160"/>
      <c r="U12" s="158"/>
      <c r="V12" s="159"/>
      <c r="W12" s="161"/>
      <c r="X12" s="162"/>
      <c r="Y12" s="138"/>
      <c r="Z12" s="138"/>
      <c r="AA12" s="138"/>
      <c r="AB12" s="138"/>
      <c r="AC12" s="138"/>
      <c r="AD12" s="138"/>
      <c r="AE12" s="138"/>
    </row>
    <row r="13" spans="2:31" ht="24" customHeight="1" x14ac:dyDescent="0.25">
      <c r="B13" s="141">
        <v>41</v>
      </c>
      <c r="C13" s="142"/>
      <c r="D13" s="143"/>
      <c r="E13" s="144"/>
      <c r="F13" s="164"/>
      <c r="G13" s="143"/>
      <c r="H13" s="145"/>
      <c r="I13" s="146"/>
      <c r="J13" s="147"/>
      <c r="K13" s="163"/>
      <c r="L13" s="158"/>
      <c r="M13" s="159"/>
      <c r="N13" s="160"/>
      <c r="O13" s="158"/>
      <c r="P13" s="159"/>
      <c r="Q13" s="160"/>
      <c r="R13" s="158"/>
      <c r="S13" s="159"/>
      <c r="T13" s="160"/>
      <c r="U13" s="158"/>
      <c r="V13" s="159"/>
      <c r="W13" s="161"/>
      <c r="X13" s="162"/>
      <c r="Y13" s="138"/>
      <c r="Z13" s="138"/>
      <c r="AA13" s="138"/>
      <c r="AB13" s="138"/>
      <c r="AC13" s="138"/>
      <c r="AD13" s="138"/>
      <c r="AE13" s="138"/>
    </row>
    <row r="14" spans="2:31" ht="24" customHeight="1" x14ac:dyDescent="0.25">
      <c r="B14" s="141">
        <v>42</v>
      </c>
      <c r="C14" s="142"/>
      <c r="D14" s="143"/>
      <c r="E14" s="144"/>
      <c r="F14" s="142"/>
      <c r="G14" s="143"/>
      <c r="H14" s="145"/>
      <c r="I14" s="146"/>
      <c r="J14" s="147"/>
      <c r="K14" s="163"/>
      <c r="L14" s="158"/>
      <c r="M14" s="159"/>
      <c r="N14" s="160"/>
      <c r="O14" s="158"/>
      <c r="P14" s="159"/>
      <c r="Q14" s="160"/>
      <c r="R14" s="158"/>
      <c r="S14" s="159"/>
      <c r="T14" s="160"/>
      <c r="U14" s="158"/>
      <c r="V14" s="159"/>
      <c r="W14" s="161"/>
      <c r="X14" s="162"/>
      <c r="Y14" s="138"/>
      <c r="Z14" s="138"/>
      <c r="AA14" s="138"/>
      <c r="AB14" s="138"/>
      <c r="AC14" s="138"/>
      <c r="AD14" s="138"/>
      <c r="AE14" s="138"/>
    </row>
    <row r="15" spans="2:31" ht="24" customHeight="1" x14ac:dyDescent="0.25">
      <c r="B15" s="141">
        <v>43</v>
      </c>
      <c r="C15" s="142"/>
      <c r="D15" s="143"/>
      <c r="E15" s="144"/>
      <c r="F15" s="142"/>
      <c r="G15" s="143"/>
      <c r="H15" s="145"/>
      <c r="I15" s="146"/>
      <c r="J15" s="147"/>
      <c r="K15" s="163"/>
      <c r="L15" s="158"/>
      <c r="M15" s="159"/>
      <c r="N15" s="160"/>
      <c r="O15" s="158"/>
      <c r="P15" s="159"/>
      <c r="Q15" s="160"/>
      <c r="R15" s="158"/>
      <c r="S15" s="159"/>
      <c r="T15" s="160"/>
      <c r="U15" s="158"/>
      <c r="V15" s="159"/>
      <c r="W15" s="161"/>
      <c r="X15" s="162"/>
      <c r="Y15" s="138"/>
      <c r="Z15" s="138"/>
      <c r="AA15" s="138"/>
      <c r="AB15" s="138"/>
      <c r="AC15" s="138"/>
      <c r="AD15" s="138"/>
      <c r="AE15" s="138"/>
    </row>
    <row r="16" spans="2:31" ht="24" customHeight="1" x14ac:dyDescent="0.25">
      <c r="B16" s="141">
        <v>44</v>
      </c>
      <c r="C16" s="142"/>
      <c r="D16" s="143"/>
      <c r="E16" s="144"/>
      <c r="F16" s="164"/>
      <c r="G16" s="143"/>
      <c r="H16" s="145"/>
      <c r="I16" s="146"/>
      <c r="J16" s="147"/>
      <c r="K16" s="163"/>
      <c r="L16" s="158"/>
      <c r="M16" s="159"/>
      <c r="N16" s="160"/>
      <c r="O16" s="158"/>
      <c r="P16" s="159"/>
      <c r="Q16" s="160"/>
      <c r="R16" s="158"/>
      <c r="S16" s="159"/>
      <c r="T16" s="160"/>
      <c r="U16" s="158"/>
      <c r="V16" s="159"/>
      <c r="W16" s="161"/>
      <c r="X16" s="162"/>
      <c r="Y16" s="138"/>
      <c r="Z16" s="138"/>
      <c r="AA16" s="138"/>
      <c r="AB16" s="138"/>
      <c r="AC16" s="138"/>
      <c r="AD16" s="138"/>
      <c r="AE16" s="138"/>
    </row>
    <row r="17" spans="2:31" ht="24" customHeight="1" x14ac:dyDescent="0.25">
      <c r="B17" s="141">
        <v>45</v>
      </c>
      <c r="C17" s="142"/>
      <c r="D17" s="143"/>
      <c r="E17" s="144"/>
      <c r="F17" s="142"/>
      <c r="G17" s="143"/>
      <c r="H17" s="145"/>
      <c r="I17" s="146"/>
      <c r="J17" s="147"/>
      <c r="K17" s="163"/>
      <c r="L17" s="158"/>
      <c r="M17" s="159"/>
      <c r="N17" s="160"/>
      <c r="O17" s="158"/>
      <c r="P17" s="159"/>
      <c r="Q17" s="160"/>
      <c r="R17" s="158"/>
      <c r="S17" s="159"/>
      <c r="T17" s="160"/>
      <c r="U17" s="158"/>
      <c r="V17" s="159"/>
      <c r="W17" s="161"/>
      <c r="X17" s="162"/>
      <c r="Y17" s="138"/>
      <c r="Z17" s="138"/>
      <c r="AA17" s="138"/>
      <c r="AB17" s="138"/>
      <c r="AC17" s="138"/>
      <c r="AD17" s="138"/>
      <c r="AE17" s="138"/>
    </row>
    <row r="18" spans="2:31" ht="24" customHeight="1" x14ac:dyDescent="0.25">
      <c r="B18" s="141">
        <v>46</v>
      </c>
      <c r="C18" s="142"/>
      <c r="D18" s="143"/>
      <c r="E18" s="144"/>
      <c r="F18" s="142"/>
      <c r="G18" s="143"/>
      <c r="H18" s="145"/>
      <c r="I18" s="146"/>
      <c r="J18" s="147"/>
      <c r="K18" s="163"/>
      <c r="L18" s="158"/>
      <c r="M18" s="159"/>
      <c r="N18" s="160"/>
      <c r="O18" s="158"/>
      <c r="P18" s="159"/>
      <c r="Q18" s="160"/>
      <c r="R18" s="158"/>
      <c r="S18" s="159"/>
      <c r="T18" s="160"/>
      <c r="U18" s="158"/>
      <c r="V18" s="159"/>
      <c r="W18" s="161"/>
      <c r="X18" s="162"/>
      <c r="Y18" s="138"/>
      <c r="Z18" s="138"/>
      <c r="AA18" s="138"/>
      <c r="AB18" s="138"/>
      <c r="AC18" s="138"/>
      <c r="AD18" s="138"/>
      <c r="AE18" s="138"/>
    </row>
    <row r="19" spans="2:31" ht="24" customHeight="1" x14ac:dyDescent="0.25">
      <c r="B19" s="141">
        <v>47</v>
      </c>
      <c r="C19" s="142"/>
      <c r="D19" s="143"/>
      <c r="E19" s="144"/>
      <c r="F19" s="142"/>
      <c r="G19" s="143"/>
      <c r="H19" s="145"/>
      <c r="I19" s="146"/>
      <c r="J19" s="147"/>
      <c r="K19" s="163"/>
      <c r="L19" s="158"/>
      <c r="M19" s="159"/>
      <c r="N19" s="160"/>
      <c r="O19" s="158"/>
      <c r="P19" s="159"/>
      <c r="Q19" s="160"/>
      <c r="R19" s="158"/>
      <c r="S19" s="159"/>
      <c r="T19" s="160"/>
      <c r="U19" s="158"/>
      <c r="V19" s="159"/>
      <c r="W19" s="161"/>
      <c r="X19" s="162"/>
      <c r="Y19" s="138"/>
      <c r="Z19" s="138"/>
      <c r="AA19" s="138"/>
      <c r="AB19" s="138"/>
      <c r="AC19" s="138"/>
      <c r="AD19" s="138"/>
      <c r="AE19" s="138"/>
    </row>
    <row r="20" spans="2:31" ht="24" customHeight="1" x14ac:dyDescent="0.25">
      <c r="B20" s="141">
        <v>48</v>
      </c>
      <c r="C20" s="142"/>
      <c r="D20" s="143"/>
      <c r="E20" s="144"/>
      <c r="F20" s="164"/>
      <c r="G20" s="143"/>
      <c r="H20" s="145"/>
      <c r="I20" s="146"/>
      <c r="J20" s="147"/>
      <c r="K20" s="163"/>
      <c r="L20" s="158"/>
      <c r="M20" s="159"/>
      <c r="N20" s="160"/>
      <c r="O20" s="158"/>
      <c r="P20" s="159"/>
      <c r="Q20" s="160"/>
      <c r="R20" s="158"/>
      <c r="S20" s="159"/>
      <c r="T20" s="160"/>
      <c r="U20" s="158"/>
      <c r="V20" s="159"/>
      <c r="W20" s="161"/>
      <c r="X20" s="162"/>
      <c r="Y20" s="138"/>
      <c r="Z20" s="138"/>
      <c r="AA20" s="138"/>
      <c r="AB20" s="138"/>
      <c r="AC20" s="138"/>
      <c r="AD20" s="138"/>
      <c r="AE20" s="138"/>
    </row>
    <row r="21" spans="2:31" ht="24" customHeight="1" x14ac:dyDescent="0.25">
      <c r="B21" s="141">
        <v>49</v>
      </c>
      <c r="C21" s="142"/>
      <c r="D21" s="143"/>
      <c r="E21" s="144"/>
      <c r="F21" s="164"/>
      <c r="G21" s="143"/>
      <c r="H21" s="145"/>
      <c r="I21" s="146"/>
      <c r="J21" s="147"/>
      <c r="K21" s="163"/>
      <c r="L21" s="158"/>
      <c r="M21" s="159"/>
      <c r="N21" s="160"/>
      <c r="O21" s="158"/>
      <c r="P21" s="159"/>
      <c r="Q21" s="160"/>
      <c r="R21" s="158"/>
      <c r="S21" s="159"/>
      <c r="T21" s="160"/>
      <c r="U21" s="158"/>
      <c r="V21" s="159"/>
      <c r="W21" s="161"/>
      <c r="X21" s="162"/>
      <c r="Y21" s="138"/>
      <c r="Z21" s="138"/>
      <c r="AA21" s="138"/>
      <c r="AB21" s="138"/>
      <c r="AC21" s="138"/>
      <c r="AD21" s="138"/>
      <c r="AE21" s="138"/>
    </row>
    <row r="22" spans="2:31" ht="24" customHeight="1" x14ac:dyDescent="0.25">
      <c r="B22" s="141">
        <v>50</v>
      </c>
      <c r="C22" s="142"/>
      <c r="D22" s="143"/>
      <c r="E22" s="144"/>
      <c r="F22" s="142"/>
      <c r="G22" s="143"/>
      <c r="H22" s="145"/>
      <c r="I22" s="146"/>
      <c r="J22" s="147"/>
      <c r="K22" s="163"/>
      <c r="L22" s="158"/>
      <c r="M22" s="159"/>
      <c r="N22" s="160"/>
      <c r="O22" s="158"/>
      <c r="P22" s="159"/>
      <c r="Q22" s="160"/>
      <c r="R22" s="158"/>
      <c r="S22" s="159"/>
      <c r="T22" s="160"/>
      <c r="U22" s="158"/>
      <c r="V22" s="159"/>
      <c r="W22" s="161"/>
      <c r="X22" s="162"/>
      <c r="Y22" s="138"/>
      <c r="Z22" s="138"/>
      <c r="AA22" s="138"/>
      <c r="AB22" s="138"/>
      <c r="AC22" s="138"/>
      <c r="AD22" s="138"/>
      <c r="AE22" s="138"/>
    </row>
    <row r="23" spans="2:31" ht="24" customHeight="1" x14ac:dyDescent="0.25">
      <c r="B23" s="141">
        <v>51</v>
      </c>
      <c r="C23" s="142"/>
      <c r="D23" s="143"/>
      <c r="E23" s="144"/>
      <c r="F23" s="164"/>
      <c r="G23" s="143"/>
      <c r="H23" s="145"/>
      <c r="I23" s="146"/>
      <c r="J23" s="147"/>
      <c r="K23" s="163"/>
      <c r="L23" s="158"/>
      <c r="M23" s="159"/>
      <c r="N23" s="160"/>
      <c r="O23" s="158"/>
      <c r="P23" s="159"/>
      <c r="Q23" s="160"/>
      <c r="R23" s="158"/>
      <c r="S23" s="159"/>
      <c r="T23" s="160"/>
      <c r="U23" s="158"/>
      <c r="V23" s="159"/>
      <c r="W23" s="161"/>
      <c r="X23" s="162"/>
      <c r="Y23" s="138"/>
      <c r="Z23" s="138"/>
      <c r="AA23" s="138"/>
      <c r="AB23" s="138"/>
      <c r="AC23" s="138"/>
      <c r="AD23" s="138"/>
      <c r="AE23" s="138"/>
    </row>
    <row r="24" spans="2:31" ht="24" customHeight="1" x14ac:dyDescent="0.25">
      <c r="B24" s="141">
        <v>52</v>
      </c>
      <c r="C24" s="142"/>
      <c r="D24" s="166"/>
      <c r="E24" s="167"/>
      <c r="F24" s="168"/>
      <c r="G24" s="143"/>
      <c r="H24" s="145"/>
      <c r="I24" s="146"/>
      <c r="J24" s="147"/>
      <c r="K24" s="163"/>
      <c r="L24" s="158"/>
      <c r="M24" s="159"/>
      <c r="N24" s="160"/>
      <c r="O24" s="158"/>
      <c r="P24" s="159"/>
      <c r="Q24" s="160"/>
      <c r="R24" s="158"/>
      <c r="S24" s="159"/>
      <c r="T24" s="160"/>
      <c r="U24" s="158"/>
      <c r="V24" s="159"/>
      <c r="W24" s="161"/>
      <c r="X24" s="162"/>
      <c r="Y24" s="138"/>
      <c r="Z24" s="138"/>
      <c r="AA24" s="138"/>
      <c r="AB24" s="138"/>
      <c r="AC24" s="138"/>
      <c r="AD24" s="138"/>
      <c r="AE24" s="138"/>
    </row>
    <row r="25" spans="2:31" ht="24" customHeight="1" x14ac:dyDescent="0.25">
      <c r="B25" s="141">
        <v>53</v>
      </c>
      <c r="C25" s="142"/>
      <c r="D25" s="166"/>
      <c r="E25" s="167"/>
      <c r="F25" s="168"/>
      <c r="G25" s="143"/>
      <c r="H25" s="145"/>
      <c r="I25" s="146"/>
      <c r="J25" s="147"/>
      <c r="K25" s="163"/>
      <c r="L25" s="158"/>
      <c r="M25" s="159"/>
      <c r="N25" s="160"/>
      <c r="O25" s="158"/>
      <c r="P25" s="159"/>
      <c r="Q25" s="160"/>
      <c r="R25" s="158"/>
      <c r="S25" s="159"/>
      <c r="T25" s="160"/>
      <c r="U25" s="158"/>
      <c r="V25" s="159"/>
      <c r="W25" s="161"/>
      <c r="X25" s="162"/>
      <c r="Y25" s="138"/>
      <c r="Z25" s="138"/>
      <c r="AA25" s="138"/>
      <c r="AB25" s="138"/>
      <c r="AC25" s="138"/>
      <c r="AD25" s="138"/>
      <c r="AE25" s="138"/>
    </row>
    <row r="26" spans="2:31" ht="24" customHeight="1" thickBot="1" x14ac:dyDescent="0.3">
      <c r="B26" s="169">
        <v>54</v>
      </c>
      <c r="C26" s="170"/>
      <c r="D26" s="171"/>
      <c r="E26" s="172"/>
      <c r="F26" s="170"/>
      <c r="G26" s="173"/>
      <c r="H26" s="174"/>
      <c r="I26" s="175"/>
      <c r="J26" s="176"/>
      <c r="K26" s="177"/>
      <c r="L26" s="158"/>
      <c r="M26" s="159"/>
      <c r="N26" s="160"/>
      <c r="O26" s="178"/>
      <c r="P26" s="179"/>
      <c r="Q26" s="180"/>
      <c r="R26" s="158"/>
      <c r="S26" s="159"/>
      <c r="T26" s="160"/>
      <c r="U26" s="158"/>
      <c r="V26" s="159"/>
      <c r="W26" s="161"/>
      <c r="X26" s="162"/>
      <c r="Y26" s="138"/>
      <c r="Z26" s="138"/>
      <c r="AA26" s="138"/>
      <c r="AB26" s="138"/>
      <c r="AC26" s="138"/>
      <c r="AD26" s="138"/>
      <c r="AE26" s="138"/>
    </row>
    <row r="27" spans="2:31" ht="24" customHeight="1" thickBot="1" x14ac:dyDescent="0.3">
      <c r="B27" s="181" t="s">
        <v>28</v>
      </c>
      <c r="C27" s="182"/>
      <c r="D27" s="183"/>
      <c r="E27" s="182"/>
      <c r="F27" s="182"/>
      <c r="G27" s="183"/>
      <c r="H27" s="182"/>
      <c r="I27" s="182"/>
      <c r="J27" s="183"/>
      <c r="K27" s="182"/>
      <c r="L27" s="182"/>
      <c r="M27" s="183"/>
      <c r="N27" s="182"/>
      <c r="O27" s="182"/>
      <c r="P27" s="183"/>
      <c r="Q27" s="182"/>
      <c r="R27" s="182"/>
      <c r="S27" s="183"/>
      <c r="T27" s="182"/>
      <c r="U27" s="182"/>
      <c r="V27" s="183"/>
      <c r="W27" s="184"/>
      <c r="X27" s="185"/>
      <c r="Y27" s="138"/>
      <c r="Z27" s="138"/>
      <c r="AA27" s="138"/>
      <c r="AB27" s="138"/>
      <c r="AC27" s="138"/>
      <c r="AD27" s="138"/>
      <c r="AE27" s="138"/>
    </row>
    <row r="28" spans="2:31" ht="15" customHeight="1" x14ac:dyDescent="0.25">
      <c r="B28" s="46"/>
      <c r="C28" s="46"/>
      <c r="D28" s="46"/>
      <c r="E28" s="46"/>
      <c r="F28" s="46"/>
      <c r="G28" s="46"/>
      <c r="Y28" s="138"/>
      <c r="Z28" s="138"/>
      <c r="AA28" s="138"/>
      <c r="AB28" s="138"/>
      <c r="AC28" s="138"/>
      <c r="AD28" s="138"/>
      <c r="AE28" s="138"/>
    </row>
    <row r="29" spans="2:31" s="103" customFormat="1" ht="15" customHeight="1" x14ac:dyDescent="0.25">
      <c r="B29" s="46"/>
      <c r="C29" s="46"/>
      <c r="D29" s="106"/>
      <c r="E29" s="106"/>
      <c r="F29" s="106"/>
      <c r="G29" s="106"/>
      <c r="H29" s="95"/>
      <c r="I29" s="95"/>
      <c r="J29" s="95"/>
      <c r="K29" s="95"/>
      <c r="Y29" s="138"/>
      <c r="Z29" s="138"/>
      <c r="AA29" s="138"/>
      <c r="AB29" s="138"/>
      <c r="AC29" s="138"/>
      <c r="AD29" s="138"/>
      <c r="AE29" s="138"/>
    </row>
    <row r="30" spans="2:31" ht="15" customHeight="1" x14ac:dyDescent="0.25">
      <c r="B30" s="46"/>
      <c r="C30" s="46"/>
      <c r="D30" s="46"/>
      <c r="E30" s="46"/>
      <c r="G30" s="46"/>
      <c r="Y30" s="138"/>
      <c r="Z30" s="138"/>
      <c r="AA30" s="138"/>
      <c r="AB30" s="138"/>
      <c r="AC30" s="138"/>
      <c r="AD30" s="138"/>
      <c r="AE30" s="138"/>
    </row>
    <row r="31" spans="2:31" ht="15" customHeight="1" x14ac:dyDescent="0.25">
      <c r="B31" s="46"/>
      <c r="C31" s="46"/>
      <c r="D31" s="46"/>
      <c r="E31" s="46"/>
      <c r="G31" s="46"/>
      <c r="Y31" s="138"/>
      <c r="Z31" s="138"/>
      <c r="AA31" s="138"/>
      <c r="AB31" s="138"/>
      <c r="AC31" s="138"/>
      <c r="AD31" s="138"/>
      <c r="AE31" s="138"/>
    </row>
    <row r="32" spans="2:31" ht="15" customHeight="1" x14ac:dyDescent="0.25">
      <c r="B32" s="46"/>
      <c r="C32" s="46"/>
      <c r="D32" s="46"/>
      <c r="E32" s="46"/>
      <c r="G32" s="46"/>
      <c r="Y32" s="138"/>
      <c r="Z32" s="138"/>
      <c r="AA32" s="138"/>
      <c r="AB32" s="138"/>
      <c r="AC32" s="138"/>
      <c r="AD32" s="138"/>
      <c r="AE32" s="138"/>
    </row>
    <row r="33" spans="2:31" ht="15" customHeight="1" x14ac:dyDescent="0.25">
      <c r="B33" s="46"/>
      <c r="C33" s="46"/>
      <c r="D33" s="46"/>
      <c r="E33" s="46"/>
      <c r="G33" s="46"/>
      <c r="Y33" s="138"/>
      <c r="Z33" s="138"/>
      <c r="AA33" s="138"/>
      <c r="AB33" s="138"/>
      <c r="AC33" s="138"/>
      <c r="AD33" s="138"/>
      <c r="AE33" s="138"/>
    </row>
    <row r="34" spans="2:31" ht="15" customHeight="1" x14ac:dyDescent="0.25">
      <c r="B34" s="46"/>
      <c r="C34" s="46"/>
      <c r="Y34" s="138"/>
      <c r="Z34" s="138"/>
      <c r="AA34" s="138"/>
      <c r="AB34" s="138"/>
      <c r="AC34" s="138"/>
      <c r="AD34" s="138"/>
      <c r="AE34" s="138"/>
    </row>
    <row r="35" spans="2:31" ht="15" customHeight="1" x14ac:dyDescent="0.25">
      <c r="B35" s="108"/>
      <c r="C35" s="108"/>
      <c r="Y35" s="138"/>
      <c r="Z35" s="138"/>
      <c r="AA35" s="138"/>
      <c r="AB35" s="138"/>
      <c r="AC35" s="138"/>
      <c r="AD35" s="138"/>
      <c r="AE35" s="138"/>
    </row>
    <row r="36" spans="2:31" ht="15" customHeight="1" x14ac:dyDescent="0.25">
      <c r="B36" s="46"/>
      <c r="C36" s="46"/>
      <c r="Y36" s="138"/>
      <c r="Z36" s="138"/>
      <c r="AA36" s="138"/>
      <c r="AB36" s="138"/>
      <c r="AC36" s="138"/>
      <c r="AD36" s="138"/>
      <c r="AE36" s="138"/>
    </row>
    <row r="37" spans="2:31" ht="15" customHeight="1" x14ac:dyDescent="0.25">
      <c r="B37" s="46"/>
      <c r="C37" s="46"/>
      <c r="Y37" s="138"/>
      <c r="Z37" s="138"/>
      <c r="AA37" s="138"/>
      <c r="AB37" s="138"/>
      <c r="AC37" s="138"/>
      <c r="AD37" s="138"/>
      <c r="AE37" s="138"/>
    </row>
    <row r="38" spans="2:31" ht="15" customHeight="1" x14ac:dyDescent="0.25">
      <c r="B38" s="46"/>
      <c r="C38" s="46"/>
      <c r="Y38" s="138"/>
      <c r="Z38" s="138"/>
      <c r="AA38" s="138"/>
      <c r="AB38" s="138"/>
      <c r="AC38" s="138"/>
      <c r="AD38" s="138"/>
      <c r="AE38" s="138"/>
    </row>
    <row r="39" spans="2:31" ht="15" customHeight="1" x14ac:dyDescent="0.25">
      <c r="B39" s="46"/>
      <c r="C39" s="46"/>
      <c r="Y39" s="138"/>
      <c r="Z39" s="138"/>
      <c r="AA39" s="138"/>
      <c r="AB39" s="138"/>
      <c r="AC39" s="138"/>
      <c r="AD39" s="138"/>
      <c r="AE39" s="138"/>
    </row>
    <row r="40" spans="2:31" ht="15" customHeight="1" x14ac:dyDescent="0.25">
      <c r="B40" s="46"/>
      <c r="C40" s="46"/>
      <c r="Y40" s="138"/>
      <c r="Z40" s="138"/>
      <c r="AA40" s="138"/>
      <c r="AB40" s="138"/>
      <c r="AC40" s="138"/>
      <c r="AD40" s="138"/>
      <c r="AE40" s="138"/>
    </row>
    <row r="41" spans="2:31" ht="15" customHeight="1" x14ac:dyDescent="0.25">
      <c r="B41" s="46"/>
      <c r="C41" s="46"/>
      <c r="Y41" s="138"/>
      <c r="Z41" s="138"/>
      <c r="AA41" s="138"/>
      <c r="AB41" s="138"/>
      <c r="AC41" s="138"/>
      <c r="AD41" s="138"/>
      <c r="AE41" s="138"/>
    </row>
    <row r="42" spans="2:31" ht="15" customHeight="1" x14ac:dyDescent="0.25">
      <c r="B42" s="46"/>
      <c r="C42" s="46"/>
      <c r="Y42" s="138"/>
      <c r="Z42" s="138"/>
      <c r="AA42" s="138"/>
      <c r="AB42" s="138"/>
      <c r="AC42" s="138"/>
      <c r="AD42" s="138"/>
      <c r="AE42" s="138"/>
    </row>
    <row r="43" spans="2:31" ht="15" customHeight="1" x14ac:dyDescent="0.25">
      <c r="B43" s="46"/>
      <c r="C43" s="46"/>
      <c r="Y43" s="138"/>
      <c r="Z43" s="138"/>
      <c r="AA43" s="138"/>
      <c r="AB43" s="138"/>
      <c r="AC43" s="138"/>
      <c r="AD43" s="138"/>
      <c r="AE43" s="138"/>
    </row>
    <row r="44" spans="2:31" ht="15" customHeight="1" x14ac:dyDescent="0.25">
      <c r="B44" s="46"/>
      <c r="C44" s="46"/>
      <c r="Y44" s="138"/>
      <c r="Z44" s="138"/>
      <c r="AA44" s="138"/>
      <c r="AB44" s="138"/>
      <c r="AC44" s="138"/>
      <c r="AD44" s="138"/>
      <c r="AE44" s="138"/>
    </row>
    <row r="45" spans="2:31" ht="15" customHeight="1" x14ac:dyDescent="0.25">
      <c r="B45" s="46"/>
      <c r="C45" s="46"/>
      <c r="Y45" s="138"/>
      <c r="Z45" s="138"/>
      <c r="AA45" s="138"/>
      <c r="AB45" s="138"/>
      <c r="AC45" s="138"/>
      <c r="AD45" s="138"/>
      <c r="AE45" s="138"/>
    </row>
    <row r="46" spans="2:31" ht="15" customHeight="1" x14ac:dyDescent="0.25">
      <c r="B46" s="46"/>
      <c r="C46" s="46"/>
      <c r="Y46" s="138"/>
      <c r="Z46" s="138"/>
      <c r="AA46" s="138"/>
      <c r="AB46" s="138"/>
      <c r="AC46" s="138"/>
      <c r="AD46" s="138"/>
      <c r="AE46" s="138"/>
    </row>
    <row r="47" spans="2:31" ht="15" customHeight="1" x14ac:dyDescent="0.25">
      <c r="B47" s="46"/>
      <c r="C47" s="46"/>
      <c r="Y47" s="138"/>
      <c r="Z47" s="138"/>
      <c r="AA47" s="138"/>
      <c r="AB47" s="138"/>
      <c r="AC47" s="138"/>
      <c r="AD47" s="138"/>
      <c r="AE47" s="138"/>
    </row>
    <row r="48" spans="2:31" ht="15" customHeight="1" x14ac:dyDescent="0.25">
      <c r="B48" s="46"/>
      <c r="C48" s="46"/>
      <c r="Y48" s="138"/>
      <c r="Z48" s="138"/>
      <c r="AA48" s="138"/>
      <c r="AB48" s="138"/>
      <c r="AC48" s="138"/>
      <c r="AD48" s="138"/>
      <c r="AE48" s="138"/>
    </row>
    <row r="49" spans="2:31" ht="15" customHeight="1" x14ac:dyDescent="0.25">
      <c r="B49" s="46"/>
      <c r="C49" s="46"/>
      <c r="Y49" s="138"/>
      <c r="Z49" s="138"/>
      <c r="AA49" s="138"/>
      <c r="AB49" s="138"/>
      <c r="AC49" s="138"/>
      <c r="AD49" s="138"/>
      <c r="AE49" s="138"/>
    </row>
    <row r="50" spans="2:31" ht="15" customHeight="1" x14ac:dyDescent="0.25">
      <c r="B50" s="46"/>
      <c r="C50" s="46"/>
      <c r="Y50" s="138"/>
      <c r="Z50" s="138"/>
      <c r="AA50" s="138"/>
      <c r="AB50" s="138"/>
      <c r="AC50" s="138"/>
      <c r="AD50" s="138"/>
      <c r="AE50" s="138"/>
    </row>
    <row r="51" spans="2:31" x14ac:dyDescent="0.25">
      <c r="B51" s="46"/>
      <c r="C51" s="46"/>
    </row>
    <row r="52" spans="2:31" x14ac:dyDescent="0.25">
      <c r="B52" s="46"/>
      <c r="C52" s="46"/>
    </row>
    <row r="53" spans="2:31" x14ac:dyDescent="0.25">
      <c r="B53" s="46"/>
      <c r="C53" s="46"/>
    </row>
    <row r="54" spans="2:31" x14ac:dyDescent="0.25">
      <c r="B54" s="46"/>
      <c r="C54" s="46"/>
    </row>
    <row r="55" spans="2:31" x14ac:dyDescent="0.25">
      <c r="B55" s="46"/>
      <c r="C55" s="46"/>
    </row>
    <row r="56" spans="2:31" x14ac:dyDescent="0.25">
      <c r="B56" s="46"/>
      <c r="C56" s="46"/>
    </row>
    <row r="57" spans="2:31" x14ac:dyDescent="0.25">
      <c r="B57" s="46"/>
      <c r="C57" s="46"/>
    </row>
    <row r="58" spans="2:31" x14ac:dyDescent="0.25">
      <c r="B58" s="46"/>
      <c r="C58" s="46"/>
    </row>
    <row r="59" spans="2:31" x14ac:dyDescent="0.25">
      <c r="B59" s="46"/>
      <c r="C59" s="46"/>
    </row>
    <row r="60" spans="2:31" x14ac:dyDescent="0.25">
      <c r="B60" s="46"/>
      <c r="C60" s="46"/>
    </row>
  </sheetData>
  <mergeCells count="12">
    <mergeCell ref="C4:E4"/>
    <mergeCell ref="F4:H4"/>
    <mergeCell ref="I4:K4"/>
    <mergeCell ref="B2:X2"/>
    <mergeCell ref="L3:X3"/>
    <mergeCell ref="B3:F3"/>
    <mergeCell ref="L4:N4"/>
    <mergeCell ref="O4:Q4"/>
    <mergeCell ref="R4:T4"/>
    <mergeCell ref="U4:W4"/>
    <mergeCell ref="X4:X5"/>
    <mergeCell ref="G3:K3"/>
  </mergeCells>
  <conditionalFormatting sqref="D6:J26">
    <cfRule type="cellIs" dxfId="0" priority="1" operator="greaterThan">
      <formula>0</formula>
    </cfRule>
  </conditionalFormatting>
  <pageMargins left="0" right="0" top="0" bottom="0" header="0" footer="0"/>
  <pageSetup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workbookViewId="0">
      <selection activeCell="H19" sqref="H19"/>
    </sheetView>
  </sheetViews>
  <sheetFormatPr defaultRowHeight="15" x14ac:dyDescent="0.25"/>
  <cols>
    <col min="1" max="1" width="16.140625" customWidth="1"/>
    <col min="2" max="2" width="15.7109375" customWidth="1"/>
    <col min="3" max="3" width="14.5703125" customWidth="1"/>
    <col min="4" max="4" width="17.5703125" customWidth="1"/>
    <col min="5" max="5" width="9.7109375" customWidth="1"/>
    <col min="6" max="6" width="16.140625" customWidth="1"/>
  </cols>
  <sheetData>
    <row r="1" spans="1:17" ht="15" customHeight="1" x14ac:dyDescent="0.25">
      <c r="A1" s="412" t="s">
        <v>9</v>
      </c>
      <c r="B1" s="412"/>
      <c r="C1" s="412"/>
      <c r="D1" s="412"/>
      <c r="E1" s="412"/>
      <c r="F1" s="412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</row>
    <row r="2" spans="1:17" ht="8.25" customHeight="1" x14ac:dyDescent="0.25">
      <c r="A2" s="412"/>
      <c r="B2" s="412"/>
      <c r="C2" s="412"/>
      <c r="D2" s="412"/>
      <c r="E2" s="412"/>
      <c r="F2" s="412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</row>
    <row r="3" spans="1:17" ht="15.75" x14ac:dyDescent="0.25">
      <c r="A3" s="413" t="s">
        <v>35</v>
      </c>
      <c r="B3" s="413"/>
      <c r="C3" s="413"/>
      <c r="D3" s="413"/>
      <c r="E3" s="413"/>
      <c r="F3" s="413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</row>
    <row r="4" spans="1:17" ht="16.5" thickBot="1" x14ac:dyDescent="0.3">
      <c r="A4" s="414" t="s">
        <v>14</v>
      </c>
      <c r="B4" s="414"/>
      <c r="C4" s="414"/>
      <c r="D4" s="414"/>
      <c r="E4" s="414"/>
      <c r="F4" s="414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</row>
    <row r="5" spans="1:17" ht="15.75" x14ac:dyDescent="0.25">
      <c r="A5" s="214" t="s">
        <v>57</v>
      </c>
      <c r="B5" s="439" t="s">
        <v>180</v>
      </c>
      <c r="C5" s="440"/>
      <c r="D5" s="215" t="s">
        <v>96</v>
      </c>
      <c r="E5" s="434" t="s">
        <v>61</v>
      </c>
      <c r="F5" s="435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</row>
    <row r="6" spans="1:17" ht="16.5" thickBot="1" x14ac:dyDescent="0.3">
      <c r="A6" s="216" t="s">
        <v>97</v>
      </c>
      <c r="B6" s="436" t="s">
        <v>177</v>
      </c>
      <c r="C6" s="436"/>
      <c r="D6" s="217" t="s">
        <v>178</v>
      </c>
      <c r="E6" s="437" t="s">
        <v>179</v>
      </c>
      <c r="F6" s="438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</row>
    <row r="7" spans="1:17" ht="18.75" customHeight="1" x14ac:dyDescent="0.25">
      <c r="A7" s="213" t="s">
        <v>10</v>
      </c>
      <c r="B7" s="213" t="s">
        <v>94</v>
      </c>
      <c r="C7" s="213" t="s">
        <v>50</v>
      </c>
      <c r="D7" s="213" t="s">
        <v>49</v>
      </c>
      <c r="E7" s="213" t="s">
        <v>28</v>
      </c>
      <c r="F7" s="213" t="s">
        <v>95</v>
      </c>
    </row>
    <row r="8" spans="1:17" ht="15" customHeight="1" x14ac:dyDescent="0.25">
      <c r="A8" s="190"/>
      <c r="B8" s="190"/>
      <c r="C8" s="190"/>
      <c r="D8" s="190"/>
      <c r="E8" s="190"/>
      <c r="F8" s="190"/>
    </row>
    <row r="9" spans="1:17" ht="15" customHeight="1" x14ac:dyDescent="0.25">
      <c r="A9" s="190"/>
      <c r="B9" s="190"/>
      <c r="C9" s="190"/>
      <c r="D9" s="190"/>
      <c r="E9" s="190"/>
      <c r="F9" s="190"/>
    </row>
    <row r="10" spans="1:17" ht="15" customHeight="1" x14ac:dyDescent="0.25">
      <c r="A10" s="189"/>
      <c r="B10" s="189"/>
      <c r="C10" s="189"/>
      <c r="D10" s="189"/>
      <c r="E10" s="189"/>
      <c r="F10" s="189"/>
    </row>
    <row r="11" spans="1:17" ht="15" customHeight="1" x14ac:dyDescent="0.25">
      <c r="A11" s="189"/>
      <c r="B11" s="189"/>
      <c r="C11" s="189"/>
      <c r="D11" s="189"/>
      <c r="E11" s="189"/>
      <c r="F11" s="189"/>
    </row>
    <row r="12" spans="1:17" ht="15" customHeight="1" x14ac:dyDescent="0.25">
      <c r="A12" s="189"/>
      <c r="B12" s="189"/>
      <c r="C12" s="189"/>
      <c r="D12" s="189"/>
      <c r="E12" s="189"/>
      <c r="F12" s="189"/>
    </row>
    <row r="13" spans="1:17" ht="15" customHeight="1" x14ac:dyDescent="0.25">
      <c r="A13" s="189"/>
      <c r="B13" s="189"/>
      <c r="C13" s="189"/>
      <c r="D13" s="189"/>
      <c r="E13" s="189"/>
      <c r="F13" s="189"/>
    </row>
    <row r="14" spans="1:17" ht="15" customHeight="1" x14ac:dyDescent="0.25">
      <c r="A14" s="189"/>
      <c r="B14" s="189"/>
      <c r="C14" s="189"/>
      <c r="D14" s="189"/>
      <c r="E14" s="189"/>
      <c r="F14" s="189"/>
    </row>
    <row r="15" spans="1:17" ht="15" customHeight="1" x14ac:dyDescent="0.25">
      <c r="A15" s="189"/>
      <c r="B15" s="189"/>
      <c r="C15" s="189"/>
      <c r="D15" s="189"/>
      <c r="E15" s="189"/>
      <c r="F15" s="189"/>
    </row>
    <row r="16" spans="1:17" ht="15" customHeight="1" x14ac:dyDescent="0.25">
      <c r="A16" s="189"/>
      <c r="B16" s="189"/>
      <c r="C16" s="189"/>
      <c r="D16" s="189"/>
      <c r="E16" s="189"/>
      <c r="F16" s="189"/>
    </row>
    <row r="17" spans="1:6" ht="15" customHeight="1" x14ac:dyDescent="0.25">
      <c r="A17" s="189"/>
      <c r="B17" s="189"/>
      <c r="C17" s="189"/>
      <c r="D17" s="189"/>
      <c r="E17" s="189"/>
      <c r="F17" s="189"/>
    </row>
    <row r="18" spans="1:6" ht="15" customHeight="1" x14ac:dyDescent="0.25">
      <c r="A18" s="189"/>
      <c r="B18" s="189"/>
      <c r="C18" s="189"/>
      <c r="D18" s="189"/>
      <c r="E18" s="189"/>
      <c r="F18" s="189"/>
    </row>
    <row r="19" spans="1:6" ht="15" customHeight="1" x14ac:dyDescent="0.25">
      <c r="A19" s="189"/>
      <c r="B19" s="189"/>
      <c r="C19" s="189"/>
      <c r="D19" s="189"/>
      <c r="E19" s="189"/>
      <c r="F19" s="189"/>
    </row>
    <row r="20" spans="1:6" ht="15" customHeight="1" x14ac:dyDescent="0.25">
      <c r="A20" s="189"/>
      <c r="B20" s="189"/>
      <c r="C20" s="189"/>
      <c r="D20" s="189"/>
      <c r="E20" s="189"/>
      <c r="F20" s="189"/>
    </row>
    <row r="21" spans="1:6" ht="15" customHeight="1" x14ac:dyDescent="0.25">
      <c r="A21" s="189"/>
      <c r="B21" s="189"/>
      <c r="C21" s="189"/>
      <c r="D21" s="189"/>
      <c r="E21" s="189"/>
      <c r="F21" s="189"/>
    </row>
    <row r="22" spans="1:6" ht="15" customHeight="1" x14ac:dyDescent="0.25">
      <c r="A22" s="189"/>
      <c r="B22" s="189"/>
      <c r="C22" s="189"/>
      <c r="D22" s="189"/>
      <c r="E22" s="189"/>
      <c r="F22" s="189"/>
    </row>
    <row r="23" spans="1:6" ht="15" customHeight="1" x14ac:dyDescent="0.25">
      <c r="A23" s="189"/>
      <c r="B23" s="189"/>
      <c r="C23" s="189"/>
      <c r="D23" s="189"/>
      <c r="E23" s="189"/>
      <c r="F23" s="189"/>
    </row>
    <row r="24" spans="1:6" ht="15" customHeight="1" x14ac:dyDescent="0.25">
      <c r="A24" s="189"/>
      <c r="B24" s="189"/>
      <c r="C24" s="189"/>
      <c r="D24" s="189"/>
      <c r="E24" s="189"/>
      <c r="F24" s="189"/>
    </row>
    <row r="25" spans="1:6" ht="15" customHeight="1" x14ac:dyDescent="0.25">
      <c r="A25" s="189"/>
      <c r="B25" s="189"/>
      <c r="C25" s="189"/>
      <c r="D25" s="189"/>
      <c r="E25" s="189"/>
      <c r="F25" s="189"/>
    </row>
    <row r="26" spans="1:6" ht="15" customHeight="1" x14ac:dyDescent="0.25">
      <c r="A26" s="189"/>
      <c r="B26" s="189"/>
      <c r="C26" s="189"/>
      <c r="D26" s="189"/>
      <c r="E26" s="189"/>
      <c r="F26" s="189"/>
    </row>
    <row r="27" spans="1:6" ht="15" customHeight="1" x14ac:dyDescent="0.25">
      <c r="A27" s="189"/>
      <c r="B27" s="189"/>
      <c r="C27" s="189"/>
      <c r="D27" s="189"/>
      <c r="E27" s="189"/>
      <c r="F27" s="189"/>
    </row>
    <row r="28" spans="1:6" ht="15" customHeight="1" x14ac:dyDescent="0.25">
      <c r="A28" s="189"/>
      <c r="B28" s="189"/>
      <c r="C28" s="189"/>
      <c r="D28" s="189"/>
      <c r="E28" s="189"/>
      <c r="F28" s="189"/>
    </row>
    <row r="29" spans="1:6" ht="15" customHeight="1" x14ac:dyDescent="0.25">
      <c r="A29" s="189"/>
      <c r="B29" s="189"/>
      <c r="C29" s="189"/>
      <c r="D29" s="189"/>
      <c r="E29" s="189"/>
      <c r="F29" s="189"/>
    </row>
    <row r="30" spans="1:6" ht="15" customHeight="1" x14ac:dyDescent="0.25">
      <c r="A30" s="189"/>
      <c r="B30" s="189"/>
      <c r="C30" s="189"/>
      <c r="D30" s="189"/>
      <c r="E30" s="189"/>
      <c r="F30" s="189"/>
    </row>
    <row r="31" spans="1:6" ht="15" customHeight="1" x14ac:dyDescent="0.25">
      <c r="A31" s="189"/>
      <c r="B31" s="189"/>
      <c r="C31" s="189"/>
      <c r="D31" s="189"/>
      <c r="E31" s="189"/>
      <c r="F31" s="189"/>
    </row>
    <row r="32" spans="1:6" ht="15" customHeight="1" x14ac:dyDescent="0.25">
      <c r="A32" s="189"/>
      <c r="B32" s="189"/>
      <c r="C32" s="189"/>
      <c r="D32" s="189"/>
      <c r="E32" s="189"/>
      <c r="F32" s="189"/>
    </row>
    <row r="33" spans="1:6" ht="15" customHeight="1" x14ac:dyDescent="0.25">
      <c r="A33" s="189"/>
      <c r="B33" s="189"/>
      <c r="C33" s="189"/>
      <c r="D33" s="189"/>
      <c r="E33" s="189"/>
      <c r="F33" s="189"/>
    </row>
    <row r="34" spans="1:6" ht="15" customHeight="1" x14ac:dyDescent="0.25">
      <c r="A34" s="189"/>
      <c r="B34" s="189"/>
      <c r="C34" s="189"/>
      <c r="D34" s="189"/>
      <c r="E34" s="189"/>
      <c r="F34" s="189"/>
    </row>
    <row r="35" spans="1:6" ht="15" customHeight="1" x14ac:dyDescent="0.25">
      <c r="A35" s="189"/>
      <c r="B35" s="189"/>
      <c r="C35" s="189"/>
      <c r="D35" s="189"/>
      <c r="E35" s="189"/>
      <c r="F35" s="189"/>
    </row>
    <row r="36" spans="1:6" ht="15" customHeight="1" x14ac:dyDescent="0.25">
      <c r="A36" s="189"/>
      <c r="B36" s="189"/>
      <c r="C36" s="189"/>
      <c r="D36" s="189"/>
      <c r="E36" s="189"/>
      <c r="F36" s="189"/>
    </row>
    <row r="37" spans="1:6" ht="15" customHeight="1" x14ac:dyDescent="0.25">
      <c r="A37" s="189"/>
      <c r="B37" s="189"/>
      <c r="C37" s="189"/>
      <c r="D37" s="189"/>
      <c r="E37" s="189"/>
      <c r="F37" s="189"/>
    </row>
    <row r="38" spans="1:6" ht="15" customHeight="1" x14ac:dyDescent="0.25">
      <c r="A38" s="189"/>
      <c r="B38" s="189"/>
      <c r="C38" s="189"/>
      <c r="D38" s="189"/>
      <c r="E38" s="189"/>
      <c r="F38" s="189"/>
    </row>
    <row r="39" spans="1:6" ht="15" customHeight="1" x14ac:dyDescent="0.25">
      <c r="A39" s="189"/>
      <c r="B39" s="189"/>
      <c r="C39" s="189"/>
      <c r="D39" s="189"/>
      <c r="E39" s="189"/>
      <c r="F39" s="189"/>
    </row>
    <row r="40" spans="1:6" ht="15" customHeight="1" x14ac:dyDescent="0.25">
      <c r="A40" s="189"/>
      <c r="B40" s="189"/>
      <c r="C40" s="189"/>
      <c r="D40" s="189"/>
      <c r="E40" s="189"/>
      <c r="F40" s="189"/>
    </row>
    <row r="41" spans="1:6" ht="15" customHeight="1" x14ac:dyDescent="0.25">
      <c r="A41" s="189"/>
      <c r="B41" s="189"/>
      <c r="C41" s="189"/>
      <c r="D41" s="189"/>
      <c r="E41" s="189"/>
      <c r="F41" s="189"/>
    </row>
    <row r="42" spans="1:6" ht="15" customHeight="1" x14ac:dyDescent="0.25">
      <c r="A42" s="189"/>
      <c r="B42" s="189"/>
      <c r="C42" s="189"/>
      <c r="D42" s="189"/>
      <c r="E42" s="189"/>
      <c r="F42" s="189"/>
    </row>
    <row r="43" spans="1:6" ht="15" customHeight="1" x14ac:dyDescent="0.25">
      <c r="A43" s="189"/>
      <c r="B43" s="189"/>
      <c r="C43" s="189"/>
      <c r="D43" s="189"/>
      <c r="E43" s="189"/>
      <c r="F43" s="189"/>
    </row>
    <row r="44" spans="1:6" ht="15" customHeight="1" x14ac:dyDescent="0.25">
      <c r="A44" s="189"/>
      <c r="B44" s="189"/>
      <c r="C44" s="189"/>
      <c r="D44" s="189"/>
      <c r="E44" s="189"/>
      <c r="F44" s="189"/>
    </row>
    <row r="45" spans="1:6" ht="15" customHeight="1" x14ac:dyDescent="0.25">
      <c r="A45" s="189"/>
      <c r="B45" s="189"/>
      <c r="C45" s="189"/>
      <c r="D45" s="189"/>
      <c r="E45" s="189"/>
      <c r="F45" s="189"/>
    </row>
    <row r="46" spans="1:6" ht="15" customHeight="1" x14ac:dyDescent="0.25">
      <c r="A46" s="189"/>
      <c r="B46" s="189"/>
      <c r="C46" s="189"/>
      <c r="D46" s="189"/>
      <c r="E46" s="189"/>
      <c r="F46" s="189"/>
    </row>
    <row r="47" spans="1:6" ht="15" customHeight="1" x14ac:dyDescent="0.25">
      <c r="A47" s="189"/>
      <c r="B47" s="189"/>
      <c r="C47" s="189"/>
      <c r="D47" s="189"/>
      <c r="E47" s="189"/>
      <c r="F47" s="189"/>
    </row>
    <row r="48" spans="1:6" ht="15" customHeight="1" x14ac:dyDescent="0.25">
      <c r="A48" s="189"/>
      <c r="B48" s="189"/>
      <c r="C48" s="189"/>
      <c r="D48" s="189"/>
      <c r="E48" s="189"/>
      <c r="F48" s="189"/>
    </row>
    <row r="49" spans="1:6" ht="15" customHeight="1" x14ac:dyDescent="0.25">
      <c r="A49" s="189"/>
      <c r="B49" s="189"/>
      <c r="C49" s="189"/>
      <c r="D49" s="189"/>
      <c r="E49" s="189"/>
      <c r="F49" s="189"/>
    </row>
    <row r="50" spans="1:6" ht="15" customHeight="1" x14ac:dyDescent="0.25">
      <c r="A50" s="189"/>
      <c r="B50" s="189"/>
      <c r="C50" s="189"/>
      <c r="D50" s="189"/>
      <c r="E50" s="189"/>
      <c r="F50" s="189"/>
    </row>
    <row r="51" spans="1:6" ht="15" customHeight="1" x14ac:dyDescent="0.25">
      <c r="A51" s="189"/>
      <c r="B51" s="189"/>
      <c r="C51" s="189"/>
      <c r="D51" s="189"/>
      <c r="E51" s="189"/>
      <c r="F51" s="189"/>
    </row>
    <row r="52" spans="1:6" ht="15" customHeight="1" x14ac:dyDescent="0.25">
      <c r="A52" s="189"/>
      <c r="B52" s="189"/>
      <c r="C52" s="189"/>
      <c r="D52" s="189"/>
      <c r="E52" s="189"/>
      <c r="F52" s="189"/>
    </row>
    <row r="53" spans="1:6" ht="15" customHeight="1" x14ac:dyDescent="0.25">
      <c r="A53" s="189"/>
      <c r="B53" s="189"/>
      <c r="C53" s="189"/>
      <c r="D53" s="189"/>
      <c r="E53" s="189"/>
      <c r="F53" s="189"/>
    </row>
    <row r="54" spans="1:6" ht="15" customHeight="1" x14ac:dyDescent="0.25">
      <c r="A54" s="189"/>
      <c r="B54" s="189"/>
      <c r="C54" s="189"/>
      <c r="D54" s="189"/>
      <c r="E54" s="189"/>
      <c r="F54" s="189"/>
    </row>
    <row r="55" spans="1:6" ht="15" customHeight="1" x14ac:dyDescent="0.25">
      <c r="A55" s="189"/>
      <c r="B55" s="189"/>
      <c r="C55" s="189"/>
      <c r="D55" s="189"/>
      <c r="E55" s="189"/>
      <c r="F55" s="189"/>
    </row>
    <row r="56" spans="1:6" ht="15" customHeight="1" x14ac:dyDescent="0.25">
      <c r="A56" s="189"/>
      <c r="B56" s="189"/>
      <c r="C56" s="189"/>
      <c r="D56" s="189"/>
      <c r="E56" s="189"/>
      <c r="F56" s="189"/>
    </row>
    <row r="57" spans="1:6" ht="15" customHeight="1" x14ac:dyDescent="0.25">
      <c r="A57" s="189"/>
      <c r="B57" s="189"/>
      <c r="C57" s="189"/>
      <c r="D57" s="189"/>
      <c r="E57" s="189"/>
      <c r="F57" s="189"/>
    </row>
    <row r="58" spans="1:6" ht="15" customHeight="1" x14ac:dyDescent="0.25">
      <c r="A58" s="189"/>
      <c r="B58" s="189"/>
      <c r="C58" s="189"/>
      <c r="D58" s="189"/>
      <c r="E58" s="189"/>
      <c r="F58" s="189"/>
    </row>
    <row r="59" spans="1:6" ht="15" customHeight="1" x14ac:dyDescent="0.25">
      <c r="A59" s="189"/>
      <c r="B59" s="189"/>
      <c r="C59" s="189"/>
      <c r="D59" s="189"/>
      <c r="E59" s="189"/>
      <c r="F59" s="189"/>
    </row>
    <row r="60" spans="1:6" ht="15" customHeight="1" x14ac:dyDescent="0.25">
      <c r="A60" s="189"/>
      <c r="B60" s="189"/>
      <c r="C60" s="189"/>
      <c r="D60" s="189"/>
      <c r="E60" s="189"/>
      <c r="F60" s="189"/>
    </row>
    <row r="61" spans="1:6" ht="15" customHeight="1" x14ac:dyDescent="0.25">
      <c r="A61" s="189"/>
      <c r="B61" s="189"/>
      <c r="C61" s="189"/>
      <c r="D61" s="189"/>
      <c r="E61" s="189"/>
      <c r="F61" s="189"/>
    </row>
    <row r="62" spans="1:6" ht="15" customHeight="1" x14ac:dyDescent="0.25">
      <c r="A62" s="189"/>
      <c r="B62" s="189"/>
      <c r="C62" s="189"/>
      <c r="D62" s="189"/>
      <c r="E62" s="189"/>
      <c r="F62" s="189"/>
    </row>
    <row r="63" spans="1:6" ht="15" customHeight="1" x14ac:dyDescent="0.25">
      <c r="A63" s="189"/>
      <c r="B63" s="189"/>
      <c r="C63" s="189"/>
      <c r="D63" s="189"/>
      <c r="E63" s="189"/>
      <c r="F63" s="189"/>
    </row>
    <row r="64" spans="1:6" ht="15" customHeight="1" x14ac:dyDescent="0.25">
      <c r="A64" s="189"/>
      <c r="B64" s="189"/>
      <c r="C64" s="189"/>
      <c r="D64" s="189"/>
      <c r="E64" s="189"/>
      <c r="F64" s="189"/>
    </row>
    <row r="65" spans="1:6" ht="15" customHeight="1" x14ac:dyDescent="0.25">
      <c r="A65" s="189"/>
      <c r="B65" s="189"/>
      <c r="C65" s="189"/>
      <c r="D65" s="189"/>
      <c r="E65" s="189"/>
      <c r="F65" s="189"/>
    </row>
    <row r="66" spans="1:6" ht="15" customHeight="1" x14ac:dyDescent="0.25">
      <c r="A66" s="189"/>
      <c r="B66" s="189"/>
      <c r="C66" s="189"/>
      <c r="D66" s="189"/>
      <c r="E66" s="189"/>
      <c r="F66" s="189"/>
    </row>
    <row r="67" spans="1:6" ht="15" customHeight="1" x14ac:dyDescent="0.25">
      <c r="A67" s="189"/>
      <c r="B67" s="189"/>
      <c r="C67" s="189"/>
      <c r="D67" s="189"/>
      <c r="E67" s="189"/>
      <c r="F67" s="189"/>
    </row>
    <row r="68" spans="1:6" ht="15" customHeight="1" x14ac:dyDescent="0.25">
      <c r="A68" s="189"/>
      <c r="B68" s="189"/>
      <c r="C68" s="189"/>
      <c r="D68" s="189"/>
      <c r="E68" s="189"/>
      <c r="F68" s="189"/>
    </row>
    <row r="69" spans="1:6" ht="15" customHeight="1" x14ac:dyDescent="0.25">
      <c r="A69" s="189"/>
      <c r="B69" s="189"/>
      <c r="C69" s="189"/>
      <c r="D69" s="189"/>
      <c r="E69" s="189"/>
      <c r="F69" s="189"/>
    </row>
    <row r="70" spans="1:6" ht="15" customHeight="1" x14ac:dyDescent="0.25">
      <c r="A70" s="189"/>
      <c r="B70" s="189"/>
      <c r="C70" s="189"/>
      <c r="D70" s="189"/>
      <c r="E70" s="189"/>
      <c r="F70" s="189"/>
    </row>
    <row r="71" spans="1:6" ht="15" customHeight="1" x14ac:dyDescent="0.25">
      <c r="A71" s="189"/>
      <c r="B71" s="189"/>
      <c r="C71" s="189"/>
      <c r="D71" s="189"/>
      <c r="E71" s="189"/>
      <c r="F71" s="189"/>
    </row>
    <row r="72" spans="1:6" ht="15" customHeight="1" x14ac:dyDescent="0.25">
      <c r="A72" s="189"/>
      <c r="B72" s="189"/>
      <c r="C72" s="189"/>
      <c r="D72" s="189"/>
      <c r="E72" s="189"/>
      <c r="F72" s="189"/>
    </row>
    <row r="73" spans="1:6" ht="15" customHeight="1" x14ac:dyDescent="0.25">
      <c r="A73" s="189"/>
      <c r="B73" s="189"/>
      <c r="C73" s="189"/>
      <c r="D73" s="189"/>
      <c r="E73" s="189"/>
      <c r="F73" s="189"/>
    </row>
    <row r="74" spans="1:6" ht="15" customHeight="1" x14ac:dyDescent="0.25">
      <c r="A74" s="189"/>
      <c r="B74" s="189"/>
      <c r="C74" s="189"/>
      <c r="D74" s="189"/>
      <c r="E74" s="189"/>
      <c r="F74" s="189"/>
    </row>
    <row r="75" spans="1:6" ht="15" customHeight="1" x14ac:dyDescent="0.25">
      <c r="A75" s="189"/>
      <c r="B75" s="189"/>
      <c r="C75" s="189"/>
      <c r="D75" s="189"/>
      <c r="E75" s="189"/>
      <c r="F75" s="189"/>
    </row>
    <row r="76" spans="1:6" ht="15" customHeight="1" x14ac:dyDescent="0.25">
      <c r="A76" s="189"/>
      <c r="B76" s="189"/>
      <c r="C76" s="189"/>
      <c r="D76" s="189"/>
      <c r="E76" s="189"/>
      <c r="F76" s="189"/>
    </row>
    <row r="77" spans="1:6" ht="15" customHeight="1" x14ac:dyDescent="0.25">
      <c r="A77" s="189"/>
      <c r="B77" s="189"/>
      <c r="C77" s="189"/>
      <c r="D77" s="189"/>
      <c r="E77" s="189"/>
      <c r="F77" s="189"/>
    </row>
    <row r="78" spans="1:6" ht="15" customHeight="1" x14ac:dyDescent="0.25">
      <c r="A78" s="189"/>
      <c r="B78" s="189"/>
      <c r="C78" s="189"/>
      <c r="D78" s="189"/>
      <c r="E78" s="189"/>
      <c r="F78" s="189"/>
    </row>
    <row r="79" spans="1:6" ht="15" customHeight="1" x14ac:dyDescent="0.25">
      <c r="A79" s="189"/>
      <c r="B79" s="189"/>
      <c r="C79" s="189"/>
      <c r="D79" s="189"/>
      <c r="E79" s="189"/>
      <c r="F79" s="189"/>
    </row>
    <row r="80" spans="1:6" ht="15" customHeight="1" x14ac:dyDescent="0.25">
      <c r="A80" s="189"/>
      <c r="B80" s="189"/>
      <c r="C80" s="189"/>
      <c r="D80" s="189"/>
      <c r="E80" s="189"/>
      <c r="F80" s="189"/>
    </row>
    <row r="81" spans="1:6" ht="15" customHeight="1" x14ac:dyDescent="0.25">
      <c r="A81" s="189"/>
      <c r="B81" s="189"/>
      <c r="C81" s="189"/>
      <c r="D81" s="189"/>
      <c r="E81" s="189"/>
      <c r="F81" s="189"/>
    </row>
    <row r="82" spans="1:6" ht="15" customHeight="1" x14ac:dyDescent="0.25">
      <c r="A82" s="189"/>
      <c r="B82" s="189"/>
      <c r="C82" s="189"/>
      <c r="D82" s="189"/>
      <c r="E82" s="189"/>
      <c r="F82" s="189"/>
    </row>
    <row r="83" spans="1:6" ht="15" customHeight="1" x14ac:dyDescent="0.25">
      <c r="A83" s="189"/>
      <c r="B83" s="189"/>
      <c r="C83" s="189"/>
      <c r="D83" s="189"/>
      <c r="E83" s="189"/>
      <c r="F83" s="189"/>
    </row>
    <row r="84" spans="1:6" ht="15" customHeight="1" x14ac:dyDescent="0.25">
      <c r="A84" s="189"/>
      <c r="B84" s="189"/>
      <c r="C84" s="189"/>
      <c r="D84" s="189"/>
      <c r="E84" s="189"/>
      <c r="F84" s="189"/>
    </row>
    <row r="85" spans="1:6" ht="18" customHeight="1" x14ac:dyDescent="0.25">
      <c r="A85" s="189"/>
      <c r="B85" s="189"/>
      <c r="C85" s="189"/>
      <c r="D85" s="189"/>
      <c r="E85" s="189"/>
      <c r="F85" s="189"/>
    </row>
    <row r="86" spans="1:6" ht="18" customHeight="1" x14ac:dyDescent="0.25">
      <c r="A86" s="189"/>
      <c r="B86" s="189"/>
      <c r="C86" s="189"/>
      <c r="D86" s="189"/>
      <c r="E86" s="189"/>
      <c r="F86" s="189"/>
    </row>
    <row r="87" spans="1:6" ht="18" customHeight="1" x14ac:dyDescent="0.25">
      <c r="A87" s="189"/>
      <c r="B87" s="189"/>
      <c r="C87" s="189"/>
      <c r="D87" s="189"/>
      <c r="E87" s="189"/>
      <c r="F87" s="189"/>
    </row>
    <row r="88" spans="1:6" ht="18" customHeight="1" x14ac:dyDescent="0.25">
      <c r="A88" s="189"/>
      <c r="B88" s="189"/>
      <c r="C88" s="189"/>
      <c r="D88" s="189"/>
      <c r="E88" s="189"/>
      <c r="F88" s="189"/>
    </row>
    <row r="89" spans="1:6" ht="18" customHeight="1" x14ac:dyDescent="0.25">
      <c r="A89" s="189"/>
      <c r="B89" s="189"/>
      <c r="C89" s="189"/>
      <c r="D89" s="189"/>
      <c r="E89" s="189"/>
      <c r="F89" s="189"/>
    </row>
    <row r="90" spans="1:6" ht="18" customHeight="1" x14ac:dyDescent="0.25">
      <c r="A90" s="189"/>
      <c r="B90" s="189"/>
      <c r="C90" s="189"/>
      <c r="D90" s="189"/>
      <c r="E90" s="189"/>
      <c r="F90" s="189"/>
    </row>
    <row r="91" spans="1:6" ht="18" customHeight="1" x14ac:dyDescent="0.25">
      <c r="A91" s="189"/>
      <c r="B91" s="189"/>
      <c r="C91" s="189"/>
      <c r="D91" s="189"/>
      <c r="E91" s="189"/>
      <c r="F91" s="189"/>
    </row>
    <row r="92" spans="1:6" ht="18" customHeight="1" x14ac:dyDescent="0.25">
      <c r="A92" s="189"/>
      <c r="B92" s="189"/>
      <c r="C92" s="189"/>
      <c r="D92" s="189"/>
      <c r="E92" s="189"/>
      <c r="F92" s="189"/>
    </row>
    <row r="93" spans="1:6" ht="18" customHeight="1" x14ac:dyDescent="0.25">
      <c r="A93" s="189"/>
      <c r="B93" s="189"/>
      <c r="C93" s="189"/>
      <c r="D93" s="189"/>
      <c r="E93" s="189"/>
      <c r="F93" s="189"/>
    </row>
    <row r="94" spans="1:6" ht="18" customHeight="1" x14ac:dyDescent="0.25">
      <c r="A94" s="189"/>
      <c r="B94" s="189"/>
      <c r="C94" s="189"/>
      <c r="D94" s="189"/>
      <c r="E94" s="189"/>
      <c r="F94" s="189"/>
    </row>
    <row r="95" spans="1:6" ht="18" customHeight="1" x14ac:dyDescent="0.25">
      <c r="A95" s="189"/>
      <c r="B95" s="189"/>
      <c r="C95" s="189"/>
      <c r="D95" s="189"/>
      <c r="E95" s="189"/>
      <c r="F95" s="189"/>
    </row>
  </sheetData>
  <mergeCells count="7">
    <mergeCell ref="E5:F5"/>
    <mergeCell ref="B6:C6"/>
    <mergeCell ref="E6:F6"/>
    <mergeCell ref="A1:F2"/>
    <mergeCell ref="A3:F3"/>
    <mergeCell ref="A4:F4"/>
    <mergeCell ref="B5:C5"/>
  </mergeCells>
  <printOptions horizontalCentered="1" verticalCentered="1"/>
  <pageMargins left="0.7" right="0.7" top="0" bottom="0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7"/>
  <sheetViews>
    <sheetView workbookViewId="0">
      <selection activeCell="F13" sqref="F13"/>
    </sheetView>
  </sheetViews>
  <sheetFormatPr defaultRowHeight="15" x14ac:dyDescent="0.25"/>
  <cols>
    <col min="1" max="1" width="19" style="95" customWidth="1"/>
    <col min="2" max="2" width="17.42578125" style="95" customWidth="1"/>
    <col min="3" max="3" width="16" style="95" customWidth="1"/>
    <col min="4" max="4" width="9.42578125" style="95" hidden="1" customWidth="1"/>
    <col min="5" max="5" width="0" style="95" hidden="1" customWidth="1"/>
    <col min="6" max="6" width="13.7109375" style="95" customWidth="1"/>
    <col min="7" max="8" width="11.7109375" style="95" customWidth="1"/>
    <col min="9" max="9" width="16.7109375" style="95" bestFit="1" customWidth="1"/>
    <col min="10" max="10" width="10.7109375" style="95" customWidth="1"/>
    <col min="11" max="11" width="9.42578125" style="95" customWidth="1"/>
    <col min="12" max="12" width="10.42578125" style="95" hidden="1" customWidth="1"/>
    <col min="13" max="15" width="0" style="95" hidden="1" customWidth="1"/>
    <col min="16" max="16" width="9.7109375" style="95" customWidth="1"/>
    <col min="17" max="17" width="8" style="95" customWidth="1"/>
    <col min="18" max="18" width="8.7109375" style="95" customWidth="1"/>
    <col min="19" max="19" width="15.140625" style="95" customWidth="1"/>
    <col min="20" max="21" width="9.140625" style="95"/>
    <col min="22" max="22" width="13.42578125" style="95" customWidth="1"/>
    <col min="23" max="23" width="16.5703125" style="95" bestFit="1" customWidth="1"/>
    <col min="24" max="24" width="14.5703125" style="95" customWidth="1"/>
    <col min="25" max="16384" width="9.140625" style="95"/>
  </cols>
  <sheetData>
    <row r="1" spans="1:40" ht="18" customHeight="1" x14ac:dyDescent="0.25">
      <c r="A1" s="412" t="s">
        <v>9</v>
      </c>
      <c r="B1" s="412"/>
      <c r="C1" s="412"/>
      <c r="D1" s="412"/>
      <c r="E1" s="412"/>
      <c r="F1" s="412"/>
      <c r="G1" s="412"/>
      <c r="H1" s="412"/>
      <c r="I1" s="412"/>
      <c r="J1" s="412"/>
      <c r="K1" s="412"/>
      <c r="L1" s="412"/>
      <c r="M1" s="412"/>
      <c r="N1" s="412"/>
      <c r="O1" s="412"/>
      <c r="P1" s="412"/>
      <c r="Q1" s="412"/>
      <c r="R1" s="412"/>
      <c r="S1" s="412"/>
    </row>
    <row r="2" spans="1:40" ht="15" customHeight="1" x14ac:dyDescent="0.25">
      <c r="A2" s="412"/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</row>
    <row r="3" spans="1:40" s="96" customFormat="1" ht="18" customHeight="1" x14ac:dyDescent="0.25">
      <c r="A3" s="413" t="s">
        <v>35</v>
      </c>
      <c r="B3" s="413"/>
      <c r="C3" s="413"/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3"/>
      <c r="R3" s="413"/>
      <c r="S3" s="413"/>
    </row>
    <row r="4" spans="1:40" s="96" customFormat="1" ht="18" customHeight="1" x14ac:dyDescent="0.25">
      <c r="A4" s="414" t="s">
        <v>14</v>
      </c>
      <c r="B4" s="414"/>
      <c r="C4" s="414"/>
      <c r="D4" s="414"/>
      <c r="E4" s="414"/>
      <c r="F4" s="414"/>
      <c r="G4" s="414"/>
      <c r="H4" s="414"/>
      <c r="I4" s="414"/>
      <c r="J4" s="414"/>
      <c r="K4" s="414"/>
      <c r="L4" s="414"/>
      <c r="M4" s="414"/>
      <c r="N4" s="414"/>
      <c r="O4" s="414"/>
      <c r="P4" s="414"/>
      <c r="Q4" s="414"/>
      <c r="R4" s="414"/>
      <c r="S4" s="414"/>
    </row>
    <row r="5" spans="1:40" s="96" customFormat="1" ht="18" customHeight="1" x14ac:dyDescent="0.25">
      <c r="A5" s="253"/>
      <c r="B5" s="253"/>
      <c r="C5" s="253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251"/>
      <c r="P5" s="251"/>
      <c r="Q5" s="251"/>
      <c r="R5" s="251"/>
      <c r="S5" s="251"/>
      <c r="T5" s="254"/>
      <c r="U5" s="254"/>
      <c r="V5" s="414"/>
      <c r="W5" s="414"/>
      <c r="X5" s="414"/>
      <c r="Y5" s="254"/>
      <c r="Z5" s="254"/>
      <c r="AA5" s="254"/>
      <c r="AB5" s="254"/>
      <c r="AC5" s="254"/>
      <c r="AD5" s="254"/>
      <c r="AE5" s="254"/>
      <c r="AF5" s="254"/>
      <c r="AG5" s="254"/>
      <c r="AH5" s="254"/>
      <c r="AI5" s="254"/>
      <c r="AJ5" s="254"/>
      <c r="AK5" s="254"/>
      <c r="AL5" s="254"/>
      <c r="AM5" s="254"/>
      <c r="AN5" s="254"/>
    </row>
    <row r="6" spans="1:40" s="97" customFormat="1" ht="60" x14ac:dyDescent="0.25">
      <c r="A6" s="252" t="s">
        <v>133</v>
      </c>
      <c r="B6" s="252" t="s">
        <v>134</v>
      </c>
      <c r="C6" s="252" t="s">
        <v>135</v>
      </c>
      <c r="D6" s="252"/>
      <c r="E6" s="252"/>
      <c r="F6" s="109" t="s">
        <v>136</v>
      </c>
      <c r="G6" s="109" t="s">
        <v>137</v>
      </c>
      <c r="H6" s="256"/>
      <c r="I6" s="109" t="s">
        <v>133</v>
      </c>
      <c r="J6" s="109" t="s">
        <v>138</v>
      </c>
      <c r="K6" s="109" t="s">
        <v>139</v>
      </c>
      <c r="L6" s="255"/>
      <c r="M6" s="255"/>
      <c r="N6" s="255"/>
      <c r="O6" s="255"/>
      <c r="P6" s="36"/>
      <c r="Q6" s="36"/>
      <c r="R6" s="36"/>
      <c r="S6" s="256"/>
      <c r="T6" s="257"/>
      <c r="U6" s="257"/>
      <c r="V6" s="256"/>
      <c r="W6" s="256"/>
      <c r="X6" s="256"/>
      <c r="Y6" s="257"/>
      <c r="Z6" s="257"/>
      <c r="AA6" s="257"/>
      <c r="AB6" s="257"/>
      <c r="AC6" s="257"/>
      <c r="AD6" s="257"/>
      <c r="AE6" s="257"/>
      <c r="AF6" s="257"/>
      <c r="AG6" s="257"/>
      <c r="AH6" s="257"/>
      <c r="AI6" s="257"/>
      <c r="AJ6" s="257"/>
      <c r="AK6" s="257"/>
      <c r="AL6" s="257"/>
      <c r="AM6" s="257"/>
      <c r="AN6" s="257"/>
    </row>
    <row r="7" spans="1:40" ht="18" customHeight="1" x14ac:dyDescent="0.25">
      <c r="A7" s="98" t="s">
        <v>140</v>
      </c>
      <c r="B7" s="111" t="s">
        <v>150</v>
      </c>
      <c r="C7" s="98">
        <v>31581</v>
      </c>
      <c r="D7" s="99"/>
      <c r="E7" s="98"/>
      <c r="F7" s="98">
        <v>15791</v>
      </c>
      <c r="G7" s="98">
        <v>9000</v>
      </c>
      <c r="H7" s="249"/>
      <c r="I7" s="98" t="s">
        <v>154</v>
      </c>
      <c r="J7" s="98">
        <v>24639</v>
      </c>
      <c r="K7" s="98">
        <f>J7/191</f>
        <v>129</v>
      </c>
      <c r="L7" s="249"/>
      <c r="M7" s="249"/>
      <c r="N7" s="249"/>
      <c r="O7" s="249"/>
      <c r="P7" s="259"/>
      <c r="Q7" s="259"/>
      <c r="R7" s="259"/>
      <c r="S7" s="249"/>
      <c r="T7" s="46"/>
      <c r="U7" s="46"/>
      <c r="V7" s="133"/>
      <c r="W7" s="133"/>
      <c r="X7" s="133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</row>
    <row r="8" spans="1:40" ht="18" customHeight="1" x14ac:dyDescent="0.25">
      <c r="A8" s="98" t="s">
        <v>141</v>
      </c>
      <c r="B8" s="111" t="s">
        <v>169</v>
      </c>
      <c r="C8" s="98">
        <v>27500</v>
      </c>
      <c r="D8" s="99"/>
      <c r="E8" s="98"/>
      <c r="F8" s="98">
        <v>20754</v>
      </c>
      <c r="G8" s="98">
        <v>9000</v>
      </c>
      <c r="H8" s="249"/>
      <c r="I8" s="98" t="s">
        <v>155</v>
      </c>
      <c r="J8" s="98">
        <v>37436</v>
      </c>
      <c r="K8" s="98">
        <f t="shared" ref="K8:K23" si="0">J8/191</f>
        <v>196</v>
      </c>
      <c r="L8" s="249"/>
      <c r="M8" s="260"/>
      <c r="N8" s="249"/>
      <c r="O8" s="249"/>
      <c r="P8" s="259"/>
      <c r="Q8" s="259"/>
      <c r="R8" s="259"/>
      <c r="S8" s="249"/>
      <c r="T8" s="46"/>
      <c r="U8" s="46"/>
      <c r="V8" s="133"/>
      <c r="W8" s="133"/>
      <c r="X8" s="133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</row>
    <row r="9" spans="1:40" ht="18" customHeight="1" x14ac:dyDescent="0.25">
      <c r="A9" s="98" t="s">
        <v>142</v>
      </c>
      <c r="B9" s="111" t="s">
        <v>151</v>
      </c>
      <c r="C9" s="98">
        <v>24260</v>
      </c>
      <c r="D9" s="99"/>
      <c r="E9" s="98"/>
      <c r="F9" s="98">
        <v>13487</v>
      </c>
      <c r="G9" s="98">
        <v>18000</v>
      </c>
      <c r="H9" s="249"/>
      <c r="I9" s="98" t="s">
        <v>156</v>
      </c>
      <c r="J9" s="98">
        <v>47368</v>
      </c>
      <c r="K9" s="98">
        <f t="shared" si="0"/>
        <v>248</v>
      </c>
      <c r="L9" s="249"/>
      <c r="M9" s="249"/>
      <c r="N9" s="249"/>
      <c r="O9" s="249"/>
      <c r="P9" s="259"/>
      <c r="Q9" s="259"/>
      <c r="R9" s="259"/>
      <c r="S9" s="249"/>
      <c r="T9" s="254"/>
      <c r="U9" s="46"/>
      <c r="V9" s="133"/>
      <c r="W9" s="133"/>
      <c r="X9" s="133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</row>
    <row r="10" spans="1:40" ht="18" customHeight="1" x14ac:dyDescent="0.25">
      <c r="A10" s="98" t="s">
        <v>143</v>
      </c>
      <c r="B10" s="111" t="s">
        <v>152</v>
      </c>
      <c r="C10" s="98">
        <v>15836</v>
      </c>
      <c r="D10" s="99"/>
      <c r="E10" s="98"/>
      <c r="F10" s="98">
        <v>2673</v>
      </c>
      <c r="G10" s="98"/>
      <c r="H10" s="249"/>
      <c r="I10" s="98" t="s">
        <v>157</v>
      </c>
      <c r="J10" s="98">
        <v>45267</v>
      </c>
      <c r="K10" s="98">
        <f t="shared" si="0"/>
        <v>237</v>
      </c>
      <c r="L10" s="249"/>
      <c r="M10" s="249"/>
      <c r="N10" s="249"/>
      <c r="O10" s="249"/>
      <c r="P10" s="259"/>
      <c r="Q10" s="261"/>
      <c r="R10" s="259"/>
      <c r="S10" s="249"/>
      <c r="T10" s="46"/>
      <c r="U10" s="46"/>
      <c r="V10" s="441"/>
      <c r="W10" s="441"/>
      <c r="X10" s="441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</row>
    <row r="11" spans="1:40" ht="18" customHeight="1" x14ac:dyDescent="0.25">
      <c r="A11" s="98" t="s">
        <v>144</v>
      </c>
      <c r="B11" s="111" t="s">
        <v>153</v>
      </c>
      <c r="C11" s="98"/>
      <c r="D11" s="99"/>
      <c r="E11" s="98"/>
      <c r="F11" s="98"/>
      <c r="G11" s="98">
        <v>18000</v>
      </c>
      <c r="H11" s="249"/>
      <c r="I11" s="98" t="s">
        <v>158</v>
      </c>
      <c r="J11" s="98">
        <v>50042</v>
      </c>
      <c r="K11" s="98">
        <f t="shared" si="0"/>
        <v>262</v>
      </c>
      <c r="L11" s="249"/>
      <c r="M11" s="249"/>
      <c r="N11" s="249"/>
      <c r="O11" s="249"/>
      <c r="P11" s="259"/>
      <c r="Q11" s="259"/>
      <c r="R11" s="259"/>
      <c r="S11" s="249"/>
      <c r="T11" s="46"/>
      <c r="U11" s="46"/>
      <c r="V11" s="133"/>
      <c r="W11" s="133"/>
      <c r="X11" s="133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</row>
    <row r="12" spans="1:40" ht="18" customHeight="1" x14ac:dyDescent="0.25">
      <c r="A12" s="98" t="s">
        <v>145</v>
      </c>
      <c r="B12" s="111" t="s">
        <v>192</v>
      </c>
      <c r="C12" s="98"/>
      <c r="D12" s="99"/>
      <c r="E12" s="98"/>
      <c r="F12" s="98"/>
      <c r="G12" s="98">
        <v>18000</v>
      </c>
      <c r="H12" s="249"/>
      <c r="I12" s="98" t="s">
        <v>159</v>
      </c>
      <c r="J12" s="98">
        <v>49660</v>
      </c>
      <c r="K12" s="98">
        <f t="shared" si="0"/>
        <v>260</v>
      </c>
      <c r="L12" s="249"/>
      <c r="M12" s="249"/>
      <c r="N12" s="249"/>
      <c r="O12" s="249"/>
      <c r="P12" s="259"/>
      <c r="Q12" s="259"/>
      <c r="R12" s="259"/>
      <c r="S12" s="249"/>
      <c r="T12" s="46"/>
      <c r="U12" s="46"/>
      <c r="V12" s="133"/>
      <c r="W12" s="133"/>
      <c r="X12" s="133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</row>
    <row r="13" spans="1:40" ht="18" customHeight="1" x14ac:dyDescent="0.25">
      <c r="A13" s="98" t="s">
        <v>146</v>
      </c>
      <c r="B13" s="111" t="s">
        <v>193</v>
      </c>
      <c r="C13" s="98">
        <v>15120</v>
      </c>
      <c r="D13" s="99"/>
      <c r="E13" s="98"/>
      <c r="F13" s="98"/>
      <c r="G13" s="98">
        <v>18000</v>
      </c>
      <c r="H13" s="249"/>
      <c r="I13" s="98" t="s">
        <v>160</v>
      </c>
      <c r="J13" s="98">
        <v>40874</v>
      </c>
      <c r="K13" s="98">
        <f t="shared" si="0"/>
        <v>214</v>
      </c>
      <c r="L13" s="249"/>
      <c r="M13" s="249"/>
      <c r="N13" s="249"/>
      <c r="O13" s="249"/>
      <c r="P13" s="259"/>
      <c r="Q13" s="259"/>
      <c r="R13" s="259"/>
      <c r="S13" s="249"/>
      <c r="T13" s="46"/>
      <c r="U13" s="46"/>
      <c r="V13" s="441"/>
      <c r="W13" s="441"/>
      <c r="X13" s="441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</row>
    <row r="14" spans="1:40" ht="18" customHeight="1" x14ac:dyDescent="0.25">
      <c r="A14" s="98" t="s">
        <v>147</v>
      </c>
      <c r="B14" s="111"/>
      <c r="C14" s="98">
        <v>24210</v>
      </c>
      <c r="D14" s="99"/>
      <c r="E14" s="98"/>
      <c r="F14" s="98"/>
      <c r="G14" s="98"/>
      <c r="H14" s="249"/>
      <c r="I14" s="98" t="s">
        <v>162</v>
      </c>
      <c r="J14" s="98">
        <v>15853</v>
      </c>
      <c r="K14" s="98">
        <f t="shared" si="0"/>
        <v>83</v>
      </c>
      <c r="L14" s="249"/>
      <c r="M14" s="249"/>
      <c r="N14" s="249"/>
      <c r="O14" s="249"/>
      <c r="P14" s="259"/>
      <c r="Q14" s="259"/>
      <c r="R14" s="259"/>
      <c r="S14" s="249"/>
      <c r="T14" s="46"/>
      <c r="U14" s="46"/>
      <c r="V14" s="133"/>
      <c r="W14" s="133"/>
      <c r="X14" s="133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</row>
    <row r="15" spans="1:40" ht="18" customHeight="1" x14ac:dyDescent="0.25">
      <c r="A15" s="98" t="s">
        <v>148</v>
      </c>
      <c r="B15" s="111"/>
      <c r="C15" s="99"/>
      <c r="D15" s="99"/>
      <c r="E15" s="98"/>
      <c r="F15" s="98"/>
      <c r="G15" s="98"/>
      <c r="H15" s="249"/>
      <c r="I15" s="98" t="s">
        <v>161</v>
      </c>
      <c r="J15" s="98">
        <v>79074</v>
      </c>
      <c r="K15" s="98">
        <f t="shared" si="0"/>
        <v>414</v>
      </c>
      <c r="L15" s="249"/>
      <c r="M15" s="249"/>
      <c r="N15" s="249"/>
      <c r="O15" s="249"/>
      <c r="P15" s="259"/>
      <c r="Q15" s="259"/>
      <c r="R15" s="259"/>
      <c r="S15" s="249"/>
      <c r="T15" s="46"/>
      <c r="U15" s="46"/>
      <c r="V15" s="132"/>
      <c r="W15" s="132"/>
      <c r="X15" s="132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</row>
    <row r="16" spans="1:40" ht="18" customHeight="1" x14ac:dyDescent="0.25">
      <c r="A16" s="98" t="s">
        <v>149</v>
      </c>
      <c r="B16" s="111"/>
      <c r="C16" s="98"/>
      <c r="D16" s="99"/>
      <c r="E16" s="98"/>
      <c r="F16" s="98"/>
      <c r="G16" s="98"/>
      <c r="H16" s="249"/>
      <c r="I16" s="98" t="s">
        <v>163</v>
      </c>
      <c r="J16" s="98">
        <v>55963</v>
      </c>
      <c r="K16" s="98">
        <f t="shared" si="0"/>
        <v>293</v>
      </c>
      <c r="L16" s="249"/>
      <c r="M16" s="249"/>
      <c r="N16" s="249"/>
      <c r="O16" s="249"/>
      <c r="P16" s="259"/>
      <c r="Q16" s="259"/>
      <c r="R16" s="259"/>
      <c r="S16" s="249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</row>
    <row r="17" spans="1:40" ht="18.75" x14ac:dyDescent="0.25">
      <c r="A17" s="98"/>
      <c r="B17" s="111"/>
      <c r="C17" s="99"/>
      <c r="D17" s="99"/>
      <c r="E17" s="98"/>
      <c r="F17" s="98"/>
      <c r="G17" s="98"/>
      <c r="H17" s="249"/>
      <c r="I17" s="98" t="s">
        <v>164</v>
      </c>
      <c r="J17" s="98">
        <v>35144</v>
      </c>
      <c r="K17" s="98">
        <f t="shared" si="0"/>
        <v>184</v>
      </c>
      <c r="L17" s="249"/>
      <c r="M17" s="249"/>
      <c r="N17" s="249"/>
      <c r="O17" s="249"/>
      <c r="P17" s="259"/>
      <c r="Q17" s="259"/>
      <c r="R17" s="259"/>
      <c r="S17" s="249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</row>
    <row r="18" spans="1:40" ht="18.75" x14ac:dyDescent="0.25">
      <c r="A18" s="98"/>
      <c r="B18" s="111"/>
      <c r="C18" s="98"/>
      <c r="D18" s="99"/>
      <c r="E18" s="98"/>
      <c r="F18" s="98"/>
      <c r="G18" s="98"/>
      <c r="H18" s="249"/>
      <c r="I18" s="98" t="s">
        <v>165</v>
      </c>
      <c r="J18" s="98"/>
      <c r="K18" s="98">
        <f t="shared" si="0"/>
        <v>0</v>
      </c>
      <c r="L18" s="249"/>
      <c r="M18" s="249"/>
      <c r="N18" s="249"/>
      <c r="O18" s="249"/>
      <c r="P18" s="259"/>
      <c r="Q18" s="259"/>
      <c r="R18" s="259"/>
      <c r="S18" s="249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</row>
    <row r="19" spans="1:40" ht="18.75" x14ac:dyDescent="0.25">
      <c r="A19" s="110"/>
      <c r="B19" s="111"/>
      <c r="C19" s="98"/>
      <c r="D19" s="265"/>
      <c r="E19" s="110"/>
      <c r="F19" s="98"/>
      <c r="G19" s="98"/>
      <c r="H19" s="249"/>
      <c r="I19" s="98" t="s">
        <v>166</v>
      </c>
      <c r="J19" s="98">
        <v>11460</v>
      </c>
      <c r="K19" s="98">
        <f t="shared" si="0"/>
        <v>60</v>
      </c>
      <c r="L19" s="249"/>
      <c r="M19" s="249"/>
      <c r="N19" s="249"/>
      <c r="O19" s="249"/>
      <c r="P19" s="259"/>
      <c r="Q19" s="259"/>
      <c r="R19" s="259"/>
      <c r="S19" s="249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</row>
    <row r="20" spans="1:40" ht="18.75" x14ac:dyDescent="0.25">
      <c r="A20" s="110" t="s">
        <v>28</v>
      </c>
      <c r="B20" s="266"/>
      <c r="C20" s="98"/>
      <c r="D20" s="265"/>
      <c r="E20" s="110"/>
      <c r="F20" s="98"/>
      <c r="G20" s="98"/>
      <c r="H20" s="249"/>
      <c r="I20" s="98" t="s">
        <v>167</v>
      </c>
      <c r="J20" s="98">
        <v>39537</v>
      </c>
      <c r="K20" s="98">
        <f t="shared" si="0"/>
        <v>207</v>
      </c>
      <c r="L20" s="249"/>
      <c r="M20" s="249"/>
      <c r="N20" s="249"/>
      <c r="O20" s="249"/>
      <c r="P20" s="259"/>
      <c r="Q20" s="259"/>
      <c r="R20" s="259"/>
      <c r="S20" s="249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</row>
    <row r="21" spans="1:40" ht="18.75" x14ac:dyDescent="0.25">
      <c r="A21" s="36"/>
      <c r="B21" s="258"/>
      <c r="C21" s="250"/>
      <c r="D21" s="107"/>
      <c r="E21" s="36"/>
      <c r="F21" s="249"/>
      <c r="G21" s="249"/>
      <c r="H21" s="249"/>
      <c r="I21" s="98" t="s">
        <v>168</v>
      </c>
      <c r="J21" s="98">
        <v>27122</v>
      </c>
      <c r="K21" s="98">
        <f t="shared" si="0"/>
        <v>142</v>
      </c>
      <c r="L21" s="249"/>
      <c r="M21" s="249"/>
      <c r="N21" s="249"/>
      <c r="O21" s="249"/>
      <c r="P21" s="259"/>
      <c r="Q21" s="259"/>
      <c r="R21" s="259"/>
      <c r="S21" s="249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</row>
    <row r="22" spans="1:40" ht="18.75" x14ac:dyDescent="0.25">
      <c r="A22" s="36"/>
      <c r="B22" s="258"/>
      <c r="C22" s="262"/>
      <c r="D22" s="107"/>
      <c r="E22" s="36"/>
      <c r="F22" s="249"/>
      <c r="G22" s="249"/>
      <c r="H22" s="249"/>
      <c r="I22" s="226" t="s">
        <v>187</v>
      </c>
      <c r="J22" s="226">
        <v>90916</v>
      </c>
      <c r="K22" s="98">
        <f t="shared" si="0"/>
        <v>476</v>
      </c>
      <c r="L22" s="249"/>
      <c r="M22" s="249"/>
      <c r="N22" s="249"/>
      <c r="O22" s="249"/>
      <c r="P22" s="259"/>
      <c r="Q22" s="259"/>
      <c r="R22" s="259"/>
      <c r="S22" s="249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</row>
    <row r="23" spans="1:40" ht="18.75" x14ac:dyDescent="0.25">
      <c r="A23" s="36"/>
      <c r="B23" s="258"/>
      <c r="C23" s="250"/>
      <c r="D23" s="107"/>
      <c r="E23" s="36"/>
      <c r="F23" s="249"/>
      <c r="G23" s="249"/>
      <c r="H23" s="249"/>
      <c r="I23" s="226" t="s">
        <v>188</v>
      </c>
      <c r="J23" s="226">
        <v>85186</v>
      </c>
      <c r="K23" s="98">
        <f t="shared" si="0"/>
        <v>446</v>
      </c>
      <c r="L23" s="249"/>
      <c r="M23" s="249"/>
      <c r="N23" s="249"/>
      <c r="O23" s="249"/>
      <c r="P23" s="259"/>
      <c r="Q23" s="259"/>
      <c r="R23" s="259"/>
      <c r="S23" s="249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</row>
    <row r="24" spans="1:40" ht="18.75" x14ac:dyDescent="0.25">
      <c r="A24" s="36"/>
      <c r="B24" s="258"/>
      <c r="C24" s="250"/>
      <c r="D24" s="107"/>
      <c r="E24" s="36"/>
      <c r="F24" s="249"/>
      <c r="G24" s="249"/>
      <c r="H24" s="249"/>
      <c r="I24" s="249"/>
      <c r="J24" s="249"/>
      <c r="K24" s="249">
        <f>SUM(K7:K23)</f>
        <v>3851</v>
      </c>
      <c r="L24" s="249"/>
      <c r="M24" s="249"/>
      <c r="N24" s="249"/>
      <c r="O24" s="249"/>
      <c r="P24" s="259"/>
      <c r="Q24" s="259"/>
      <c r="R24" s="259"/>
      <c r="S24" s="249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</row>
    <row r="25" spans="1:40" ht="18.75" x14ac:dyDescent="0.25">
      <c r="A25" s="36"/>
      <c r="B25" s="258"/>
      <c r="C25" s="250"/>
      <c r="D25" s="107"/>
      <c r="E25" s="36"/>
      <c r="F25" s="263"/>
      <c r="G25" s="249"/>
      <c r="H25" s="249"/>
      <c r="I25" s="249"/>
      <c r="J25" s="249"/>
      <c r="K25" s="249"/>
      <c r="L25" s="249"/>
      <c r="M25" s="249"/>
      <c r="N25" s="249"/>
      <c r="O25" s="249"/>
      <c r="P25" s="259"/>
      <c r="Q25" s="259"/>
      <c r="R25" s="259"/>
      <c r="S25" s="249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</row>
    <row r="26" spans="1:40" ht="18.75" x14ac:dyDescent="0.25">
      <c r="A26" s="36"/>
      <c r="B26" s="258"/>
      <c r="C26" s="250"/>
      <c r="D26" s="107"/>
      <c r="E26" s="36"/>
      <c r="F26" s="263"/>
      <c r="G26" s="249"/>
      <c r="H26" s="249"/>
      <c r="I26" s="249"/>
      <c r="J26" s="249"/>
      <c r="K26" s="249"/>
      <c r="L26" s="249"/>
      <c r="M26" s="249"/>
      <c r="N26" s="249"/>
      <c r="O26" s="249"/>
      <c r="P26" s="259"/>
      <c r="Q26" s="259"/>
      <c r="R26" s="259"/>
      <c r="S26" s="249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</row>
    <row r="27" spans="1:40" ht="18.75" x14ac:dyDescent="0.25">
      <c r="A27" s="36"/>
      <c r="B27" s="258"/>
      <c r="C27" s="250"/>
      <c r="D27" s="107"/>
      <c r="E27" s="36"/>
      <c r="F27" s="263"/>
      <c r="G27" s="249"/>
      <c r="H27" s="249"/>
      <c r="I27" s="249"/>
      <c r="J27" s="249"/>
      <c r="K27" s="249"/>
      <c r="L27" s="249"/>
      <c r="M27" s="249"/>
      <c r="N27" s="249"/>
      <c r="O27" s="249"/>
      <c r="P27" s="259"/>
      <c r="Q27" s="259"/>
      <c r="R27" s="259"/>
      <c r="S27" s="249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</row>
    <row r="28" spans="1:40" s="103" customFormat="1" ht="15.75" x14ac:dyDescent="0.25">
      <c r="A28" s="442"/>
      <c r="B28" s="442"/>
      <c r="C28" s="442"/>
      <c r="D28" s="264"/>
      <c r="E28" s="264"/>
      <c r="F28" s="264"/>
      <c r="G28" s="264"/>
      <c r="H28" s="264"/>
      <c r="I28" s="264"/>
      <c r="J28" s="264"/>
      <c r="K28" s="264"/>
      <c r="L28" s="264"/>
      <c r="M28" s="264"/>
      <c r="N28" s="264"/>
      <c r="O28" s="264"/>
      <c r="P28" s="264"/>
      <c r="Q28" s="264"/>
      <c r="R28" s="264"/>
      <c r="S28" s="26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</row>
    <row r="29" spans="1:40" ht="15.75" x14ac:dyDescent="0.25">
      <c r="A29" s="46"/>
      <c r="B29" s="46"/>
      <c r="C29" s="46"/>
      <c r="D29" s="250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</row>
    <row r="30" spans="1:40" ht="15.75" x14ac:dyDescent="0.25">
      <c r="A30" s="46"/>
      <c r="B30" s="46"/>
      <c r="C30" s="36"/>
      <c r="D30" s="105"/>
      <c r="E30" s="46"/>
      <c r="F30" s="106"/>
      <c r="G30" s="106"/>
      <c r="H30" s="106"/>
      <c r="I30" s="106"/>
      <c r="J30" s="106"/>
      <c r="K30" s="10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</row>
    <row r="31" spans="1:40" x14ac:dyDescent="0.25">
      <c r="A31" s="46"/>
      <c r="B31" s="46"/>
      <c r="C31" s="36"/>
      <c r="D31" s="3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</row>
    <row r="32" spans="1:40" x14ac:dyDescent="0.25">
      <c r="A32" s="46"/>
      <c r="B32" s="46"/>
      <c r="C32" s="36"/>
      <c r="D32" s="107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</row>
    <row r="33" spans="1:40" x14ac:dyDescent="0.25">
      <c r="A33" s="46"/>
      <c r="B33" s="46"/>
      <c r="C33" s="36"/>
      <c r="D33" s="3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</row>
    <row r="34" spans="1:40" x14ac:dyDescent="0.25">
      <c r="A34" s="46"/>
      <c r="B34" s="46"/>
      <c r="C34" s="36"/>
      <c r="D34" s="3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</row>
    <row r="35" spans="1:40" x14ac:dyDescent="0.25">
      <c r="A35" s="46"/>
      <c r="B35" s="46"/>
      <c r="C35" s="36"/>
      <c r="D35" s="3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</row>
    <row r="36" spans="1:40" x14ac:dyDescent="0.25">
      <c r="A36" s="108"/>
      <c r="B36" s="108"/>
      <c r="C36" s="36"/>
      <c r="D36" s="3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</row>
    <row r="37" spans="1:40" x14ac:dyDescent="0.25">
      <c r="A37" s="46"/>
      <c r="B37" s="46"/>
      <c r="C37" s="36"/>
      <c r="D37" s="3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</row>
    <row r="38" spans="1:40" x14ac:dyDescent="0.25">
      <c r="A38" s="46"/>
      <c r="B38" s="46"/>
      <c r="C38" s="36"/>
      <c r="D38" s="3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</row>
    <row r="39" spans="1:40" x14ac:dyDescent="0.25">
      <c r="A39" s="46"/>
      <c r="B39" s="46"/>
      <c r="C39" s="36"/>
      <c r="D39" s="3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</row>
    <row r="40" spans="1:40" x14ac:dyDescent="0.25">
      <c r="A40" s="46"/>
      <c r="B40" s="46"/>
      <c r="C40" s="36"/>
      <c r="D40" s="3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</row>
    <row r="41" spans="1:40" x14ac:dyDescent="0.25">
      <c r="A41" s="46"/>
      <c r="B41" s="46"/>
      <c r="C41" s="36"/>
      <c r="D41" s="3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</row>
    <row r="42" spans="1:40" x14ac:dyDescent="0.25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</row>
    <row r="43" spans="1:40" x14ac:dyDescent="0.25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</row>
    <row r="44" spans="1:40" x14ac:dyDescent="0.25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</row>
    <row r="45" spans="1:40" x14ac:dyDescent="0.2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</row>
    <row r="46" spans="1:40" x14ac:dyDescent="0.25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</row>
    <row r="47" spans="1:40" x14ac:dyDescent="0.25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</row>
    <row r="48" spans="1:40" x14ac:dyDescent="0.25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</row>
    <row r="49" spans="1:4" x14ac:dyDescent="0.25">
      <c r="A49" s="46"/>
      <c r="B49" s="46"/>
      <c r="C49" s="46"/>
      <c r="D49" s="46"/>
    </row>
    <row r="50" spans="1:4" x14ac:dyDescent="0.25">
      <c r="A50" s="46"/>
      <c r="B50" s="46"/>
      <c r="C50" s="46"/>
      <c r="D50" s="46"/>
    </row>
    <row r="51" spans="1:4" x14ac:dyDescent="0.25">
      <c r="A51" s="46"/>
      <c r="B51" s="46"/>
      <c r="C51" s="46"/>
      <c r="D51" s="46"/>
    </row>
    <row r="52" spans="1:4" x14ac:dyDescent="0.25">
      <c r="A52" s="46"/>
      <c r="B52" s="46"/>
      <c r="C52" s="46"/>
      <c r="D52" s="46"/>
    </row>
    <row r="53" spans="1:4" x14ac:dyDescent="0.25">
      <c r="A53" s="46"/>
      <c r="B53" s="46"/>
      <c r="C53" s="46"/>
      <c r="D53" s="46"/>
    </row>
    <row r="54" spans="1:4" x14ac:dyDescent="0.25">
      <c r="A54" s="46"/>
      <c r="B54" s="46"/>
      <c r="C54" s="46"/>
      <c r="D54" s="46"/>
    </row>
    <row r="55" spans="1:4" x14ac:dyDescent="0.25">
      <c r="A55" s="46"/>
      <c r="B55" s="46"/>
      <c r="C55" s="46"/>
      <c r="D55" s="46"/>
    </row>
    <row r="56" spans="1:4" x14ac:dyDescent="0.25">
      <c r="A56" s="46"/>
      <c r="B56" s="46"/>
      <c r="C56" s="46"/>
      <c r="D56" s="46"/>
    </row>
    <row r="57" spans="1:4" x14ac:dyDescent="0.25">
      <c r="A57" s="46"/>
      <c r="B57" s="46"/>
      <c r="C57" s="46"/>
      <c r="D57" s="46"/>
    </row>
    <row r="58" spans="1:4" x14ac:dyDescent="0.25">
      <c r="A58" s="46"/>
      <c r="B58" s="46"/>
      <c r="C58" s="46"/>
      <c r="D58" s="46"/>
    </row>
    <row r="59" spans="1:4" x14ac:dyDescent="0.25">
      <c r="A59" s="46"/>
      <c r="B59" s="46"/>
      <c r="C59" s="46"/>
      <c r="D59" s="46"/>
    </row>
    <row r="60" spans="1:4" x14ac:dyDescent="0.25">
      <c r="A60" s="46"/>
      <c r="B60" s="46"/>
      <c r="C60" s="46"/>
      <c r="D60" s="46"/>
    </row>
    <row r="61" spans="1:4" x14ac:dyDescent="0.25">
      <c r="A61" s="46"/>
      <c r="B61" s="46"/>
      <c r="C61" s="46"/>
      <c r="D61" s="46"/>
    </row>
    <row r="62" spans="1:4" x14ac:dyDescent="0.25">
      <c r="C62" s="46"/>
      <c r="D62" s="46"/>
    </row>
    <row r="63" spans="1:4" x14ac:dyDescent="0.25">
      <c r="C63" s="46"/>
      <c r="D63" s="46"/>
    </row>
    <row r="64" spans="1:4" x14ac:dyDescent="0.25">
      <c r="C64" s="46"/>
      <c r="D64" s="46"/>
    </row>
    <row r="65" spans="3:4" x14ac:dyDescent="0.25">
      <c r="C65" s="46"/>
      <c r="D65" s="46"/>
    </row>
    <row r="66" spans="3:4" x14ac:dyDescent="0.25">
      <c r="C66" s="46"/>
      <c r="D66" s="46"/>
    </row>
    <row r="67" spans="3:4" x14ac:dyDescent="0.25">
      <c r="C67" s="46"/>
      <c r="D67" s="46"/>
    </row>
    <row r="68" spans="3:4" x14ac:dyDescent="0.25">
      <c r="C68" s="46"/>
      <c r="D68" s="46"/>
    </row>
    <row r="69" spans="3:4" x14ac:dyDescent="0.25">
      <c r="C69" s="46"/>
      <c r="D69" s="46"/>
    </row>
    <row r="70" spans="3:4" x14ac:dyDescent="0.25">
      <c r="C70" s="46"/>
      <c r="D70" s="46"/>
    </row>
    <row r="71" spans="3:4" x14ac:dyDescent="0.25">
      <c r="C71" s="46"/>
      <c r="D71" s="46"/>
    </row>
    <row r="72" spans="3:4" x14ac:dyDescent="0.25">
      <c r="C72" s="46"/>
      <c r="D72" s="46"/>
    </row>
    <row r="73" spans="3:4" x14ac:dyDescent="0.25">
      <c r="C73" s="46"/>
      <c r="D73" s="46"/>
    </row>
    <row r="74" spans="3:4" x14ac:dyDescent="0.25">
      <c r="C74" s="46"/>
      <c r="D74" s="46"/>
    </row>
    <row r="75" spans="3:4" x14ac:dyDescent="0.25">
      <c r="C75" s="46"/>
      <c r="D75" s="46"/>
    </row>
    <row r="76" spans="3:4" x14ac:dyDescent="0.25">
      <c r="C76" s="46"/>
      <c r="D76" s="46"/>
    </row>
    <row r="77" spans="3:4" x14ac:dyDescent="0.25">
      <c r="C77" s="46"/>
      <c r="D77" s="46"/>
    </row>
    <row r="78" spans="3:4" x14ac:dyDescent="0.25">
      <c r="C78" s="46"/>
      <c r="D78" s="46"/>
    </row>
    <row r="79" spans="3:4" x14ac:dyDescent="0.25">
      <c r="C79" s="46"/>
      <c r="D79" s="46"/>
    </row>
    <row r="80" spans="3:4" x14ac:dyDescent="0.25">
      <c r="C80" s="46"/>
      <c r="D80" s="46"/>
    </row>
    <row r="81" spans="3:4" x14ac:dyDescent="0.25">
      <c r="C81" s="46"/>
      <c r="D81" s="46"/>
    </row>
    <row r="82" spans="3:4" x14ac:dyDescent="0.25">
      <c r="C82" s="46"/>
      <c r="D82" s="46"/>
    </row>
    <row r="83" spans="3:4" x14ac:dyDescent="0.25">
      <c r="C83" s="46"/>
      <c r="D83" s="46"/>
    </row>
    <row r="84" spans="3:4" x14ac:dyDescent="0.25">
      <c r="C84" s="46"/>
      <c r="D84" s="46"/>
    </row>
    <row r="85" spans="3:4" x14ac:dyDescent="0.25">
      <c r="C85" s="46"/>
      <c r="D85" s="46"/>
    </row>
    <row r="86" spans="3:4" x14ac:dyDescent="0.25">
      <c r="C86" s="46"/>
      <c r="D86" s="46"/>
    </row>
    <row r="87" spans="3:4" x14ac:dyDescent="0.25">
      <c r="C87" s="46"/>
      <c r="D87" s="46"/>
    </row>
    <row r="88" spans="3:4" x14ac:dyDescent="0.25">
      <c r="C88" s="46"/>
      <c r="D88" s="46"/>
    </row>
    <row r="89" spans="3:4" x14ac:dyDescent="0.25">
      <c r="C89" s="46"/>
      <c r="D89" s="46"/>
    </row>
    <row r="90" spans="3:4" x14ac:dyDescent="0.25">
      <c r="C90" s="46"/>
      <c r="D90" s="46"/>
    </row>
    <row r="91" spans="3:4" x14ac:dyDescent="0.25">
      <c r="C91" s="46"/>
      <c r="D91" s="46"/>
    </row>
    <row r="92" spans="3:4" x14ac:dyDescent="0.25">
      <c r="C92" s="46"/>
      <c r="D92" s="46"/>
    </row>
    <row r="93" spans="3:4" x14ac:dyDescent="0.25">
      <c r="C93" s="46"/>
      <c r="D93" s="46"/>
    </row>
    <row r="94" spans="3:4" x14ac:dyDescent="0.25">
      <c r="C94" s="46"/>
      <c r="D94" s="46"/>
    </row>
    <row r="95" spans="3:4" x14ac:dyDescent="0.25">
      <c r="C95" s="46"/>
      <c r="D95" s="46"/>
    </row>
    <row r="96" spans="3:4" x14ac:dyDescent="0.25">
      <c r="C96" s="46"/>
      <c r="D96" s="46"/>
    </row>
    <row r="97" spans="3:4" x14ac:dyDescent="0.25">
      <c r="C97" s="46"/>
      <c r="D97" s="46"/>
    </row>
    <row r="98" spans="3:4" x14ac:dyDescent="0.25">
      <c r="C98" s="46"/>
      <c r="D98" s="46"/>
    </row>
    <row r="99" spans="3:4" x14ac:dyDescent="0.25">
      <c r="C99" s="46"/>
      <c r="D99" s="46"/>
    </row>
    <row r="100" spans="3:4" x14ac:dyDescent="0.25">
      <c r="C100" s="46"/>
      <c r="D100" s="46"/>
    </row>
    <row r="101" spans="3:4" x14ac:dyDescent="0.25">
      <c r="C101" s="46"/>
      <c r="D101" s="46"/>
    </row>
    <row r="102" spans="3:4" x14ac:dyDescent="0.25">
      <c r="C102" s="46"/>
      <c r="D102" s="46"/>
    </row>
    <row r="103" spans="3:4" x14ac:dyDescent="0.25">
      <c r="C103" s="46"/>
      <c r="D103" s="46"/>
    </row>
    <row r="104" spans="3:4" x14ac:dyDescent="0.25">
      <c r="C104" s="46"/>
      <c r="D104" s="46"/>
    </row>
    <row r="105" spans="3:4" x14ac:dyDescent="0.25">
      <c r="C105" s="46"/>
      <c r="D105" s="46"/>
    </row>
    <row r="106" spans="3:4" x14ac:dyDescent="0.25">
      <c r="C106" s="46"/>
      <c r="D106" s="46"/>
    </row>
    <row r="107" spans="3:4" x14ac:dyDescent="0.25">
      <c r="C107" s="46"/>
      <c r="D107" s="46"/>
    </row>
    <row r="108" spans="3:4" x14ac:dyDescent="0.25">
      <c r="C108" s="46"/>
      <c r="D108" s="46"/>
    </row>
    <row r="109" spans="3:4" x14ac:dyDescent="0.25">
      <c r="C109" s="46"/>
      <c r="D109" s="46"/>
    </row>
    <row r="110" spans="3:4" x14ac:dyDescent="0.25">
      <c r="C110" s="46"/>
      <c r="D110" s="46"/>
    </row>
    <row r="111" spans="3:4" x14ac:dyDescent="0.25">
      <c r="C111" s="46"/>
      <c r="D111" s="46"/>
    </row>
    <row r="112" spans="3:4" x14ac:dyDescent="0.25">
      <c r="C112" s="46"/>
      <c r="D112" s="46"/>
    </row>
    <row r="113" spans="3:4" x14ac:dyDescent="0.25">
      <c r="C113" s="46"/>
      <c r="D113" s="46"/>
    </row>
    <row r="114" spans="3:4" x14ac:dyDescent="0.25">
      <c r="C114" s="46"/>
      <c r="D114" s="46"/>
    </row>
    <row r="115" spans="3:4" x14ac:dyDescent="0.25">
      <c r="C115" s="46"/>
      <c r="D115" s="46"/>
    </row>
    <row r="116" spans="3:4" x14ac:dyDescent="0.25">
      <c r="C116" s="46"/>
      <c r="D116" s="46"/>
    </row>
    <row r="117" spans="3:4" x14ac:dyDescent="0.25">
      <c r="C117" s="46"/>
      <c r="D117" s="46"/>
    </row>
    <row r="118" spans="3:4" x14ac:dyDescent="0.25">
      <c r="C118" s="46"/>
      <c r="D118" s="46"/>
    </row>
    <row r="119" spans="3:4" x14ac:dyDescent="0.25">
      <c r="C119" s="46"/>
      <c r="D119" s="46"/>
    </row>
    <row r="120" spans="3:4" x14ac:dyDescent="0.25">
      <c r="C120" s="46"/>
      <c r="D120" s="46"/>
    </row>
    <row r="121" spans="3:4" x14ac:dyDescent="0.25">
      <c r="C121" s="46"/>
      <c r="D121" s="46"/>
    </row>
    <row r="122" spans="3:4" x14ac:dyDescent="0.25">
      <c r="C122" s="46"/>
      <c r="D122" s="46"/>
    </row>
    <row r="123" spans="3:4" x14ac:dyDescent="0.25">
      <c r="C123" s="46"/>
      <c r="D123" s="46"/>
    </row>
    <row r="124" spans="3:4" x14ac:dyDescent="0.25">
      <c r="C124" s="46"/>
      <c r="D124" s="46"/>
    </row>
    <row r="125" spans="3:4" x14ac:dyDescent="0.25">
      <c r="C125" s="46"/>
      <c r="D125" s="46"/>
    </row>
    <row r="126" spans="3:4" x14ac:dyDescent="0.25">
      <c r="C126" s="46"/>
      <c r="D126" s="46"/>
    </row>
    <row r="127" spans="3:4" x14ac:dyDescent="0.25">
      <c r="C127" s="46"/>
      <c r="D127" s="46"/>
    </row>
    <row r="128" spans="3:4" x14ac:dyDescent="0.25">
      <c r="C128" s="46"/>
      <c r="D128" s="46"/>
    </row>
    <row r="129" spans="3:4" x14ac:dyDescent="0.25">
      <c r="C129" s="46"/>
      <c r="D129" s="46"/>
    </row>
    <row r="130" spans="3:4" x14ac:dyDescent="0.25">
      <c r="C130" s="46"/>
      <c r="D130" s="46"/>
    </row>
    <row r="131" spans="3:4" x14ac:dyDescent="0.25">
      <c r="C131" s="46"/>
      <c r="D131" s="46"/>
    </row>
    <row r="132" spans="3:4" x14ac:dyDescent="0.25">
      <c r="C132" s="46"/>
      <c r="D132" s="46"/>
    </row>
    <row r="133" spans="3:4" x14ac:dyDescent="0.25">
      <c r="C133" s="46"/>
      <c r="D133" s="46"/>
    </row>
    <row r="134" spans="3:4" x14ac:dyDescent="0.25">
      <c r="C134" s="46"/>
      <c r="D134" s="46"/>
    </row>
    <row r="135" spans="3:4" x14ac:dyDescent="0.25">
      <c r="C135" s="46"/>
      <c r="D135" s="46"/>
    </row>
    <row r="136" spans="3:4" x14ac:dyDescent="0.25">
      <c r="C136" s="46"/>
      <c r="D136" s="46"/>
    </row>
    <row r="137" spans="3:4" x14ac:dyDescent="0.25">
      <c r="C137" s="46"/>
      <c r="D137" s="46"/>
    </row>
    <row r="138" spans="3:4" x14ac:dyDescent="0.25">
      <c r="C138" s="46"/>
      <c r="D138" s="46"/>
    </row>
    <row r="139" spans="3:4" x14ac:dyDescent="0.25">
      <c r="C139" s="46"/>
      <c r="D139" s="46"/>
    </row>
    <row r="140" spans="3:4" x14ac:dyDescent="0.25">
      <c r="C140" s="46"/>
      <c r="D140" s="46"/>
    </row>
    <row r="141" spans="3:4" x14ac:dyDescent="0.25">
      <c r="C141" s="46"/>
      <c r="D141" s="46"/>
    </row>
    <row r="142" spans="3:4" x14ac:dyDescent="0.25">
      <c r="C142" s="46"/>
      <c r="D142" s="46"/>
    </row>
    <row r="143" spans="3:4" x14ac:dyDescent="0.25">
      <c r="C143" s="46"/>
      <c r="D143" s="46"/>
    </row>
    <row r="144" spans="3:4" x14ac:dyDescent="0.25">
      <c r="C144" s="46"/>
      <c r="D144" s="46"/>
    </row>
    <row r="145" spans="3:4" x14ac:dyDescent="0.25">
      <c r="C145" s="46"/>
      <c r="D145" s="46"/>
    </row>
    <row r="146" spans="3:4" x14ac:dyDescent="0.25">
      <c r="C146" s="46"/>
      <c r="D146" s="46"/>
    </row>
    <row r="147" spans="3:4" x14ac:dyDescent="0.25">
      <c r="C147" s="46"/>
      <c r="D147" s="46"/>
    </row>
    <row r="148" spans="3:4" x14ac:dyDescent="0.25">
      <c r="C148" s="46"/>
      <c r="D148" s="46"/>
    </row>
    <row r="149" spans="3:4" x14ac:dyDescent="0.25">
      <c r="C149" s="46"/>
      <c r="D149" s="46"/>
    </row>
    <row r="150" spans="3:4" x14ac:dyDescent="0.25">
      <c r="C150" s="46"/>
      <c r="D150" s="46"/>
    </row>
    <row r="151" spans="3:4" x14ac:dyDescent="0.25">
      <c r="C151" s="46"/>
      <c r="D151" s="46"/>
    </row>
    <row r="152" spans="3:4" x14ac:dyDescent="0.25">
      <c r="C152" s="46"/>
      <c r="D152" s="46"/>
    </row>
    <row r="153" spans="3:4" x14ac:dyDescent="0.25">
      <c r="C153" s="46"/>
      <c r="D153" s="46"/>
    </row>
    <row r="154" spans="3:4" x14ac:dyDescent="0.25">
      <c r="C154" s="46"/>
      <c r="D154" s="46"/>
    </row>
    <row r="155" spans="3:4" x14ac:dyDescent="0.25">
      <c r="C155" s="46"/>
      <c r="D155" s="46"/>
    </row>
    <row r="156" spans="3:4" x14ac:dyDescent="0.25">
      <c r="C156" s="46"/>
      <c r="D156" s="46"/>
    </row>
    <row r="157" spans="3:4" x14ac:dyDescent="0.25">
      <c r="C157" s="46"/>
      <c r="D157" s="46"/>
    </row>
    <row r="158" spans="3:4" x14ac:dyDescent="0.25">
      <c r="C158" s="46"/>
      <c r="D158" s="46"/>
    </row>
    <row r="159" spans="3:4" x14ac:dyDescent="0.25">
      <c r="C159" s="46"/>
      <c r="D159" s="46"/>
    </row>
    <row r="160" spans="3:4" x14ac:dyDescent="0.25">
      <c r="C160" s="46"/>
      <c r="D160" s="46"/>
    </row>
    <row r="161" spans="3:4" x14ac:dyDescent="0.25">
      <c r="C161" s="46"/>
      <c r="D161" s="46"/>
    </row>
    <row r="162" spans="3:4" x14ac:dyDescent="0.25">
      <c r="C162" s="46"/>
      <c r="D162" s="46"/>
    </row>
    <row r="163" spans="3:4" x14ac:dyDescent="0.25">
      <c r="C163" s="46"/>
      <c r="D163" s="46"/>
    </row>
    <row r="164" spans="3:4" x14ac:dyDescent="0.25">
      <c r="C164" s="46"/>
      <c r="D164" s="46"/>
    </row>
    <row r="165" spans="3:4" x14ac:dyDescent="0.25">
      <c r="C165" s="46"/>
      <c r="D165" s="46"/>
    </row>
    <row r="166" spans="3:4" x14ac:dyDescent="0.25">
      <c r="C166" s="46"/>
      <c r="D166" s="46"/>
    </row>
    <row r="167" spans="3:4" x14ac:dyDescent="0.25">
      <c r="C167" s="46"/>
      <c r="D167" s="46"/>
    </row>
  </sheetData>
  <mergeCells count="7">
    <mergeCell ref="V10:X10"/>
    <mergeCell ref="V13:X13"/>
    <mergeCell ref="A28:C28"/>
    <mergeCell ref="A1:S2"/>
    <mergeCell ref="A3:S3"/>
    <mergeCell ref="A4:S4"/>
    <mergeCell ref="V5:X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selection activeCell="E26" sqref="E26"/>
    </sheetView>
  </sheetViews>
  <sheetFormatPr defaultRowHeight="15" x14ac:dyDescent="0.25"/>
  <cols>
    <col min="1" max="1" width="29" customWidth="1"/>
    <col min="2" max="2" width="18.5703125" bestFit="1" customWidth="1"/>
    <col min="3" max="3" width="12" customWidth="1"/>
    <col min="4" max="4" width="21" customWidth="1"/>
    <col min="6" max="6" width="21.5703125" bestFit="1" customWidth="1"/>
    <col min="7" max="7" width="18.5703125" bestFit="1" customWidth="1"/>
    <col min="8" max="8" width="7.85546875" bestFit="1" customWidth="1"/>
  </cols>
  <sheetData>
    <row r="1" spans="1:8" ht="18.75" x14ac:dyDescent="0.25">
      <c r="A1" s="447" t="s">
        <v>205</v>
      </c>
      <c r="B1" s="448"/>
      <c r="C1" s="449"/>
      <c r="D1" s="324"/>
      <c r="F1" s="444" t="s">
        <v>69</v>
      </c>
      <c r="G1" s="445"/>
      <c r="H1" s="446"/>
    </row>
    <row r="2" spans="1:8" ht="42" customHeight="1" x14ac:dyDescent="0.25">
      <c r="A2" s="317" t="s">
        <v>10</v>
      </c>
      <c r="B2" s="125" t="s">
        <v>70</v>
      </c>
      <c r="C2" s="318" t="s">
        <v>33</v>
      </c>
      <c r="D2" s="315"/>
      <c r="F2" s="94" t="s">
        <v>10</v>
      </c>
      <c r="G2" s="124" t="s">
        <v>70</v>
      </c>
      <c r="H2" s="124" t="s">
        <v>33</v>
      </c>
    </row>
    <row r="3" spans="1:8" ht="15.75" x14ac:dyDescent="0.25">
      <c r="A3" s="319" t="s">
        <v>71</v>
      </c>
      <c r="B3" s="310" t="s">
        <v>72</v>
      </c>
      <c r="C3" s="320">
        <v>2050</v>
      </c>
      <c r="D3" s="316"/>
      <c r="F3" s="94"/>
      <c r="G3" s="125"/>
      <c r="H3" s="124"/>
    </row>
    <row r="4" spans="1:8" ht="15.75" x14ac:dyDescent="0.25">
      <c r="A4" s="319" t="s">
        <v>115</v>
      </c>
      <c r="B4" s="310" t="s">
        <v>116</v>
      </c>
      <c r="C4" s="320">
        <v>8585</v>
      </c>
      <c r="D4" s="316"/>
      <c r="F4" s="340"/>
      <c r="G4" s="341"/>
      <c r="H4" s="126"/>
    </row>
    <row r="5" spans="1:8" ht="15.75" x14ac:dyDescent="0.25">
      <c r="A5" s="319" t="s">
        <v>120</v>
      </c>
      <c r="B5" s="310" t="s">
        <v>121</v>
      </c>
      <c r="C5" s="320">
        <v>4250</v>
      </c>
      <c r="D5" s="316"/>
      <c r="F5" s="342"/>
      <c r="G5" s="341"/>
      <c r="H5" s="126"/>
    </row>
    <row r="6" spans="1:8" ht="15.75" x14ac:dyDescent="0.25">
      <c r="A6" s="319" t="s">
        <v>122</v>
      </c>
      <c r="B6" s="310" t="s">
        <v>124</v>
      </c>
      <c r="C6" s="320">
        <v>2500</v>
      </c>
      <c r="D6" s="316"/>
      <c r="F6" s="94"/>
      <c r="G6" s="124"/>
      <c r="H6" s="125"/>
    </row>
    <row r="7" spans="1:8" ht="15.75" x14ac:dyDescent="0.25">
      <c r="A7" s="319" t="s">
        <v>125</v>
      </c>
      <c r="B7" s="310" t="s">
        <v>127</v>
      </c>
      <c r="C7" s="320">
        <v>1260</v>
      </c>
      <c r="D7" s="316"/>
      <c r="F7" s="94"/>
      <c r="G7" s="124"/>
      <c r="H7" s="125"/>
    </row>
    <row r="8" spans="1:8" ht="15.75" x14ac:dyDescent="0.25">
      <c r="A8" s="319" t="s">
        <v>129</v>
      </c>
      <c r="B8" s="310" t="s">
        <v>75</v>
      </c>
      <c r="C8" s="320">
        <v>3152</v>
      </c>
      <c r="D8" s="316"/>
      <c r="F8" s="94"/>
      <c r="G8" s="124"/>
      <c r="H8" s="125"/>
    </row>
    <row r="9" spans="1:8" ht="15.75" x14ac:dyDescent="0.25">
      <c r="A9" s="319" t="s">
        <v>130</v>
      </c>
      <c r="B9" s="310" t="s">
        <v>75</v>
      </c>
      <c r="C9" s="320">
        <v>5023</v>
      </c>
      <c r="D9" s="316"/>
      <c r="F9" s="94"/>
      <c r="G9" s="125"/>
      <c r="H9" s="125"/>
    </row>
    <row r="10" spans="1:8" ht="15.75" x14ac:dyDescent="0.25">
      <c r="A10" s="319" t="s">
        <v>172</v>
      </c>
      <c r="B10" s="311" t="s">
        <v>176</v>
      </c>
      <c r="C10" s="320">
        <v>2000</v>
      </c>
      <c r="D10" s="316"/>
      <c r="F10" s="94"/>
      <c r="G10" s="100"/>
      <c r="H10" s="124"/>
    </row>
    <row r="11" spans="1:8" ht="15.75" x14ac:dyDescent="0.25">
      <c r="A11" s="321" t="s">
        <v>182</v>
      </c>
      <c r="B11" s="310" t="s">
        <v>176</v>
      </c>
      <c r="C11" s="320">
        <v>750</v>
      </c>
      <c r="D11" s="316"/>
      <c r="F11" s="100"/>
      <c r="G11" s="127"/>
      <c r="H11" s="126"/>
    </row>
    <row r="12" spans="1:8" ht="15.75" x14ac:dyDescent="0.25">
      <c r="A12" s="321" t="s">
        <v>184</v>
      </c>
      <c r="B12" s="310" t="s">
        <v>75</v>
      </c>
      <c r="C12" s="320">
        <v>2295</v>
      </c>
      <c r="D12" s="316"/>
      <c r="F12" s="127"/>
      <c r="G12" s="308"/>
      <c r="H12" s="313"/>
    </row>
    <row r="13" spans="1:8" ht="15.75" x14ac:dyDescent="0.25">
      <c r="A13" s="321" t="s">
        <v>186</v>
      </c>
      <c r="B13" s="310" t="s">
        <v>75</v>
      </c>
      <c r="C13" s="320">
        <v>2546</v>
      </c>
      <c r="D13" s="316"/>
      <c r="F13" s="308"/>
      <c r="G13" s="308"/>
      <c r="H13" s="308"/>
    </row>
    <row r="14" spans="1:8" ht="15.75" x14ac:dyDescent="0.25">
      <c r="A14" s="321" t="s">
        <v>189</v>
      </c>
      <c r="B14" s="310" t="s">
        <v>75</v>
      </c>
      <c r="C14" s="320">
        <v>2673</v>
      </c>
      <c r="D14" s="316"/>
      <c r="F14" s="308"/>
      <c r="G14" s="308"/>
      <c r="H14" s="308"/>
    </row>
    <row r="15" spans="1:8" ht="15.75" x14ac:dyDescent="0.25">
      <c r="A15" s="321" t="s">
        <v>235</v>
      </c>
      <c r="B15" s="310" t="s">
        <v>176</v>
      </c>
      <c r="C15" s="320">
        <v>1100</v>
      </c>
      <c r="D15" s="316"/>
      <c r="F15" s="308"/>
      <c r="G15" s="308"/>
      <c r="H15" s="314"/>
    </row>
    <row r="16" spans="1:8" ht="15.75" x14ac:dyDescent="0.25">
      <c r="A16" s="322" t="s">
        <v>196</v>
      </c>
      <c r="B16" s="310" t="s">
        <v>75</v>
      </c>
      <c r="C16" s="320">
        <v>5706</v>
      </c>
      <c r="D16" s="316"/>
      <c r="F16" s="308"/>
      <c r="G16" s="308"/>
      <c r="H16" s="314"/>
    </row>
    <row r="17" spans="1:8" ht="15.75" x14ac:dyDescent="0.25">
      <c r="A17" s="323" t="s">
        <v>197</v>
      </c>
      <c r="B17" s="310" t="s">
        <v>198</v>
      </c>
      <c r="C17" s="320">
        <v>3600</v>
      </c>
      <c r="D17" s="316"/>
      <c r="F17" s="309"/>
      <c r="G17" s="308"/>
      <c r="H17" s="308"/>
    </row>
    <row r="18" spans="1:8" ht="15.75" x14ac:dyDescent="0.25">
      <c r="A18" s="323" t="s">
        <v>199</v>
      </c>
      <c r="B18" s="312" t="s">
        <v>200</v>
      </c>
      <c r="C18" s="320">
        <v>2437</v>
      </c>
      <c r="D18" s="316"/>
      <c r="F18" s="309"/>
      <c r="G18" s="308"/>
      <c r="H18" s="308"/>
    </row>
    <row r="19" spans="1:8" ht="15.75" x14ac:dyDescent="0.25">
      <c r="A19" s="321" t="s">
        <v>201</v>
      </c>
      <c r="B19" s="310" t="s">
        <v>200</v>
      </c>
      <c r="C19" s="320">
        <v>1167</v>
      </c>
      <c r="D19" s="316"/>
      <c r="F19" s="309"/>
      <c r="G19" s="308"/>
      <c r="H19" s="308"/>
    </row>
    <row r="20" spans="1:8" ht="15.75" x14ac:dyDescent="0.25">
      <c r="A20" s="321" t="s">
        <v>206</v>
      </c>
      <c r="B20" s="310" t="s">
        <v>75</v>
      </c>
      <c r="C20" s="320">
        <v>252</v>
      </c>
      <c r="F20" s="308"/>
      <c r="G20" s="308"/>
      <c r="H20" s="308"/>
    </row>
    <row r="21" spans="1:8" ht="17.25" customHeight="1" x14ac:dyDescent="0.25">
      <c r="A21" s="321" t="s">
        <v>213</v>
      </c>
      <c r="B21" s="310" t="s">
        <v>118</v>
      </c>
      <c r="C21" s="320">
        <v>21028</v>
      </c>
      <c r="F21" s="308"/>
      <c r="G21" s="308"/>
      <c r="H21" s="308"/>
    </row>
    <row r="22" spans="1:8" ht="17.25" customHeight="1" x14ac:dyDescent="0.25">
      <c r="A22" s="310" t="s">
        <v>210</v>
      </c>
      <c r="B22" s="310" t="s">
        <v>233</v>
      </c>
      <c r="C22" s="310">
        <v>87287</v>
      </c>
      <c r="F22" s="308"/>
      <c r="G22" s="308"/>
      <c r="H22" s="308"/>
    </row>
    <row r="23" spans="1:8" ht="16.5" thickBot="1" x14ac:dyDescent="0.3">
      <c r="A23" s="450" t="s">
        <v>28</v>
      </c>
      <c r="B23" s="451"/>
      <c r="C23" s="325">
        <f>SUM(C3:C22)</f>
        <v>159661</v>
      </c>
      <c r="F23" s="308"/>
      <c r="G23" s="308"/>
      <c r="H23" s="308"/>
    </row>
    <row r="24" spans="1:8" ht="15.75" x14ac:dyDescent="0.25">
      <c r="A24" s="93"/>
      <c r="B24" s="93"/>
      <c r="C24" s="93"/>
      <c r="F24" s="308"/>
      <c r="G24" s="308"/>
      <c r="H24" s="308"/>
    </row>
    <row r="25" spans="1:8" ht="15.75" x14ac:dyDescent="0.25">
      <c r="A25" s="93"/>
      <c r="B25" s="93"/>
      <c r="C25" s="93"/>
      <c r="F25" s="308"/>
      <c r="G25" s="308"/>
      <c r="H25" s="308"/>
    </row>
    <row r="26" spans="1:8" ht="15.75" x14ac:dyDescent="0.25">
      <c r="A26" s="93"/>
      <c r="B26" s="93"/>
      <c r="C26" s="93"/>
      <c r="F26" s="308"/>
      <c r="G26" s="308"/>
      <c r="H26" s="308"/>
    </row>
    <row r="27" spans="1:8" ht="15.75" x14ac:dyDescent="0.25">
      <c r="A27" s="93"/>
      <c r="B27" s="93"/>
      <c r="C27" s="93"/>
      <c r="F27" s="308"/>
      <c r="G27" s="308"/>
      <c r="H27" s="308"/>
    </row>
    <row r="28" spans="1:8" ht="15.75" x14ac:dyDescent="0.25">
      <c r="A28" s="93"/>
      <c r="B28" s="93"/>
      <c r="C28" s="93"/>
      <c r="F28" s="308"/>
      <c r="G28" s="308"/>
      <c r="H28" s="308"/>
    </row>
    <row r="29" spans="1:8" ht="15.75" x14ac:dyDescent="0.25">
      <c r="A29" s="93"/>
      <c r="B29" s="93"/>
      <c r="C29" s="93"/>
      <c r="F29" s="308"/>
      <c r="G29" s="308"/>
      <c r="H29" s="308"/>
    </row>
    <row r="30" spans="1:8" ht="15.75" x14ac:dyDescent="0.25">
      <c r="A30" s="93"/>
      <c r="B30" s="93"/>
      <c r="C30" s="93"/>
      <c r="F30" s="308"/>
      <c r="G30" s="308"/>
      <c r="H30" s="308"/>
    </row>
    <row r="31" spans="1:8" ht="15.75" x14ac:dyDescent="0.25">
      <c r="A31" s="93"/>
      <c r="B31" s="93"/>
      <c r="C31" s="93"/>
      <c r="F31" s="308"/>
      <c r="G31" s="339"/>
      <c r="H31" s="308"/>
    </row>
    <row r="32" spans="1:8" ht="15.75" x14ac:dyDescent="0.25">
      <c r="A32" s="304"/>
      <c r="B32" s="305"/>
      <c r="C32" s="304"/>
      <c r="F32" s="339"/>
      <c r="G32" s="328"/>
      <c r="H32" s="329"/>
    </row>
    <row r="33" spans="1:9" ht="15.75" x14ac:dyDescent="0.25">
      <c r="A33" s="304"/>
      <c r="B33" s="305"/>
      <c r="C33" s="304"/>
      <c r="E33" s="9"/>
      <c r="F33" s="327"/>
      <c r="G33" s="328"/>
      <c r="H33" s="327"/>
      <c r="I33" s="9"/>
    </row>
    <row r="34" spans="1:9" ht="15.75" x14ac:dyDescent="0.25">
      <c r="A34" s="304"/>
      <c r="B34" s="306"/>
      <c r="C34" s="304"/>
      <c r="E34" s="9"/>
      <c r="F34" s="327"/>
      <c r="G34" s="328"/>
      <c r="H34" s="327"/>
      <c r="I34" s="9"/>
    </row>
    <row r="35" spans="1:9" ht="15.75" x14ac:dyDescent="0.25">
      <c r="A35" s="93"/>
      <c r="B35" s="93"/>
      <c r="C35" s="93"/>
      <c r="E35" s="9"/>
      <c r="F35" s="327"/>
      <c r="G35" s="326"/>
      <c r="H35" s="327"/>
      <c r="I35" s="9"/>
    </row>
    <row r="36" spans="1:9" ht="15.75" x14ac:dyDescent="0.25">
      <c r="A36" s="93"/>
      <c r="B36" s="93"/>
      <c r="C36" s="93"/>
      <c r="E36" s="9"/>
      <c r="F36" s="326"/>
      <c r="G36" s="326"/>
      <c r="H36" s="326"/>
      <c r="I36" s="9"/>
    </row>
    <row r="37" spans="1:9" ht="15.75" x14ac:dyDescent="0.25">
      <c r="A37" s="93"/>
      <c r="B37" s="93"/>
      <c r="C37" s="93"/>
      <c r="E37" s="9"/>
      <c r="F37" s="326"/>
      <c r="G37" s="326"/>
      <c r="H37" s="326"/>
      <c r="I37" s="9"/>
    </row>
    <row r="38" spans="1:9" ht="15.75" x14ac:dyDescent="0.25">
      <c r="A38" s="93"/>
      <c r="B38" s="93"/>
      <c r="C38" s="93"/>
      <c r="E38" s="9"/>
      <c r="F38" s="326"/>
      <c r="G38" s="326"/>
      <c r="H38" s="326"/>
      <c r="I38" s="9"/>
    </row>
    <row r="39" spans="1:9" ht="15.75" x14ac:dyDescent="0.25">
      <c r="A39" s="93"/>
      <c r="B39" s="93"/>
      <c r="C39" s="93"/>
      <c r="E39" s="9"/>
      <c r="F39" s="326"/>
      <c r="G39" s="326"/>
      <c r="H39" s="326"/>
      <c r="I39" s="9"/>
    </row>
    <row r="40" spans="1:9" ht="15.75" x14ac:dyDescent="0.25">
      <c r="A40" s="93"/>
      <c r="B40" s="93"/>
      <c r="C40" s="93"/>
      <c r="E40" s="9"/>
      <c r="F40" s="326"/>
      <c r="G40" s="326"/>
      <c r="H40" s="326"/>
      <c r="I40" s="9"/>
    </row>
    <row r="41" spans="1:9" ht="15.75" x14ac:dyDescent="0.25">
      <c r="A41" s="93"/>
      <c r="B41" s="93"/>
      <c r="C41" s="93"/>
      <c r="E41" s="9"/>
      <c r="F41" s="326"/>
      <c r="G41" s="326"/>
      <c r="H41" s="326"/>
      <c r="I41" s="9"/>
    </row>
    <row r="42" spans="1:9" ht="15.75" x14ac:dyDescent="0.25">
      <c r="A42" s="93"/>
      <c r="B42" s="93"/>
      <c r="C42" s="93"/>
      <c r="E42" s="9"/>
      <c r="F42" s="326"/>
      <c r="G42" s="326"/>
      <c r="H42" s="326"/>
      <c r="I42" s="9"/>
    </row>
    <row r="43" spans="1:9" ht="15.75" x14ac:dyDescent="0.25">
      <c r="A43" s="443"/>
      <c r="B43" s="443"/>
      <c r="C43" s="8"/>
      <c r="E43" s="9"/>
      <c r="F43" s="326"/>
      <c r="G43" s="338"/>
      <c r="H43" s="326"/>
      <c r="I43" s="9"/>
    </row>
    <row r="44" spans="1:9" ht="15.75" x14ac:dyDescent="0.25">
      <c r="E44" s="9"/>
      <c r="F44" s="338"/>
      <c r="H44" s="326"/>
      <c r="I44" s="9"/>
    </row>
  </sheetData>
  <mergeCells count="4">
    <mergeCell ref="A43:B43"/>
    <mergeCell ref="F1:H1"/>
    <mergeCell ref="A1:C1"/>
    <mergeCell ref="A23:B23"/>
  </mergeCells>
  <printOptions horizontalCentered="1" verticalCentered="1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3" sqref="F13"/>
    </sheetView>
  </sheetViews>
  <sheetFormatPr defaultRowHeight="15.75" x14ac:dyDescent="0.25"/>
  <cols>
    <col min="1" max="1" width="25.28515625" style="331" customWidth="1"/>
    <col min="2" max="2" width="29.7109375" style="331" customWidth="1"/>
    <col min="3" max="3" width="15.42578125" style="331" customWidth="1"/>
    <col min="4" max="16384" width="9.140625" style="331"/>
  </cols>
  <sheetData>
    <row r="1" spans="1:3" ht="26.25" x14ac:dyDescent="0.4">
      <c r="A1" s="454" t="s">
        <v>6</v>
      </c>
      <c r="B1" s="454"/>
      <c r="C1" s="454"/>
    </row>
    <row r="2" spans="1:3" x14ac:dyDescent="0.25">
      <c r="A2" s="452" t="s">
        <v>211</v>
      </c>
      <c r="B2" s="452"/>
      <c r="C2" s="452"/>
    </row>
    <row r="3" spans="1:3" x14ac:dyDescent="0.25">
      <c r="A3" s="330" t="s">
        <v>10</v>
      </c>
      <c r="B3" s="330" t="s">
        <v>70</v>
      </c>
      <c r="C3" s="330" t="s">
        <v>33</v>
      </c>
    </row>
    <row r="4" spans="1:3" x14ac:dyDescent="0.25">
      <c r="A4" s="332" t="s">
        <v>71</v>
      </c>
      <c r="B4" s="332" t="s">
        <v>72</v>
      </c>
      <c r="C4" s="333">
        <v>2050</v>
      </c>
    </row>
    <row r="5" spans="1:3" x14ac:dyDescent="0.25">
      <c r="A5" s="332" t="s">
        <v>120</v>
      </c>
      <c r="B5" s="332" t="s">
        <v>121</v>
      </c>
      <c r="C5" s="333">
        <v>4250</v>
      </c>
    </row>
    <row r="6" spans="1:3" x14ac:dyDescent="0.25">
      <c r="A6" s="332" t="s">
        <v>122</v>
      </c>
      <c r="B6" s="332" t="s">
        <v>124</v>
      </c>
      <c r="C6" s="333">
        <v>1900</v>
      </c>
    </row>
    <row r="7" spans="1:3" x14ac:dyDescent="0.25">
      <c r="A7" s="332" t="s">
        <v>115</v>
      </c>
      <c r="B7" s="332" t="s">
        <v>116</v>
      </c>
      <c r="C7" s="333">
        <v>8000</v>
      </c>
    </row>
    <row r="8" spans="1:3" x14ac:dyDescent="0.25">
      <c r="A8" s="332" t="s">
        <v>172</v>
      </c>
      <c r="B8" s="332" t="s">
        <v>176</v>
      </c>
      <c r="C8" s="333">
        <v>1500</v>
      </c>
    </row>
    <row r="9" spans="1:3" x14ac:dyDescent="0.25">
      <c r="A9" s="332" t="s">
        <v>196</v>
      </c>
      <c r="B9" s="332" t="s">
        <v>75</v>
      </c>
      <c r="C9" s="333">
        <v>5706</v>
      </c>
    </row>
    <row r="10" spans="1:3" x14ac:dyDescent="0.25">
      <c r="A10" s="332" t="s">
        <v>125</v>
      </c>
      <c r="B10" s="332" t="s">
        <v>127</v>
      </c>
      <c r="C10" s="333">
        <v>750</v>
      </c>
    </row>
    <row r="11" spans="1:3" x14ac:dyDescent="0.25">
      <c r="A11" s="332" t="s">
        <v>182</v>
      </c>
      <c r="B11" s="332" t="s">
        <v>176</v>
      </c>
      <c r="C11" s="333">
        <v>750</v>
      </c>
    </row>
    <row r="12" spans="1:3" x14ac:dyDescent="0.25">
      <c r="A12" s="332" t="s">
        <v>212</v>
      </c>
      <c r="B12" s="332" t="s">
        <v>118</v>
      </c>
      <c r="C12" s="333">
        <v>44185</v>
      </c>
    </row>
    <row r="13" spans="1:3" x14ac:dyDescent="0.25">
      <c r="A13" s="332" t="s">
        <v>117</v>
      </c>
      <c r="B13" s="332" t="s">
        <v>74</v>
      </c>
      <c r="C13" s="333">
        <v>2000</v>
      </c>
    </row>
    <row r="14" spans="1:3" x14ac:dyDescent="0.25">
      <c r="A14" s="332" t="s">
        <v>129</v>
      </c>
      <c r="B14" s="332" t="s">
        <v>75</v>
      </c>
      <c r="C14" s="333">
        <v>3152</v>
      </c>
    </row>
    <row r="15" spans="1:3" x14ac:dyDescent="0.25">
      <c r="A15" s="332" t="s">
        <v>130</v>
      </c>
      <c r="B15" s="332" t="s">
        <v>75</v>
      </c>
      <c r="C15" s="333">
        <v>5023</v>
      </c>
    </row>
    <row r="16" spans="1:3" x14ac:dyDescent="0.25">
      <c r="A16" s="332" t="s">
        <v>197</v>
      </c>
      <c r="B16" s="332" t="s">
        <v>198</v>
      </c>
      <c r="C16" s="333">
        <v>3600</v>
      </c>
    </row>
    <row r="17" spans="1:3" x14ac:dyDescent="0.25">
      <c r="A17" s="332" t="s">
        <v>199</v>
      </c>
      <c r="B17" s="332" t="s">
        <v>200</v>
      </c>
      <c r="C17" s="333">
        <v>2437</v>
      </c>
    </row>
    <row r="18" spans="1:3" x14ac:dyDescent="0.25">
      <c r="A18" s="332" t="s">
        <v>184</v>
      </c>
      <c r="B18" s="332" t="s">
        <v>75</v>
      </c>
      <c r="C18" s="333">
        <v>2295</v>
      </c>
    </row>
    <row r="19" spans="1:3" x14ac:dyDescent="0.25">
      <c r="A19" s="332" t="s">
        <v>201</v>
      </c>
      <c r="B19" s="332" t="s">
        <v>200</v>
      </c>
      <c r="C19" s="333">
        <v>1167</v>
      </c>
    </row>
    <row r="20" spans="1:3" x14ac:dyDescent="0.25">
      <c r="A20" s="332" t="s">
        <v>186</v>
      </c>
      <c r="B20" s="332" t="s">
        <v>75</v>
      </c>
      <c r="C20" s="333">
        <v>2546</v>
      </c>
    </row>
    <row r="21" spans="1:3" x14ac:dyDescent="0.25">
      <c r="A21" s="332" t="s">
        <v>189</v>
      </c>
      <c r="B21" s="332" t="s">
        <v>75</v>
      </c>
      <c r="C21" s="333">
        <v>2673</v>
      </c>
    </row>
    <row r="22" spans="1:3" x14ac:dyDescent="0.25">
      <c r="A22" s="332" t="s">
        <v>206</v>
      </c>
      <c r="B22" s="332" t="s">
        <v>75</v>
      </c>
      <c r="C22" s="333">
        <v>252</v>
      </c>
    </row>
    <row r="23" spans="1:3" x14ac:dyDescent="0.25">
      <c r="A23" s="332" t="s">
        <v>210</v>
      </c>
      <c r="B23" s="332" t="s">
        <v>209</v>
      </c>
      <c r="C23" s="333">
        <v>82130</v>
      </c>
    </row>
    <row r="24" spans="1:3" x14ac:dyDescent="0.25">
      <c r="A24" s="453" t="s">
        <v>208</v>
      </c>
      <c r="B24" s="453"/>
      <c r="C24" s="334">
        <f>SUM(C4:C23)</f>
        <v>176366</v>
      </c>
    </row>
  </sheetData>
  <mergeCells count="3">
    <mergeCell ref="A2:C2"/>
    <mergeCell ref="A24:B24"/>
    <mergeCell ref="A1:C1"/>
  </mergeCells>
  <printOptions horizontalCentered="1"/>
  <pageMargins left="0.7" right="0.7" top="0.75" bottom="0.75" header="0.3" footer="0.3"/>
  <pageSetup paperSize="9" scal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G. Cost</vt:lpstr>
      <vt:lpstr>Bank Statment</vt:lpstr>
      <vt:lpstr>capital</vt:lpstr>
      <vt:lpstr>Extra Stock</vt:lpstr>
      <vt:lpstr>Allocation</vt:lpstr>
      <vt:lpstr>Sheet2</vt:lpstr>
      <vt:lpstr>Symphony</vt:lpstr>
      <vt:lpstr>Sheet3</vt:lpstr>
      <vt:lpstr>Sheet1</vt:lpstr>
      <vt:lpstr>Allocation!Print_Area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lastPrinted>2021-11-01T14:07:31Z</cp:lastPrinted>
  <dcterms:created xsi:type="dcterms:W3CDTF">2015-12-02T06:31:52Z</dcterms:created>
  <dcterms:modified xsi:type="dcterms:W3CDTF">2021-11-20T06:58:12Z</dcterms:modified>
</cp:coreProperties>
</file>