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R26" i="19" l="1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9" l="1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<sst xmlns="http://schemas.openxmlformats.org/spreadsheetml/2006/main" count="1514" uniqueCount="78">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</sst>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3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2" priority="44" operator="equal">
      <formula>212030016606640</formula>
    </cfRule>
  </conditionalFormatting>
  <conditionalFormatting sqref="D29 E28:K29 E4 E6">
    <cfRule type="cellIs" dxfId="1381" priority="42" operator="equal">
      <formula>$E$4</formula>
    </cfRule>
    <cfRule type="cellIs" dxfId="1380" priority="43" operator="equal">
      <formula>2120</formula>
    </cfRule>
  </conditionalFormatting>
  <conditionalFormatting sqref="D29:E29 F28:F29 F4 F6">
    <cfRule type="cellIs" dxfId="1379" priority="40" operator="equal">
      <formula>$F$4</formula>
    </cfRule>
    <cfRule type="cellIs" dxfId="1378" priority="41" operator="equal">
      <formula>300</formula>
    </cfRule>
  </conditionalFormatting>
  <conditionalFormatting sqref="G28:G29 G4 G6">
    <cfRule type="cellIs" dxfId="1377" priority="38" operator="equal">
      <formula>$G$4</formula>
    </cfRule>
    <cfRule type="cellIs" dxfId="1376" priority="39" operator="equal">
      <formula>1660</formula>
    </cfRule>
  </conditionalFormatting>
  <conditionalFormatting sqref="H28:H29 H4 H6">
    <cfRule type="cellIs" dxfId="1375" priority="36" operator="equal">
      <formula>$H$4</formula>
    </cfRule>
    <cfRule type="cellIs" dxfId="1374" priority="37" operator="equal">
      <formula>6640</formula>
    </cfRule>
  </conditionalFormatting>
  <conditionalFormatting sqref="T6:T28">
    <cfRule type="cellIs" dxfId="1373" priority="35" operator="lessThan">
      <formula>0</formula>
    </cfRule>
  </conditionalFormatting>
  <conditionalFormatting sqref="T7:T27">
    <cfRule type="cellIs" dxfId="1372" priority="32" operator="lessThan">
      <formula>0</formula>
    </cfRule>
    <cfRule type="cellIs" dxfId="1371" priority="33" operator="lessThan">
      <formula>0</formula>
    </cfRule>
    <cfRule type="cellIs" dxfId="1370" priority="34" operator="lessThan">
      <formula>0</formula>
    </cfRule>
  </conditionalFormatting>
  <conditionalFormatting sqref="E28:K28 E4 E6">
    <cfRule type="cellIs" dxfId="1369" priority="31" operator="equal">
      <formula>$E$4</formula>
    </cfRule>
  </conditionalFormatting>
  <conditionalFormatting sqref="D28:D29 D4:K4 M4 D6">
    <cfRule type="cellIs" dxfId="1368" priority="30" operator="equal">
      <formula>$D$4</formula>
    </cfRule>
  </conditionalFormatting>
  <conditionalFormatting sqref="I28:I29 I4 I6">
    <cfRule type="cellIs" dxfId="1367" priority="29" operator="equal">
      <formula>$I$4</formula>
    </cfRule>
  </conditionalFormatting>
  <conditionalFormatting sqref="J28:J29 J4 J6">
    <cfRule type="cellIs" dxfId="1366" priority="28" operator="equal">
      <formula>$J$4</formula>
    </cfRule>
  </conditionalFormatting>
  <conditionalFormatting sqref="K28:K29 K4 K6">
    <cfRule type="cellIs" dxfId="1365" priority="27" operator="equal">
      <formula>$K$4</formula>
    </cfRule>
  </conditionalFormatting>
  <conditionalFormatting sqref="M4:M6">
    <cfRule type="cellIs" dxfId="1364" priority="26" operator="equal">
      <formula>$L$4</formula>
    </cfRule>
  </conditionalFormatting>
  <conditionalFormatting sqref="T7:T28">
    <cfRule type="cellIs" dxfId="1363" priority="23" operator="lessThan">
      <formula>0</formula>
    </cfRule>
    <cfRule type="cellIs" dxfId="1362" priority="24" operator="lessThan">
      <formula>0</formula>
    </cfRule>
    <cfRule type="cellIs" dxfId="1361" priority="25" operator="lessThan">
      <formula>0</formula>
    </cfRule>
  </conditionalFormatting>
  <conditionalFormatting sqref="T6:T28">
    <cfRule type="cellIs" dxfId="1360" priority="21" operator="lessThan">
      <formula>0</formula>
    </cfRule>
  </conditionalFormatting>
  <conditionalFormatting sqref="T7:T27">
    <cfRule type="cellIs" dxfId="1359" priority="18" operator="lessThan">
      <formula>0</formula>
    </cfRule>
    <cfRule type="cellIs" dxfId="1358" priority="19" operator="lessThan">
      <formula>0</formula>
    </cfRule>
    <cfRule type="cellIs" dxfId="1357" priority="20" operator="lessThan">
      <formula>0</formula>
    </cfRule>
  </conditionalFormatting>
  <conditionalFormatting sqref="T7:T28">
    <cfRule type="cellIs" dxfId="1356" priority="15" operator="lessThan">
      <formula>0</formula>
    </cfRule>
    <cfRule type="cellIs" dxfId="1355" priority="16" operator="lessThan">
      <formula>0</formula>
    </cfRule>
    <cfRule type="cellIs" dxfId="1354" priority="17" operator="lessThan">
      <formula>0</formula>
    </cfRule>
  </conditionalFormatting>
  <conditionalFormatting sqref="L4 L6 L28:L29">
    <cfRule type="cellIs" dxfId="1353" priority="13" operator="equal">
      <formula>$L$4</formula>
    </cfRule>
  </conditionalFormatting>
  <conditionalFormatting sqref="D7:S7">
    <cfRule type="cellIs" dxfId="1352" priority="12" operator="greaterThan">
      <formula>0</formula>
    </cfRule>
  </conditionalFormatting>
  <conditionalFormatting sqref="D9:S9">
    <cfRule type="cellIs" dxfId="1351" priority="11" operator="greaterThan">
      <formula>0</formula>
    </cfRule>
  </conditionalFormatting>
  <conditionalFormatting sqref="D11:S11">
    <cfRule type="cellIs" dxfId="1350" priority="10" operator="greaterThan">
      <formula>0</formula>
    </cfRule>
  </conditionalFormatting>
  <conditionalFormatting sqref="D13:S13">
    <cfRule type="cellIs" dxfId="1349" priority="9" operator="greaterThan">
      <formula>0</formula>
    </cfRule>
  </conditionalFormatting>
  <conditionalFormatting sqref="D15:S15">
    <cfRule type="cellIs" dxfId="1348" priority="8" operator="greaterThan">
      <formula>0</formula>
    </cfRule>
  </conditionalFormatting>
  <conditionalFormatting sqref="D17:S17">
    <cfRule type="cellIs" dxfId="1347" priority="7" operator="greaterThan">
      <formula>0</formula>
    </cfRule>
  </conditionalFormatting>
  <conditionalFormatting sqref="D19:S19">
    <cfRule type="cellIs" dxfId="1346" priority="6" operator="greaterThan">
      <formula>0</formula>
    </cfRule>
  </conditionalFormatting>
  <conditionalFormatting sqref="D21:S21">
    <cfRule type="cellIs" dxfId="1345" priority="5" operator="greaterThan">
      <formula>0</formula>
    </cfRule>
  </conditionalFormatting>
  <conditionalFormatting sqref="D23:S23">
    <cfRule type="cellIs" dxfId="1344" priority="4" operator="greaterThan">
      <formula>0</formula>
    </cfRule>
  </conditionalFormatting>
  <conditionalFormatting sqref="D25:S25">
    <cfRule type="cellIs" dxfId="1343" priority="3" operator="greaterThan">
      <formula>0</formula>
    </cfRule>
  </conditionalFormatting>
  <conditionalFormatting sqref="D27:S27">
    <cfRule type="cellIs" dxfId="1342" priority="2" operator="greaterThan">
      <formula>0</formula>
    </cfRule>
  </conditionalFormatting>
  <conditionalFormatting sqref="D5:L5">
    <cfRule type="cellIs" dxfId="134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66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4" t="s">
        <v>38</v>
      </c>
      <c r="B28" s="85"/>
      <c r="C28" s="86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87" t="s">
        <v>39</v>
      </c>
      <c r="B29" s="88"/>
      <c r="C29" s="89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6" priority="63" operator="equal">
      <formula>212030016606640</formula>
    </cfRule>
  </conditionalFormatting>
  <conditionalFormatting sqref="D29 E4:E6 E28:K29">
    <cfRule type="cellIs" dxfId="995" priority="61" operator="equal">
      <formula>$E$4</formula>
    </cfRule>
    <cfRule type="cellIs" dxfId="994" priority="62" operator="equal">
      <formula>2120</formula>
    </cfRule>
  </conditionalFormatting>
  <conditionalFormatting sqref="D29:E29 F4:F6 F28:F29">
    <cfRule type="cellIs" dxfId="993" priority="59" operator="equal">
      <formula>$F$4</formula>
    </cfRule>
    <cfRule type="cellIs" dxfId="992" priority="60" operator="equal">
      <formula>300</formula>
    </cfRule>
  </conditionalFormatting>
  <conditionalFormatting sqref="G4:G6 G28:G29">
    <cfRule type="cellIs" dxfId="991" priority="57" operator="equal">
      <formula>$G$4</formula>
    </cfRule>
    <cfRule type="cellIs" dxfId="990" priority="58" operator="equal">
      <formula>1660</formula>
    </cfRule>
  </conditionalFormatting>
  <conditionalFormatting sqref="H4:H6 H28:H29">
    <cfRule type="cellIs" dxfId="989" priority="55" operator="equal">
      <formula>$H$4</formula>
    </cfRule>
    <cfRule type="cellIs" dxfId="988" priority="56" operator="equal">
      <formula>6640</formula>
    </cfRule>
  </conditionalFormatting>
  <conditionalFormatting sqref="T6:T28 U28:V28">
    <cfRule type="cellIs" dxfId="987" priority="54" operator="lessThan">
      <formula>0</formula>
    </cfRule>
  </conditionalFormatting>
  <conditionalFormatting sqref="T7:T27">
    <cfRule type="cellIs" dxfId="986" priority="51" operator="lessThan">
      <formula>0</formula>
    </cfRule>
    <cfRule type="cellIs" dxfId="985" priority="52" operator="lessThan">
      <formula>0</formula>
    </cfRule>
    <cfRule type="cellIs" dxfId="984" priority="53" operator="lessThan">
      <formula>0</formula>
    </cfRule>
  </conditionalFormatting>
  <conditionalFormatting sqref="E4:E6 E28:K28">
    <cfRule type="cellIs" dxfId="983" priority="50" operator="equal">
      <formula>$E$4</formula>
    </cfRule>
  </conditionalFormatting>
  <conditionalFormatting sqref="D28:D29 D6 D4:M4">
    <cfRule type="cellIs" dxfId="982" priority="49" operator="equal">
      <formula>$D$4</formula>
    </cfRule>
  </conditionalFormatting>
  <conditionalFormatting sqref="I4:I6 I28:I29">
    <cfRule type="cellIs" dxfId="981" priority="48" operator="equal">
      <formula>$I$4</formula>
    </cfRule>
  </conditionalFormatting>
  <conditionalFormatting sqref="J4:J6 J28:J29">
    <cfRule type="cellIs" dxfId="980" priority="47" operator="equal">
      <formula>$J$4</formula>
    </cfRule>
  </conditionalFormatting>
  <conditionalFormatting sqref="K4:K6 K28:K29">
    <cfRule type="cellIs" dxfId="979" priority="46" operator="equal">
      <formula>$K$4</formula>
    </cfRule>
  </conditionalFormatting>
  <conditionalFormatting sqref="M4:M6">
    <cfRule type="cellIs" dxfId="978" priority="45" operator="equal">
      <formula>$L$4</formula>
    </cfRule>
  </conditionalFormatting>
  <conditionalFormatting sqref="T7:T28 U28:V28">
    <cfRule type="cellIs" dxfId="977" priority="42" operator="lessThan">
      <formula>0</formula>
    </cfRule>
    <cfRule type="cellIs" dxfId="976" priority="43" operator="lessThan">
      <formula>0</formula>
    </cfRule>
    <cfRule type="cellIs" dxfId="975" priority="44" operator="lessThan">
      <formula>0</formula>
    </cfRule>
  </conditionalFormatting>
  <conditionalFormatting sqref="D5:K5">
    <cfRule type="cellIs" dxfId="974" priority="41" operator="greaterThan">
      <formula>0</formula>
    </cfRule>
  </conditionalFormatting>
  <conditionalFormatting sqref="T6:T28 U28:V28">
    <cfRule type="cellIs" dxfId="973" priority="40" operator="lessThan">
      <formula>0</formula>
    </cfRule>
  </conditionalFormatting>
  <conditionalFormatting sqref="T7:T27">
    <cfRule type="cellIs" dxfId="972" priority="37" operator="lessThan">
      <formula>0</formula>
    </cfRule>
    <cfRule type="cellIs" dxfId="971" priority="38" operator="lessThan">
      <formula>0</formula>
    </cfRule>
    <cfRule type="cellIs" dxfId="970" priority="39" operator="lessThan">
      <formula>0</formula>
    </cfRule>
  </conditionalFormatting>
  <conditionalFormatting sqref="T7:T28 U28:V28">
    <cfRule type="cellIs" dxfId="969" priority="34" operator="lessThan">
      <formula>0</formula>
    </cfRule>
    <cfRule type="cellIs" dxfId="968" priority="35" operator="lessThan">
      <formula>0</formula>
    </cfRule>
    <cfRule type="cellIs" dxfId="967" priority="36" operator="lessThan">
      <formula>0</formula>
    </cfRule>
  </conditionalFormatting>
  <conditionalFormatting sqref="D5:K5">
    <cfRule type="cellIs" dxfId="966" priority="33" operator="greaterThan">
      <formula>0</formula>
    </cfRule>
  </conditionalFormatting>
  <conditionalFormatting sqref="L4 L6 L28:L29">
    <cfRule type="cellIs" dxfId="965" priority="32" operator="equal">
      <formula>$L$4</formula>
    </cfRule>
  </conditionalFormatting>
  <conditionalFormatting sqref="D7:S7">
    <cfRule type="cellIs" dxfId="964" priority="31" operator="greaterThan">
      <formula>0</formula>
    </cfRule>
  </conditionalFormatting>
  <conditionalFormatting sqref="D9:S9">
    <cfRule type="cellIs" dxfId="963" priority="30" operator="greaterThan">
      <formula>0</formula>
    </cfRule>
  </conditionalFormatting>
  <conditionalFormatting sqref="D11:S11">
    <cfRule type="cellIs" dxfId="962" priority="29" operator="greaterThan">
      <formula>0</formula>
    </cfRule>
  </conditionalFormatting>
  <conditionalFormatting sqref="D13:S13">
    <cfRule type="cellIs" dxfId="961" priority="28" operator="greaterThan">
      <formula>0</formula>
    </cfRule>
  </conditionalFormatting>
  <conditionalFormatting sqref="D15:S15">
    <cfRule type="cellIs" dxfId="960" priority="27" operator="greaterThan">
      <formula>0</formula>
    </cfRule>
  </conditionalFormatting>
  <conditionalFormatting sqref="D17:S17">
    <cfRule type="cellIs" dxfId="959" priority="26" operator="greaterThan">
      <formula>0</formula>
    </cfRule>
  </conditionalFormatting>
  <conditionalFormatting sqref="D19:S19">
    <cfRule type="cellIs" dxfId="958" priority="25" operator="greaterThan">
      <formula>0</formula>
    </cfRule>
  </conditionalFormatting>
  <conditionalFormatting sqref="D21:S21">
    <cfRule type="cellIs" dxfId="957" priority="24" operator="greaterThan">
      <formula>0</formula>
    </cfRule>
  </conditionalFormatting>
  <conditionalFormatting sqref="D23:S23">
    <cfRule type="cellIs" dxfId="956" priority="23" operator="greaterThan">
      <formula>0</formula>
    </cfRule>
  </conditionalFormatting>
  <conditionalFormatting sqref="D25:S25">
    <cfRule type="cellIs" dxfId="955" priority="22" operator="greaterThan">
      <formula>0</formula>
    </cfRule>
  </conditionalFormatting>
  <conditionalFormatting sqref="D27:S27">
    <cfRule type="cellIs" dxfId="954" priority="21" operator="greaterThan">
      <formula>0</formula>
    </cfRule>
  </conditionalFormatting>
  <conditionalFormatting sqref="U6">
    <cfRule type="cellIs" dxfId="953" priority="20" operator="lessThan">
      <formula>0</formula>
    </cfRule>
  </conditionalFormatting>
  <conditionalFormatting sqref="U6">
    <cfRule type="cellIs" dxfId="952" priority="19" operator="lessThan">
      <formula>0</formula>
    </cfRule>
  </conditionalFormatting>
  <conditionalFormatting sqref="V6">
    <cfRule type="cellIs" dxfId="951" priority="18" operator="lessThan">
      <formula>0</formula>
    </cfRule>
  </conditionalFormatting>
  <conditionalFormatting sqref="V6">
    <cfRule type="cellIs" dxfId="950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87" t="s">
        <v>39</v>
      </c>
      <c r="B29" s="88"/>
      <c r="C29" s="89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9" priority="43" operator="equal">
      <formula>212030016606640</formula>
    </cfRule>
  </conditionalFormatting>
  <conditionalFormatting sqref="D29 E4:E6 E28:K29">
    <cfRule type="cellIs" dxfId="948" priority="41" operator="equal">
      <formula>$E$4</formula>
    </cfRule>
    <cfRule type="cellIs" dxfId="947" priority="42" operator="equal">
      <formula>2120</formula>
    </cfRule>
  </conditionalFormatting>
  <conditionalFormatting sqref="D29:E29 F4:F6 F28:F29">
    <cfRule type="cellIs" dxfId="946" priority="39" operator="equal">
      <formula>$F$4</formula>
    </cfRule>
    <cfRule type="cellIs" dxfId="945" priority="40" operator="equal">
      <formula>300</formula>
    </cfRule>
  </conditionalFormatting>
  <conditionalFormatting sqref="G4:G6 G28:G29">
    <cfRule type="cellIs" dxfId="944" priority="37" operator="equal">
      <formula>$G$4</formula>
    </cfRule>
    <cfRule type="cellIs" dxfId="943" priority="38" operator="equal">
      <formula>1660</formula>
    </cfRule>
  </conditionalFormatting>
  <conditionalFormatting sqref="H4:H6 H28:H29">
    <cfRule type="cellIs" dxfId="942" priority="35" operator="equal">
      <formula>$H$4</formula>
    </cfRule>
    <cfRule type="cellIs" dxfId="941" priority="36" operator="equal">
      <formula>6640</formula>
    </cfRule>
  </conditionalFormatting>
  <conditionalFormatting sqref="T6:T28">
    <cfRule type="cellIs" dxfId="940" priority="34" operator="lessThan">
      <formula>0</formula>
    </cfRule>
  </conditionalFormatting>
  <conditionalFormatting sqref="T7:T27">
    <cfRule type="cellIs" dxfId="939" priority="31" operator="lessThan">
      <formula>0</formula>
    </cfRule>
    <cfRule type="cellIs" dxfId="938" priority="32" operator="lessThan">
      <formula>0</formula>
    </cfRule>
    <cfRule type="cellIs" dxfId="937" priority="33" operator="lessThan">
      <formula>0</formula>
    </cfRule>
  </conditionalFormatting>
  <conditionalFormatting sqref="E4:E6 E28:K28">
    <cfRule type="cellIs" dxfId="936" priority="30" operator="equal">
      <formula>$E$4</formula>
    </cfRule>
  </conditionalFormatting>
  <conditionalFormatting sqref="D28:D29 D6 D4:M4">
    <cfRule type="cellIs" dxfId="935" priority="29" operator="equal">
      <formula>$D$4</formula>
    </cfRule>
  </conditionalFormatting>
  <conditionalFormatting sqref="I4:I6 I28:I29">
    <cfRule type="cellIs" dxfId="934" priority="28" operator="equal">
      <formula>$I$4</formula>
    </cfRule>
  </conditionalFormatting>
  <conditionalFormatting sqref="J4:J6 J28:J29">
    <cfRule type="cellIs" dxfId="933" priority="27" operator="equal">
      <formula>$J$4</formula>
    </cfRule>
  </conditionalFormatting>
  <conditionalFormatting sqref="K4:K6 K28:K29">
    <cfRule type="cellIs" dxfId="932" priority="26" operator="equal">
      <formula>$K$4</formula>
    </cfRule>
  </conditionalFormatting>
  <conditionalFormatting sqref="M4:M6">
    <cfRule type="cellIs" dxfId="931" priority="25" operator="equal">
      <formula>$L$4</formula>
    </cfRule>
  </conditionalFormatting>
  <conditionalFormatting sqref="T7:T28">
    <cfRule type="cellIs" dxfId="930" priority="22" operator="lessThan">
      <formula>0</formula>
    </cfRule>
    <cfRule type="cellIs" dxfId="929" priority="23" operator="lessThan">
      <formula>0</formula>
    </cfRule>
    <cfRule type="cellIs" dxfId="928" priority="24" operator="lessThan">
      <formula>0</formula>
    </cfRule>
  </conditionalFormatting>
  <conditionalFormatting sqref="D5:K5">
    <cfRule type="cellIs" dxfId="927" priority="21" operator="greaterThan">
      <formula>0</formula>
    </cfRule>
  </conditionalFormatting>
  <conditionalFormatting sqref="T6:T28">
    <cfRule type="cellIs" dxfId="926" priority="20" operator="lessThan">
      <formula>0</formula>
    </cfRule>
  </conditionalFormatting>
  <conditionalFormatting sqref="T7:T27">
    <cfRule type="cellIs" dxfId="925" priority="17" operator="lessThan">
      <formula>0</formula>
    </cfRule>
    <cfRule type="cellIs" dxfId="924" priority="18" operator="lessThan">
      <formula>0</formula>
    </cfRule>
    <cfRule type="cellIs" dxfId="923" priority="19" operator="lessThan">
      <formula>0</formula>
    </cfRule>
  </conditionalFormatting>
  <conditionalFormatting sqref="T7:T28">
    <cfRule type="cellIs" dxfId="922" priority="14" operator="lessThan">
      <formula>0</formula>
    </cfRule>
    <cfRule type="cellIs" dxfId="921" priority="15" operator="lessThan">
      <formula>0</formula>
    </cfRule>
    <cfRule type="cellIs" dxfId="920" priority="16" operator="lessThan">
      <formula>0</formula>
    </cfRule>
  </conditionalFormatting>
  <conditionalFormatting sqref="D5:K5">
    <cfRule type="cellIs" dxfId="919" priority="13" operator="greaterThan">
      <formula>0</formula>
    </cfRule>
  </conditionalFormatting>
  <conditionalFormatting sqref="L4 L6 L28:L29">
    <cfRule type="cellIs" dxfId="918" priority="12" operator="equal">
      <formula>$L$4</formula>
    </cfRule>
  </conditionalFormatting>
  <conditionalFormatting sqref="D7:S7">
    <cfRule type="cellIs" dxfId="917" priority="11" operator="greaterThan">
      <formula>0</formula>
    </cfRule>
  </conditionalFormatting>
  <conditionalFormatting sqref="D9:S9">
    <cfRule type="cellIs" dxfId="916" priority="10" operator="greaterThan">
      <formula>0</formula>
    </cfRule>
  </conditionalFormatting>
  <conditionalFormatting sqref="D11:S11">
    <cfRule type="cellIs" dxfId="915" priority="9" operator="greaterThan">
      <formula>0</formula>
    </cfRule>
  </conditionalFormatting>
  <conditionalFormatting sqref="D13:S13">
    <cfRule type="cellIs" dxfId="914" priority="8" operator="greaterThan">
      <formula>0</formula>
    </cfRule>
  </conditionalFormatting>
  <conditionalFormatting sqref="D15:S15">
    <cfRule type="cellIs" dxfId="913" priority="7" operator="greaterThan">
      <formula>0</formula>
    </cfRule>
  </conditionalFormatting>
  <conditionalFormatting sqref="D17:S17">
    <cfRule type="cellIs" dxfId="912" priority="6" operator="greaterThan">
      <formula>0</formula>
    </cfRule>
  </conditionalFormatting>
  <conditionalFormatting sqref="D19:S19">
    <cfRule type="cellIs" dxfId="911" priority="5" operator="greaterThan">
      <formula>0</formula>
    </cfRule>
  </conditionalFormatting>
  <conditionalFormatting sqref="D21:S21">
    <cfRule type="cellIs" dxfId="910" priority="4" operator="greaterThan">
      <formula>0</formula>
    </cfRule>
  </conditionalFormatting>
  <conditionalFormatting sqref="D23:S23">
    <cfRule type="cellIs" dxfId="909" priority="3" operator="greaterThan">
      <formula>0</formula>
    </cfRule>
  </conditionalFormatting>
  <conditionalFormatting sqref="D25:S25">
    <cfRule type="cellIs" dxfId="908" priority="2" operator="greaterThan">
      <formula>0</formula>
    </cfRule>
  </conditionalFormatting>
  <conditionalFormatting sqref="D27:S27">
    <cfRule type="cellIs" dxfId="9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87" t="s">
        <v>39</v>
      </c>
      <c r="B29" s="88"/>
      <c r="C29" s="89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6" priority="43" operator="equal">
      <formula>212030016606640</formula>
    </cfRule>
  </conditionalFormatting>
  <conditionalFormatting sqref="D29 E4:E6 E28:K29">
    <cfRule type="cellIs" dxfId="905" priority="41" operator="equal">
      <formula>$E$4</formula>
    </cfRule>
    <cfRule type="cellIs" dxfId="904" priority="42" operator="equal">
      <formula>2120</formula>
    </cfRule>
  </conditionalFormatting>
  <conditionalFormatting sqref="D29:E29 F4:F6 F28:F29">
    <cfRule type="cellIs" dxfId="903" priority="39" operator="equal">
      <formula>$F$4</formula>
    </cfRule>
    <cfRule type="cellIs" dxfId="902" priority="40" operator="equal">
      <formula>300</formula>
    </cfRule>
  </conditionalFormatting>
  <conditionalFormatting sqref="G4:G6 G28:G29">
    <cfRule type="cellIs" dxfId="901" priority="37" operator="equal">
      <formula>$G$4</formula>
    </cfRule>
    <cfRule type="cellIs" dxfId="900" priority="38" operator="equal">
      <formula>1660</formula>
    </cfRule>
  </conditionalFormatting>
  <conditionalFormatting sqref="H4:H6 H28:H29">
    <cfRule type="cellIs" dxfId="899" priority="35" operator="equal">
      <formula>$H$4</formula>
    </cfRule>
    <cfRule type="cellIs" dxfId="898" priority="36" operator="equal">
      <formula>6640</formula>
    </cfRule>
  </conditionalFormatting>
  <conditionalFormatting sqref="T6:T28">
    <cfRule type="cellIs" dxfId="897" priority="34" operator="lessThan">
      <formula>0</formula>
    </cfRule>
  </conditionalFormatting>
  <conditionalFormatting sqref="T7:T27">
    <cfRule type="cellIs" dxfId="896" priority="31" operator="lessThan">
      <formula>0</formula>
    </cfRule>
    <cfRule type="cellIs" dxfId="895" priority="32" operator="lessThan">
      <formula>0</formula>
    </cfRule>
    <cfRule type="cellIs" dxfId="894" priority="33" operator="lessThan">
      <formula>0</formula>
    </cfRule>
  </conditionalFormatting>
  <conditionalFormatting sqref="E4:E6 E28:K28">
    <cfRule type="cellIs" dxfId="893" priority="30" operator="equal">
      <formula>$E$4</formula>
    </cfRule>
  </conditionalFormatting>
  <conditionalFormatting sqref="D28:D29 D6 D4:M4">
    <cfRule type="cellIs" dxfId="892" priority="29" operator="equal">
      <formula>$D$4</formula>
    </cfRule>
  </conditionalFormatting>
  <conditionalFormatting sqref="I4:I6 I28:I29">
    <cfRule type="cellIs" dxfId="891" priority="28" operator="equal">
      <formula>$I$4</formula>
    </cfRule>
  </conditionalFormatting>
  <conditionalFormatting sqref="J4:J6 J28:J29">
    <cfRule type="cellIs" dxfId="890" priority="27" operator="equal">
      <formula>$J$4</formula>
    </cfRule>
  </conditionalFormatting>
  <conditionalFormatting sqref="K4:K6 K28:K29">
    <cfRule type="cellIs" dxfId="889" priority="26" operator="equal">
      <formula>$K$4</formula>
    </cfRule>
  </conditionalFormatting>
  <conditionalFormatting sqref="M4:M6">
    <cfRule type="cellIs" dxfId="888" priority="25" operator="equal">
      <formula>$L$4</formula>
    </cfRule>
  </conditionalFormatting>
  <conditionalFormatting sqref="T7:T28">
    <cfRule type="cellIs" dxfId="887" priority="22" operator="lessThan">
      <formula>0</formula>
    </cfRule>
    <cfRule type="cellIs" dxfId="886" priority="23" operator="lessThan">
      <formula>0</formula>
    </cfRule>
    <cfRule type="cellIs" dxfId="885" priority="24" operator="lessThan">
      <formula>0</formula>
    </cfRule>
  </conditionalFormatting>
  <conditionalFormatting sqref="D5:K5">
    <cfRule type="cellIs" dxfId="884" priority="21" operator="greaterThan">
      <formula>0</formula>
    </cfRule>
  </conditionalFormatting>
  <conditionalFormatting sqref="T6:T28">
    <cfRule type="cellIs" dxfId="883" priority="20" operator="lessThan">
      <formula>0</formula>
    </cfRule>
  </conditionalFormatting>
  <conditionalFormatting sqref="T7:T27">
    <cfRule type="cellIs" dxfId="882" priority="17" operator="lessThan">
      <formula>0</formula>
    </cfRule>
    <cfRule type="cellIs" dxfId="881" priority="18" operator="lessThan">
      <formula>0</formula>
    </cfRule>
    <cfRule type="cellIs" dxfId="880" priority="19" operator="lessThan">
      <formula>0</formula>
    </cfRule>
  </conditionalFormatting>
  <conditionalFormatting sqref="T7:T28">
    <cfRule type="cellIs" dxfId="879" priority="14" operator="lessThan">
      <formula>0</formula>
    </cfRule>
    <cfRule type="cellIs" dxfId="878" priority="15" operator="lessThan">
      <formula>0</formula>
    </cfRule>
    <cfRule type="cellIs" dxfId="877" priority="16" operator="lessThan">
      <formula>0</formula>
    </cfRule>
  </conditionalFormatting>
  <conditionalFormatting sqref="D5:K5">
    <cfRule type="cellIs" dxfId="876" priority="13" operator="greaterThan">
      <formula>0</formula>
    </cfRule>
  </conditionalFormatting>
  <conditionalFormatting sqref="L4 L6 L28:L29">
    <cfRule type="cellIs" dxfId="875" priority="12" operator="equal">
      <formula>$L$4</formula>
    </cfRule>
  </conditionalFormatting>
  <conditionalFormatting sqref="D7:S7">
    <cfRule type="cellIs" dxfId="874" priority="11" operator="greaterThan">
      <formula>0</formula>
    </cfRule>
  </conditionalFormatting>
  <conditionalFormatting sqref="D9:S9">
    <cfRule type="cellIs" dxfId="873" priority="10" operator="greaterThan">
      <formula>0</formula>
    </cfRule>
  </conditionalFormatting>
  <conditionalFormatting sqref="D11:S11">
    <cfRule type="cellIs" dxfId="872" priority="9" operator="greaterThan">
      <formula>0</formula>
    </cfRule>
  </conditionalFormatting>
  <conditionalFormatting sqref="D13:S13">
    <cfRule type="cellIs" dxfId="871" priority="8" operator="greaterThan">
      <formula>0</formula>
    </cfRule>
  </conditionalFormatting>
  <conditionalFormatting sqref="D15:S15">
    <cfRule type="cellIs" dxfId="870" priority="7" operator="greaterThan">
      <formula>0</formula>
    </cfRule>
  </conditionalFormatting>
  <conditionalFormatting sqref="D17:S17">
    <cfRule type="cellIs" dxfId="869" priority="6" operator="greaterThan">
      <formula>0</formula>
    </cfRule>
  </conditionalFormatting>
  <conditionalFormatting sqref="D19:S19">
    <cfRule type="cellIs" dxfId="868" priority="5" operator="greaterThan">
      <formula>0</formula>
    </cfRule>
  </conditionalFormatting>
  <conditionalFormatting sqref="D21:S21">
    <cfRule type="cellIs" dxfId="867" priority="4" operator="greaterThan">
      <formula>0</formula>
    </cfRule>
  </conditionalFormatting>
  <conditionalFormatting sqref="D23:S23">
    <cfRule type="cellIs" dxfId="866" priority="3" operator="greaterThan">
      <formula>0</formula>
    </cfRule>
  </conditionalFormatting>
  <conditionalFormatting sqref="D25:S25">
    <cfRule type="cellIs" dxfId="865" priority="2" operator="greaterThan">
      <formula>0</formula>
    </cfRule>
  </conditionalFormatting>
  <conditionalFormatting sqref="D27:S27">
    <cfRule type="cellIs" dxfId="8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87" t="s">
        <v>39</v>
      </c>
      <c r="B29" s="88"/>
      <c r="C29" s="89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3" priority="43" operator="equal">
      <formula>212030016606640</formula>
    </cfRule>
  </conditionalFormatting>
  <conditionalFormatting sqref="D29 E4:E6 E28:K29">
    <cfRule type="cellIs" dxfId="862" priority="41" operator="equal">
      <formula>$E$4</formula>
    </cfRule>
    <cfRule type="cellIs" dxfId="861" priority="42" operator="equal">
      <formula>2120</formula>
    </cfRule>
  </conditionalFormatting>
  <conditionalFormatting sqref="D29:E29 F4:F6 F28:F29">
    <cfRule type="cellIs" dxfId="860" priority="39" operator="equal">
      <formula>$F$4</formula>
    </cfRule>
    <cfRule type="cellIs" dxfId="859" priority="40" operator="equal">
      <formula>300</formula>
    </cfRule>
  </conditionalFormatting>
  <conditionalFormatting sqref="G4:G6 G28:G29">
    <cfRule type="cellIs" dxfId="858" priority="37" operator="equal">
      <formula>$G$4</formula>
    </cfRule>
    <cfRule type="cellIs" dxfId="857" priority="38" operator="equal">
      <formula>1660</formula>
    </cfRule>
  </conditionalFormatting>
  <conditionalFormatting sqref="H4:H6 H28:H29">
    <cfRule type="cellIs" dxfId="856" priority="35" operator="equal">
      <formula>$H$4</formula>
    </cfRule>
    <cfRule type="cellIs" dxfId="855" priority="36" operator="equal">
      <formula>6640</formula>
    </cfRule>
  </conditionalFormatting>
  <conditionalFormatting sqref="T6:T28">
    <cfRule type="cellIs" dxfId="854" priority="34" operator="lessThan">
      <formula>0</formula>
    </cfRule>
  </conditionalFormatting>
  <conditionalFormatting sqref="T7:T27">
    <cfRule type="cellIs" dxfId="853" priority="31" operator="lessThan">
      <formula>0</formula>
    </cfRule>
    <cfRule type="cellIs" dxfId="852" priority="32" operator="lessThan">
      <formula>0</formula>
    </cfRule>
    <cfRule type="cellIs" dxfId="851" priority="33" operator="lessThan">
      <formula>0</formula>
    </cfRule>
  </conditionalFormatting>
  <conditionalFormatting sqref="E4:E6 E28:K28">
    <cfRule type="cellIs" dxfId="850" priority="30" operator="equal">
      <formula>$E$4</formula>
    </cfRule>
  </conditionalFormatting>
  <conditionalFormatting sqref="D28:D29 D6 D4:M4">
    <cfRule type="cellIs" dxfId="849" priority="29" operator="equal">
      <formula>$D$4</formula>
    </cfRule>
  </conditionalFormatting>
  <conditionalFormatting sqref="I4:I6 I28:I29">
    <cfRule type="cellIs" dxfId="848" priority="28" operator="equal">
      <formula>$I$4</formula>
    </cfRule>
  </conditionalFormatting>
  <conditionalFormatting sqref="J4:J6 J28:J29">
    <cfRule type="cellIs" dxfId="847" priority="27" operator="equal">
      <formula>$J$4</formula>
    </cfRule>
  </conditionalFormatting>
  <conditionalFormatting sqref="K4:K6 K28:K29">
    <cfRule type="cellIs" dxfId="846" priority="26" operator="equal">
      <formula>$K$4</formula>
    </cfRule>
  </conditionalFormatting>
  <conditionalFormatting sqref="M4:M6">
    <cfRule type="cellIs" dxfId="845" priority="25" operator="equal">
      <formula>$L$4</formula>
    </cfRule>
  </conditionalFormatting>
  <conditionalFormatting sqref="T7:T28">
    <cfRule type="cellIs" dxfId="844" priority="22" operator="lessThan">
      <formula>0</formula>
    </cfRule>
    <cfRule type="cellIs" dxfId="843" priority="23" operator="lessThan">
      <formula>0</formula>
    </cfRule>
    <cfRule type="cellIs" dxfId="842" priority="24" operator="lessThan">
      <formula>0</formula>
    </cfRule>
  </conditionalFormatting>
  <conditionalFormatting sqref="D5:K5">
    <cfRule type="cellIs" dxfId="841" priority="21" operator="greaterThan">
      <formula>0</formula>
    </cfRule>
  </conditionalFormatting>
  <conditionalFormatting sqref="T6:T28">
    <cfRule type="cellIs" dxfId="840" priority="20" operator="lessThan">
      <formula>0</formula>
    </cfRule>
  </conditionalFormatting>
  <conditionalFormatting sqref="T7:T27">
    <cfRule type="cellIs" dxfId="839" priority="17" operator="lessThan">
      <formula>0</formula>
    </cfRule>
    <cfRule type="cellIs" dxfId="838" priority="18" operator="lessThan">
      <formula>0</formula>
    </cfRule>
    <cfRule type="cellIs" dxfId="837" priority="19" operator="lessThan">
      <formula>0</formula>
    </cfRule>
  </conditionalFormatting>
  <conditionalFormatting sqref="T7:T28">
    <cfRule type="cellIs" dxfId="836" priority="14" operator="lessThan">
      <formula>0</formula>
    </cfRule>
    <cfRule type="cellIs" dxfId="835" priority="15" operator="lessThan">
      <formula>0</formula>
    </cfRule>
    <cfRule type="cellIs" dxfId="834" priority="16" operator="lessThan">
      <formula>0</formula>
    </cfRule>
  </conditionalFormatting>
  <conditionalFormatting sqref="D5:K5">
    <cfRule type="cellIs" dxfId="833" priority="13" operator="greaterThan">
      <formula>0</formula>
    </cfRule>
  </conditionalFormatting>
  <conditionalFormatting sqref="L4 L6 L28:L29">
    <cfRule type="cellIs" dxfId="832" priority="12" operator="equal">
      <formula>$L$4</formula>
    </cfRule>
  </conditionalFormatting>
  <conditionalFormatting sqref="D7:S7">
    <cfRule type="cellIs" dxfId="831" priority="11" operator="greaterThan">
      <formula>0</formula>
    </cfRule>
  </conditionalFormatting>
  <conditionalFormatting sqref="D9:S9">
    <cfRule type="cellIs" dxfId="830" priority="10" operator="greaterThan">
      <formula>0</formula>
    </cfRule>
  </conditionalFormatting>
  <conditionalFormatting sqref="D11:S11">
    <cfRule type="cellIs" dxfId="829" priority="9" operator="greaterThan">
      <formula>0</formula>
    </cfRule>
  </conditionalFormatting>
  <conditionalFormatting sqref="D13:S13">
    <cfRule type="cellIs" dxfId="828" priority="8" operator="greaterThan">
      <formula>0</formula>
    </cfRule>
  </conditionalFormatting>
  <conditionalFormatting sqref="D15:S15">
    <cfRule type="cellIs" dxfId="827" priority="7" operator="greaterThan">
      <formula>0</formula>
    </cfRule>
  </conditionalFormatting>
  <conditionalFormatting sqref="D17:S17">
    <cfRule type="cellIs" dxfId="826" priority="6" operator="greaterThan">
      <formula>0</formula>
    </cfRule>
  </conditionalFormatting>
  <conditionalFormatting sqref="D19:S19">
    <cfRule type="cellIs" dxfId="825" priority="5" operator="greaterThan">
      <formula>0</formula>
    </cfRule>
  </conditionalFormatting>
  <conditionalFormatting sqref="D21:S21">
    <cfRule type="cellIs" dxfId="824" priority="4" operator="greaterThan">
      <formula>0</formula>
    </cfRule>
  </conditionalFormatting>
  <conditionalFormatting sqref="D23:S23">
    <cfRule type="cellIs" dxfId="823" priority="3" operator="greaterThan">
      <formula>0</formula>
    </cfRule>
  </conditionalFormatting>
  <conditionalFormatting sqref="D25:S25">
    <cfRule type="cellIs" dxfId="822" priority="2" operator="greaterThan">
      <formula>0</formula>
    </cfRule>
  </conditionalFormatting>
  <conditionalFormatting sqref="D27:S27">
    <cfRule type="cellIs" dxfId="82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87" t="s">
        <v>39</v>
      </c>
      <c r="B29" s="88"/>
      <c r="C29" s="89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0" priority="43" operator="equal">
      <formula>212030016606640</formula>
    </cfRule>
  </conditionalFormatting>
  <conditionalFormatting sqref="D29 E4:E6 E28:K29">
    <cfRule type="cellIs" dxfId="819" priority="41" operator="equal">
      <formula>$E$4</formula>
    </cfRule>
    <cfRule type="cellIs" dxfId="818" priority="42" operator="equal">
      <formula>2120</formula>
    </cfRule>
  </conditionalFormatting>
  <conditionalFormatting sqref="D29:E29 F4:F6 F28:F29">
    <cfRule type="cellIs" dxfId="817" priority="39" operator="equal">
      <formula>$F$4</formula>
    </cfRule>
    <cfRule type="cellIs" dxfId="816" priority="40" operator="equal">
      <formula>300</formula>
    </cfRule>
  </conditionalFormatting>
  <conditionalFormatting sqref="G4:G6 G28:G29">
    <cfRule type="cellIs" dxfId="815" priority="37" operator="equal">
      <formula>$G$4</formula>
    </cfRule>
    <cfRule type="cellIs" dxfId="814" priority="38" operator="equal">
      <formula>1660</formula>
    </cfRule>
  </conditionalFormatting>
  <conditionalFormatting sqref="H4:H6 H28:H29">
    <cfRule type="cellIs" dxfId="813" priority="35" operator="equal">
      <formula>$H$4</formula>
    </cfRule>
    <cfRule type="cellIs" dxfId="812" priority="36" operator="equal">
      <formula>6640</formula>
    </cfRule>
  </conditionalFormatting>
  <conditionalFormatting sqref="T6:T28">
    <cfRule type="cellIs" dxfId="811" priority="34" operator="lessThan">
      <formula>0</formula>
    </cfRule>
  </conditionalFormatting>
  <conditionalFormatting sqref="T7:T27">
    <cfRule type="cellIs" dxfId="810" priority="31" operator="lessThan">
      <formula>0</formula>
    </cfRule>
    <cfRule type="cellIs" dxfId="809" priority="32" operator="lessThan">
      <formula>0</formula>
    </cfRule>
    <cfRule type="cellIs" dxfId="808" priority="33" operator="lessThan">
      <formula>0</formula>
    </cfRule>
  </conditionalFormatting>
  <conditionalFormatting sqref="E4:E6 E28:K28">
    <cfRule type="cellIs" dxfId="807" priority="30" operator="equal">
      <formula>$E$4</formula>
    </cfRule>
  </conditionalFormatting>
  <conditionalFormatting sqref="D28:D29 D6 D4:M4">
    <cfRule type="cellIs" dxfId="806" priority="29" operator="equal">
      <formula>$D$4</formula>
    </cfRule>
  </conditionalFormatting>
  <conditionalFormatting sqref="I4:I6 I28:I29">
    <cfRule type="cellIs" dxfId="805" priority="28" operator="equal">
      <formula>$I$4</formula>
    </cfRule>
  </conditionalFormatting>
  <conditionalFormatting sqref="J4:J6 J28:J29">
    <cfRule type="cellIs" dxfId="804" priority="27" operator="equal">
      <formula>$J$4</formula>
    </cfRule>
  </conditionalFormatting>
  <conditionalFormatting sqref="K4:K6 K28:K29">
    <cfRule type="cellIs" dxfId="803" priority="26" operator="equal">
      <formula>$K$4</formula>
    </cfRule>
  </conditionalFormatting>
  <conditionalFormatting sqref="M4:M6">
    <cfRule type="cellIs" dxfId="802" priority="25" operator="equal">
      <formula>$L$4</formula>
    </cfRule>
  </conditionalFormatting>
  <conditionalFormatting sqref="T7:T28">
    <cfRule type="cellIs" dxfId="801" priority="22" operator="lessThan">
      <formula>0</formula>
    </cfRule>
    <cfRule type="cellIs" dxfId="800" priority="23" operator="lessThan">
      <formula>0</formula>
    </cfRule>
    <cfRule type="cellIs" dxfId="799" priority="24" operator="lessThan">
      <formula>0</formula>
    </cfRule>
  </conditionalFormatting>
  <conditionalFormatting sqref="D5:K5">
    <cfRule type="cellIs" dxfId="798" priority="21" operator="greaterThan">
      <formula>0</formula>
    </cfRule>
  </conditionalFormatting>
  <conditionalFormatting sqref="T6:T28">
    <cfRule type="cellIs" dxfId="797" priority="20" operator="lessThan">
      <formula>0</formula>
    </cfRule>
  </conditionalFormatting>
  <conditionalFormatting sqref="T7:T27">
    <cfRule type="cellIs" dxfId="796" priority="17" operator="lessThan">
      <formula>0</formula>
    </cfRule>
    <cfRule type="cellIs" dxfId="795" priority="18" operator="lessThan">
      <formula>0</formula>
    </cfRule>
    <cfRule type="cellIs" dxfId="794" priority="19" operator="lessThan">
      <formula>0</formula>
    </cfRule>
  </conditionalFormatting>
  <conditionalFormatting sqref="T7:T28">
    <cfRule type="cellIs" dxfId="793" priority="14" operator="lessThan">
      <formula>0</formula>
    </cfRule>
    <cfRule type="cellIs" dxfId="792" priority="15" operator="lessThan">
      <formula>0</formula>
    </cfRule>
    <cfRule type="cellIs" dxfId="791" priority="16" operator="lessThan">
      <formula>0</formula>
    </cfRule>
  </conditionalFormatting>
  <conditionalFormatting sqref="D5:K5">
    <cfRule type="cellIs" dxfId="790" priority="13" operator="greaterThan">
      <formula>0</formula>
    </cfRule>
  </conditionalFormatting>
  <conditionalFormatting sqref="L4 L6 L28:L29">
    <cfRule type="cellIs" dxfId="789" priority="12" operator="equal">
      <formula>$L$4</formula>
    </cfRule>
  </conditionalFormatting>
  <conditionalFormatting sqref="D7:S7">
    <cfRule type="cellIs" dxfId="788" priority="11" operator="greaterThan">
      <formula>0</formula>
    </cfRule>
  </conditionalFormatting>
  <conditionalFormatting sqref="D9:S9">
    <cfRule type="cellIs" dxfId="787" priority="10" operator="greaterThan">
      <formula>0</formula>
    </cfRule>
  </conditionalFormatting>
  <conditionalFormatting sqref="D11:S11">
    <cfRule type="cellIs" dxfId="786" priority="9" operator="greaterThan">
      <formula>0</formula>
    </cfRule>
  </conditionalFormatting>
  <conditionalFormatting sqref="D13:S13">
    <cfRule type="cellIs" dxfId="785" priority="8" operator="greaterThan">
      <formula>0</formula>
    </cfRule>
  </conditionalFormatting>
  <conditionalFormatting sqref="D15:S15">
    <cfRule type="cellIs" dxfId="784" priority="7" operator="greaterThan">
      <formula>0</formula>
    </cfRule>
  </conditionalFormatting>
  <conditionalFormatting sqref="D17:S17">
    <cfRule type="cellIs" dxfId="783" priority="6" operator="greaterThan">
      <formula>0</formula>
    </cfRule>
  </conditionalFormatting>
  <conditionalFormatting sqref="D19:S19">
    <cfRule type="cellIs" dxfId="782" priority="5" operator="greaterThan">
      <formula>0</formula>
    </cfRule>
  </conditionalFormatting>
  <conditionalFormatting sqref="D21:S21">
    <cfRule type="cellIs" dxfId="781" priority="4" operator="greaterThan">
      <formula>0</formula>
    </cfRule>
  </conditionalFormatting>
  <conditionalFormatting sqref="D23:S23">
    <cfRule type="cellIs" dxfId="780" priority="3" operator="greaterThan">
      <formula>0</formula>
    </cfRule>
  </conditionalFormatting>
  <conditionalFormatting sqref="D25:S25">
    <cfRule type="cellIs" dxfId="779" priority="2" operator="greaterThan">
      <formula>0</formula>
    </cfRule>
  </conditionalFormatting>
  <conditionalFormatting sqref="D27:S27">
    <cfRule type="cellIs" dxfId="77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7" priority="43" operator="equal">
      <formula>212030016606640</formula>
    </cfRule>
  </conditionalFormatting>
  <conditionalFormatting sqref="D29 E4:E6 E28:K29">
    <cfRule type="cellIs" dxfId="776" priority="41" operator="equal">
      <formula>$E$4</formula>
    </cfRule>
    <cfRule type="cellIs" dxfId="775" priority="42" operator="equal">
      <formula>2120</formula>
    </cfRule>
  </conditionalFormatting>
  <conditionalFormatting sqref="D29:E29 F4:F6 F28:F29">
    <cfRule type="cellIs" dxfId="774" priority="39" operator="equal">
      <formula>$F$4</formula>
    </cfRule>
    <cfRule type="cellIs" dxfId="773" priority="40" operator="equal">
      <formula>300</formula>
    </cfRule>
  </conditionalFormatting>
  <conditionalFormatting sqref="G4:G6 G28:G29">
    <cfRule type="cellIs" dxfId="772" priority="37" operator="equal">
      <formula>$G$4</formula>
    </cfRule>
    <cfRule type="cellIs" dxfId="771" priority="38" operator="equal">
      <formula>1660</formula>
    </cfRule>
  </conditionalFormatting>
  <conditionalFormatting sqref="H4:H6 H28:H29">
    <cfRule type="cellIs" dxfId="770" priority="35" operator="equal">
      <formula>$H$4</formula>
    </cfRule>
    <cfRule type="cellIs" dxfId="769" priority="36" operator="equal">
      <formula>6640</formula>
    </cfRule>
  </conditionalFormatting>
  <conditionalFormatting sqref="T6:T28">
    <cfRule type="cellIs" dxfId="768" priority="34" operator="lessThan">
      <formula>0</formula>
    </cfRule>
  </conditionalFormatting>
  <conditionalFormatting sqref="T7:T27">
    <cfRule type="cellIs" dxfId="767" priority="31" operator="lessThan">
      <formula>0</formula>
    </cfRule>
    <cfRule type="cellIs" dxfId="766" priority="32" operator="lessThan">
      <formula>0</formula>
    </cfRule>
    <cfRule type="cellIs" dxfId="765" priority="33" operator="lessThan">
      <formula>0</formula>
    </cfRule>
  </conditionalFormatting>
  <conditionalFormatting sqref="E4:E6 E28:K28">
    <cfRule type="cellIs" dxfId="764" priority="30" operator="equal">
      <formula>$E$4</formula>
    </cfRule>
  </conditionalFormatting>
  <conditionalFormatting sqref="D28:D29 D6 D4:M4">
    <cfRule type="cellIs" dxfId="763" priority="29" operator="equal">
      <formula>$D$4</formula>
    </cfRule>
  </conditionalFormatting>
  <conditionalFormatting sqref="I4:I6 I28:I29">
    <cfRule type="cellIs" dxfId="762" priority="28" operator="equal">
      <formula>$I$4</formula>
    </cfRule>
  </conditionalFormatting>
  <conditionalFormatting sqref="J4:J6 J28:J29">
    <cfRule type="cellIs" dxfId="761" priority="27" operator="equal">
      <formula>$J$4</formula>
    </cfRule>
  </conditionalFormatting>
  <conditionalFormatting sqref="K4:K6 K28:K29">
    <cfRule type="cellIs" dxfId="760" priority="26" operator="equal">
      <formula>$K$4</formula>
    </cfRule>
  </conditionalFormatting>
  <conditionalFormatting sqref="M4:M6">
    <cfRule type="cellIs" dxfId="759" priority="25" operator="equal">
      <formula>$L$4</formula>
    </cfRule>
  </conditionalFormatting>
  <conditionalFormatting sqref="T7:T28">
    <cfRule type="cellIs" dxfId="758" priority="22" operator="lessThan">
      <formula>0</formula>
    </cfRule>
    <cfRule type="cellIs" dxfId="757" priority="23" operator="lessThan">
      <formula>0</formula>
    </cfRule>
    <cfRule type="cellIs" dxfId="756" priority="24" operator="lessThan">
      <formula>0</formula>
    </cfRule>
  </conditionalFormatting>
  <conditionalFormatting sqref="D5:K5">
    <cfRule type="cellIs" dxfId="755" priority="21" operator="greaterThan">
      <formula>0</formula>
    </cfRule>
  </conditionalFormatting>
  <conditionalFormatting sqref="T6:T28">
    <cfRule type="cellIs" dxfId="754" priority="20" operator="lessThan">
      <formula>0</formula>
    </cfRule>
  </conditionalFormatting>
  <conditionalFormatting sqref="T7:T27">
    <cfRule type="cellIs" dxfId="753" priority="17" operator="lessThan">
      <formula>0</formula>
    </cfRule>
    <cfRule type="cellIs" dxfId="752" priority="18" operator="lessThan">
      <formula>0</formula>
    </cfRule>
    <cfRule type="cellIs" dxfId="751" priority="19" operator="lessThan">
      <formula>0</formula>
    </cfRule>
  </conditionalFormatting>
  <conditionalFormatting sqref="T7:T28">
    <cfRule type="cellIs" dxfId="750" priority="14" operator="lessThan">
      <formula>0</formula>
    </cfRule>
    <cfRule type="cellIs" dxfId="749" priority="15" operator="lessThan">
      <formula>0</formula>
    </cfRule>
    <cfRule type="cellIs" dxfId="748" priority="16" operator="lessThan">
      <formula>0</formula>
    </cfRule>
  </conditionalFormatting>
  <conditionalFormatting sqref="D5:K5">
    <cfRule type="cellIs" dxfId="747" priority="13" operator="greaterThan">
      <formula>0</formula>
    </cfRule>
  </conditionalFormatting>
  <conditionalFormatting sqref="L4 L6 L28:L29">
    <cfRule type="cellIs" dxfId="746" priority="12" operator="equal">
      <formula>$L$4</formula>
    </cfRule>
  </conditionalFormatting>
  <conditionalFormatting sqref="D7:S7">
    <cfRule type="cellIs" dxfId="745" priority="11" operator="greaterThan">
      <formula>0</formula>
    </cfRule>
  </conditionalFormatting>
  <conditionalFormatting sqref="D9:S9">
    <cfRule type="cellIs" dxfId="744" priority="10" operator="greaterThan">
      <formula>0</formula>
    </cfRule>
  </conditionalFormatting>
  <conditionalFormatting sqref="D11:S11">
    <cfRule type="cellIs" dxfId="743" priority="9" operator="greaterThan">
      <formula>0</formula>
    </cfRule>
  </conditionalFormatting>
  <conditionalFormatting sqref="D13:S13">
    <cfRule type="cellIs" dxfId="742" priority="8" operator="greaterThan">
      <formula>0</formula>
    </cfRule>
  </conditionalFormatting>
  <conditionalFormatting sqref="D15:S15">
    <cfRule type="cellIs" dxfId="741" priority="7" operator="greaterThan">
      <formula>0</formula>
    </cfRule>
  </conditionalFormatting>
  <conditionalFormatting sqref="D17:S17">
    <cfRule type="cellIs" dxfId="740" priority="6" operator="greaterThan">
      <formula>0</formula>
    </cfRule>
  </conditionalFormatting>
  <conditionalFormatting sqref="D19:S19">
    <cfRule type="cellIs" dxfId="739" priority="5" operator="greaterThan">
      <formula>0</formula>
    </cfRule>
  </conditionalFormatting>
  <conditionalFormatting sqref="D21:S21">
    <cfRule type="cellIs" dxfId="738" priority="4" operator="greaterThan">
      <formula>0</formula>
    </cfRule>
  </conditionalFormatting>
  <conditionalFormatting sqref="D23:S23">
    <cfRule type="cellIs" dxfId="737" priority="3" operator="greaterThan">
      <formula>0</formula>
    </cfRule>
  </conditionalFormatting>
  <conditionalFormatting sqref="D25:S25">
    <cfRule type="cellIs" dxfId="736" priority="2" operator="greaterThan">
      <formula>0</formula>
    </cfRule>
  </conditionalFormatting>
  <conditionalFormatting sqref="D27:S27">
    <cfRule type="cellIs" dxfId="735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87" t="s">
        <v>39</v>
      </c>
      <c r="B29" s="88"/>
      <c r="C29" s="89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4" priority="43" operator="equal">
      <formula>212030016606640</formula>
    </cfRule>
  </conditionalFormatting>
  <conditionalFormatting sqref="D29 E4:E6 E28:K29">
    <cfRule type="cellIs" dxfId="733" priority="41" operator="equal">
      <formula>$E$4</formula>
    </cfRule>
    <cfRule type="cellIs" dxfId="732" priority="42" operator="equal">
      <formula>2120</formula>
    </cfRule>
  </conditionalFormatting>
  <conditionalFormatting sqref="D29:E29 F4:F6 F28:F29">
    <cfRule type="cellIs" dxfId="731" priority="39" operator="equal">
      <formula>$F$4</formula>
    </cfRule>
    <cfRule type="cellIs" dxfId="730" priority="40" operator="equal">
      <formula>300</formula>
    </cfRule>
  </conditionalFormatting>
  <conditionalFormatting sqref="G4:G6 G28:G29">
    <cfRule type="cellIs" dxfId="729" priority="37" operator="equal">
      <formula>$G$4</formula>
    </cfRule>
    <cfRule type="cellIs" dxfId="728" priority="38" operator="equal">
      <formula>1660</formula>
    </cfRule>
  </conditionalFormatting>
  <conditionalFormatting sqref="H4:H6 H28:H29">
    <cfRule type="cellIs" dxfId="727" priority="35" operator="equal">
      <formula>$H$4</formula>
    </cfRule>
    <cfRule type="cellIs" dxfId="726" priority="36" operator="equal">
      <formula>6640</formula>
    </cfRule>
  </conditionalFormatting>
  <conditionalFormatting sqref="T6:T28">
    <cfRule type="cellIs" dxfId="725" priority="34" operator="lessThan">
      <formula>0</formula>
    </cfRule>
  </conditionalFormatting>
  <conditionalFormatting sqref="T7:T27">
    <cfRule type="cellIs" dxfId="724" priority="31" operator="lessThan">
      <formula>0</formula>
    </cfRule>
    <cfRule type="cellIs" dxfId="723" priority="32" operator="lessThan">
      <formula>0</formula>
    </cfRule>
    <cfRule type="cellIs" dxfId="722" priority="33" operator="lessThan">
      <formula>0</formula>
    </cfRule>
  </conditionalFormatting>
  <conditionalFormatting sqref="E4:E6 E28:K28">
    <cfRule type="cellIs" dxfId="721" priority="30" operator="equal">
      <formula>$E$4</formula>
    </cfRule>
  </conditionalFormatting>
  <conditionalFormatting sqref="D28:D29 D6 D4:M4">
    <cfRule type="cellIs" dxfId="720" priority="29" operator="equal">
      <formula>$D$4</formula>
    </cfRule>
  </conditionalFormatting>
  <conditionalFormatting sqref="I4:I6 I28:I29">
    <cfRule type="cellIs" dxfId="719" priority="28" operator="equal">
      <formula>$I$4</formula>
    </cfRule>
  </conditionalFormatting>
  <conditionalFormatting sqref="J4:J6 J28:J29">
    <cfRule type="cellIs" dxfId="718" priority="27" operator="equal">
      <formula>$J$4</formula>
    </cfRule>
  </conditionalFormatting>
  <conditionalFormatting sqref="K4:K6 K28:K29">
    <cfRule type="cellIs" dxfId="717" priority="26" operator="equal">
      <formula>$K$4</formula>
    </cfRule>
  </conditionalFormatting>
  <conditionalFormatting sqref="M4:M6">
    <cfRule type="cellIs" dxfId="716" priority="25" operator="equal">
      <formula>$L$4</formula>
    </cfRule>
  </conditionalFormatting>
  <conditionalFormatting sqref="T7:T28">
    <cfRule type="cellIs" dxfId="715" priority="22" operator="lessThan">
      <formula>0</formula>
    </cfRule>
    <cfRule type="cellIs" dxfId="714" priority="23" operator="lessThan">
      <formula>0</formula>
    </cfRule>
    <cfRule type="cellIs" dxfId="713" priority="24" operator="lessThan">
      <formula>0</formula>
    </cfRule>
  </conditionalFormatting>
  <conditionalFormatting sqref="D5:K5">
    <cfRule type="cellIs" dxfId="712" priority="21" operator="greaterThan">
      <formula>0</formula>
    </cfRule>
  </conditionalFormatting>
  <conditionalFormatting sqref="T6:T28">
    <cfRule type="cellIs" dxfId="711" priority="20" operator="lessThan">
      <formula>0</formula>
    </cfRule>
  </conditionalFormatting>
  <conditionalFormatting sqref="T7:T27">
    <cfRule type="cellIs" dxfId="710" priority="17" operator="lessThan">
      <formula>0</formula>
    </cfRule>
    <cfRule type="cellIs" dxfId="709" priority="18" operator="lessThan">
      <formula>0</formula>
    </cfRule>
    <cfRule type="cellIs" dxfId="708" priority="19" operator="lessThan">
      <formula>0</formula>
    </cfRule>
  </conditionalFormatting>
  <conditionalFormatting sqref="T7:T28">
    <cfRule type="cellIs" dxfId="707" priority="14" operator="lessThan">
      <formula>0</formula>
    </cfRule>
    <cfRule type="cellIs" dxfId="706" priority="15" operator="lessThan">
      <formula>0</formula>
    </cfRule>
    <cfRule type="cellIs" dxfId="705" priority="16" operator="lessThan">
      <formula>0</formula>
    </cfRule>
  </conditionalFormatting>
  <conditionalFormatting sqref="D5:K5">
    <cfRule type="cellIs" dxfId="704" priority="13" operator="greaterThan">
      <formula>0</formula>
    </cfRule>
  </conditionalFormatting>
  <conditionalFormatting sqref="L4 L6 L28:L29">
    <cfRule type="cellIs" dxfId="703" priority="12" operator="equal">
      <formula>$L$4</formula>
    </cfRule>
  </conditionalFormatting>
  <conditionalFormatting sqref="D7:S7">
    <cfRule type="cellIs" dxfId="702" priority="11" operator="greaterThan">
      <formula>0</formula>
    </cfRule>
  </conditionalFormatting>
  <conditionalFormatting sqref="D9:S9">
    <cfRule type="cellIs" dxfId="701" priority="10" operator="greaterThan">
      <formula>0</formula>
    </cfRule>
  </conditionalFormatting>
  <conditionalFormatting sqref="D11:S11">
    <cfRule type="cellIs" dxfId="700" priority="9" operator="greaterThan">
      <formula>0</formula>
    </cfRule>
  </conditionalFormatting>
  <conditionalFormatting sqref="D13:S13">
    <cfRule type="cellIs" dxfId="699" priority="8" operator="greaterThan">
      <formula>0</formula>
    </cfRule>
  </conditionalFormatting>
  <conditionalFormatting sqref="D15:S15">
    <cfRule type="cellIs" dxfId="698" priority="7" operator="greaterThan">
      <formula>0</formula>
    </cfRule>
  </conditionalFormatting>
  <conditionalFormatting sqref="D17:S17">
    <cfRule type="cellIs" dxfId="697" priority="6" operator="greaterThan">
      <formula>0</formula>
    </cfRule>
  </conditionalFormatting>
  <conditionalFormatting sqref="D19:S19">
    <cfRule type="cellIs" dxfId="696" priority="5" operator="greaterThan">
      <formula>0</formula>
    </cfRule>
  </conditionalFormatting>
  <conditionalFormatting sqref="D21:S21">
    <cfRule type="cellIs" dxfId="695" priority="4" operator="greaterThan">
      <formula>0</formula>
    </cfRule>
  </conditionalFormatting>
  <conditionalFormatting sqref="D23:S23">
    <cfRule type="cellIs" dxfId="694" priority="3" operator="greaterThan">
      <formula>0</formula>
    </cfRule>
  </conditionalFormatting>
  <conditionalFormatting sqref="D25:S25">
    <cfRule type="cellIs" dxfId="693" priority="2" operator="greaterThan">
      <formula>0</formula>
    </cfRule>
  </conditionalFormatting>
  <conditionalFormatting sqref="D27:S27">
    <cfRule type="cellIs" dxfId="69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E31" sqref="E31:E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74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186787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110</v>
      </c>
      <c r="H28" s="45">
        <f t="shared" si="7"/>
        <v>1540</v>
      </c>
      <c r="I28" s="45">
        <f t="shared" si="7"/>
        <v>122</v>
      </c>
      <c r="J28" s="45">
        <f t="shared" si="7"/>
        <v>28</v>
      </c>
      <c r="K28" s="45">
        <f t="shared" si="7"/>
        <v>20</v>
      </c>
      <c r="L28" s="45">
        <f t="shared" si="7"/>
        <v>0</v>
      </c>
      <c r="M28" s="45">
        <f t="shared" si="7"/>
        <v>207737</v>
      </c>
      <c r="N28" s="45">
        <f t="shared" si="7"/>
        <v>240027</v>
      </c>
      <c r="O28" s="46">
        <f t="shared" si="7"/>
        <v>5712.767499999999</v>
      </c>
      <c r="P28" s="45">
        <f t="shared" si="7"/>
        <v>32994</v>
      </c>
      <c r="Q28" s="45">
        <f t="shared" si="7"/>
        <v>1902</v>
      </c>
      <c r="R28" s="45">
        <f t="shared" si="7"/>
        <v>232412.23249999998</v>
      </c>
      <c r="S28" s="45">
        <f t="shared" si="7"/>
        <v>1973.5014999999996</v>
      </c>
      <c r="T28" s="47">
        <f t="shared" si="7"/>
        <v>71.501499999999965</v>
      </c>
    </row>
    <row r="29" spans="1:20" ht="15.75" thickBot="1" x14ac:dyDescent="0.3">
      <c r="A29" s="87" t="s">
        <v>39</v>
      </c>
      <c r="B29" s="88"/>
      <c r="C29" s="89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1" priority="43" operator="equal">
      <formula>212030016606640</formula>
    </cfRule>
  </conditionalFormatting>
  <conditionalFormatting sqref="D29 E4:E6 E28:K29">
    <cfRule type="cellIs" dxfId="690" priority="41" operator="equal">
      <formula>$E$4</formula>
    </cfRule>
    <cfRule type="cellIs" dxfId="689" priority="42" operator="equal">
      <formula>2120</formula>
    </cfRule>
  </conditionalFormatting>
  <conditionalFormatting sqref="D29:E29 F4:F6 F28:F29">
    <cfRule type="cellIs" dxfId="688" priority="39" operator="equal">
      <formula>$F$4</formula>
    </cfRule>
    <cfRule type="cellIs" dxfId="687" priority="40" operator="equal">
      <formula>300</formula>
    </cfRule>
  </conditionalFormatting>
  <conditionalFormatting sqref="G4:G6 G28:G29">
    <cfRule type="cellIs" dxfId="686" priority="37" operator="equal">
      <formula>$G$4</formula>
    </cfRule>
    <cfRule type="cellIs" dxfId="685" priority="38" operator="equal">
      <formula>1660</formula>
    </cfRule>
  </conditionalFormatting>
  <conditionalFormatting sqref="H4:H6 H28:H29">
    <cfRule type="cellIs" dxfId="684" priority="35" operator="equal">
      <formula>$H$4</formula>
    </cfRule>
    <cfRule type="cellIs" dxfId="683" priority="36" operator="equal">
      <formula>6640</formula>
    </cfRule>
  </conditionalFormatting>
  <conditionalFormatting sqref="T6:T28">
    <cfRule type="cellIs" dxfId="682" priority="34" operator="lessThan">
      <formula>0</formula>
    </cfRule>
  </conditionalFormatting>
  <conditionalFormatting sqref="T7:T27">
    <cfRule type="cellIs" dxfId="681" priority="31" operator="lessThan">
      <formula>0</formula>
    </cfRule>
    <cfRule type="cellIs" dxfId="680" priority="32" operator="lessThan">
      <formula>0</formula>
    </cfRule>
    <cfRule type="cellIs" dxfId="679" priority="33" operator="lessThan">
      <formula>0</formula>
    </cfRule>
  </conditionalFormatting>
  <conditionalFormatting sqref="E4:E6 E28:K28">
    <cfRule type="cellIs" dxfId="678" priority="30" operator="equal">
      <formula>$E$4</formula>
    </cfRule>
  </conditionalFormatting>
  <conditionalFormatting sqref="D28:D29 D6 D4:M4">
    <cfRule type="cellIs" dxfId="677" priority="29" operator="equal">
      <formula>$D$4</formula>
    </cfRule>
  </conditionalFormatting>
  <conditionalFormatting sqref="I4:I6 I28:I29">
    <cfRule type="cellIs" dxfId="676" priority="28" operator="equal">
      <formula>$I$4</formula>
    </cfRule>
  </conditionalFormatting>
  <conditionalFormatting sqref="J4:J6 J28:J29">
    <cfRule type="cellIs" dxfId="675" priority="27" operator="equal">
      <formula>$J$4</formula>
    </cfRule>
  </conditionalFormatting>
  <conditionalFormatting sqref="K4:K6 K28:K29">
    <cfRule type="cellIs" dxfId="674" priority="26" operator="equal">
      <formula>$K$4</formula>
    </cfRule>
  </conditionalFormatting>
  <conditionalFormatting sqref="M4:M6">
    <cfRule type="cellIs" dxfId="673" priority="25" operator="equal">
      <formula>$L$4</formula>
    </cfRule>
  </conditionalFormatting>
  <conditionalFormatting sqref="T7:T28">
    <cfRule type="cellIs" dxfId="672" priority="22" operator="lessThan">
      <formula>0</formula>
    </cfRule>
    <cfRule type="cellIs" dxfId="671" priority="23" operator="lessThan">
      <formula>0</formula>
    </cfRule>
    <cfRule type="cellIs" dxfId="670" priority="24" operator="lessThan">
      <formula>0</formula>
    </cfRule>
  </conditionalFormatting>
  <conditionalFormatting sqref="D5:K5">
    <cfRule type="cellIs" dxfId="669" priority="21" operator="greaterThan">
      <formula>0</formula>
    </cfRule>
  </conditionalFormatting>
  <conditionalFormatting sqref="T6:T28">
    <cfRule type="cellIs" dxfId="668" priority="20" operator="lessThan">
      <formula>0</formula>
    </cfRule>
  </conditionalFormatting>
  <conditionalFormatting sqref="T7:T27">
    <cfRule type="cellIs" dxfId="667" priority="17" operator="lessThan">
      <formula>0</formula>
    </cfRule>
    <cfRule type="cellIs" dxfId="666" priority="18" operator="lessThan">
      <formula>0</formula>
    </cfRule>
    <cfRule type="cellIs" dxfId="665" priority="19" operator="lessThan">
      <formula>0</formula>
    </cfRule>
  </conditionalFormatting>
  <conditionalFormatting sqref="T7:T28">
    <cfRule type="cellIs" dxfId="664" priority="14" operator="lessThan">
      <formula>0</formula>
    </cfRule>
    <cfRule type="cellIs" dxfId="663" priority="15" operator="lessThan">
      <formula>0</formula>
    </cfRule>
    <cfRule type="cellIs" dxfId="662" priority="16" operator="lessThan">
      <formula>0</formula>
    </cfRule>
  </conditionalFormatting>
  <conditionalFormatting sqref="D5:K5">
    <cfRule type="cellIs" dxfId="661" priority="13" operator="greaterThan">
      <formula>0</formula>
    </cfRule>
  </conditionalFormatting>
  <conditionalFormatting sqref="L4 L6 L28:L29">
    <cfRule type="cellIs" dxfId="660" priority="12" operator="equal">
      <formula>$L$4</formula>
    </cfRule>
  </conditionalFormatting>
  <conditionalFormatting sqref="D7:S7">
    <cfRule type="cellIs" dxfId="659" priority="11" operator="greaterThan">
      <formula>0</formula>
    </cfRule>
  </conditionalFormatting>
  <conditionalFormatting sqref="D9:S9">
    <cfRule type="cellIs" dxfId="658" priority="10" operator="greaterThan">
      <formula>0</formula>
    </cfRule>
  </conditionalFormatting>
  <conditionalFormatting sqref="D11:S11">
    <cfRule type="cellIs" dxfId="657" priority="9" operator="greaterThan">
      <formula>0</formula>
    </cfRule>
  </conditionalFormatting>
  <conditionalFormatting sqref="D13:S13">
    <cfRule type="cellIs" dxfId="656" priority="8" operator="greaterThan">
      <formula>0</formula>
    </cfRule>
  </conditionalFormatting>
  <conditionalFormatting sqref="D15:S15">
    <cfRule type="cellIs" dxfId="655" priority="7" operator="greaterThan">
      <formula>0</formula>
    </cfRule>
  </conditionalFormatting>
  <conditionalFormatting sqref="D17:S17">
    <cfRule type="cellIs" dxfId="654" priority="6" operator="greaterThan">
      <formula>0</formula>
    </cfRule>
  </conditionalFormatting>
  <conditionalFormatting sqref="D19:S19">
    <cfRule type="cellIs" dxfId="653" priority="5" operator="greaterThan">
      <formula>0</formula>
    </cfRule>
  </conditionalFormatting>
  <conditionalFormatting sqref="D21:S21">
    <cfRule type="cellIs" dxfId="652" priority="4" operator="greaterThan">
      <formula>0</formula>
    </cfRule>
  </conditionalFormatting>
  <conditionalFormatting sqref="D23:S23">
    <cfRule type="cellIs" dxfId="651" priority="3" operator="greaterThan">
      <formula>0</formula>
    </cfRule>
  </conditionalFormatting>
  <conditionalFormatting sqref="D25:S25">
    <cfRule type="cellIs" dxfId="650" priority="2" operator="greaterThan">
      <formula>0</formula>
    </cfRule>
  </conditionalFormatting>
  <conditionalFormatting sqref="D27:S27">
    <cfRule type="cellIs" dxfId="64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189108</v>
      </c>
      <c r="E28" s="45">
        <f t="shared" si="6"/>
        <v>100</v>
      </c>
      <c r="F28" s="45">
        <f t="shared" ref="F28:T28" si="7">SUM(F7:F27)</f>
        <v>160</v>
      </c>
      <c r="G28" s="45">
        <f t="shared" si="7"/>
        <v>80</v>
      </c>
      <c r="H28" s="45">
        <f t="shared" si="7"/>
        <v>630</v>
      </c>
      <c r="I28" s="45">
        <f t="shared" si="7"/>
        <v>50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199098</v>
      </c>
      <c r="N28" s="45">
        <f t="shared" si="7"/>
        <v>210868</v>
      </c>
      <c r="O28" s="46">
        <f t="shared" si="7"/>
        <v>5475.1950000000006</v>
      </c>
      <c r="P28" s="45">
        <f t="shared" si="7"/>
        <v>31970</v>
      </c>
      <c r="Q28" s="45">
        <f t="shared" si="7"/>
        <v>2878</v>
      </c>
      <c r="R28" s="45">
        <f t="shared" si="7"/>
        <v>202514.80499999999</v>
      </c>
      <c r="S28" s="45">
        <f t="shared" si="7"/>
        <v>1891.4309999999996</v>
      </c>
      <c r="T28" s="47">
        <f t="shared" si="7"/>
        <v>-986.56900000000007</v>
      </c>
    </row>
    <row r="29" spans="1:20" ht="15.75" thickBot="1" x14ac:dyDescent="0.3">
      <c r="A29" s="87" t="s">
        <v>39</v>
      </c>
      <c r="B29" s="88"/>
      <c r="C29" s="89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8" priority="43" operator="equal">
      <formula>212030016606640</formula>
    </cfRule>
  </conditionalFormatting>
  <conditionalFormatting sqref="D29 E4:E6 E28:K29">
    <cfRule type="cellIs" dxfId="647" priority="41" operator="equal">
      <formula>$E$4</formula>
    </cfRule>
    <cfRule type="cellIs" dxfId="646" priority="42" operator="equal">
      <formula>2120</formula>
    </cfRule>
  </conditionalFormatting>
  <conditionalFormatting sqref="D29:E29 F4:F6 F28:F29">
    <cfRule type="cellIs" dxfId="645" priority="39" operator="equal">
      <formula>$F$4</formula>
    </cfRule>
    <cfRule type="cellIs" dxfId="644" priority="40" operator="equal">
      <formula>300</formula>
    </cfRule>
  </conditionalFormatting>
  <conditionalFormatting sqref="G4:G6 G28:G29">
    <cfRule type="cellIs" dxfId="643" priority="37" operator="equal">
      <formula>$G$4</formula>
    </cfRule>
    <cfRule type="cellIs" dxfId="642" priority="38" operator="equal">
      <formula>1660</formula>
    </cfRule>
  </conditionalFormatting>
  <conditionalFormatting sqref="H4:H6 H28:H29">
    <cfRule type="cellIs" dxfId="641" priority="35" operator="equal">
      <formula>$H$4</formula>
    </cfRule>
    <cfRule type="cellIs" dxfId="640" priority="36" operator="equal">
      <formula>6640</formula>
    </cfRule>
  </conditionalFormatting>
  <conditionalFormatting sqref="T6:T28">
    <cfRule type="cellIs" dxfId="639" priority="34" operator="lessThan">
      <formula>0</formula>
    </cfRule>
  </conditionalFormatting>
  <conditionalFormatting sqref="T7:T27">
    <cfRule type="cellIs" dxfId="638" priority="31" operator="lessThan">
      <formula>0</formula>
    </cfRule>
    <cfRule type="cellIs" dxfId="637" priority="32" operator="lessThan">
      <formula>0</formula>
    </cfRule>
    <cfRule type="cellIs" dxfId="636" priority="33" operator="lessThan">
      <formula>0</formula>
    </cfRule>
  </conditionalFormatting>
  <conditionalFormatting sqref="E4:E6 E28:K28">
    <cfRule type="cellIs" dxfId="635" priority="30" operator="equal">
      <formula>$E$4</formula>
    </cfRule>
  </conditionalFormatting>
  <conditionalFormatting sqref="D28:D29 D6 D4:M4">
    <cfRule type="cellIs" dxfId="634" priority="29" operator="equal">
      <formula>$D$4</formula>
    </cfRule>
  </conditionalFormatting>
  <conditionalFormatting sqref="I4:I6 I28:I29">
    <cfRule type="cellIs" dxfId="633" priority="28" operator="equal">
      <formula>$I$4</formula>
    </cfRule>
  </conditionalFormatting>
  <conditionalFormatting sqref="J4:J6 J28:J29">
    <cfRule type="cellIs" dxfId="632" priority="27" operator="equal">
      <formula>$J$4</formula>
    </cfRule>
  </conditionalFormatting>
  <conditionalFormatting sqref="K4:K6 K28:K29">
    <cfRule type="cellIs" dxfId="631" priority="26" operator="equal">
      <formula>$K$4</formula>
    </cfRule>
  </conditionalFormatting>
  <conditionalFormatting sqref="M4:M6">
    <cfRule type="cellIs" dxfId="630" priority="25" operator="equal">
      <formula>$L$4</formula>
    </cfRule>
  </conditionalFormatting>
  <conditionalFormatting sqref="T7:T28">
    <cfRule type="cellIs" dxfId="629" priority="22" operator="lessThan">
      <formula>0</formula>
    </cfRule>
    <cfRule type="cellIs" dxfId="628" priority="23" operator="lessThan">
      <formula>0</formula>
    </cfRule>
    <cfRule type="cellIs" dxfId="627" priority="24" operator="lessThan">
      <formula>0</formula>
    </cfRule>
  </conditionalFormatting>
  <conditionalFormatting sqref="D5:K5">
    <cfRule type="cellIs" dxfId="626" priority="21" operator="greaterThan">
      <formula>0</formula>
    </cfRule>
  </conditionalFormatting>
  <conditionalFormatting sqref="T6:T28">
    <cfRule type="cellIs" dxfId="625" priority="20" operator="lessThan">
      <formula>0</formula>
    </cfRule>
  </conditionalFormatting>
  <conditionalFormatting sqref="T7:T27">
    <cfRule type="cellIs" dxfId="624" priority="17" operator="lessThan">
      <formula>0</formula>
    </cfRule>
    <cfRule type="cellIs" dxfId="623" priority="18" operator="lessThan">
      <formula>0</formula>
    </cfRule>
    <cfRule type="cellIs" dxfId="622" priority="19" operator="lessThan">
      <formula>0</formula>
    </cfRule>
  </conditionalFormatting>
  <conditionalFormatting sqref="T7:T28">
    <cfRule type="cellIs" dxfId="621" priority="14" operator="lessThan">
      <formula>0</formula>
    </cfRule>
    <cfRule type="cellIs" dxfId="620" priority="15" operator="lessThan">
      <formula>0</formula>
    </cfRule>
    <cfRule type="cellIs" dxfId="619" priority="16" operator="lessThan">
      <formula>0</formula>
    </cfRule>
  </conditionalFormatting>
  <conditionalFormatting sqref="D5:K5">
    <cfRule type="cellIs" dxfId="618" priority="13" operator="greaterThan">
      <formula>0</formula>
    </cfRule>
  </conditionalFormatting>
  <conditionalFormatting sqref="L4 L6 L28:L29">
    <cfRule type="cellIs" dxfId="617" priority="12" operator="equal">
      <formula>$L$4</formula>
    </cfRule>
  </conditionalFormatting>
  <conditionalFormatting sqref="D7:S7">
    <cfRule type="cellIs" dxfId="616" priority="11" operator="greaterThan">
      <formula>0</formula>
    </cfRule>
  </conditionalFormatting>
  <conditionalFormatting sqref="D9:S9">
    <cfRule type="cellIs" dxfId="615" priority="10" operator="greaterThan">
      <formula>0</formula>
    </cfRule>
  </conditionalFormatting>
  <conditionalFormatting sqref="D11:S11">
    <cfRule type="cellIs" dxfId="614" priority="9" operator="greaterThan">
      <formula>0</formula>
    </cfRule>
  </conditionalFormatting>
  <conditionalFormatting sqref="D13:S13">
    <cfRule type="cellIs" dxfId="613" priority="8" operator="greaterThan">
      <formula>0</formula>
    </cfRule>
  </conditionalFormatting>
  <conditionalFormatting sqref="D15:S15">
    <cfRule type="cellIs" dxfId="612" priority="7" operator="greaterThan">
      <formula>0</formula>
    </cfRule>
  </conditionalFormatting>
  <conditionalFormatting sqref="D17:S17">
    <cfRule type="cellIs" dxfId="611" priority="6" operator="greaterThan">
      <formula>0</formula>
    </cfRule>
  </conditionalFormatting>
  <conditionalFormatting sqref="D19:S19">
    <cfRule type="cellIs" dxfId="610" priority="5" operator="greaterThan">
      <formula>0</formula>
    </cfRule>
  </conditionalFormatting>
  <conditionalFormatting sqref="D21:S21">
    <cfRule type="cellIs" dxfId="609" priority="4" operator="greaterThan">
      <formula>0</formula>
    </cfRule>
  </conditionalFormatting>
  <conditionalFormatting sqref="D23:S23">
    <cfRule type="cellIs" dxfId="608" priority="3" operator="greaterThan">
      <formula>0</formula>
    </cfRule>
  </conditionalFormatting>
  <conditionalFormatting sqref="D25:S25">
    <cfRule type="cellIs" dxfId="607" priority="2" operator="greaterThan">
      <formula>0</formula>
    </cfRule>
  </conditionalFormatting>
  <conditionalFormatting sqref="D27:S27">
    <cfRule type="cellIs" dxfId="60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76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49329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51679</v>
      </c>
      <c r="N16" s="24">
        <f t="shared" si="1"/>
        <v>54144</v>
      </c>
      <c r="O16" s="25">
        <f t="shared" si="2"/>
        <v>1421.1724999999999</v>
      </c>
      <c r="P16" s="26"/>
      <c r="Q16" s="26">
        <v>101</v>
      </c>
      <c r="R16" s="24">
        <f t="shared" si="3"/>
        <v>52621.827499999999</v>
      </c>
      <c r="S16" s="25">
        <f t="shared" si="4"/>
        <v>490.95049999999998</v>
      </c>
      <c r="T16" s="63">
        <f t="shared" si="5"/>
        <v>389.95049999999998</v>
      </c>
      <c r="U16" s="69">
        <v>300</v>
      </c>
      <c r="V16" s="70">
        <f t="shared" si="6"/>
        <v>52321.827499999999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11048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13878</v>
      </c>
      <c r="N25" s="24">
        <f t="shared" si="1"/>
        <v>14788</v>
      </c>
      <c r="O25" s="25">
        <f t="shared" si="2"/>
        <v>381.64499999999998</v>
      </c>
      <c r="P25" s="26"/>
      <c r="Q25" s="26">
        <v>100</v>
      </c>
      <c r="R25" s="24">
        <f t="shared" si="3"/>
        <v>14306.355</v>
      </c>
      <c r="S25" s="25">
        <f t="shared" si="4"/>
        <v>131.84100000000001</v>
      </c>
      <c r="T25" s="63">
        <f t="shared" si="5"/>
        <v>31.841000000000008</v>
      </c>
      <c r="U25" s="69">
        <v>45</v>
      </c>
      <c r="V25" s="70">
        <f t="shared" si="6"/>
        <v>14261.355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16848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18468</v>
      </c>
      <c r="N26" s="24">
        <f t="shared" si="1"/>
        <v>20378</v>
      </c>
      <c r="O26" s="25">
        <f t="shared" si="2"/>
        <v>507.87</v>
      </c>
      <c r="P26" s="26"/>
      <c r="Q26" s="26">
        <v>95</v>
      </c>
      <c r="R26" s="24">
        <f t="shared" si="3"/>
        <v>19775.13</v>
      </c>
      <c r="S26" s="25">
        <f t="shared" si="4"/>
        <v>175.446</v>
      </c>
      <c r="T26" s="63">
        <f t="shared" si="5"/>
        <v>80.445999999999998</v>
      </c>
      <c r="U26" s="69">
        <v>90</v>
      </c>
      <c r="V26" s="70">
        <f t="shared" si="6"/>
        <v>19685.13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4" t="s">
        <v>38</v>
      </c>
      <c r="B28" s="85"/>
      <c r="C28" s="86"/>
      <c r="D28" s="44">
        <f t="shared" ref="D28:E28" si="7">SUM(D7:D27)</f>
        <v>434988</v>
      </c>
      <c r="E28" s="45">
        <f t="shared" si="7"/>
        <v>280</v>
      </c>
      <c r="F28" s="45">
        <f t="shared" ref="F28:V28" si="8">SUM(F7:F27)</f>
        <v>450</v>
      </c>
      <c r="G28" s="45">
        <f t="shared" si="8"/>
        <v>260</v>
      </c>
      <c r="H28" s="45">
        <f t="shared" si="8"/>
        <v>1040</v>
      </c>
      <c r="I28" s="45">
        <f t="shared" si="8"/>
        <v>159</v>
      </c>
      <c r="J28" s="45">
        <f t="shared" si="8"/>
        <v>0</v>
      </c>
      <c r="K28" s="45">
        <f t="shared" si="8"/>
        <v>26</v>
      </c>
      <c r="L28" s="45">
        <f t="shared" si="8"/>
        <v>0</v>
      </c>
      <c r="M28" s="45">
        <f t="shared" si="8"/>
        <v>456788</v>
      </c>
      <c r="N28" s="45">
        <f t="shared" si="8"/>
        <v>491889</v>
      </c>
      <c r="O28" s="46">
        <f t="shared" si="8"/>
        <v>12561.670000000002</v>
      </c>
      <c r="P28" s="45">
        <f t="shared" si="8"/>
        <v>24705</v>
      </c>
      <c r="Q28" s="45">
        <f t="shared" si="8"/>
        <v>1728</v>
      </c>
      <c r="R28" s="45">
        <f t="shared" si="8"/>
        <v>477599.32999999996</v>
      </c>
      <c r="S28" s="45">
        <f t="shared" si="8"/>
        <v>4339.4860000000008</v>
      </c>
      <c r="T28" s="45">
        <f t="shared" si="8"/>
        <v>2611.4859999999994</v>
      </c>
      <c r="U28" s="45">
        <f t="shared" si="8"/>
        <v>2437</v>
      </c>
      <c r="V28" s="47">
        <f t="shared" si="8"/>
        <v>475162.32999999996</v>
      </c>
    </row>
    <row r="29" spans="1:22" ht="15.75" thickBot="1" x14ac:dyDescent="0.3">
      <c r="A29" s="104" t="s">
        <v>39</v>
      </c>
      <c r="B29" s="105"/>
      <c r="C29" s="106"/>
      <c r="D29" s="82">
        <f>D4+D5-D28</f>
        <v>796736</v>
      </c>
      <c r="E29" s="82">
        <f t="shared" ref="E29:L29" si="9">E4+E5-E28</f>
        <v>2370</v>
      </c>
      <c r="F29" s="82">
        <f t="shared" si="9"/>
        <v>10090</v>
      </c>
      <c r="G29" s="82">
        <f t="shared" si="9"/>
        <v>1490</v>
      </c>
      <c r="H29" s="82">
        <f t="shared" si="9"/>
        <v>10820</v>
      </c>
      <c r="I29" s="82">
        <f t="shared" si="9"/>
        <v>501</v>
      </c>
      <c r="J29" s="82">
        <f t="shared" si="9"/>
        <v>209</v>
      </c>
      <c r="K29" s="82">
        <f t="shared" si="9"/>
        <v>381</v>
      </c>
      <c r="L29" s="82">
        <f t="shared" si="9"/>
        <v>35</v>
      </c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5" priority="63" operator="equal">
      <formula>212030016606640</formula>
    </cfRule>
  </conditionalFormatting>
  <conditionalFormatting sqref="D29 E4:E6 E28:K29">
    <cfRule type="cellIs" dxfId="604" priority="61" operator="equal">
      <formula>$E$4</formula>
    </cfRule>
    <cfRule type="cellIs" dxfId="603" priority="62" operator="equal">
      <formula>2120</formula>
    </cfRule>
  </conditionalFormatting>
  <conditionalFormatting sqref="D29:E29 F4:F6 F28:F29">
    <cfRule type="cellIs" dxfId="602" priority="59" operator="equal">
      <formula>$F$4</formula>
    </cfRule>
    <cfRule type="cellIs" dxfId="601" priority="60" operator="equal">
      <formula>300</formula>
    </cfRule>
  </conditionalFormatting>
  <conditionalFormatting sqref="G4:G6 G28:G29">
    <cfRule type="cellIs" dxfId="600" priority="57" operator="equal">
      <formula>$G$4</formula>
    </cfRule>
    <cfRule type="cellIs" dxfId="599" priority="58" operator="equal">
      <formula>1660</formula>
    </cfRule>
  </conditionalFormatting>
  <conditionalFormatting sqref="H4:H6 H28:H29">
    <cfRule type="cellIs" dxfId="598" priority="55" operator="equal">
      <formula>$H$4</formula>
    </cfRule>
    <cfRule type="cellIs" dxfId="597" priority="56" operator="equal">
      <formula>6640</formula>
    </cfRule>
  </conditionalFormatting>
  <conditionalFormatting sqref="T6:T28 U28:V28">
    <cfRule type="cellIs" dxfId="596" priority="54" operator="lessThan">
      <formula>0</formula>
    </cfRule>
  </conditionalFormatting>
  <conditionalFormatting sqref="T7:T27">
    <cfRule type="cellIs" dxfId="595" priority="51" operator="lessThan">
      <formula>0</formula>
    </cfRule>
    <cfRule type="cellIs" dxfId="594" priority="52" operator="lessThan">
      <formula>0</formula>
    </cfRule>
    <cfRule type="cellIs" dxfId="593" priority="53" operator="lessThan">
      <formula>0</formula>
    </cfRule>
  </conditionalFormatting>
  <conditionalFormatting sqref="E4:E6 E28:K28">
    <cfRule type="cellIs" dxfId="592" priority="50" operator="equal">
      <formula>$E$4</formula>
    </cfRule>
  </conditionalFormatting>
  <conditionalFormatting sqref="D28:D29 D6 D4:M4">
    <cfRule type="cellIs" dxfId="591" priority="49" operator="equal">
      <formula>$D$4</formula>
    </cfRule>
  </conditionalFormatting>
  <conditionalFormatting sqref="I4:I6 I28:I29">
    <cfRule type="cellIs" dxfId="590" priority="48" operator="equal">
      <formula>$I$4</formula>
    </cfRule>
  </conditionalFormatting>
  <conditionalFormatting sqref="J4:J6 J28:J29">
    <cfRule type="cellIs" dxfId="589" priority="47" operator="equal">
      <formula>$J$4</formula>
    </cfRule>
  </conditionalFormatting>
  <conditionalFormatting sqref="K4:K6 K28:K29">
    <cfRule type="cellIs" dxfId="588" priority="46" operator="equal">
      <formula>$K$4</formula>
    </cfRule>
  </conditionalFormatting>
  <conditionalFormatting sqref="M4:M6">
    <cfRule type="cellIs" dxfId="587" priority="45" operator="equal">
      <formula>$L$4</formula>
    </cfRule>
  </conditionalFormatting>
  <conditionalFormatting sqref="T7:T28 U28:V28">
    <cfRule type="cellIs" dxfId="586" priority="42" operator="lessThan">
      <formula>0</formula>
    </cfRule>
    <cfRule type="cellIs" dxfId="585" priority="43" operator="lessThan">
      <formula>0</formula>
    </cfRule>
    <cfRule type="cellIs" dxfId="584" priority="44" operator="lessThan">
      <formula>0</formula>
    </cfRule>
  </conditionalFormatting>
  <conditionalFormatting sqref="D5:K5">
    <cfRule type="cellIs" dxfId="583" priority="41" operator="greaterThan">
      <formula>0</formula>
    </cfRule>
  </conditionalFormatting>
  <conditionalFormatting sqref="T6:T28 U28:V28">
    <cfRule type="cellIs" dxfId="582" priority="40" operator="lessThan">
      <formula>0</formula>
    </cfRule>
  </conditionalFormatting>
  <conditionalFormatting sqref="T7:T27">
    <cfRule type="cellIs" dxfId="581" priority="37" operator="lessThan">
      <formula>0</formula>
    </cfRule>
    <cfRule type="cellIs" dxfId="580" priority="38" operator="lessThan">
      <formula>0</formula>
    </cfRule>
    <cfRule type="cellIs" dxfId="579" priority="39" operator="lessThan">
      <formula>0</formula>
    </cfRule>
  </conditionalFormatting>
  <conditionalFormatting sqref="T7:T28 U28:V28">
    <cfRule type="cellIs" dxfId="578" priority="34" operator="lessThan">
      <formula>0</formula>
    </cfRule>
    <cfRule type="cellIs" dxfId="577" priority="35" operator="lessThan">
      <formula>0</formula>
    </cfRule>
    <cfRule type="cellIs" dxfId="576" priority="36" operator="lessThan">
      <formula>0</formula>
    </cfRule>
  </conditionalFormatting>
  <conditionalFormatting sqref="D5:K5">
    <cfRule type="cellIs" dxfId="575" priority="33" operator="greaterThan">
      <formula>0</formula>
    </cfRule>
  </conditionalFormatting>
  <conditionalFormatting sqref="L4 L6 L28:L29">
    <cfRule type="cellIs" dxfId="574" priority="32" operator="equal">
      <formula>$L$4</formula>
    </cfRule>
  </conditionalFormatting>
  <conditionalFormatting sqref="D7:S7">
    <cfRule type="cellIs" dxfId="573" priority="31" operator="greaterThan">
      <formula>0</formula>
    </cfRule>
  </conditionalFormatting>
  <conditionalFormatting sqref="D9:S9">
    <cfRule type="cellIs" dxfId="572" priority="30" operator="greaterThan">
      <formula>0</formula>
    </cfRule>
  </conditionalFormatting>
  <conditionalFormatting sqref="D11:S11">
    <cfRule type="cellIs" dxfId="571" priority="29" operator="greaterThan">
      <formula>0</formula>
    </cfRule>
  </conditionalFormatting>
  <conditionalFormatting sqref="D13:S13">
    <cfRule type="cellIs" dxfId="570" priority="28" operator="greaterThan">
      <formula>0</formula>
    </cfRule>
  </conditionalFormatting>
  <conditionalFormatting sqref="D15:S15">
    <cfRule type="cellIs" dxfId="569" priority="27" operator="greaterThan">
      <formula>0</formula>
    </cfRule>
  </conditionalFormatting>
  <conditionalFormatting sqref="D17:S17">
    <cfRule type="cellIs" dxfId="568" priority="26" operator="greaterThan">
      <formula>0</formula>
    </cfRule>
  </conditionalFormatting>
  <conditionalFormatting sqref="D19:S19">
    <cfRule type="cellIs" dxfId="567" priority="25" operator="greaterThan">
      <formula>0</formula>
    </cfRule>
  </conditionalFormatting>
  <conditionalFormatting sqref="D21:S21">
    <cfRule type="cellIs" dxfId="566" priority="24" operator="greaterThan">
      <formula>0</formula>
    </cfRule>
  </conditionalFormatting>
  <conditionalFormatting sqref="D23:S23">
    <cfRule type="cellIs" dxfId="565" priority="23" operator="greaterThan">
      <formula>0</formula>
    </cfRule>
  </conditionalFormatting>
  <conditionalFormatting sqref="D25:S25">
    <cfRule type="cellIs" dxfId="564" priority="22" operator="greaterThan">
      <formula>0</formula>
    </cfRule>
  </conditionalFormatting>
  <conditionalFormatting sqref="D27:S27">
    <cfRule type="cellIs" dxfId="563" priority="21" operator="greaterThan">
      <formula>0</formula>
    </cfRule>
  </conditionalFormatting>
  <conditionalFormatting sqref="U6">
    <cfRule type="cellIs" dxfId="562" priority="20" operator="lessThan">
      <formula>0</formula>
    </cfRule>
  </conditionalFormatting>
  <conditionalFormatting sqref="U6">
    <cfRule type="cellIs" dxfId="561" priority="19" operator="lessThan">
      <formula>0</formula>
    </cfRule>
  </conditionalFormatting>
  <conditionalFormatting sqref="V6">
    <cfRule type="cellIs" dxfId="560" priority="18" operator="lessThan">
      <formula>0</formula>
    </cfRule>
  </conditionalFormatting>
  <conditionalFormatting sqref="V6">
    <cfRule type="cellIs" dxfId="55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87" t="s">
        <v>39</v>
      </c>
      <c r="B29" s="88"/>
      <c r="C29" s="89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'19'!D29</f>
        <v>796736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'20'!D29</f>
        <v>796736</v>
      </c>
      <c r="E4" s="2">
        <f>'20'!E29</f>
        <v>2370</v>
      </c>
      <c r="F4" s="2">
        <f>'20'!F29</f>
        <v>10090</v>
      </c>
      <c r="G4" s="2">
        <f>'20'!G29</f>
        <v>1490</v>
      </c>
      <c r="H4" s="2">
        <f>'20'!H29</f>
        <v>10820</v>
      </c>
      <c r="I4" s="2">
        <f>'20'!I29</f>
        <v>501</v>
      </c>
      <c r="J4" s="2">
        <f>'20'!J29</f>
        <v>209</v>
      </c>
      <c r="K4" s="2">
        <f>'20'!K29</f>
        <v>381</v>
      </c>
      <c r="L4" s="2">
        <f>'20'!L29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'21'!D29</f>
        <v>796736</v>
      </c>
      <c r="E4" s="2">
        <f>'21'!E29</f>
        <v>2370</v>
      </c>
      <c r="F4" s="2">
        <f>'21'!F29</f>
        <v>10090</v>
      </c>
      <c r="G4" s="2">
        <f>'21'!G29</f>
        <v>1490</v>
      </c>
      <c r="H4" s="2">
        <f>'21'!H29</f>
        <v>10820</v>
      </c>
      <c r="I4" s="2">
        <f>'21'!I29</f>
        <v>501</v>
      </c>
      <c r="J4" s="2">
        <f>'21'!J29</f>
        <v>209</v>
      </c>
      <c r="K4" s="2">
        <f>'21'!K29</f>
        <v>381</v>
      </c>
      <c r="L4" s="2">
        <f>'21'!L29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'22'!D29</f>
        <v>796736</v>
      </c>
      <c r="E4" s="2">
        <f>'22'!E29</f>
        <v>2370</v>
      </c>
      <c r="F4" s="2">
        <f>'22'!F29</f>
        <v>10090</v>
      </c>
      <c r="G4" s="2">
        <f>'22'!G29</f>
        <v>1490</v>
      </c>
      <c r="H4" s="2">
        <f>'22'!H29</f>
        <v>10820</v>
      </c>
      <c r="I4" s="2">
        <f>'22'!I29</f>
        <v>501</v>
      </c>
      <c r="J4" s="2">
        <f>'22'!J29</f>
        <v>209</v>
      </c>
      <c r="K4" s="2">
        <f>'22'!K29</f>
        <v>381</v>
      </c>
      <c r="L4" s="2">
        <f>'22'!L29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'23'!D29</f>
        <v>796736</v>
      </c>
      <c r="E4" s="2">
        <f>'23'!E29</f>
        <v>2370</v>
      </c>
      <c r="F4" s="2">
        <f>'23'!F29</f>
        <v>10090</v>
      </c>
      <c r="G4" s="2">
        <f>'23'!G29</f>
        <v>1490</v>
      </c>
      <c r="H4" s="2">
        <f>'23'!H29</f>
        <v>10820</v>
      </c>
      <c r="I4" s="2">
        <f>'23'!I29</f>
        <v>501</v>
      </c>
      <c r="J4" s="2">
        <f>'23'!J29</f>
        <v>209</v>
      </c>
      <c r="K4" s="2">
        <f>'23'!K29</f>
        <v>381</v>
      </c>
      <c r="L4" s="2">
        <f>'23'!L29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'24'!D29</f>
        <v>796736</v>
      </c>
      <c r="E4" s="2">
        <f>'24'!E29</f>
        <v>2370</v>
      </c>
      <c r="F4" s="2">
        <f>'24'!F29</f>
        <v>10090</v>
      </c>
      <c r="G4" s="2">
        <f>'24'!G29</f>
        <v>1490</v>
      </c>
      <c r="H4" s="2">
        <f>'24'!H29</f>
        <v>10820</v>
      </c>
      <c r="I4" s="2">
        <f>'24'!I29</f>
        <v>501</v>
      </c>
      <c r="J4" s="2">
        <f>'24'!J29</f>
        <v>209</v>
      </c>
      <c r="K4" s="2">
        <f>'24'!K29</f>
        <v>381</v>
      </c>
      <c r="L4" s="2">
        <f>'24'!L29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'25'!D29</f>
        <v>796736</v>
      </c>
      <c r="E4" s="2">
        <f>'25'!E29</f>
        <v>2370</v>
      </c>
      <c r="F4" s="2">
        <f>'25'!F29</f>
        <v>10090</v>
      </c>
      <c r="G4" s="2">
        <f>'25'!G29</f>
        <v>1490</v>
      </c>
      <c r="H4" s="2">
        <f>'25'!H29</f>
        <v>10820</v>
      </c>
      <c r="I4" s="2">
        <f>'25'!I29</f>
        <v>501</v>
      </c>
      <c r="J4" s="2">
        <f>'25'!J29</f>
        <v>209</v>
      </c>
      <c r="K4" s="2">
        <f>'25'!K29</f>
        <v>381</v>
      </c>
      <c r="L4" s="2">
        <f>'25'!L29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'26'!D29</f>
        <v>796736</v>
      </c>
      <c r="E4" s="2">
        <f>'26'!E29</f>
        <v>2370</v>
      </c>
      <c r="F4" s="2">
        <f>'26'!F29</f>
        <v>10090</v>
      </c>
      <c r="G4" s="2">
        <f>'26'!G29</f>
        <v>1490</v>
      </c>
      <c r="H4" s="2">
        <f>'26'!H29</f>
        <v>10820</v>
      </c>
      <c r="I4" s="2">
        <f>'26'!I29</f>
        <v>501</v>
      </c>
      <c r="J4" s="2">
        <f>'26'!J29</f>
        <v>209</v>
      </c>
      <c r="K4" s="2">
        <f>'26'!K29</f>
        <v>381</v>
      </c>
      <c r="L4" s="2">
        <f>'26'!L29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'27'!D29</f>
        <v>796736</v>
      </c>
      <c r="E4" s="2">
        <f>'27'!E29</f>
        <v>2370</v>
      </c>
      <c r="F4" s="2">
        <f>'27'!F29</f>
        <v>10090</v>
      </c>
      <c r="G4" s="2">
        <f>'27'!G29</f>
        <v>1490</v>
      </c>
      <c r="H4" s="2">
        <f>'27'!H29</f>
        <v>10820</v>
      </c>
      <c r="I4" s="2">
        <f>'27'!I29</f>
        <v>501</v>
      </c>
      <c r="J4" s="2">
        <f>'27'!J29</f>
        <v>209</v>
      </c>
      <c r="K4" s="2">
        <f>'27'!K29</f>
        <v>381</v>
      </c>
      <c r="L4" s="2">
        <f>'27'!L29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'28'!D29</f>
        <v>796736</v>
      </c>
      <c r="E4" s="2">
        <f>'28'!E29</f>
        <v>2370</v>
      </c>
      <c r="F4" s="2">
        <f>'28'!F29</f>
        <v>10090</v>
      </c>
      <c r="G4" s="2">
        <f>'28'!G29</f>
        <v>1490</v>
      </c>
      <c r="H4" s="2">
        <f>'28'!H29</f>
        <v>10820</v>
      </c>
      <c r="I4" s="2">
        <f>'28'!I29</f>
        <v>501</v>
      </c>
      <c r="J4" s="2">
        <f>'28'!J29</f>
        <v>209</v>
      </c>
      <c r="K4" s="2">
        <f>'28'!K29</f>
        <v>381</v>
      </c>
      <c r="L4" s="2">
        <f>'28'!L29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87" t="s">
        <v>39</v>
      </c>
      <c r="B29" s="88"/>
      <c r="C29" s="89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'29'!D29</f>
        <v>796736</v>
      </c>
      <c r="E4" s="2">
        <f>'29'!E29</f>
        <v>2370</v>
      </c>
      <c r="F4" s="2">
        <f>'29'!F29</f>
        <v>10090</v>
      </c>
      <c r="G4" s="2">
        <f>'29'!G29</f>
        <v>1490</v>
      </c>
      <c r="H4" s="2">
        <f>'29'!H29</f>
        <v>10820</v>
      </c>
      <c r="I4" s="2">
        <f>'29'!I29</f>
        <v>501</v>
      </c>
      <c r="J4" s="2">
        <f>'29'!J29</f>
        <v>209</v>
      </c>
      <c r="K4" s="2">
        <f>'29'!K29</f>
        <v>381</v>
      </c>
      <c r="L4" s="2">
        <f>'29'!L29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'30'!D29</f>
        <v>796736</v>
      </c>
      <c r="E4" s="2">
        <f>'30'!E29</f>
        <v>2370</v>
      </c>
      <c r="F4" s="2">
        <f>'30'!F29</f>
        <v>10090</v>
      </c>
      <c r="G4" s="2">
        <f>'30'!G29</f>
        <v>1490</v>
      </c>
      <c r="H4" s="2">
        <f>'30'!H29</f>
        <v>10820</v>
      </c>
      <c r="I4" s="2">
        <f>'30'!I29</f>
        <v>501</v>
      </c>
      <c r="J4" s="2">
        <f>'30'!J29</f>
        <v>209</v>
      </c>
      <c r="K4" s="2">
        <f>'30'!K29</f>
        <v>381</v>
      </c>
      <c r="L4" s="2">
        <f>'30'!L29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4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3991207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210602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219312</v>
      </c>
      <c r="N7" s="24">
        <f>D7+E7*20+F7*10+G7*9+H7*9+I7*191+J7*191+K7*182+L7*100</f>
        <v>238850</v>
      </c>
      <c r="O7" s="25">
        <f>M7*2.75%</f>
        <v>6031.08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1634</v>
      </c>
      <c r="R7" s="24">
        <f>M7-(M7*2.75%)+I7*191+J7*191+K7*182+L7*100-Q7</f>
        <v>231184.92</v>
      </c>
      <c r="S7" s="25">
        <f>M7*0.95%</f>
        <v>2083.4639999999999</v>
      </c>
      <c r="T7" s="27">
        <f>S7-Q7</f>
        <v>449.46399999999994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111519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121879</v>
      </c>
      <c r="N8" s="24">
        <f t="shared" ref="N8:N27" si="1">D8+E8*20+F8*10+G8*9+H8*9+I8*191+J8*191+K8*182+L8*100</f>
        <v>130629</v>
      </c>
      <c r="O8" s="25">
        <f t="shared" ref="O8:O27" si="2">M8*2.75%</f>
        <v>3351.6725000000001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1279</v>
      </c>
      <c r="R8" s="24">
        <f t="shared" ref="R8:R27" si="3">M8-(M8*2.75%)+I8*191+J8*191+K8*182+L8*100-Q8</f>
        <v>125998.3275</v>
      </c>
      <c r="S8" s="25">
        <f t="shared" ref="S8:S27" si="4">M8*0.95%</f>
        <v>1157.8505</v>
      </c>
      <c r="T8" s="27">
        <f t="shared" ref="T8:T27" si="5">S8-Q8</f>
        <v>-121.14949999999999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282515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307885</v>
      </c>
      <c r="N9" s="24">
        <f t="shared" si="1"/>
        <v>333663</v>
      </c>
      <c r="O9" s="25">
        <f t="shared" si="2"/>
        <v>8466.8374999999996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1872</v>
      </c>
      <c r="R9" s="24">
        <f t="shared" si="3"/>
        <v>323324.16249999998</v>
      </c>
      <c r="S9" s="25">
        <f t="shared" si="4"/>
        <v>2924.9074999999998</v>
      </c>
      <c r="T9" s="27">
        <f t="shared" si="5"/>
        <v>1052.9074999999998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97967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104007</v>
      </c>
      <c r="N10" s="24">
        <f t="shared" si="1"/>
        <v>115085</v>
      </c>
      <c r="O10" s="25">
        <f t="shared" si="2"/>
        <v>2860.1925000000001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456</v>
      </c>
      <c r="R10" s="24">
        <f t="shared" si="3"/>
        <v>111768.8075</v>
      </c>
      <c r="S10" s="25">
        <f t="shared" si="4"/>
        <v>988.06650000000002</v>
      </c>
      <c r="T10" s="27">
        <f t="shared" si="5"/>
        <v>532.06650000000002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129148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147748</v>
      </c>
      <c r="N11" s="24">
        <f t="shared" si="1"/>
        <v>170825</v>
      </c>
      <c r="O11" s="25">
        <f t="shared" si="2"/>
        <v>4063.07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828</v>
      </c>
      <c r="R11" s="24">
        <f t="shared" si="3"/>
        <v>165933.93</v>
      </c>
      <c r="S11" s="25">
        <f t="shared" si="4"/>
        <v>1403.606</v>
      </c>
      <c r="T11" s="27">
        <f t="shared" si="5"/>
        <v>575.60599999999999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113597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115547</v>
      </c>
      <c r="N12" s="24">
        <f t="shared" si="1"/>
        <v>218300</v>
      </c>
      <c r="O12" s="25">
        <f t="shared" si="2"/>
        <v>3177.5425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490</v>
      </c>
      <c r="R12" s="24">
        <f t="shared" si="3"/>
        <v>214632.45750000002</v>
      </c>
      <c r="S12" s="25">
        <f t="shared" si="4"/>
        <v>1097.6965</v>
      </c>
      <c r="T12" s="27">
        <f t="shared" si="5"/>
        <v>607.69650000000001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110943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119113</v>
      </c>
      <c r="N13" s="24">
        <f t="shared" si="1"/>
        <v>146235</v>
      </c>
      <c r="O13" s="25">
        <f t="shared" si="2"/>
        <v>3275.6075000000001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142924.39250000002</v>
      </c>
      <c r="S13" s="25">
        <f t="shared" si="4"/>
        <v>1131.5735</v>
      </c>
      <c r="T13" s="27">
        <f t="shared" si="5"/>
        <v>1096.5735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269178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280578</v>
      </c>
      <c r="N14" s="24">
        <f t="shared" si="1"/>
        <v>291314</v>
      </c>
      <c r="O14" s="25">
        <f t="shared" si="2"/>
        <v>7715.8950000000004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281633.10499999998</v>
      </c>
      <c r="S14" s="25">
        <f t="shared" si="4"/>
        <v>2665.491</v>
      </c>
      <c r="T14" s="27">
        <f t="shared" si="5"/>
        <v>700.49099999999999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272157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282787</v>
      </c>
      <c r="N15" s="24">
        <f t="shared" si="1"/>
        <v>293112</v>
      </c>
      <c r="O15" s="25">
        <f t="shared" si="2"/>
        <v>7776.6424999999999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2162</v>
      </c>
      <c r="R15" s="24">
        <f t="shared" si="3"/>
        <v>283173.35749999998</v>
      </c>
      <c r="S15" s="25">
        <f t="shared" si="4"/>
        <v>2686.4764999999998</v>
      </c>
      <c r="T15" s="27">
        <f t="shared" si="5"/>
        <v>524.47649999999976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305940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322110</v>
      </c>
      <c r="N16" s="24">
        <f t="shared" si="1"/>
        <v>336181</v>
      </c>
      <c r="O16" s="25">
        <f t="shared" si="2"/>
        <v>8858.0249999999996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2221</v>
      </c>
      <c r="R16" s="24">
        <f t="shared" si="3"/>
        <v>325101.97499999998</v>
      </c>
      <c r="S16" s="25">
        <f t="shared" si="4"/>
        <v>3060.0450000000001</v>
      </c>
      <c r="T16" s="27">
        <f t="shared" si="5"/>
        <v>839.04500000000007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190623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203043</v>
      </c>
      <c r="N17" s="24">
        <f t="shared" si="1"/>
        <v>214959</v>
      </c>
      <c r="O17" s="25">
        <f t="shared" si="2"/>
        <v>5583.6824999999999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1315</v>
      </c>
      <c r="R17" s="24">
        <f t="shared" si="3"/>
        <v>208060.3175</v>
      </c>
      <c r="S17" s="25">
        <f t="shared" si="4"/>
        <v>1928.9085</v>
      </c>
      <c r="T17" s="27">
        <f t="shared" si="5"/>
        <v>613.9085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220011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229711</v>
      </c>
      <c r="N18" s="24">
        <f t="shared" si="1"/>
        <v>242490</v>
      </c>
      <c r="O18" s="25">
        <f t="shared" si="2"/>
        <v>6317.0524999999998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2113</v>
      </c>
      <c r="R18" s="24">
        <f t="shared" si="3"/>
        <v>234059.94750000001</v>
      </c>
      <c r="S18" s="25">
        <f t="shared" si="4"/>
        <v>2182.2545</v>
      </c>
      <c r="T18" s="27">
        <f t="shared" si="5"/>
        <v>69.254500000000007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171143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186003</v>
      </c>
      <c r="N19" s="24">
        <f t="shared" si="1"/>
        <v>193535</v>
      </c>
      <c r="O19" s="25">
        <f t="shared" si="2"/>
        <v>5115.0825000000004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1805</v>
      </c>
      <c r="R19" s="24">
        <f t="shared" si="3"/>
        <v>186614.91750000001</v>
      </c>
      <c r="S19" s="25">
        <f t="shared" si="4"/>
        <v>1767.0284999999999</v>
      </c>
      <c r="T19" s="27">
        <f t="shared" si="5"/>
        <v>-37.971500000000106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66080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69160</v>
      </c>
      <c r="N20" s="24">
        <f t="shared" si="1"/>
        <v>70115</v>
      </c>
      <c r="O20" s="25">
        <f t="shared" si="2"/>
        <v>1901.9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1530</v>
      </c>
      <c r="R20" s="24">
        <f t="shared" si="3"/>
        <v>66683.100000000006</v>
      </c>
      <c r="S20" s="25">
        <f t="shared" si="4"/>
        <v>657.02</v>
      </c>
      <c r="T20" s="27">
        <f t="shared" si="5"/>
        <v>-872.98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103296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111276</v>
      </c>
      <c r="N21" s="24">
        <f t="shared" si="1"/>
        <v>126776</v>
      </c>
      <c r="O21" s="25">
        <f t="shared" si="2"/>
        <v>3060.09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336</v>
      </c>
      <c r="R21" s="24">
        <f t="shared" si="3"/>
        <v>123379.91</v>
      </c>
      <c r="S21" s="25">
        <f t="shared" si="4"/>
        <v>1057.1220000000001</v>
      </c>
      <c r="T21" s="27">
        <f t="shared" si="5"/>
        <v>721.12200000000007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321296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337676</v>
      </c>
      <c r="N22" s="24">
        <f t="shared" si="1"/>
        <v>358697</v>
      </c>
      <c r="O22" s="25">
        <f t="shared" si="2"/>
        <v>9286.09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2450</v>
      </c>
      <c r="R22" s="24">
        <f t="shared" si="3"/>
        <v>346960.91</v>
      </c>
      <c r="S22" s="25">
        <f t="shared" si="4"/>
        <v>3207.922</v>
      </c>
      <c r="T22" s="27">
        <f t="shared" si="5"/>
        <v>757.92200000000003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127563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127563</v>
      </c>
      <c r="N23" s="24">
        <f t="shared" si="1"/>
        <v>142573</v>
      </c>
      <c r="O23" s="25">
        <f t="shared" si="2"/>
        <v>3507.9825000000001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1130</v>
      </c>
      <c r="R23" s="24">
        <f t="shared" si="3"/>
        <v>137935.01750000002</v>
      </c>
      <c r="S23" s="25">
        <f t="shared" si="4"/>
        <v>1211.8485000000001</v>
      </c>
      <c r="T23" s="27">
        <f t="shared" si="5"/>
        <v>81.848500000000058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398257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416427</v>
      </c>
      <c r="N24" s="24">
        <f t="shared" si="1"/>
        <v>438713</v>
      </c>
      <c r="O24" s="25">
        <f t="shared" si="2"/>
        <v>11451.7425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425099.25750000001</v>
      </c>
      <c r="S24" s="25">
        <f t="shared" si="4"/>
        <v>3956.0564999999997</v>
      </c>
      <c r="T24" s="27">
        <f t="shared" si="5"/>
        <v>1794.0564999999997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148743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158373</v>
      </c>
      <c r="N25" s="24">
        <f t="shared" si="1"/>
        <v>163968</v>
      </c>
      <c r="O25" s="25">
        <f t="shared" si="2"/>
        <v>4355.2574999999997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1344</v>
      </c>
      <c r="R25" s="24">
        <f t="shared" si="3"/>
        <v>158268.74249999999</v>
      </c>
      <c r="S25" s="25">
        <f t="shared" si="4"/>
        <v>1504.5435</v>
      </c>
      <c r="T25" s="27">
        <f t="shared" si="5"/>
        <v>160.54349999999999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174506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79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184626</v>
      </c>
      <c r="N26" s="24">
        <f t="shared" si="1"/>
        <v>201180</v>
      </c>
      <c r="O26" s="25">
        <f t="shared" si="2"/>
        <v>5077.2150000000001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1564</v>
      </c>
      <c r="R26" s="24">
        <f t="shared" si="3"/>
        <v>194538.785</v>
      </c>
      <c r="S26" s="25">
        <f t="shared" si="4"/>
        <v>1753.9469999999999</v>
      </c>
      <c r="T26" s="27">
        <f t="shared" si="5"/>
        <v>189.94699999999989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136933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136933</v>
      </c>
      <c r="N27" s="40">
        <f t="shared" si="1"/>
        <v>141317</v>
      </c>
      <c r="O27" s="25">
        <f t="shared" si="2"/>
        <v>3765.6574999999998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1550</v>
      </c>
      <c r="R27" s="24">
        <f t="shared" si="3"/>
        <v>136001.3425</v>
      </c>
      <c r="S27" s="42">
        <f t="shared" si="4"/>
        <v>1300.8634999999999</v>
      </c>
      <c r="T27" s="43">
        <f t="shared" si="5"/>
        <v>-249.13650000000007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3962017</v>
      </c>
      <c r="E28" s="45">
        <f t="shared" si="6"/>
        <v>2180</v>
      </c>
      <c r="F28" s="45">
        <f t="shared" ref="F28:T28" si="7">SUM(F7:F27)</f>
        <v>3070</v>
      </c>
      <c r="G28" s="45">
        <f t="shared" si="7"/>
        <v>3510</v>
      </c>
      <c r="H28" s="45">
        <f t="shared" si="7"/>
        <v>12650</v>
      </c>
      <c r="I28" s="45">
        <f t="shared" si="7"/>
        <v>1545</v>
      </c>
      <c r="J28" s="45">
        <f t="shared" si="7"/>
        <v>171</v>
      </c>
      <c r="K28" s="45">
        <f t="shared" si="7"/>
        <v>322</v>
      </c>
      <c r="L28" s="45">
        <f t="shared" si="7"/>
        <v>4</v>
      </c>
      <c r="M28" s="45">
        <f t="shared" si="7"/>
        <v>4181757</v>
      </c>
      <c r="N28" s="45">
        <f t="shared" si="7"/>
        <v>4568517</v>
      </c>
      <c r="O28" s="46">
        <f t="shared" si="7"/>
        <v>114998.3175</v>
      </c>
      <c r="P28" s="45">
        <f t="shared" si="7"/>
        <v>0</v>
      </c>
      <c r="Q28" s="45">
        <f t="shared" si="7"/>
        <v>30241</v>
      </c>
      <c r="R28" s="45">
        <f t="shared" si="7"/>
        <v>4423277.682500001</v>
      </c>
      <c r="S28" s="45">
        <f t="shared" si="7"/>
        <v>39726.691500000001</v>
      </c>
      <c r="T28" s="47">
        <f t="shared" si="7"/>
        <v>9485.6914999999972</v>
      </c>
    </row>
    <row r="29" spans="1:20" ht="15.75" thickBot="1" x14ac:dyDescent="0.3">
      <c r="A29" s="87" t="s">
        <v>39</v>
      </c>
      <c r="B29" s="88"/>
      <c r="C29" s="89"/>
      <c r="D29" s="48">
        <f>D4+D5-D28</f>
        <v>796736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259090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G22" sqref="G2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8" t="s">
        <v>55</v>
      </c>
      <c r="B1" s="109"/>
      <c r="C1" s="109"/>
      <c r="D1" s="110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18600</v>
      </c>
      <c r="D7" s="54">
        <f t="shared" si="0"/>
        <v>16400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8170</v>
      </c>
      <c r="D9" s="54">
        <f t="shared" si="0"/>
        <v>21830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11400</v>
      </c>
      <c r="D10" s="54">
        <f t="shared" si="0"/>
        <v>58600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10630</v>
      </c>
      <c r="D11" s="54">
        <f t="shared" si="0"/>
        <v>59370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7980</v>
      </c>
      <c r="D17" s="54">
        <f t="shared" si="0"/>
        <v>22020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16380</v>
      </c>
      <c r="D18" s="54">
        <f t="shared" si="0"/>
        <v>58620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18170</v>
      </c>
      <c r="D20" s="54">
        <f t="shared" si="0"/>
        <v>56830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9630</v>
      </c>
      <c r="D21" s="54">
        <f t="shared" si="0"/>
        <v>25370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10120</v>
      </c>
      <c r="D22" s="54">
        <f t="shared" si="0"/>
        <v>24880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219740</v>
      </c>
      <c r="D24" s="60">
        <f t="shared" si="1"/>
        <v>780260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87" t="s">
        <v>39</v>
      </c>
      <c r="B29" s="88"/>
      <c r="C29" s="89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87" t="s">
        <v>39</v>
      </c>
      <c r="B29" s="88"/>
      <c r="C29" s="89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T6:T28">
    <cfRule type="cellIs" dxfId="1202" priority="34" operator="lessThan">
      <formula>0</formula>
    </cfRule>
  </conditionalFormatting>
  <conditionalFormatting sqref="T7:T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T7:T28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T6:T28">
    <cfRule type="cellIs" dxfId="1188" priority="20" operator="lessThan">
      <formula>0</formula>
    </cfRule>
  </conditionalFormatting>
  <conditionalFormatting sqref="T7:T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T7:T28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S7">
    <cfRule type="cellIs" dxfId="1179" priority="11" operator="greaterThan">
      <formula>0</formula>
    </cfRule>
  </conditionalFormatting>
  <conditionalFormatting sqref="D9:S9">
    <cfRule type="cellIs" dxfId="1178" priority="10" operator="greaterThan">
      <formula>0</formula>
    </cfRule>
  </conditionalFormatting>
  <conditionalFormatting sqref="D11:S11">
    <cfRule type="cellIs" dxfId="1177" priority="9" operator="greaterThan">
      <formula>0</formula>
    </cfRule>
  </conditionalFormatting>
  <conditionalFormatting sqref="D13:S13">
    <cfRule type="cellIs" dxfId="1176" priority="8" operator="greaterThan">
      <formula>0</formula>
    </cfRule>
  </conditionalFormatting>
  <conditionalFormatting sqref="D15:S15">
    <cfRule type="cellIs" dxfId="1175" priority="7" operator="greaterThan">
      <formula>0</formula>
    </cfRule>
  </conditionalFormatting>
  <conditionalFormatting sqref="D17:S17">
    <cfRule type="cellIs" dxfId="1174" priority="6" operator="greaterThan">
      <formula>0</formula>
    </cfRule>
  </conditionalFormatting>
  <conditionalFormatting sqref="D19:S19">
    <cfRule type="cellIs" dxfId="1173" priority="5" operator="greaterThan">
      <formula>0</formula>
    </cfRule>
  </conditionalFormatting>
  <conditionalFormatting sqref="D21:S21">
    <cfRule type="cellIs" dxfId="1172" priority="4" operator="greaterThan">
      <formula>0</formula>
    </cfRule>
  </conditionalFormatting>
  <conditionalFormatting sqref="D23:S23">
    <cfRule type="cellIs" dxfId="1171" priority="3" operator="greaterThan">
      <formula>0</formula>
    </cfRule>
  </conditionalFormatting>
  <conditionalFormatting sqref="D25:S25">
    <cfRule type="cellIs" dxfId="1170" priority="2" operator="greaterThan">
      <formula>0</formula>
    </cfRule>
  </conditionalFormatting>
  <conditionalFormatting sqref="D27:S27">
    <cfRule type="cellIs" dxfId="116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87" t="s">
        <v>39</v>
      </c>
      <c r="B29" s="88"/>
      <c r="C29" s="89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3" operator="equal">
      <formula>212030016606640</formula>
    </cfRule>
  </conditionalFormatting>
  <conditionalFormatting sqref="D29 E4:E6 E28:K29">
    <cfRule type="cellIs" dxfId="1167" priority="41" operator="equal">
      <formula>$E$4</formula>
    </cfRule>
    <cfRule type="cellIs" dxfId="1166" priority="42" operator="equal">
      <formula>2120</formula>
    </cfRule>
  </conditionalFormatting>
  <conditionalFormatting sqref="D29:E29 F4:F6 F28:F29">
    <cfRule type="cellIs" dxfId="1165" priority="39" operator="equal">
      <formula>$F$4</formula>
    </cfRule>
    <cfRule type="cellIs" dxfId="1164" priority="40" operator="equal">
      <formula>300</formula>
    </cfRule>
  </conditionalFormatting>
  <conditionalFormatting sqref="G4:G6 G28:G29">
    <cfRule type="cellIs" dxfId="1163" priority="37" operator="equal">
      <formula>$G$4</formula>
    </cfRule>
    <cfRule type="cellIs" dxfId="1162" priority="38" operator="equal">
      <formula>1660</formula>
    </cfRule>
  </conditionalFormatting>
  <conditionalFormatting sqref="H4:H6 H28:H29">
    <cfRule type="cellIs" dxfId="1161" priority="35" operator="equal">
      <formula>$H$4</formula>
    </cfRule>
    <cfRule type="cellIs" dxfId="1160" priority="36" operator="equal">
      <formula>6640</formula>
    </cfRule>
  </conditionalFormatting>
  <conditionalFormatting sqref="T6:T28">
    <cfRule type="cellIs" dxfId="1159" priority="34" operator="lessThan">
      <formula>0</formula>
    </cfRule>
  </conditionalFormatting>
  <conditionalFormatting sqref="T7:T27">
    <cfRule type="cellIs" dxfId="1158" priority="31" operator="lessThan">
      <formula>0</formula>
    </cfRule>
    <cfRule type="cellIs" dxfId="1157" priority="32" operator="lessThan">
      <formula>0</formula>
    </cfRule>
    <cfRule type="cellIs" dxfId="1156" priority="33" operator="lessThan">
      <formula>0</formula>
    </cfRule>
  </conditionalFormatting>
  <conditionalFormatting sqref="E4:E6 E28:K28">
    <cfRule type="cellIs" dxfId="1155" priority="30" operator="equal">
      <formula>$E$4</formula>
    </cfRule>
  </conditionalFormatting>
  <conditionalFormatting sqref="D28:D29 D6 D4:M4">
    <cfRule type="cellIs" dxfId="1154" priority="29" operator="equal">
      <formula>$D$4</formula>
    </cfRule>
  </conditionalFormatting>
  <conditionalFormatting sqref="I4:I6 I28:I29">
    <cfRule type="cellIs" dxfId="1153" priority="28" operator="equal">
      <formula>$I$4</formula>
    </cfRule>
  </conditionalFormatting>
  <conditionalFormatting sqref="J4:J6 J28:J29">
    <cfRule type="cellIs" dxfId="1152" priority="27" operator="equal">
      <formula>$J$4</formula>
    </cfRule>
  </conditionalFormatting>
  <conditionalFormatting sqref="K4:K6 K28:K29">
    <cfRule type="cellIs" dxfId="1151" priority="26" operator="equal">
      <formula>$K$4</formula>
    </cfRule>
  </conditionalFormatting>
  <conditionalFormatting sqref="M4:M6">
    <cfRule type="cellIs" dxfId="1150" priority="25" operator="equal">
      <formula>$L$4</formula>
    </cfRule>
  </conditionalFormatting>
  <conditionalFormatting sqref="T7:T28">
    <cfRule type="cellIs" dxfId="1149" priority="22" operator="lessThan">
      <formula>0</formula>
    </cfRule>
    <cfRule type="cellIs" dxfId="1148" priority="23" operator="lessThan">
      <formula>0</formula>
    </cfRule>
    <cfRule type="cellIs" dxfId="1147" priority="24" operator="lessThan">
      <formula>0</formula>
    </cfRule>
  </conditionalFormatting>
  <conditionalFormatting sqref="D5:K5">
    <cfRule type="cellIs" dxfId="1146" priority="21" operator="greaterThan">
      <formula>0</formula>
    </cfRule>
  </conditionalFormatting>
  <conditionalFormatting sqref="T6:T28">
    <cfRule type="cellIs" dxfId="1145" priority="20" operator="lessThan">
      <formula>0</formula>
    </cfRule>
  </conditionalFormatting>
  <conditionalFormatting sqref="T7:T27">
    <cfRule type="cellIs" dxfId="1144" priority="17" operator="lessThan">
      <formula>0</formula>
    </cfRule>
    <cfRule type="cellIs" dxfId="1143" priority="18" operator="lessThan">
      <formula>0</formula>
    </cfRule>
    <cfRule type="cellIs" dxfId="1142" priority="19" operator="lessThan">
      <formula>0</formula>
    </cfRule>
  </conditionalFormatting>
  <conditionalFormatting sqref="T7:T28">
    <cfRule type="cellIs" dxfId="1141" priority="14" operator="lessThan">
      <formula>0</formula>
    </cfRule>
    <cfRule type="cellIs" dxfId="1140" priority="15" operator="lessThan">
      <formula>0</formula>
    </cfRule>
    <cfRule type="cellIs" dxfId="1139" priority="16" operator="lessThan">
      <formula>0</formula>
    </cfRule>
  </conditionalFormatting>
  <conditionalFormatting sqref="D5:K5">
    <cfRule type="cellIs" dxfId="1138" priority="13" operator="greaterThan">
      <formula>0</formula>
    </cfRule>
  </conditionalFormatting>
  <conditionalFormatting sqref="L4 L6 L28:L29">
    <cfRule type="cellIs" dxfId="1137" priority="12" operator="equal">
      <formula>$L$4</formula>
    </cfRule>
  </conditionalFormatting>
  <conditionalFormatting sqref="D7:S7">
    <cfRule type="cellIs" dxfId="1136" priority="11" operator="greaterThan">
      <formula>0</formula>
    </cfRule>
  </conditionalFormatting>
  <conditionalFormatting sqref="D9:S9">
    <cfRule type="cellIs" dxfId="1135" priority="10" operator="greaterThan">
      <formula>0</formula>
    </cfRule>
  </conditionalFormatting>
  <conditionalFormatting sqref="D11:S11">
    <cfRule type="cellIs" dxfId="1134" priority="9" operator="greaterThan">
      <formula>0</formula>
    </cfRule>
  </conditionalFormatting>
  <conditionalFormatting sqref="D13:S13">
    <cfRule type="cellIs" dxfId="1133" priority="8" operator="greaterThan">
      <formula>0</formula>
    </cfRule>
  </conditionalFormatting>
  <conditionalFormatting sqref="D15:S15">
    <cfRule type="cellIs" dxfId="1132" priority="7" operator="greaterThan">
      <formula>0</formula>
    </cfRule>
  </conditionalFormatting>
  <conditionalFormatting sqref="D17:S17">
    <cfRule type="cellIs" dxfId="1131" priority="6" operator="greaterThan">
      <formula>0</formula>
    </cfRule>
  </conditionalFormatting>
  <conditionalFormatting sqref="D19:S19">
    <cfRule type="cellIs" dxfId="1130" priority="5" operator="greaterThan">
      <formula>0</formula>
    </cfRule>
  </conditionalFormatting>
  <conditionalFormatting sqref="D21:S21">
    <cfRule type="cellIs" dxfId="1129" priority="4" operator="greaterThan">
      <formula>0</formula>
    </cfRule>
  </conditionalFormatting>
  <conditionalFormatting sqref="D23:S23">
    <cfRule type="cellIs" dxfId="1128" priority="3" operator="greaterThan">
      <formula>0</formula>
    </cfRule>
  </conditionalFormatting>
  <conditionalFormatting sqref="D25:S25">
    <cfRule type="cellIs" dxfId="1127" priority="2" operator="greaterThan">
      <formula>0</formula>
    </cfRule>
  </conditionalFormatting>
  <conditionalFormatting sqref="D27:S27">
    <cfRule type="cellIs" dxfId="112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87" t="s">
        <v>39</v>
      </c>
      <c r="B29" s="88"/>
      <c r="C29" s="89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5" priority="43" operator="equal">
      <formula>212030016606640</formula>
    </cfRule>
  </conditionalFormatting>
  <conditionalFormatting sqref="D29 E4:E6 E28:K29">
    <cfRule type="cellIs" dxfId="1124" priority="41" operator="equal">
      <formula>$E$4</formula>
    </cfRule>
    <cfRule type="cellIs" dxfId="1123" priority="42" operator="equal">
      <formula>2120</formula>
    </cfRule>
  </conditionalFormatting>
  <conditionalFormatting sqref="D29:E29 F4:F6 F28:F29">
    <cfRule type="cellIs" dxfId="1122" priority="39" operator="equal">
      <formula>$F$4</formula>
    </cfRule>
    <cfRule type="cellIs" dxfId="1121" priority="40" operator="equal">
      <formula>300</formula>
    </cfRule>
  </conditionalFormatting>
  <conditionalFormatting sqref="G4:G6 G28:G29">
    <cfRule type="cellIs" dxfId="1120" priority="37" operator="equal">
      <formula>$G$4</formula>
    </cfRule>
    <cfRule type="cellIs" dxfId="1119" priority="38" operator="equal">
      <formula>1660</formula>
    </cfRule>
  </conditionalFormatting>
  <conditionalFormatting sqref="H4:H6 H28:H29">
    <cfRule type="cellIs" dxfId="1118" priority="35" operator="equal">
      <formula>$H$4</formula>
    </cfRule>
    <cfRule type="cellIs" dxfId="1117" priority="36" operator="equal">
      <formula>6640</formula>
    </cfRule>
  </conditionalFormatting>
  <conditionalFormatting sqref="T6:T28">
    <cfRule type="cellIs" dxfId="1116" priority="34" operator="lessThan">
      <formula>0</formula>
    </cfRule>
  </conditionalFormatting>
  <conditionalFormatting sqref="T7:T27">
    <cfRule type="cellIs" dxfId="1115" priority="31" operator="lessThan">
      <formula>0</formula>
    </cfRule>
    <cfRule type="cellIs" dxfId="1114" priority="32" operator="lessThan">
      <formula>0</formula>
    </cfRule>
    <cfRule type="cellIs" dxfId="1113" priority="33" operator="lessThan">
      <formula>0</formula>
    </cfRule>
  </conditionalFormatting>
  <conditionalFormatting sqref="E4:E6 E28:K28">
    <cfRule type="cellIs" dxfId="1112" priority="30" operator="equal">
      <formula>$E$4</formula>
    </cfRule>
  </conditionalFormatting>
  <conditionalFormatting sqref="D28:D29 D6 D4:M4">
    <cfRule type="cellIs" dxfId="1111" priority="29" operator="equal">
      <formula>$D$4</formula>
    </cfRule>
  </conditionalFormatting>
  <conditionalFormatting sqref="I4:I6 I28:I29">
    <cfRule type="cellIs" dxfId="1110" priority="28" operator="equal">
      <formula>$I$4</formula>
    </cfRule>
  </conditionalFormatting>
  <conditionalFormatting sqref="J4:J6 J28:J29">
    <cfRule type="cellIs" dxfId="1109" priority="27" operator="equal">
      <formula>$J$4</formula>
    </cfRule>
  </conditionalFormatting>
  <conditionalFormatting sqref="K4:K6 K28:K29">
    <cfRule type="cellIs" dxfId="1108" priority="26" operator="equal">
      <formula>$K$4</formula>
    </cfRule>
  </conditionalFormatting>
  <conditionalFormatting sqref="M4:M6">
    <cfRule type="cellIs" dxfId="1107" priority="25" operator="equal">
      <formula>$L$4</formula>
    </cfRule>
  </conditionalFormatting>
  <conditionalFormatting sqref="T7:T28">
    <cfRule type="cellIs" dxfId="1106" priority="22" operator="lessThan">
      <formula>0</formula>
    </cfRule>
    <cfRule type="cellIs" dxfId="1105" priority="23" operator="lessThan">
      <formula>0</formula>
    </cfRule>
    <cfRule type="cellIs" dxfId="1104" priority="24" operator="lessThan">
      <formula>0</formula>
    </cfRule>
  </conditionalFormatting>
  <conditionalFormatting sqref="D5:K5">
    <cfRule type="cellIs" dxfId="1103" priority="21" operator="greaterThan">
      <formula>0</formula>
    </cfRule>
  </conditionalFormatting>
  <conditionalFormatting sqref="T6:T28">
    <cfRule type="cellIs" dxfId="1102" priority="20" operator="lessThan">
      <formula>0</formula>
    </cfRule>
  </conditionalFormatting>
  <conditionalFormatting sqref="T7:T27">
    <cfRule type="cellIs" dxfId="1101" priority="17" operator="lessThan">
      <formula>0</formula>
    </cfRule>
    <cfRule type="cellIs" dxfId="1100" priority="18" operator="lessThan">
      <formula>0</formula>
    </cfRule>
    <cfRule type="cellIs" dxfId="1099" priority="19" operator="lessThan">
      <formula>0</formula>
    </cfRule>
  </conditionalFormatting>
  <conditionalFormatting sqref="T7:T28">
    <cfRule type="cellIs" dxfId="1098" priority="14" operator="lessThan">
      <formula>0</formula>
    </cfRule>
    <cfRule type="cellIs" dxfId="1097" priority="15" operator="lessThan">
      <formula>0</formula>
    </cfRule>
    <cfRule type="cellIs" dxfId="1096" priority="16" operator="lessThan">
      <formula>0</formula>
    </cfRule>
  </conditionalFormatting>
  <conditionalFormatting sqref="D5:K5">
    <cfRule type="cellIs" dxfId="1095" priority="13" operator="greaterThan">
      <formula>0</formula>
    </cfRule>
  </conditionalFormatting>
  <conditionalFormatting sqref="L4 L6 L28:L29">
    <cfRule type="cellIs" dxfId="1094" priority="12" operator="equal">
      <formula>$L$4</formula>
    </cfRule>
  </conditionalFormatting>
  <conditionalFormatting sqref="D7:S7">
    <cfRule type="cellIs" dxfId="1093" priority="11" operator="greaterThan">
      <formula>0</formula>
    </cfRule>
  </conditionalFormatting>
  <conditionalFormatting sqref="D9:S9">
    <cfRule type="cellIs" dxfId="1092" priority="10" operator="greaterThan">
      <formula>0</formula>
    </cfRule>
  </conditionalFormatting>
  <conditionalFormatting sqref="D11:S11">
    <cfRule type="cellIs" dxfId="1091" priority="9" operator="greaterThan">
      <formula>0</formula>
    </cfRule>
  </conditionalFormatting>
  <conditionalFormatting sqref="D13:S13">
    <cfRule type="cellIs" dxfId="1090" priority="8" operator="greaterThan">
      <formula>0</formula>
    </cfRule>
  </conditionalFormatting>
  <conditionalFormatting sqref="D15:S15">
    <cfRule type="cellIs" dxfId="1089" priority="7" operator="greaterThan">
      <formula>0</formula>
    </cfRule>
  </conditionalFormatting>
  <conditionalFormatting sqref="D17:S17">
    <cfRule type="cellIs" dxfId="1088" priority="6" operator="greaterThan">
      <formula>0</formula>
    </cfRule>
  </conditionalFormatting>
  <conditionalFormatting sqref="D19:S19">
    <cfRule type="cellIs" dxfId="1087" priority="5" operator="greaterThan">
      <formula>0</formula>
    </cfRule>
  </conditionalFormatting>
  <conditionalFormatting sqref="D21:S21">
    <cfRule type="cellIs" dxfId="1086" priority="4" operator="greaterThan">
      <formula>0</formula>
    </cfRule>
  </conditionalFormatting>
  <conditionalFormatting sqref="D23:Q23 S23">
    <cfRule type="cellIs" dxfId="1085" priority="3" operator="greaterThan">
      <formula>0</formula>
    </cfRule>
  </conditionalFormatting>
  <conditionalFormatting sqref="D25:S25">
    <cfRule type="cellIs" dxfId="1084" priority="2" operator="greaterThan">
      <formula>0</formula>
    </cfRule>
  </conditionalFormatting>
  <conditionalFormatting sqref="D27:S27">
    <cfRule type="cellIs" dxfId="108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2" priority="43" operator="equal">
      <formula>212030016606640</formula>
    </cfRule>
  </conditionalFormatting>
  <conditionalFormatting sqref="D29 E4:E6 E28:K29">
    <cfRule type="cellIs" dxfId="1081" priority="41" operator="equal">
      <formula>$E$4</formula>
    </cfRule>
    <cfRule type="cellIs" dxfId="1080" priority="42" operator="equal">
      <formula>2120</formula>
    </cfRule>
  </conditionalFormatting>
  <conditionalFormatting sqref="D29:E29 F4:F6 F28:F29">
    <cfRule type="cellIs" dxfId="1079" priority="39" operator="equal">
      <formula>$F$4</formula>
    </cfRule>
    <cfRule type="cellIs" dxfId="1078" priority="40" operator="equal">
      <formula>300</formula>
    </cfRule>
  </conditionalFormatting>
  <conditionalFormatting sqref="G4:G6 G28:G29">
    <cfRule type="cellIs" dxfId="1077" priority="37" operator="equal">
      <formula>$G$4</formula>
    </cfRule>
    <cfRule type="cellIs" dxfId="1076" priority="38" operator="equal">
      <formula>1660</formula>
    </cfRule>
  </conditionalFormatting>
  <conditionalFormatting sqref="H4:H6 H28:H29">
    <cfRule type="cellIs" dxfId="1075" priority="35" operator="equal">
      <formula>$H$4</formula>
    </cfRule>
    <cfRule type="cellIs" dxfId="1074" priority="36" operator="equal">
      <formula>6640</formula>
    </cfRule>
  </conditionalFormatting>
  <conditionalFormatting sqref="T6:T28">
    <cfRule type="cellIs" dxfId="1073" priority="34" operator="lessThan">
      <formula>0</formula>
    </cfRule>
  </conditionalFormatting>
  <conditionalFormatting sqref="T7:T27">
    <cfRule type="cellIs" dxfId="1072" priority="31" operator="lessThan">
      <formula>0</formula>
    </cfRule>
    <cfRule type="cellIs" dxfId="1071" priority="32" operator="lessThan">
      <formula>0</formula>
    </cfRule>
    <cfRule type="cellIs" dxfId="1070" priority="33" operator="lessThan">
      <formula>0</formula>
    </cfRule>
  </conditionalFormatting>
  <conditionalFormatting sqref="E4:E6 E28:K28">
    <cfRule type="cellIs" dxfId="1069" priority="30" operator="equal">
      <formula>$E$4</formula>
    </cfRule>
  </conditionalFormatting>
  <conditionalFormatting sqref="D28:D29 D6 D4:M4">
    <cfRule type="cellIs" dxfId="1068" priority="29" operator="equal">
      <formula>$D$4</formula>
    </cfRule>
  </conditionalFormatting>
  <conditionalFormatting sqref="I4:I6 I28:I29">
    <cfRule type="cellIs" dxfId="1067" priority="28" operator="equal">
      <formula>$I$4</formula>
    </cfRule>
  </conditionalFormatting>
  <conditionalFormatting sqref="J4:J6 J28:J29">
    <cfRule type="cellIs" dxfId="1066" priority="27" operator="equal">
      <formula>$J$4</formula>
    </cfRule>
  </conditionalFormatting>
  <conditionalFormatting sqref="K4:K6 K28:K29">
    <cfRule type="cellIs" dxfId="1065" priority="26" operator="equal">
      <formula>$K$4</formula>
    </cfRule>
  </conditionalFormatting>
  <conditionalFormatting sqref="M4:M6">
    <cfRule type="cellIs" dxfId="1064" priority="25" operator="equal">
      <formula>$L$4</formula>
    </cfRule>
  </conditionalFormatting>
  <conditionalFormatting sqref="T7:T28">
    <cfRule type="cellIs" dxfId="1063" priority="22" operator="lessThan">
      <formula>0</formula>
    </cfRule>
    <cfRule type="cellIs" dxfId="1062" priority="23" operator="lessThan">
      <formula>0</formula>
    </cfRule>
    <cfRule type="cellIs" dxfId="1061" priority="24" operator="lessThan">
      <formula>0</formula>
    </cfRule>
  </conditionalFormatting>
  <conditionalFormatting sqref="D5:K5">
    <cfRule type="cellIs" dxfId="1060" priority="21" operator="greaterThan">
      <formula>0</formula>
    </cfRule>
  </conditionalFormatting>
  <conditionalFormatting sqref="T6:T28">
    <cfRule type="cellIs" dxfId="1059" priority="20" operator="lessThan">
      <formula>0</formula>
    </cfRule>
  </conditionalFormatting>
  <conditionalFormatting sqref="T7:T27">
    <cfRule type="cellIs" dxfId="1058" priority="17" operator="lessThan">
      <formula>0</formula>
    </cfRule>
    <cfRule type="cellIs" dxfId="1057" priority="18" operator="lessThan">
      <formula>0</formula>
    </cfRule>
    <cfRule type="cellIs" dxfId="1056" priority="19" operator="lessThan">
      <formula>0</formula>
    </cfRule>
  </conditionalFormatting>
  <conditionalFormatting sqref="T7:T28">
    <cfRule type="cellIs" dxfId="1055" priority="14" operator="lessThan">
      <formula>0</formula>
    </cfRule>
    <cfRule type="cellIs" dxfId="1054" priority="15" operator="lessThan">
      <formula>0</formula>
    </cfRule>
    <cfRule type="cellIs" dxfId="1053" priority="16" operator="lessThan">
      <formula>0</formula>
    </cfRule>
  </conditionalFormatting>
  <conditionalFormatting sqref="D5:K5">
    <cfRule type="cellIs" dxfId="1052" priority="13" operator="greaterThan">
      <formula>0</formula>
    </cfRule>
  </conditionalFormatting>
  <conditionalFormatting sqref="L4 L6 L28:L29">
    <cfRule type="cellIs" dxfId="1051" priority="12" operator="equal">
      <formula>$L$4</formula>
    </cfRule>
  </conditionalFormatting>
  <conditionalFormatting sqref="D7:S7">
    <cfRule type="cellIs" dxfId="1050" priority="11" operator="greaterThan">
      <formula>0</formula>
    </cfRule>
  </conditionalFormatting>
  <conditionalFormatting sqref="D9:S9">
    <cfRule type="cellIs" dxfId="1049" priority="10" operator="greaterThan">
      <formula>0</formula>
    </cfRule>
  </conditionalFormatting>
  <conditionalFormatting sqref="D11:S11">
    <cfRule type="cellIs" dxfId="1048" priority="9" operator="greaterThan">
      <formula>0</formula>
    </cfRule>
  </conditionalFormatting>
  <conditionalFormatting sqref="D13:S13">
    <cfRule type="cellIs" dxfId="1047" priority="8" operator="greaterThan">
      <formula>0</formula>
    </cfRule>
  </conditionalFormatting>
  <conditionalFormatting sqref="D15:S15">
    <cfRule type="cellIs" dxfId="1046" priority="7" operator="greaterThan">
      <formula>0</formula>
    </cfRule>
  </conditionalFormatting>
  <conditionalFormatting sqref="D17:S17">
    <cfRule type="cellIs" dxfId="1045" priority="6" operator="greaterThan">
      <formula>0</formula>
    </cfRule>
  </conditionalFormatting>
  <conditionalFormatting sqref="D19:S19">
    <cfRule type="cellIs" dxfId="1044" priority="5" operator="greaterThan">
      <formula>0</formula>
    </cfRule>
  </conditionalFormatting>
  <conditionalFormatting sqref="D21:S21">
    <cfRule type="cellIs" dxfId="1043" priority="4" operator="greaterThan">
      <formula>0</formula>
    </cfRule>
  </conditionalFormatting>
  <conditionalFormatting sqref="D23:S23">
    <cfRule type="cellIs" dxfId="1042" priority="3" operator="greaterThan">
      <formula>0</formula>
    </cfRule>
  </conditionalFormatting>
  <conditionalFormatting sqref="D25:S25">
    <cfRule type="cellIs" dxfId="1041" priority="2" operator="greaterThan">
      <formula>0</formula>
    </cfRule>
  </conditionalFormatting>
  <conditionalFormatting sqref="D27:S27">
    <cfRule type="cellIs" dxfId="104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87" t="s">
        <v>39</v>
      </c>
      <c r="B29" s="88"/>
      <c r="C29" s="89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9" priority="43" operator="equal">
      <formula>212030016606640</formula>
    </cfRule>
  </conditionalFormatting>
  <conditionalFormatting sqref="D29 E4:E6 E28:K29">
    <cfRule type="cellIs" dxfId="1038" priority="41" operator="equal">
      <formula>$E$4</formula>
    </cfRule>
    <cfRule type="cellIs" dxfId="1037" priority="42" operator="equal">
      <formula>2120</formula>
    </cfRule>
  </conditionalFormatting>
  <conditionalFormatting sqref="D29:E29 F4:F6 F28:F29">
    <cfRule type="cellIs" dxfId="1036" priority="39" operator="equal">
      <formula>$F$4</formula>
    </cfRule>
    <cfRule type="cellIs" dxfId="1035" priority="40" operator="equal">
      <formula>300</formula>
    </cfRule>
  </conditionalFormatting>
  <conditionalFormatting sqref="G4:G6 G28:G29">
    <cfRule type="cellIs" dxfId="1034" priority="37" operator="equal">
      <formula>$G$4</formula>
    </cfRule>
    <cfRule type="cellIs" dxfId="1033" priority="38" operator="equal">
      <formula>1660</formula>
    </cfRule>
  </conditionalFormatting>
  <conditionalFormatting sqref="H4:H6 H28:H29">
    <cfRule type="cellIs" dxfId="1032" priority="35" operator="equal">
      <formula>$H$4</formula>
    </cfRule>
    <cfRule type="cellIs" dxfId="1031" priority="36" operator="equal">
      <formula>6640</formula>
    </cfRule>
  </conditionalFormatting>
  <conditionalFormatting sqref="T6:T28">
    <cfRule type="cellIs" dxfId="1030" priority="34" operator="lessThan">
      <formula>0</formula>
    </cfRule>
  </conditionalFormatting>
  <conditionalFormatting sqref="T7:T27">
    <cfRule type="cellIs" dxfId="1029" priority="31" operator="lessThan">
      <formula>0</formula>
    </cfRule>
    <cfRule type="cellIs" dxfId="1028" priority="32" operator="lessThan">
      <formula>0</formula>
    </cfRule>
    <cfRule type="cellIs" dxfId="1027" priority="33" operator="lessThan">
      <formula>0</formula>
    </cfRule>
  </conditionalFormatting>
  <conditionalFormatting sqref="E4:E6 E28:K28">
    <cfRule type="cellIs" dxfId="1026" priority="30" operator="equal">
      <formula>$E$4</formula>
    </cfRule>
  </conditionalFormatting>
  <conditionalFormatting sqref="D28:D29 D6 D4:M4">
    <cfRule type="cellIs" dxfId="1025" priority="29" operator="equal">
      <formula>$D$4</formula>
    </cfRule>
  </conditionalFormatting>
  <conditionalFormatting sqref="I4:I6 I28:I29">
    <cfRule type="cellIs" dxfId="1024" priority="28" operator="equal">
      <formula>$I$4</formula>
    </cfRule>
  </conditionalFormatting>
  <conditionalFormatting sqref="J4:J6 J28:J29">
    <cfRule type="cellIs" dxfId="1023" priority="27" operator="equal">
      <formula>$J$4</formula>
    </cfRule>
  </conditionalFormatting>
  <conditionalFormatting sqref="K4:K6 K28:K29">
    <cfRule type="cellIs" dxfId="1022" priority="26" operator="equal">
      <formula>$K$4</formula>
    </cfRule>
  </conditionalFormatting>
  <conditionalFormatting sqref="M4:M6">
    <cfRule type="cellIs" dxfId="1021" priority="25" operator="equal">
      <formula>$L$4</formula>
    </cfRule>
  </conditionalFormatting>
  <conditionalFormatting sqref="T7:T28">
    <cfRule type="cellIs" dxfId="1020" priority="22" operator="lessThan">
      <formula>0</formula>
    </cfRule>
    <cfRule type="cellIs" dxfId="1019" priority="23" operator="lessThan">
      <formula>0</formula>
    </cfRule>
    <cfRule type="cellIs" dxfId="1018" priority="24" operator="lessThan">
      <formula>0</formula>
    </cfRule>
  </conditionalFormatting>
  <conditionalFormatting sqref="D5:K5">
    <cfRule type="cellIs" dxfId="1017" priority="21" operator="greaterThan">
      <formula>0</formula>
    </cfRule>
  </conditionalFormatting>
  <conditionalFormatting sqref="T6:T28">
    <cfRule type="cellIs" dxfId="1016" priority="20" operator="lessThan">
      <formula>0</formula>
    </cfRule>
  </conditionalFormatting>
  <conditionalFormatting sqref="T7:T27">
    <cfRule type="cellIs" dxfId="1015" priority="17" operator="lessThan">
      <formula>0</formula>
    </cfRule>
    <cfRule type="cellIs" dxfId="1014" priority="18" operator="lessThan">
      <formula>0</formula>
    </cfRule>
    <cfRule type="cellIs" dxfId="1013" priority="19" operator="lessThan">
      <formula>0</formula>
    </cfRule>
  </conditionalFormatting>
  <conditionalFormatting sqref="T7:T28">
    <cfRule type="cellIs" dxfId="1012" priority="14" operator="lessThan">
      <formula>0</formula>
    </cfRule>
    <cfRule type="cellIs" dxfId="1011" priority="15" operator="lessThan">
      <formula>0</formula>
    </cfRule>
    <cfRule type="cellIs" dxfId="1010" priority="16" operator="lessThan">
      <formula>0</formula>
    </cfRule>
  </conditionalFormatting>
  <conditionalFormatting sqref="D5:K5">
    <cfRule type="cellIs" dxfId="1009" priority="13" operator="greaterThan">
      <formula>0</formula>
    </cfRule>
  </conditionalFormatting>
  <conditionalFormatting sqref="L4 L6 L28:L29">
    <cfRule type="cellIs" dxfId="1008" priority="12" operator="equal">
      <formula>$L$4</formula>
    </cfRule>
  </conditionalFormatting>
  <conditionalFormatting sqref="D7:S7">
    <cfRule type="cellIs" dxfId="1007" priority="11" operator="greaterThan">
      <formula>0</formula>
    </cfRule>
  </conditionalFormatting>
  <conditionalFormatting sqref="D9:S9">
    <cfRule type="cellIs" dxfId="1006" priority="10" operator="greaterThan">
      <formula>0</formula>
    </cfRule>
  </conditionalFormatting>
  <conditionalFormatting sqref="D11:S11">
    <cfRule type="cellIs" dxfId="1005" priority="9" operator="greaterThan">
      <formula>0</formula>
    </cfRule>
  </conditionalFormatting>
  <conditionalFormatting sqref="D13:S13">
    <cfRule type="cellIs" dxfId="1004" priority="8" operator="greaterThan">
      <formula>0</formula>
    </cfRule>
  </conditionalFormatting>
  <conditionalFormatting sqref="D15:S15">
    <cfRule type="cellIs" dxfId="1003" priority="7" operator="greaterThan">
      <formula>0</formula>
    </cfRule>
  </conditionalFormatting>
  <conditionalFormatting sqref="D17:S17">
    <cfRule type="cellIs" dxfId="1002" priority="6" operator="greaterThan">
      <formula>0</formula>
    </cfRule>
  </conditionalFormatting>
  <conditionalFormatting sqref="D19:S19">
    <cfRule type="cellIs" dxfId="1001" priority="5" operator="greaterThan">
      <formula>0</formula>
    </cfRule>
  </conditionalFormatting>
  <conditionalFormatting sqref="D21:S21">
    <cfRule type="cellIs" dxfId="1000" priority="4" operator="greaterThan">
      <formula>0</formula>
    </cfRule>
  </conditionalFormatting>
  <conditionalFormatting sqref="D23:S23">
    <cfRule type="cellIs" dxfId="999" priority="3" operator="greaterThan">
      <formula>0</formula>
    </cfRule>
  </conditionalFormatting>
  <conditionalFormatting sqref="D25:S25">
    <cfRule type="cellIs" dxfId="998" priority="2" operator="greaterThan">
      <formula>0</formula>
    </cfRule>
  </conditionalFormatting>
  <conditionalFormatting sqref="D27:S27">
    <cfRule type="cellIs" dxfId="997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2021-10-19T17:28:22Z</dcterms:modified>
</cp:coreProperties>
</file>