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  <sheet name="Sheet1" sheetId="3" r:id="rId2"/>
  </sheets>
  <calcPr calcId="144525"/>
</workbook>
</file>

<file path=xl/calcChain.xml><?xml version="1.0" encoding="utf-8"?>
<calcChain xmlns="http://schemas.openxmlformats.org/spreadsheetml/2006/main">
  <c r="I20" i="2" l="1"/>
  <c r="C80" i="2" l="1"/>
  <c r="G80" i="2" l="1"/>
  <c r="E18" i="2" l="1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E34" i="2" l="1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<sst xmlns="http://schemas.openxmlformats.org/spreadsheetml/2006/main" count="178" uniqueCount="84">
  <si>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</si>
  <si>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</si>
  <si>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</si>
  <si>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</si>
  <si>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</si>
  <si>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</si>
  <si>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</si>
  <si>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</si>
  <si>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</si>
  <si>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</si>
  <si>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</si>
  <si>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</si>
  <si>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</si>
  <si>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</si>
  <si>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</si>
  <si>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</si>
  <si>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</si>
  <si>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</si>
  <si>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</si>
  <si>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</si>
  <si>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</si>
  <si>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</si>
  <si>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</si>
  <si>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</si>
  <si>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</si>
  <si>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</si>
  <si>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</si>
  <si>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</si>
  <si>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</si>
  <si>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</si>
  <si>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</si>
  <si>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</si>
  <si>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</si>
  <si>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</si>
  <si>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</si>
  <si>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</si>
  <si>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</si>
  <si>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</si>
  <si>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Nayem</t>
  </si>
  <si>
    <t>Nayem(2)</t>
  </si>
  <si>
    <t>13.04.2021</t>
  </si>
  <si>
    <t>Rubel</t>
  </si>
  <si>
    <t>Hafijul</t>
  </si>
  <si>
    <t>Sojol</t>
  </si>
  <si>
    <t>Shahadot</t>
  </si>
  <si>
    <t>17.07.2021</t>
  </si>
  <si>
    <t>18.07.2021</t>
  </si>
  <si>
    <t>Rony</t>
  </si>
  <si>
    <t>Due List-July'2021</t>
  </si>
  <si>
    <t>09.08.2021</t>
  </si>
  <si>
    <t>16.08.2021</t>
  </si>
  <si>
    <t>Sadek</t>
  </si>
  <si>
    <t>18.08.2021</t>
  </si>
  <si>
    <t>22.08.2021</t>
  </si>
  <si>
    <t>24.08.2021</t>
  </si>
  <si>
    <t>26.08.2021</t>
  </si>
  <si>
    <t>29.08.2021</t>
  </si>
  <si>
    <t>30.08.2021</t>
  </si>
  <si>
    <t>31.08.2021</t>
  </si>
  <si>
    <t>01.09.2021</t>
  </si>
  <si>
    <t>02.09.2021</t>
  </si>
  <si>
    <t>04.09.2021</t>
  </si>
  <si>
    <t>05.09.2021</t>
  </si>
  <si>
    <t>06.09.2021</t>
  </si>
  <si>
    <t>07.09.2021</t>
  </si>
  <si>
    <t>08.09.2021</t>
  </si>
  <si>
    <t>09.09.2021</t>
  </si>
  <si>
    <t>10.09.2021</t>
  </si>
  <si>
    <t>11.09.2021</t>
  </si>
  <si>
    <t>12.09.2021</t>
  </si>
  <si>
    <t>13.09.2021</t>
  </si>
  <si>
    <t>Card Less</t>
  </si>
  <si>
    <t>14.09.2021</t>
  </si>
  <si>
    <t>15.09.2021</t>
  </si>
  <si>
    <t>16.09.2021</t>
  </si>
  <si>
    <t>18.09.2021</t>
  </si>
  <si>
    <t>18.04.2021</t>
  </si>
  <si>
    <t>19.09.2021</t>
  </si>
  <si>
    <t>20.09.2021</t>
  </si>
  <si>
    <t>21.09.2021</t>
  </si>
  <si>
    <t>22.09.2021</t>
  </si>
  <si>
    <t>23.09.2021</t>
  </si>
  <si>
    <t>25.09.2021</t>
  </si>
  <si>
    <t>26.09.2021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</si>
</sst>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4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4" fillId="6" borderId="8" xfId="0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2" fontId="6" fillId="7" borderId="1" xfId="0" applyNumberFormat="1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2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2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21" fontId="4" fillId="8" borderId="1" xfId="0" applyNumberFormat="1" applyFont="1" applyFill="1" applyBorder="1" applyAlignment="1">
      <alignment horizontal="center"/>
    </xf>
    <xf numFmtId="9" fontId="4" fillId="8" borderId="1" xfId="0" applyNumberFormat="1" applyFont="1" applyFill="1" applyBorder="1" applyAlignment="1">
      <alignment horizontal="center" vertical="center"/>
    </xf>
    <xf numFmtId="9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top"/>
    </xf>
    <xf numFmtId="0" fontId="11" fillId="7" borderId="1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/>
    </xf>
    <xf numFmtId="1" fontId="6" fillId="7" borderId="1" xfId="0" applyNumberFormat="1" applyFont="1" applyFill="1" applyBorder="1" applyAlignment="1">
      <alignment horizontal="center" vertical="center"/>
    </xf>
    <xf numFmtId="1" fontId="2" fillId="7" borderId="1" xfId="0" applyNumberFormat="1" applyFont="1" applyFill="1" applyBorder="1" applyAlignment="1">
      <alignment horizontal="center"/>
    </xf>
    <xf numFmtId="1" fontId="11" fillId="7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7" borderId="1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6" fillId="0" borderId="0" xfId="0" applyNumberFormat="1" applyFont="1" applyFill="1" applyBorder="1" applyAlignment="1">
      <alignment horizontal="center" vertical="center"/>
    </xf>
    <xf numFmtId="2" fontId="6" fillId="3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2" fontId="4" fillId="9" borderId="1" xfId="0" applyNumberFormat="1" applyFont="1" applyFill="1" applyBorder="1" applyAlignment="1">
      <alignment horizontal="center" vertical="center"/>
    </xf>
    <xf numFmtId="2" fontId="4" fillId="9" borderId="5" xfId="0" applyNumberFormat="1" applyFont="1" applyFill="1" applyBorder="1" applyAlignment="1">
      <alignment horizontal="center" vertical="center"/>
    </xf>
    <xf numFmtId="2" fontId="6" fillId="9" borderId="1" xfId="0" applyNumberFormat="1" applyFont="1" applyFill="1" applyBorder="1" applyAlignment="1">
      <alignment horizontal="center" vertical="center"/>
    </xf>
    <xf numFmtId="2" fontId="8" fillId="9" borderId="1" xfId="0" applyNumberFormat="1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2" fontId="6" fillId="9" borderId="1" xfId="0" quotePrefix="1" applyNumberFormat="1" applyFont="1" applyFill="1" applyBorder="1" applyAlignment="1">
      <alignment horizontal="center" vertical="center"/>
    </xf>
    <xf numFmtId="2" fontId="6" fillId="9" borderId="5" xfId="0" applyNumberFormat="1" applyFont="1" applyFill="1" applyBorder="1" applyAlignment="1">
      <alignment horizontal="center" vertical="center"/>
    </xf>
    <xf numFmtId="9" fontId="6" fillId="9" borderId="1" xfId="0" applyNumberFormat="1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 wrapText="1"/>
    </xf>
    <xf numFmtId="10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/>
    </xf>
    <xf numFmtId="2" fontId="9" fillId="10" borderId="3" xfId="0" applyNumberFormat="1" applyFont="1" applyFill="1" applyBorder="1" applyAlignment="1">
      <alignment horizontal="center" vertical="center" wrapText="1"/>
    </xf>
    <xf numFmtId="2" fontId="2" fillId="10" borderId="3" xfId="0" applyNumberFormat="1" applyFont="1" applyFill="1" applyBorder="1" applyAlignment="1">
      <alignment horizontal="center"/>
    </xf>
    <xf numFmtId="2" fontId="4" fillId="5" borderId="17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/>
    </xf>
    <xf numFmtId="21" fontId="6" fillId="0" borderId="0" xfId="0" applyNumberFormat="1" applyFont="1" applyFill="1" applyBorder="1" applyAlignment="1">
      <alignment horizontal="center"/>
    </xf>
    <xf numFmtId="2" fontId="6" fillId="0" borderId="0" xfId="0" applyNumberFormat="1" applyFont="1" applyFill="1" applyBorder="1" applyAlignment="1">
      <alignment horizontal="center"/>
    </xf>
    <xf numFmtId="21" fontId="11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/>
    </xf>
    <xf numFmtId="21" fontId="6" fillId="4" borderId="1" xfId="0" applyNumberFormat="1" applyFont="1" applyFill="1" applyBorder="1" applyAlignment="1">
      <alignment horizontal="center"/>
    </xf>
    <xf numFmtId="1" fontId="4" fillId="4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72" activePane="bottomLeft" state="frozen"/>
      <selection pane="bottomLeft" activeCell="E85" sqref="E85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15.7109375" style="3" customWidth="1"/>
    <col min="8" max="8" width="13.28515625" style="26" customWidth="1"/>
    <col min="9" max="9" width="12.42578125" style="26" customWidth="1"/>
    <col min="10" max="10" width="12.42578125" style="3" customWidth="1"/>
    <col min="11" max="11" width="12.28515625" style="26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06" t="s">
        <v>35</v>
      </c>
      <c r="B1" s="107"/>
      <c r="C1" s="107"/>
      <c r="D1" s="107"/>
      <c r="E1" s="107"/>
      <c r="F1" s="107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08" t="s">
        <v>11</v>
      </c>
      <c r="B2" s="108"/>
      <c r="C2" s="108"/>
      <c r="D2" s="108"/>
      <c r="E2" s="108"/>
      <c r="F2" s="108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09" t="s">
        <v>13</v>
      </c>
      <c r="B3" s="110"/>
      <c r="C3" s="111"/>
      <c r="D3" s="111"/>
      <c r="E3" s="111"/>
      <c r="F3" s="112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15" t="s">
        <v>36</v>
      </c>
      <c r="B4" s="115"/>
      <c r="C4" s="115"/>
      <c r="D4" s="115"/>
      <c r="E4" s="115"/>
      <c r="F4" s="115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27" t="s">
        <v>0</v>
      </c>
      <c r="B5" s="28" t="s">
        <v>1</v>
      </c>
      <c r="C5" s="28" t="s">
        <v>2</v>
      </c>
      <c r="D5" s="28" t="s">
        <v>3</v>
      </c>
      <c r="E5" s="29" t="s">
        <v>4</v>
      </c>
      <c r="F5" s="30" t="s">
        <v>5</v>
      </c>
      <c r="G5" s="32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59</v>
      </c>
      <c r="B6" s="1">
        <v>163863</v>
      </c>
      <c r="C6" s="1">
        <v>321785</v>
      </c>
      <c r="D6" s="1"/>
      <c r="E6" s="1">
        <f>C6+D6</f>
        <v>321785</v>
      </c>
      <c r="F6" s="77"/>
      <c r="G6" s="18"/>
      <c r="H6" s="22"/>
      <c r="I6" s="18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60</v>
      </c>
      <c r="B7" s="1">
        <v>217229</v>
      </c>
      <c r="C7" s="1">
        <v>173163</v>
      </c>
      <c r="D7" s="1"/>
      <c r="E7" s="1">
        <f t="shared" ref="E7:E33" si="0">C7+D7</f>
        <v>173163</v>
      </c>
      <c r="F7" s="77"/>
      <c r="G7" s="78"/>
      <c r="H7" s="104" t="s">
        <v>0</v>
      </c>
      <c r="I7" s="21" t="s">
        <v>71</v>
      </c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57" t="s">
        <v>61</v>
      </c>
      <c r="B8" s="1">
        <v>213347</v>
      </c>
      <c r="C8" s="1">
        <v>205445</v>
      </c>
      <c r="D8" s="1"/>
      <c r="E8" s="1">
        <f t="shared" si="0"/>
        <v>205445</v>
      </c>
      <c r="F8" s="77"/>
      <c r="G8" s="78"/>
      <c r="H8" s="104" t="s">
        <v>69</v>
      </c>
      <c r="I8" s="105">
        <v>387</v>
      </c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62</v>
      </c>
      <c r="B9" s="1">
        <v>215111</v>
      </c>
      <c r="C9" s="1">
        <v>204734</v>
      </c>
      <c r="D9" s="1"/>
      <c r="E9" s="1">
        <f t="shared" si="0"/>
        <v>204734</v>
      </c>
      <c r="F9" s="1"/>
      <c r="G9" s="18"/>
      <c r="H9" s="104" t="s">
        <v>70</v>
      </c>
      <c r="I9" s="105">
        <v>235</v>
      </c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 t="s">
        <v>63</v>
      </c>
      <c r="B10" s="1">
        <v>244096</v>
      </c>
      <c r="C10" s="1">
        <v>338091</v>
      </c>
      <c r="D10" s="1"/>
      <c r="E10" s="1">
        <f t="shared" si="0"/>
        <v>338091</v>
      </c>
      <c r="F10" s="11"/>
      <c r="G10" s="18"/>
      <c r="H10" s="104" t="s">
        <v>73</v>
      </c>
      <c r="I10" s="105">
        <v>50</v>
      </c>
      <c r="J10" s="6"/>
      <c r="K10" s="31"/>
      <c r="L10" s="31"/>
      <c r="M10" s="31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 t="s">
        <v>64</v>
      </c>
      <c r="B11" s="1">
        <v>212583</v>
      </c>
      <c r="C11" s="1">
        <v>146014</v>
      </c>
      <c r="D11" s="1"/>
      <c r="E11" s="1">
        <f t="shared" si="0"/>
        <v>146014</v>
      </c>
      <c r="F11" s="86"/>
      <c r="G11" s="18"/>
      <c r="H11" s="104" t="s">
        <v>75</v>
      </c>
      <c r="I11" s="105">
        <v>100</v>
      </c>
      <c r="J11" s="6"/>
      <c r="K11" s="31"/>
      <c r="L11" s="31"/>
      <c r="M11" s="31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 t="s">
        <v>65</v>
      </c>
      <c r="B12" s="1">
        <v>223755</v>
      </c>
      <c r="C12" s="1">
        <v>249831</v>
      </c>
      <c r="D12" s="1"/>
      <c r="E12" s="1">
        <f t="shared" si="0"/>
        <v>249831</v>
      </c>
      <c r="F12" s="1"/>
      <c r="G12" s="22"/>
      <c r="H12" s="104"/>
      <c r="I12" s="105"/>
      <c r="J12" s="6"/>
      <c r="K12" s="22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 t="s">
        <v>66</v>
      </c>
      <c r="B13" s="1">
        <v>317896</v>
      </c>
      <c r="C13" s="1">
        <v>308831</v>
      </c>
      <c r="D13" s="1"/>
      <c r="E13" s="1">
        <f t="shared" si="0"/>
        <v>308831</v>
      </c>
      <c r="F13" s="1"/>
      <c r="G13" s="22"/>
      <c r="H13" s="104"/>
      <c r="I13" s="105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 t="s">
        <v>67</v>
      </c>
      <c r="B14" s="1">
        <v>158179</v>
      </c>
      <c r="C14" s="1">
        <v>96253</v>
      </c>
      <c r="D14" s="1"/>
      <c r="E14" s="1">
        <f t="shared" si="0"/>
        <v>96253</v>
      </c>
      <c r="F14" s="86"/>
      <c r="G14" s="18"/>
      <c r="H14" s="104"/>
      <c r="I14" s="105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 t="s">
        <v>68</v>
      </c>
      <c r="B15" s="1">
        <v>171707</v>
      </c>
      <c r="C15" s="1">
        <v>265000</v>
      </c>
      <c r="D15" s="1"/>
      <c r="E15" s="1">
        <f t="shared" si="0"/>
        <v>265000</v>
      </c>
      <c r="F15" s="11"/>
      <c r="G15" s="18"/>
      <c r="H15" s="104"/>
      <c r="I15" s="105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 t="s">
        <v>69</v>
      </c>
      <c r="B16" s="1">
        <v>247836</v>
      </c>
      <c r="C16" s="1">
        <v>246079</v>
      </c>
      <c r="D16" s="1"/>
      <c r="E16" s="1">
        <f t="shared" si="0"/>
        <v>246079</v>
      </c>
      <c r="F16" s="1"/>
      <c r="G16" s="22"/>
      <c r="H16" s="104"/>
      <c r="I16" s="105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 t="s">
        <v>70</v>
      </c>
      <c r="B17" s="1">
        <v>240062</v>
      </c>
      <c r="C17" s="1">
        <v>245378</v>
      </c>
      <c r="D17" s="1"/>
      <c r="E17" s="1">
        <f t="shared" si="0"/>
        <v>245378</v>
      </c>
      <c r="F17" s="1"/>
      <c r="G17" s="22"/>
      <c r="H17" s="104"/>
      <c r="I17" s="105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 t="s">
        <v>72</v>
      </c>
      <c r="B18" s="1">
        <v>214824</v>
      </c>
      <c r="C18" s="1">
        <v>169854</v>
      </c>
      <c r="D18" s="1"/>
      <c r="E18" s="1">
        <f t="shared" si="0"/>
        <v>169854</v>
      </c>
      <c r="F18" s="77"/>
      <c r="G18" s="78"/>
      <c r="H18" s="104"/>
      <c r="I18" s="105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 t="s">
        <v>73</v>
      </c>
      <c r="B19" s="1">
        <v>243724</v>
      </c>
      <c r="C19" s="1">
        <v>240098</v>
      </c>
      <c r="D19" s="1"/>
      <c r="E19" s="1">
        <f t="shared" si="0"/>
        <v>240098</v>
      </c>
      <c r="F19" s="86"/>
      <c r="G19" s="18"/>
      <c r="H19" s="104"/>
      <c r="I19" s="105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 t="s">
        <v>74</v>
      </c>
      <c r="B20" s="1">
        <v>376606</v>
      </c>
      <c r="C20" s="1">
        <v>403579</v>
      </c>
      <c r="D20" s="1"/>
      <c r="E20" s="1">
        <f t="shared" si="0"/>
        <v>403579</v>
      </c>
      <c r="F20" s="11"/>
      <c r="G20" s="18"/>
      <c r="H20" s="104" t="s">
        <v>6</v>
      </c>
      <c r="I20" s="105">
        <f>SUM(I8:I19)</f>
        <v>772</v>
      </c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 t="s">
        <v>75</v>
      </c>
      <c r="B21" s="1">
        <v>229367</v>
      </c>
      <c r="C21" s="1">
        <v>228919</v>
      </c>
      <c r="D21" s="1"/>
      <c r="E21" s="1">
        <f t="shared" si="0"/>
        <v>228919</v>
      </c>
      <c r="F21" s="77"/>
      <c r="G21" s="18"/>
      <c r="H21" s="22"/>
      <c r="I21" s="22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 t="s">
        <v>77</v>
      </c>
      <c r="B22" s="1">
        <v>434792</v>
      </c>
      <c r="C22" s="1">
        <v>314267</v>
      </c>
      <c r="D22" s="1"/>
      <c r="E22" s="1">
        <f t="shared" si="0"/>
        <v>314267</v>
      </c>
      <c r="F22" s="77"/>
      <c r="G22" s="18"/>
      <c r="H22" s="22"/>
      <c r="I22" s="22"/>
      <c r="J22" s="17"/>
      <c r="K22" s="22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 t="s">
        <v>78</v>
      </c>
      <c r="B23" s="1">
        <v>713119</v>
      </c>
      <c r="C23" s="1">
        <v>714313</v>
      </c>
      <c r="D23" s="1"/>
      <c r="E23" s="1">
        <f>C23+D23</f>
        <v>714313</v>
      </c>
      <c r="F23" s="77"/>
      <c r="G23" s="18"/>
      <c r="H23" s="22"/>
      <c r="I23" s="22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 t="s">
        <v>79</v>
      </c>
      <c r="B24" s="1">
        <v>200836</v>
      </c>
      <c r="C24" s="1">
        <v>151867</v>
      </c>
      <c r="D24" s="1"/>
      <c r="E24" s="1">
        <f t="shared" si="0"/>
        <v>151867</v>
      </c>
      <c r="F24" s="77"/>
      <c r="G24" s="78"/>
      <c r="H24" s="22"/>
      <c r="I24" s="22"/>
      <c r="J24" s="8"/>
      <c r="K24" s="22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 t="s">
        <v>80</v>
      </c>
      <c r="B25" s="1">
        <v>194347</v>
      </c>
      <c r="C25" s="1">
        <v>283963</v>
      </c>
      <c r="D25" s="1"/>
      <c r="E25" s="1">
        <f t="shared" si="0"/>
        <v>283963</v>
      </c>
      <c r="F25" s="77"/>
      <c r="G25" s="78"/>
      <c r="H25" s="22"/>
      <c r="I25" s="22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 t="s">
        <v>81</v>
      </c>
      <c r="B26" s="1">
        <v>242255</v>
      </c>
      <c r="C26" s="1">
        <v>228756</v>
      </c>
      <c r="D26" s="1"/>
      <c r="E26" s="1">
        <f t="shared" si="0"/>
        <v>228756</v>
      </c>
      <c r="F26" s="11"/>
      <c r="G26" s="18"/>
      <c r="H26" s="22"/>
      <c r="I26" s="22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 t="s">
        <v>82</v>
      </c>
      <c r="B27" s="1">
        <v>198807</v>
      </c>
      <c r="C27" s="1">
        <v>261931</v>
      </c>
      <c r="D27" s="1"/>
      <c r="E27" s="1">
        <f t="shared" si="0"/>
        <v>261931</v>
      </c>
      <c r="F27" s="21"/>
      <c r="G27" s="18"/>
      <c r="H27" s="22"/>
      <c r="I27" s="22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 t="s">
        <v>83</v>
      </c>
      <c r="B28" s="1">
        <v>240835</v>
      </c>
      <c r="C28" s="1">
        <v>219579</v>
      </c>
      <c r="D28" s="1"/>
      <c r="E28" s="1">
        <f t="shared" si="0"/>
        <v>219579</v>
      </c>
      <c r="F28" s="11"/>
      <c r="G28" s="18"/>
      <c r="H28" s="22"/>
      <c r="I28" s="22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11"/>
      <c r="G29" s="18"/>
      <c r="H29" s="22"/>
      <c r="I29" s="22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11"/>
      <c r="G30" s="18"/>
      <c r="H30" s="22"/>
      <c r="I30" s="22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1"/>
      <c r="G31" s="79"/>
      <c r="H31" s="80"/>
      <c r="I31" s="79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1"/>
      <c r="G32" s="81"/>
      <c r="H32" s="82"/>
      <c r="I32" s="83"/>
      <c r="J32" s="24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1"/>
      <c r="G33" s="80"/>
      <c r="H33" s="80"/>
      <c r="I33" s="84"/>
      <c r="J33" s="23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5915176</v>
      </c>
      <c r="C34" s="1">
        <f>SUM(C6:C33)</f>
        <v>6017730</v>
      </c>
      <c r="D34" s="1">
        <f>SUM(D6:D33)</f>
        <v>0</v>
      </c>
      <c r="E34" s="1">
        <f>SUM(E6:E33)</f>
        <v>6017730</v>
      </c>
      <c r="F34" s="1">
        <f>B34-E34</f>
        <v>-102554</v>
      </c>
      <c r="G34" s="63"/>
      <c r="H34" s="85"/>
      <c r="I34" s="22"/>
      <c r="J34" s="22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2"/>
      <c r="G35" s="79"/>
      <c r="H35" s="80"/>
      <c r="I35" s="79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16" t="s">
        <v>7</v>
      </c>
      <c r="B36" s="117"/>
      <c r="C36" s="117"/>
      <c r="D36" s="118"/>
      <c r="E36" s="5"/>
      <c r="F36" s="2"/>
      <c r="G36" s="79"/>
      <c r="H36" s="80"/>
      <c r="I36" s="79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 thickBot="1">
      <c r="A37" s="39" t="s">
        <v>8</v>
      </c>
      <c r="B37" s="40" t="s">
        <v>9</v>
      </c>
      <c r="C37" s="40" t="s">
        <v>10</v>
      </c>
      <c r="D37" s="41" t="s">
        <v>0</v>
      </c>
      <c r="E37" s="2"/>
      <c r="F37" s="93">
        <f>F34-C80+G80</f>
        <v>0</v>
      </c>
      <c r="G37" s="79"/>
      <c r="H37" s="80"/>
      <c r="I37" s="79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42" t="s">
        <v>31</v>
      </c>
      <c r="B38" s="43" t="s">
        <v>32</v>
      </c>
      <c r="C38" s="44">
        <v>21010</v>
      </c>
      <c r="D38" s="45" t="s">
        <v>45</v>
      </c>
      <c r="E38" s="5"/>
      <c r="F38" s="5"/>
      <c r="G38" s="79"/>
      <c r="H38" s="80"/>
      <c r="I38" s="79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42" t="s">
        <v>30</v>
      </c>
      <c r="B39" s="45" t="s">
        <v>33</v>
      </c>
      <c r="C39" s="44">
        <v>66600</v>
      </c>
      <c r="D39" s="45" t="s">
        <v>61</v>
      </c>
      <c r="E39" s="2"/>
      <c r="F39" s="2"/>
      <c r="G39" s="79"/>
      <c r="H39" s="80"/>
      <c r="I39" s="79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42"/>
      <c r="B40" s="45"/>
      <c r="C40" s="44"/>
      <c r="D40" s="45"/>
      <c r="E40" s="2"/>
      <c r="F40" s="2"/>
      <c r="G40" s="79"/>
      <c r="H40" s="80"/>
      <c r="I40" s="79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42"/>
      <c r="B41" s="45"/>
      <c r="C41" s="44"/>
      <c r="D41" s="45"/>
      <c r="E41" s="2"/>
      <c r="F41" s="2"/>
      <c r="G41" s="79"/>
      <c r="H41" s="80"/>
      <c r="I41" s="79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42"/>
      <c r="B42" s="45"/>
      <c r="C42" s="44"/>
      <c r="D42" s="45"/>
      <c r="E42" s="2"/>
      <c r="F42" s="2"/>
      <c r="G42" s="79"/>
      <c r="H42" s="80"/>
      <c r="I42" s="79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42"/>
      <c r="B43" s="42"/>
      <c r="C43" s="44"/>
      <c r="D43" s="46"/>
      <c r="E43" s="2"/>
      <c r="F43" s="5"/>
      <c r="G43" s="79"/>
      <c r="H43" s="80"/>
      <c r="I43" s="79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42"/>
      <c r="B44" s="45"/>
      <c r="C44" s="44"/>
      <c r="D44" s="46"/>
      <c r="E44" s="2"/>
      <c r="F44" s="5"/>
      <c r="G44" s="18"/>
      <c r="H44" s="22"/>
      <c r="I44" s="1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47"/>
      <c r="B45" s="45"/>
      <c r="C45" s="44"/>
      <c r="D45" s="45"/>
      <c r="E45" s="19"/>
      <c r="F45" s="5"/>
      <c r="G45" s="5"/>
      <c r="H45" s="22"/>
      <c r="I45" s="1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47"/>
      <c r="B46" s="45"/>
      <c r="C46" s="44"/>
      <c r="D46" s="45"/>
      <c r="F46" s="5"/>
      <c r="G46" s="32"/>
      <c r="H46" s="22"/>
      <c r="I46" s="22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7"/>
      <c r="B47" s="60"/>
      <c r="C47" s="88"/>
      <c r="D47" s="60"/>
      <c r="E47" s="5" t="s">
        <v>12</v>
      </c>
      <c r="F47" s="119" t="s">
        <v>48</v>
      </c>
      <c r="G47" s="120"/>
      <c r="H47" s="121"/>
      <c r="I47" s="6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89"/>
      <c r="B48" s="90"/>
      <c r="C48" s="91"/>
      <c r="D48" s="92"/>
      <c r="E48" s="2"/>
      <c r="F48" s="66" t="s">
        <v>31</v>
      </c>
      <c r="G48" s="67">
        <v>21434</v>
      </c>
      <c r="H48" s="68" t="s">
        <v>45</v>
      </c>
      <c r="I48" s="22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48"/>
      <c r="B49" s="33"/>
      <c r="C49" s="53"/>
      <c r="D49" s="34"/>
      <c r="E49" s="2"/>
      <c r="F49" s="66" t="s">
        <v>30</v>
      </c>
      <c r="G49" s="67">
        <v>9900</v>
      </c>
      <c r="H49" s="69" t="s">
        <v>49</v>
      </c>
      <c r="I49" s="22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48" t="s">
        <v>14</v>
      </c>
      <c r="B50" s="33" t="s">
        <v>34</v>
      </c>
      <c r="C50" s="53">
        <v>24979</v>
      </c>
      <c r="D50" s="34" t="s">
        <v>83</v>
      </c>
      <c r="E50" s="2"/>
      <c r="F50" s="66" t="s">
        <v>44</v>
      </c>
      <c r="G50" s="67">
        <v>5000</v>
      </c>
      <c r="H50" s="69" t="s">
        <v>49</v>
      </c>
      <c r="I50" s="22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34" t="s">
        <v>21</v>
      </c>
      <c r="B51" s="33" t="s">
        <v>34</v>
      </c>
      <c r="C51" s="53">
        <v>17559</v>
      </c>
      <c r="D51" s="33" t="s">
        <v>78</v>
      </c>
      <c r="E51" s="2"/>
      <c r="F51" s="66" t="s">
        <v>14</v>
      </c>
      <c r="G51" s="67">
        <v>30105</v>
      </c>
      <c r="H51" s="69" t="s">
        <v>58</v>
      </c>
      <c r="I51" s="22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33" t="s">
        <v>16</v>
      </c>
      <c r="B52" s="33" t="s">
        <v>34</v>
      </c>
      <c r="C52" s="53">
        <v>14655</v>
      </c>
      <c r="D52" s="34" t="s">
        <v>76</v>
      </c>
      <c r="E52" s="2"/>
      <c r="F52" s="66" t="s">
        <v>21</v>
      </c>
      <c r="G52" s="67">
        <v>11078</v>
      </c>
      <c r="H52" s="69" t="s">
        <v>54</v>
      </c>
      <c r="I52" s="22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34" t="s">
        <v>17</v>
      </c>
      <c r="B53" s="33" t="s">
        <v>34</v>
      </c>
      <c r="C53" s="53">
        <v>14959</v>
      </c>
      <c r="D53" s="33" t="s">
        <v>83</v>
      </c>
      <c r="E53" s="2"/>
      <c r="F53" s="70" t="s">
        <v>16</v>
      </c>
      <c r="G53" s="71">
        <v>14655</v>
      </c>
      <c r="H53" s="68" t="s">
        <v>40</v>
      </c>
      <c r="I53" s="22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34" t="s">
        <v>15</v>
      </c>
      <c r="B54" s="33" t="s">
        <v>34</v>
      </c>
      <c r="C54" s="53"/>
      <c r="D54" s="33" t="s">
        <v>77</v>
      </c>
      <c r="E54" s="2"/>
      <c r="F54" s="70" t="s">
        <v>17</v>
      </c>
      <c r="G54" s="71">
        <v>1813</v>
      </c>
      <c r="H54" s="68" t="s">
        <v>58</v>
      </c>
      <c r="I54" s="22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33" t="s">
        <v>18</v>
      </c>
      <c r="B55" s="33" t="s">
        <v>34</v>
      </c>
      <c r="C55" s="53">
        <v>16022</v>
      </c>
      <c r="D55" s="33" t="s">
        <v>78</v>
      </c>
      <c r="E55" s="2"/>
      <c r="F55" s="70" t="s">
        <v>15</v>
      </c>
      <c r="G55" s="71">
        <v>600</v>
      </c>
      <c r="H55" s="68" t="s">
        <v>58</v>
      </c>
      <c r="I55" s="22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33" t="s">
        <v>19</v>
      </c>
      <c r="B56" s="33" t="s">
        <v>34</v>
      </c>
      <c r="C56" s="53">
        <v>12047</v>
      </c>
      <c r="D56" s="33" t="s">
        <v>80</v>
      </c>
      <c r="E56" s="2"/>
      <c r="F56" s="70" t="s">
        <v>18</v>
      </c>
      <c r="G56" s="71">
        <v>13406</v>
      </c>
      <c r="H56" s="68" t="s">
        <v>58</v>
      </c>
      <c r="I56" s="22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33" t="s">
        <v>20</v>
      </c>
      <c r="B57" s="33" t="s">
        <v>34</v>
      </c>
      <c r="C57" s="53">
        <v>29854</v>
      </c>
      <c r="D57" s="33" t="s">
        <v>78</v>
      </c>
      <c r="E57" s="2"/>
      <c r="F57" s="70" t="s">
        <v>19</v>
      </c>
      <c r="G57" s="71">
        <v>31763</v>
      </c>
      <c r="H57" s="68" t="s">
        <v>57</v>
      </c>
      <c r="I57" s="22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49" t="s">
        <v>47</v>
      </c>
      <c r="B58" s="33" t="s">
        <v>34</v>
      </c>
      <c r="C58" s="53"/>
      <c r="D58" s="33" t="s">
        <v>58</v>
      </c>
      <c r="E58" s="2"/>
      <c r="F58" s="72" t="s">
        <v>20</v>
      </c>
      <c r="G58" s="71">
        <v>11496</v>
      </c>
      <c r="H58" s="68" t="s">
        <v>58</v>
      </c>
      <c r="I58" s="22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34" t="s">
        <v>22</v>
      </c>
      <c r="B59" s="33" t="s">
        <v>34</v>
      </c>
      <c r="C59" s="53">
        <v>130</v>
      </c>
      <c r="D59" s="33" t="s">
        <v>82</v>
      </c>
      <c r="E59" s="2"/>
      <c r="F59" s="70" t="s">
        <v>47</v>
      </c>
      <c r="G59" s="71">
        <v>2000</v>
      </c>
      <c r="H59" s="68" t="s">
        <v>58</v>
      </c>
      <c r="I59" s="22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33" t="s">
        <v>23</v>
      </c>
      <c r="B60" s="33" t="s">
        <v>34</v>
      </c>
      <c r="C60" s="54">
        <v>10255</v>
      </c>
      <c r="D60" s="34" t="s">
        <v>83</v>
      </c>
      <c r="E60" s="2"/>
      <c r="F60" s="68" t="s">
        <v>22</v>
      </c>
      <c r="G60" s="71">
        <v>3320</v>
      </c>
      <c r="H60" s="68" t="s">
        <v>53</v>
      </c>
      <c r="I60" s="22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38" t="s">
        <v>24</v>
      </c>
      <c r="B61" s="33" t="s">
        <v>34</v>
      </c>
      <c r="C61" s="53">
        <v>37441</v>
      </c>
      <c r="D61" s="33" t="s">
        <v>82</v>
      </c>
      <c r="E61" s="2"/>
      <c r="F61" s="70" t="s">
        <v>23</v>
      </c>
      <c r="G61" s="71">
        <v>57607</v>
      </c>
      <c r="H61" s="68" t="s">
        <v>58</v>
      </c>
      <c r="I61" s="22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36" t="s">
        <v>41</v>
      </c>
      <c r="B62" s="33" t="s">
        <v>34</v>
      </c>
      <c r="C62" s="55"/>
      <c r="D62" s="33" t="s">
        <v>66</v>
      </c>
      <c r="E62" s="2" t="s">
        <v>12</v>
      </c>
      <c r="F62" s="72" t="s">
        <v>24</v>
      </c>
      <c r="G62" s="71">
        <v>44358</v>
      </c>
      <c r="H62" s="68" t="s">
        <v>58</v>
      </c>
      <c r="I62" s="22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36" t="s">
        <v>29</v>
      </c>
      <c r="B63" s="33" t="s">
        <v>34</v>
      </c>
      <c r="C63" s="55">
        <v>28305</v>
      </c>
      <c r="D63" s="35" t="s">
        <v>78</v>
      </c>
      <c r="E63" s="2"/>
      <c r="F63" s="72" t="s">
        <v>41</v>
      </c>
      <c r="G63" s="71"/>
      <c r="H63" s="68" t="s">
        <v>56</v>
      </c>
      <c r="I63" s="22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33" t="s">
        <v>25</v>
      </c>
      <c r="B64" s="33" t="s">
        <v>34</v>
      </c>
      <c r="C64" s="53">
        <v>3615</v>
      </c>
      <c r="D64" s="37" t="s">
        <v>61</v>
      </c>
      <c r="E64" s="2"/>
      <c r="F64" s="72" t="s">
        <v>29</v>
      </c>
      <c r="G64" s="71">
        <v>12174</v>
      </c>
      <c r="H64" s="68" t="s">
        <v>53</v>
      </c>
      <c r="I64" s="22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33" t="s">
        <v>26</v>
      </c>
      <c r="B65" s="33" t="s">
        <v>34</v>
      </c>
      <c r="C65" s="53"/>
      <c r="D65" s="37" t="s">
        <v>81</v>
      </c>
      <c r="E65" s="2"/>
      <c r="F65" s="68" t="s">
        <v>25</v>
      </c>
      <c r="G65" s="71">
        <v>6294</v>
      </c>
      <c r="H65" s="68" t="s">
        <v>58</v>
      </c>
      <c r="I65" s="22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33"/>
      <c r="B66" s="33"/>
      <c r="C66" s="53"/>
      <c r="D66" s="37"/>
      <c r="E66" s="2"/>
      <c r="F66" s="72" t="s">
        <v>26</v>
      </c>
      <c r="G66" s="71">
        <v>48900</v>
      </c>
      <c r="H66" s="68" t="s">
        <v>58</v>
      </c>
      <c r="I66" s="22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34" t="s">
        <v>28</v>
      </c>
      <c r="B67" s="33" t="s">
        <v>34</v>
      </c>
      <c r="C67" s="53">
        <v>473</v>
      </c>
      <c r="D67" s="34" t="s">
        <v>46</v>
      </c>
      <c r="E67" s="2"/>
      <c r="F67" s="72" t="s">
        <v>27</v>
      </c>
      <c r="G67" s="71">
        <v>7044</v>
      </c>
      <c r="H67" s="68" t="s">
        <v>58</v>
      </c>
      <c r="I67" s="22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33" t="s">
        <v>38</v>
      </c>
      <c r="B68" s="33" t="s">
        <v>34</v>
      </c>
      <c r="C68" s="53"/>
      <c r="D68" s="34" t="s">
        <v>74</v>
      </c>
      <c r="E68" s="5"/>
      <c r="F68" s="72" t="s">
        <v>28</v>
      </c>
      <c r="G68" s="71">
        <v>473</v>
      </c>
      <c r="H68" s="68" t="s">
        <v>46</v>
      </c>
      <c r="I68" s="22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50"/>
      <c r="B69" s="50"/>
      <c r="C69" s="56"/>
      <c r="D69" s="58"/>
      <c r="E69" s="2"/>
      <c r="F69" s="73" t="s">
        <v>38</v>
      </c>
      <c r="G69" s="74"/>
      <c r="H69" s="68" t="s">
        <v>52</v>
      </c>
      <c r="I69" s="22"/>
      <c r="J69" s="52"/>
      <c r="K69" s="18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33" t="s">
        <v>39</v>
      </c>
      <c r="B70" s="33" t="s">
        <v>34</v>
      </c>
      <c r="C70" s="53">
        <v>1100</v>
      </c>
      <c r="D70" s="34" t="s">
        <v>82</v>
      </c>
      <c r="E70" s="2"/>
      <c r="F70" s="68" t="s">
        <v>37</v>
      </c>
      <c r="G70" s="71">
        <v>4800</v>
      </c>
      <c r="H70" s="68" t="s">
        <v>50</v>
      </c>
      <c r="I70" s="22"/>
      <c r="J70" s="22"/>
      <c r="K70" s="22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34" t="s">
        <v>42</v>
      </c>
      <c r="B71" s="33" t="s">
        <v>34</v>
      </c>
      <c r="C71" s="53">
        <v>6685</v>
      </c>
      <c r="D71" s="34" t="s">
        <v>78</v>
      </c>
      <c r="E71" s="2"/>
      <c r="F71" s="75" t="s">
        <v>39</v>
      </c>
      <c r="G71" s="71">
        <v>1181</v>
      </c>
      <c r="H71" s="68" t="s">
        <v>55</v>
      </c>
      <c r="I71" s="62"/>
      <c r="J71" s="22"/>
      <c r="K71" s="22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33" t="s">
        <v>43</v>
      </c>
      <c r="B72" s="33" t="s">
        <v>34</v>
      </c>
      <c r="C72" s="53"/>
      <c r="D72" s="34" t="s">
        <v>81</v>
      </c>
      <c r="E72" s="2"/>
      <c r="F72" s="68" t="s">
        <v>42</v>
      </c>
      <c r="G72" s="71">
        <v>1950</v>
      </c>
      <c r="H72" s="68" t="s">
        <v>56</v>
      </c>
      <c r="I72" s="22"/>
      <c r="J72" s="22"/>
      <c r="K72" s="22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33" t="s">
        <v>51</v>
      </c>
      <c r="B73" s="33" t="s">
        <v>34</v>
      </c>
      <c r="C73" s="53">
        <v>15720</v>
      </c>
      <c r="D73" s="34" t="s">
        <v>82</v>
      </c>
      <c r="E73" s="2"/>
      <c r="F73" s="72" t="s">
        <v>43</v>
      </c>
      <c r="G73" s="71">
        <v>15047</v>
      </c>
      <c r="H73" s="68" t="s">
        <v>58</v>
      </c>
      <c r="I73" s="22"/>
      <c r="J73" s="22"/>
      <c r="K73" s="22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34"/>
      <c r="B74" s="38"/>
      <c r="C74" s="53"/>
      <c r="D74" s="34"/>
      <c r="E74" s="2"/>
      <c r="F74" s="68" t="s">
        <v>51</v>
      </c>
      <c r="G74" s="67">
        <v>67565</v>
      </c>
      <c r="H74" s="68" t="s">
        <v>58</v>
      </c>
      <c r="I74" s="22"/>
      <c r="J74" s="22"/>
      <c r="K74" s="22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34"/>
      <c r="B75" s="38"/>
      <c r="C75" s="53"/>
      <c r="D75" s="37"/>
      <c r="E75" s="2"/>
      <c r="F75" s="68"/>
      <c r="G75" s="71"/>
      <c r="H75" s="68"/>
      <c r="I75" s="18"/>
      <c r="J75" s="22"/>
      <c r="K75" s="22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33"/>
      <c r="B76" s="38"/>
      <c r="C76" s="53"/>
      <c r="D76" s="37"/>
      <c r="E76" s="32"/>
      <c r="F76" s="68"/>
      <c r="G76" s="71"/>
      <c r="H76" s="68"/>
      <c r="I76" s="18"/>
      <c r="J76" s="22"/>
      <c r="K76" s="22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33"/>
      <c r="B77" s="38"/>
      <c r="C77" s="53"/>
      <c r="D77" s="37"/>
      <c r="E77" s="2"/>
      <c r="F77" s="72"/>
      <c r="G77" s="71"/>
      <c r="H77" s="68"/>
      <c r="I77" s="18"/>
      <c r="J77" s="22"/>
      <c r="K77" s="22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34"/>
      <c r="B78" s="38"/>
      <c r="C78" s="53"/>
      <c r="D78" s="37"/>
      <c r="E78" s="5"/>
      <c r="F78" s="72"/>
      <c r="G78" s="71"/>
      <c r="H78" s="68"/>
      <c r="I78" s="18"/>
      <c r="J78" s="22"/>
      <c r="K78" s="22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33"/>
      <c r="B79" s="38"/>
      <c r="C79" s="53"/>
      <c r="D79" s="37"/>
      <c r="E79" s="5"/>
      <c r="F79" s="72"/>
      <c r="G79" s="76"/>
      <c r="H79" s="68"/>
      <c r="I79" s="18"/>
      <c r="J79" s="22"/>
      <c r="K79" s="22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122" t="s">
        <v>6</v>
      </c>
      <c r="B80" s="123"/>
      <c r="C80" s="101">
        <f>SUM(C38:C79)</f>
        <v>321409</v>
      </c>
      <c r="D80" s="102"/>
      <c r="E80" s="5"/>
      <c r="F80" s="94" t="s">
        <v>6</v>
      </c>
      <c r="G80" s="103">
        <f>SUM(G48:G79)</f>
        <v>423963</v>
      </c>
      <c r="H80" s="95"/>
      <c r="I80" s="18"/>
      <c r="J80" s="22"/>
      <c r="K80" s="22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52"/>
      <c r="B81" s="18"/>
      <c r="C81" s="96"/>
      <c r="D81" s="52"/>
      <c r="F81" s="18"/>
      <c r="G81" s="7"/>
      <c r="H81" s="22"/>
      <c r="I81" s="25"/>
      <c r="J81" s="22"/>
      <c r="K81" s="22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52"/>
      <c r="B82" s="18"/>
      <c r="C82" s="96"/>
      <c r="D82" s="97"/>
      <c r="E82" s="2"/>
      <c r="F82" s="18"/>
      <c r="G82" s="7"/>
      <c r="H82" s="22"/>
      <c r="I82" s="25"/>
      <c r="J82" s="22"/>
      <c r="K82" s="22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52"/>
      <c r="B83" s="18"/>
      <c r="C83" s="96"/>
      <c r="D83" s="97"/>
      <c r="E83" s="5"/>
      <c r="F83" s="18"/>
      <c r="G83" s="7"/>
      <c r="H83" s="22"/>
      <c r="I83" s="25"/>
      <c r="J83" s="22"/>
      <c r="K83" s="22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98"/>
      <c r="B84" s="18"/>
      <c r="C84" s="96"/>
      <c r="D84" s="97"/>
      <c r="E84" s="2"/>
      <c r="F84" s="22"/>
      <c r="G84" s="7"/>
      <c r="H84" s="22"/>
      <c r="I84" s="22"/>
      <c r="J84" s="22"/>
      <c r="K84" s="22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52"/>
      <c r="B85" s="18"/>
      <c r="C85" s="96"/>
      <c r="D85" s="97"/>
      <c r="E85" s="2"/>
      <c r="F85" s="18"/>
      <c r="G85" s="7"/>
      <c r="H85" s="22"/>
      <c r="I85" s="22"/>
      <c r="J85" s="22"/>
      <c r="K85" s="22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52"/>
      <c r="B86" s="18"/>
      <c r="C86" s="96"/>
      <c r="D86" s="97"/>
      <c r="E86" s="2"/>
      <c r="F86" s="18"/>
      <c r="G86" s="7"/>
      <c r="H86" s="22"/>
      <c r="I86" s="25"/>
      <c r="J86" s="22"/>
      <c r="K86" s="22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52"/>
      <c r="B87" s="18"/>
      <c r="C87" s="96"/>
      <c r="D87" s="97"/>
      <c r="E87" s="2"/>
      <c r="F87" s="18"/>
      <c r="G87" s="7"/>
      <c r="H87" s="22"/>
      <c r="I87" s="61"/>
      <c r="J87" s="22"/>
      <c r="K87" s="22"/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52"/>
      <c r="B88" s="18"/>
      <c r="C88" s="96"/>
      <c r="D88" s="97"/>
      <c r="E88" s="2"/>
      <c r="F88" s="22"/>
      <c r="G88" s="7"/>
      <c r="H88" s="22"/>
      <c r="I88" s="25"/>
      <c r="J88" s="22"/>
      <c r="K88" s="22"/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52"/>
      <c r="B89" s="18"/>
      <c r="C89" s="96"/>
      <c r="D89" s="97"/>
      <c r="E89" s="5"/>
      <c r="F89" s="18"/>
      <c r="G89" s="7"/>
      <c r="H89" s="22"/>
      <c r="I89" s="25"/>
      <c r="J89" s="22"/>
      <c r="K89" s="22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98"/>
      <c r="B90" s="98"/>
      <c r="C90" s="96"/>
      <c r="D90" s="97"/>
      <c r="E90" s="5"/>
      <c r="F90" s="18"/>
      <c r="G90" s="7"/>
      <c r="H90" s="22"/>
      <c r="I90" s="25"/>
      <c r="J90" s="22"/>
      <c r="K90" s="22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52"/>
      <c r="B91" s="18"/>
      <c r="C91" s="96"/>
      <c r="D91" s="97"/>
      <c r="E91" s="5"/>
      <c r="F91" s="22"/>
      <c r="G91" s="7"/>
      <c r="H91" s="22"/>
      <c r="I91" s="25"/>
      <c r="J91" s="22"/>
      <c r="K91" s="22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52"/>
      <c r="B92" s="18"/>
      <c r="C92" s="96"/>
      <c r="D92" s="97"/>
      <c r="E92" s="5"/>
      <c r="F92" s="22"/>
      <c r="G92" s="7"/>
      <c r="H92" s="22"/>
      <c r="I92" s="25"/>
      <c r="J92" s="22"/>
      <c r="K92" s="22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52"/>
      <c r="B93" s="18"/>
      <c r="C93" s="96"/>
      <c r="D93" s="97"/>
      <c r="E93" s="5"/>
      <c r="F93" s="18"/>
      <c r="G93" s="7"/>
      <c r="H93" s="22"/>
      <c r="I93" s="25"/>
      <c r="J93" s="22"/>
      <c r="K93" s="22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52"/>
      <c r="B94" s="18"/>
      <c r="C94" s="96"/>
      <c r="D94" s="97"/>
      <c r="E94" s="2"/>
      <c r="F94" s="18"/>
      <c r="G94" s="7"/>
      <c r="H94" s="22"/>
      <c r="I94" s="25"/>
      <c r="J94" s="22"/>
      <c r="K94" s="22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98"/>
      <c r="B95" s="18"/>
      <c r="C95" s="96"/>
      <c r="D95" s="97"/>
      <c r="E95" s="2"/>
      <c r="F95" s="22"/>
      <c r="G95" s="7"/>
      <c r="H95" s="22"/>
      <c r="I95" s="25"/>
      <c r="J95" s="22"/>
      <c r="K95" s="22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52"/>
      <c r="B96" s="18"/>
      <c r="C96" s="96"/>
      <c r="D96" s="97"/>
      <c r="E96" s="2"/>
      <c r="F96" s="18"/>
      <c r="G96" s="7"/>
      <c r="H96" s="22"/>
      <c r="I96" s="25"/>
      <c r="J96" s="22"/>
      <c r="K96" s="22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81"/>
      <c r="B97" s="79"/>
      <c r="C97" s="83"/>
      <c r="D97" s="99"/>
      <c r="E97" s="2"/>
      <c r="F97" s="18"/>
      <c r="G97" s="7"/>
      <c r="H97" s="22"/>
      <c r="I97" s="25"/>
      <c r="J97" s="22"/>
      <c r="K97" s="22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52"/>
      <c r="B98" s="18"/>
      <c r="C98" s="100"/>
      <c r="D98" s="97"/>
      <c r="E98" s="2"/>
      <c r="F98" s="18"/>
      <c r="G98" s="7"/>
      <c r="H98" s="22"/>
      <c r="I98" s="18"/>
      <c r="J98" s="22"/>
      <c r="K98" s="22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52"/>
      <c r="B99" s="52"/>
      <c r="C99" s="96"/>
      <c r="D99" s="52"/>
      <c r="F99" s="18"/>
      <c r="G99" s="7"/>
      <c r="H99" s="22"/>
      <c r="I99" s="25"/>
      <c r="J99" s="22"/>
      <c r="K99" s="22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52"/>
      <c r="B100" s="18"/>
      <c r="C100" s="96"/>
      <c r="D100" s="52"/>
      <c r="F100" s="18"/>
      <c r="G100" s="7"/>
      <c r="H100" s="22"/>
      <c r="I100" s="25"/>
      <c r="J100" s="22"/>
      <c r="K100" s="22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98"/>
      <c r="B101" s="98"/>
      <c r="C101" s="96"/>
      <c r="D101" s="52"/>
      <c r="F101" s="22"/>
      <c r="G101" s="7"/>
      <c r="H101" s="22"/>
      <c r="I101" s="25"/>
      <c r="J101" s="22"/>
      <c r="K101" s="22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52"/>
      <c r="B102" s="52"/>
      <c r="C102" s="96"/>
      <c r="D102" s="52"/>
      <c r="F102" s="18"/>
      <c r="G102" s="7"/>
      <c r="H102" s="22"/>
      <c r="I102" s="25"/>
      <c r="J102" s="22"/>
      <c r="K102" s="22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52"/>
      <c r="B103" s="52"/>
      <c r="C103" s="96"/>
      <c r="D103" s="52"/>
      <c r="F103" s="18"/>
      <c r="G103" s="7"/>
      <c r="H103" s="22"/>
      <c r="I103" s="25"/>
      <c r="J103" s="22"/>
      <c r="K103" s="22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52"/>
      <c r="B104" s="98"/>
      <c r="C104" s="96"/>
      <c r="D104" s="52"/>
      <c r="F104" s="18"/>
      <c r="G104" s="7"/>
      <c r="H104" s="22"/>
      <c r="I104" s="25"/>
      <c r="J104" s="22"/>
      <c r="K104" s="22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14"/>
      <c r="B105" s="114"/>
      <c r="C105" s="51"/>
      <c r="D105" s="59"/>
      <c r="F105" s="18"/>
      <c r="G105" s="63"/>
      <c r="H105" s="22"/>
      <c r="I105" s="25"/>
      <c r="J105" s="22"/>
      <c r="K105" s="22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8"/>
      <c r="B106" s="59"/>
      <c r="C106" s="9"/>
      <c r="D106" s="59"/>
      <c r="F106" s="18"/>
      <c r="G106" s="7"/>
      <c r="H106" s="22"/>
      <c r="I106" s="25"/>
      <c r="J106" s="22"/>
      <c r="K106" s="22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14"/>
      <c r="B107" s="114"/>
      <c r="C107" s="9"/>
      <c r="D107" s="59"/>
      <c r="F107" s="22"/>
      <c r="G107" s="63"/>
      <c r="H107" s="22"/>
      <c r="I107" s="25"/>
      <c r="J107" s="22"/>
      <c r="K107" s="22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59"/>
      <c r="C108" s="51"/>
      <c r="D108" s="59"/>
      <c r="F108" s="18"/>
      <c r="G108" s="7"/>
      <c r="H108" s="22"/>
      <c r="I108" s="25"/>
      <c r="J108" s="22"/>
      <c r="K108" s="22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59"/>
      <c r="C109" s="59"/>
      <c r="D109" s="51"/>
      <c r="F109" s="18"/>
      <c r="G109" s="7"/>
      <c r="H109" s="22"/>
      <c r="I109" s="25"/>
      <c r="J109" s="22"/>
      <c r="K109" s="22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B110" s="59"/>
      <c r="C110" s="59"/>
      <c r="D110" s="59"/>
      <c r="F110" s="18"/>
      <c r="G110" s="7"/>
      <c r="H110" s="22"/>
      <c r="I110" s="25"/>
      <c r="J110" s="22"/>
      <c r="K110" s="22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A111" s="8"/>
      <c r="B111" s="59"/>
      <c r="C111" s="59"/>
      <c r="D111" s="59"/>
      <c r="F111" s="22"/>
      <c r="G111" s="7"/>
      <c r="H111" s="22"/>
      <c r="I111" s="25"/>
      <c r="J111" s="22"/>
      <c r="K111" s="22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B112" s="59"/>
      <c r="C112" s="59"/>
      <c r="D112" s="51"/>
      <c r="F112" s="18"/>
      <c r="G112" s="7"/>
      <c r="H112" s="22"/>
      <c r="I112" s="25"/>
      <c r="J112" s="22"/>
      <c r="K112" s="22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B113" s="59"/>
      <c r="C113" s="59"/>
      <c r="D113" s="59"/>
      <c r="F113" s="22"/>
      <c r="G113" s="7"/>
      <c r="H113" s="22"/>
      <c r="I113" s="18"/>
      <c r="J113" s="22"/>
      <c r="K113" s="22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52"/>
      <c r="B114" s="59"/>
      <c r="C114" s="59"/>
      <c r="D114" s="8"/>
      <c r="F114" s="7"/>
      <c r="G114" s="7"/>
      <c r="H114" s="22"/>
      <c r="I114" s="25"/>
      <c r="J114" s="22"/>
      <c r="K114" s="22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B115" s="59"/>
      <c r="C115" s="59"/>
      <c r="D115" s="59"/>
      <c r="F115" s="22"/>
      <c r="G115" s="7"/>
      <c r="H115" s="22"/>
      <c r="I115" s="25"/>
      <c r="J115" s="22"/>
      <c r="K115" s="22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26"/>
      <c r="F116" s="18"/>
      <c r="G116" s="63"/>
      <c r="H116" s="22"/>
      <c r="I116" s="25"/>
      <c r="J116" s="22"/>
      <c r="K116" s="22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26"/>
      <c r="F117" s="18"/>
      <c r="G117" s="7"/>
      <c r="H117" s="22"/>
      <c r="I117" s="25"/>
      <c r="J117" s="22"/>
      <c r="K117" s="22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26"/>
      <c r="F118" s="7"/>
      <c r="G118" s="7"/>
      <c r="H118" s="22"/>
      <c r="I118" s="25"/>
      <c r="J118" s="22"/>
      <c r="K118" s="22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8"/>
      <c r="G119" s="7"/>
      <c r="H119" s="22"/>
      <c r="I119" s="25"/>
      <c r="J119" s="22"/>
      <c r="K119" s="22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8"/>
      <c r="G120" s="7"/>
      <c r="H120" s="22"/>
      <c r="I120" s="25"/>
      <c r="J120" s="22"/>
      <c r="K120" s="22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7"/>
      <c r="G121" s="7"/>
      <c r="H121" s="22"/>
      <c r="I121" s="25"/>
      <c r="J121" s="22"/>
      <c r="K121" s="22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7"/>
      <c r="G122" s="7"/>
      <c r="H122" s="22"/>
      <c r="I122" s="18"/>
      <c r="J122" s="22"/>
      <c r="K122" s="22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7"/>
      <c r="G123" s="7"/>
      <c r="H123" s="22"/>
      <c r="I123" s="25"/>
      <c r="J123" s="22"/>
      <c r="K123" s="22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7"/>
      <c r="G124" s="7"/>
      <c r="H124" s="22"/>
      <c r="I124" s="25"/>
      <c r="J124" s="22"/>
      <c r="K124" s="22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7"/>
      <c r="G125" s="7"/>
      <c r="H125" s="22"/>
      <c r="I125" s="18"/>
      <c r="J125" s="59"/>
      <c r="K125" s="22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32"/>
      <c r="F126" s="64"/>
      <c r="G126" s="7"/>
      <c r="H126" s="22"/>
      <c r="I126" s="25"/>
      <c r="J126" s="59"/>
      <c r="K126" s="22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>
      <c r="A127" s="8"/>
      <c r="B127" s="32"/>
      <c r="D127" s="32"/>
      <c r="E127" s="32"/>
      <c r="F127" s="7"/>
      <c r="G127" s="7"/>
      <c r="H127" s="22"/>
      <c r="I127" s="18"/>
      <c r="J127" s="59"/>
      <c r="K127" s="22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>
      <c r="A128" s="8"/>
      <c r="B128" s="32"/>
      <c r="C128" s="3"/>
      <c r="D128" s="32"/>
      <c r="E128" s="32"/>
      <c r="F128" s="5"/>
      <c r="G128" s="5"/>
      <c r="H128" s="22"/>
      <c r="I128" s="18"/>
      <c r="J128" s="59"/>
      <c r="K128" s="22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32"/>
      <c r="D129" s="32"/>
      <c r="E129" s="32"/>
      <c r="F129" s="59"/>
      <c r="G129" s="59"/>
      <c r="H129" s="22"/>
      <c r="I129" s="18"/>
      <c r="J129" s="59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32"/>
      <c r="C130" s="32"/>
      <c r="D130" s="32"/>
      <c r="E130" s="32"/>
      <c r="F130" s="59"/>
      <c r="G130" s="59"/>
      <c r="H130" s="18"/>
      <c r="I130" s="18"/>
      <c r="J130" s="59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59"/>
      <c r="G131" s="59"/>
      <c r="H131" s="18"/>
      <c r="I131" s="18"/>
      <c r="J131" s="59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59"/>
      <c r="G132" s="59"/>
      <c r="H132" s="18"/>
      <c r="I132" s="18"/>
      <c r="J132" s="59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59"/>
      <c r="G133" s="59"/>
      <c r="H133" s="18"/>
      <c r="I133" s="18"/>
      <c r="J133" s="59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59"/>
      <c r="G134" s="59"/>
      <c r="H134" s="18"/>
      <c r="I134" s="18"/>
      <c r="J134" s="59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59"/>
      <c r="G135" s="59"/>
      <c r="H135" s="18"/>
      <c r="I135" s="18"/>
      <c r="J135" s="59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59"/>
      <c r="G136" s="59"/>
      <c r="H136" s="18"/>
      <c r="I136" s="18"/>
      <c r="J136" s="59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32"/>
      <c r="G137" s="32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32"/>
      <c r="G138" s="32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32"/>
      <c r="G139" s="32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32"/>
      <c r="G140" s="32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13"/>
      <c r="G162" s="113"/>
      <c r="H162" s="22"/>
      <c r="I162" s="18"/>
      <c r="J162" s="20"/>
      <c r="K162" s="21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A4:F4"/>
    <mergeCell ref="A36:D36"/>
    <mergeCell ref="F47:H47"/>
    <mergeCell ref="A80:B80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Market Due</vt:lpstr>
      <vt:lpstr>Sheet1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2021-09-26T11:47:30Z</dcterms:modified>
</cp:coreProperties>
</file>