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2" i="22" l="1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<sst xmlns="http://schemas.openxmlformats.org/spreadsheetml/2006/main" count="1517" uniqueCount="82">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</sst>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6" t="s">
        <v>39</v>
      </c>
      <c r="B29" s="97"/>
      <c r="C29" s="9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8"/>
      <c r="O4" s="108"/>
      <c r="P4" s="108"/>
      <c r="Q4" s="108"/>
      <c r="R4" s="108"/>
      <c r="S4" s="108"/>
      <c r="T4" s="108"/>
      <c r="U4" s="108"/>
      <c r="V4" s="108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6" t="s">
        <v>39</v>
      </c>
      <c r="B29" s="97"/>
      <c r="C29" s="9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6" t="s">
        <v>39</v>
      </c>
      <c r="B29" s="97"/>
      <c r="C29" s="9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3" t="s">
        <v>38</v>
      </c>
      <c r="B28" s="94"/>
      <c r="C28" s="9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6" t="s">
        <v>39</v>
      </c>
      <c r="B29" s="97"/>
      <c r="C29" s="9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6" t="s">
        <v>39</v>
      </c>
      <c r="B29" s="97"/>
      <c r="C29" s="9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6" t="s">
        <v>39</v>
      </c>
      <c r="B29" s="97"/>
      <c r="C29" s="9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6" t="s">
        <v>39</v>
      </c>
      <c r="B29" s="97"/>
      <c r="C29" s="9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6" t="s">
        <v>39</v>
      </c>
      <c r="B29" s="97"/>
      <c r="C29" s="9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6" t="s">
        <v>39</v>
      </c>
      <c r="B29" s="97"/>
      <c r="C29" s="9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6" t="s">
        <v>39</v>
      </c>
      <c r="B29" s="97"/>
      <c r="C29" s="9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21775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433585</v>
      </c>
      <c r="E4" s="2">
        <f>'23'!E29</f>
        <v>5300</v>
      </c>
      <c r="F4" s="2">
        <f>'23'!F29</f>
        <v>12230</v>
      </c>
      <c r="G4" s="2">
        <f>'23'!G29</f>
        <v>700</v>
      </c>
      <c r="H4" s="2">
        <f>'23'!H29</f>
        <v>21775</v>
      </c>
      <c r="I4" s="2">
        <f>'23'!I29</f>
        <v>1405</v>
      </c>
      <c r="J4" s="2">
        <f>'23'!J29</f>
        <v>548</v>
      </c>
      <c r="K4" s="2">
        <f>'23'!K29</f>
        <v>312</v>
      </c>
      <c r="L4" s="2">
        <f>'23'!L29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433585</v>
      </c>
      <c r="E4" s="2">
        <f>'24'!E29</f>
        <v>5300</v>
      </c>
      <c r="F4" s="2">
        <f>'24'!F29</f>
        <v>12230</v>
      </c>
      <c r="G4" s="2">
        <f>'24'!G29</f>
        <v>700</v>
      </c>
      <c r="H4" s="2">
        <f>'24'!H29</f>
        <v>21775</v>
      </c>
      <c r="I4" s="2">
        <f>'24'!I29</f>
        <v>1405</v>
      </c>
      <c r="J4" s="2">
        <f>'24'!J29</f>
        <v>548</v>
      </c>
      <c r="K4" s="2">
        <f>'24'!K29</f>
        <v>312</v>
      </c>
      <c r="L4" s="2">
        <f>'24'!L29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433585</v>
      </c>
      <c r="E4" s="2">
        <f>'25'!E29</f>
        <v>5300</v>
      </c>
      <c r="F4" s="2">
        <f>'25'!F29</f>
        <v>12230</v>
      </c>
      <c r="G4" s="2">
        <f>'25'!G29</f>
        <v>700</v>
      </c>
      <c r="H4" s="2">
        <f>'25'!H29</f>
        <v>21775</v>
      </c>
      <c r="I4" s="2">
        <f>'25'!I29</f>
        <v>1405</v>
      </c>
      <c r="J4" s="2">
        <f>'25'!J29</f>
        <v>548</v>
      </c>
      <c r="K4" s="2">
        <f>'25'!K29</f>
        <v>312</v>
      </c>
      <c r="L4" s="2">
        <f>'25'!L29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433585</v>
      </c>
      <c r="E4" s="2">
        <f>'26'!E29</f>
        <v>5300</v>
      </c>
      <c r="F4" s="2">
        <f>'26'!F29</f>
        <v>12230</v>
      </c>
      <c r="G4" s="2">
        <f>'26'!G29</f>
        <v>700</v>
      </c>
      <c r="H4" s="2">
        <f>'26'!H29</f>
        <v>21775</v>
      </c>
      <c r="I4" s="2">
        <f>'26'!I29</f>
        <v>1405</v>
      </c>
      <c r="J4" s="2">
        <f>'26'!J29</f>
        <v>548</v>
      </c>
      <c r="K4" s="2">
        <f>'26'!K29</f>
        <v>312</v>
      </c>
      <c r="L4" s="2">
        <f>'26'!L29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433585</v>
      </c>
      <c r="E4" s="2">
        <f>'27'!E29</f>
        <v>5300</v>
      </c>
      <c r="F4" s="2">
        <f>'27'!F29</f>
        <v>12230</v>
      </c>
      <c r="G4" s="2">
        <f>'27'!G29</f>
        <v>700</v>
      </c>
      <c r="H4" s="2">
        <f>'27'!H29</f>
        <v>21775</v>
      </c>
      <c r="I4" s="2">
        <f>'27'!I29</f>
        <v>1405</v>
      </c>
      <c r="J4" s="2">
        <f>'27'!J29</f>
        <v>548</v>
      </c>
      <c r="K4" s="2">
        <f>'27'!K29</f>
        <v>312</v>
      </c>
      <c r="L4" s="2">
        <f>'27'!L29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433585</v>
      </c>
      <c r="E4" s="2">
        <f>'28'!E29</f>
        <v>5300</v>
      </c>
      <c r="F4" s="2">
        <f>'28'!F29</f>
        <v>12230</v>
      </c>
      <c r="G4" s="2">
        <f>'28'!G29</f>
        <v>700</v>
      </c>
      <c r="H4" s="2">
        <f>'28'!H29</f>
        <v>21775</v>
      </c>
      <c r="I4" s="2">
        <f>'28'!I29</f>
        <v>1405</v>
      </c>
      <c r="J4" s="2">
        <f>'28'!J29</f>
        <v>548</v>
      </c>
      <c r="K4" s="2">
        <f>'28'!K29</f>
        <v>312</v>
      </c>
      <c r="L4" s="2">
        <f>'28'!L29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6" t="s">
        <v>39</v>
      </c>
      <c r="B29" s="97"/>
      <c r="C29" s="9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433585</v>
      </c>
      <c r="E4" s="2">
        <f>'29'!E29</f>
        <v>5300</v>
      </c>
      <c r="F4" s="2">
        <f>'29'!F29</f>
        <v>12230</v>
      </c>
      <c r="G4" s="2">
        <f>'29'!G29</f>
        <v>700</v>
      </c>
      <c r="H4" s="2">
        <f>'29'!H29</f>
        <v>21775</v>
      </c>
      <c r="I4" s="2">
        <f>'29'!I29</f>
        <v>1405</v>
      </c>
      <c r="J4" s="2">
        <f>'29'!J29</f>
        <v>548</v>
      </c>
      <c r="K4" s="2">
        <f>'29'!K29</f>
        <v>312</v>
      </c>
      <c r="L4" s="2">
        <f>'29'!L29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433585</v>
      </c>
      <c r="E4" s="2">
        <f>'30'!E29</f>
        <v>5300</v>
      </c>
      <c r="F4" s="2">
        <f>'30'!F29</f>
        <v>12230</v>
      </c>
      <c r="G4" s="2">
        <f>'30'!G29</f>
        <v>700</v>
      </c>
      <c r="H4" s="2">
        <f>'30'!H29</f>
        <v>21775</v>
      </c>
      <c r="I4" s="2">
        <f>'30'!I29</f>
        <v>1405</v>
      </c>
      <c r="J4" s="2">
        <f>'30'!J29</f>
        <v>548</v>
      </c>
      <c r="K4" s="2">
        <f>'30'!K29</f>
        <v>312</v>
      </c>
      <c r="L4" s="2">
        <f>'30'!L29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66</v>
      </c>
      <c r="B3" s="104"/>
      <c r="C3" s="105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8"/>
      <c r="O4" s="108"/>
      <c r="P4" s="108"/>
      <c r="Q4" s="108"/>
      <c r="R4" s="108"/>
      <c r="S4" s="108"/>
      <c r="T4" s="108"/>
    </row>
    <row r="5" spans="1:20" ht="15.75" thickBot="1" x14ac:dyDescent="0.3">
      <c r="A5" s="107" t="s">
        <v>2</v>
      </c>
      <c r="B5" s="11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4687835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228804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236854</v>
      </c>
      <c r="N7" s="71">
        <f>D7+E7*20+F7*10+G7*9+H7*9+I7*191+J7*191+K7*182+L7*100</f>
        <v>256046</v>
      </c>
      <c r="O7" s="72">
        <f>M7*2.75%</f>
        <v>6513.4849999999997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1556</v>
      </c>
      <c r="R7" s="71">
        <f>M7-(M7*2.75%)+I7*191+J7*191+K7*182+L7*100-Q7</f>
        <v>247976.51500000001</v>
      </c>
      <c r="S7" s="72">
        <f>M7*0.95%</f>
        <v>2250.1129999999998</v>
      </c>
      <c r="T7" s="74">
        <f>S7-Q7</f>
        <v>694.11299999999983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137834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146744</v>
      </c>
      <c r="N8" s="24">
        <f t="shared" ref="N8:N27" si="1">D8+E8*20+F8*10+G8*9+H8*9+I8*191+J8*191+K8*182+L8*100</f>
        <v>150856</v>
      </c>
      <c r="O8" s="25">
        <f t="shared" ref="O8:O27" si="2">M8*2.75%</f>
        <v>4035.46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1834</v>
      </c>
      <c r="R8" s="24">
        <f t="shared" ref="R8:R27" si="3">M8-(M8*2.75%)+I8*191+J8*191+K8*182+L8*100-Q8</f>
        <v>144986.54</v>
      </c>
      <c r="S8" s="25">
        <f t="shared" ref="S8:S27" si="4">M8*0.95%</f>
        <v>1394.068</v>
      </c>
      <c r="T8" s="27">
        <f t="shared" ref="T8:T27" si="5">S8-Q8</f>
        <v>-439.93200000000002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393877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425707</v>
      </c>
      <c r="N9" s="24">
        <f t="shared" si="1"/>
        <v>441380</v>
      </c>
      <c r="O9" s="25">
        <f t="shared" si="2"/>
        <v>11706.942499999999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2634</v>
      </c>
      <c r="R9" s="24">
        <f t="shared" si="3"/>
        <v>427039.0575</v>
      </c>
      <c r="S9" s="25">
        <f t="shared" si="4"/>
        <v>4044.2165</v>
      </c>
      <c r="T9" s="27">
        <f t="shared" si="5"/>
        <v>1410.2165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109193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114133</v>
      </c>
      <c r="N10" s="24">
        <f t="shared" si="1"/>
        <v>126348</v>
      </c>
      <c r="O10" s="25">
        <f t="shared" si="2"/>
        <v>3138.6574999999998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448</v>
      </c>
      <c r="R10" s="24">
        <f t="shared" si="3"/>
        <v>122761.3425</v>
      </c>
      <c r="S10" s="25">
        <f t="shared" si="4"/>
        <v>1084.2635</v>
      </c>
      <c r="T10" s="27">
        <f t="shared" si="5"/>
        <v>636.26350000000002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187734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204984</v>
      </c>
      <c r="N11" s="24">
        <f t="shared" si="1"/>
        <v>226416</v>
      </c>
      <c r="O11" s="25">
        <f t="shared" si="2"/>
        <v>5637.06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652</v>
      </c>
      <c r="R11" s="24">
        <f t="shared" si="3"/>
        <v>220126.94</v>
      </c>
      <c r="S11" s="25">
        <f t="shared" si="4"/>
        <v>1947.348</v>
      </c>
      <c r="T11" s="27">
        <f t="shared" si="5"/>
        <v>1295.348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105541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107671</v>
      </c>
      <c r="N12" s="24">
        <f t="shared" si="1"/>
        <v>110401</v>
      </c>
      <c r="O12" s="25">
        <f t="shared" si="2"/>
        <v>2960.9524999999999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530</v>
      </c>
      <c r="R12" s="24">
        <f t="shared" si="3"/>
        <v>106910.0475</v>
      </c>
      <c r="S12" s="25">
        <f t="shared" si="4"/>
        <v>1022.8745</v>
      </c>
      <c r="T12" s="27">
        <f t="shared" si="5"/>
        <v>492.87450000000001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124416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128016</v>
      </c>
      <c r="N13" s="24">
        <f t="shared" si="1"/>
        <v>129926</v>
      </c>
      <c r="O13" s="25">
        <f t="shared" si="2"/>
        <v>3520.44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126370.56</v>
      </c>
      <c r="S13" s="25">
        <f t="shared" si="4"/>
        <v>1216.152</v>
      </c>
      <c r="T13" s="27">
        <f t="shared" si="5"/>
        <v>1181.152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295683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312823</v>
      </c>
      <c r="N14" s="24">
        <f t="shared" si="1"/>
        <v>319710</v>
      </c>
      <c r="O14" s="25">
        <f t="shared" si="2"/>
        <v>8602.6324999999997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2862</v>
      </c>
      <c r="R14" s="24">
        <f t="shared" si="3"/>
        <v>308245.36749999999</v>
      </c>
      <c r="S14" s="25">
        <f t="shared" si="4"/>
        <v>2971.8184999999999</v>
      </c>
      <c r="T14" s="27">
        <f t="shared" si="5"/>
        <v>109.81849999999986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375026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382556</v>
      </c>
      <c r="N15" s="24">
        <f t="shared" si="1"/>
        <v>398892</v>
      </c>
      <c r="O15" s="25">
        <f t="shared" si="2"/>
        <v>10520.29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2891</v>
      </c>
      <c r="R15" s="24">
        <f t="shared" si="3"/>
        <v>385480.71</v>
      </c>
      <c r="S15" s="25">
        <f t="shared" si="4"/>
        <v>3634.2819999999997</v>
      </c>
      <c r="T15" s="27">
        <f t="shared" si="5"/>
        <v>743.2819999999997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312263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338183</v>
      </c>
      <c r="N16" s="24">
        <f t="shared" si="1"/>
        <v>369702</v>
      </c>
      <c r="O16" s="25">
        <f t="shared" si="2"/>
        <v>9300.0324999999993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2444</v>
      </c>
      <c r="R16" s="24">
        <f t="shared" si="3"/>
        <v>357957.96750000003</v>
      </c>
      <c r="S16" s="25">
        <f t="shared" si="4"/>
        <v>3212.7384999999999</v>
      </c>
      <c r="T16" s="27">
        <f t="shared" si="5"/>
        <v>768.73849999999993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188614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204684</v>
      </c>
      <c r="N17" s="24">
        <f t="shared" si="1"/>
        <v>224986</v>
      </c>
      <c r="O17" s="25">
        <f t="shared" si="2"/>
        <v>5628.81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1375</v>
      </c>
      <c r="R17" s="24">
        <f t="shared" si="3"/>
        <v>217982.19</v>
      </c>
      <c r="S17" s="25">
        <f t="shared" si="4"/>
        <v>1944.498</v>
      </c>
      <c r="T17" s="27">
        <f t="shared" si="5"/>
        <v>569.49800000000005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193179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197629</v>
      </c>
      <c r="N18" s="24">
        <f t="shared" si="1"/>
        <v>211994</v>
      </c>
      <c r="O18" s="25">
        <f t="shared" si="2"/>
        <v>5434.7974999999997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2605</v>
      </c>
      <c r="R18" s="24">
        <f t="shared" si="3"/>
        <v>203954.20250000001</v>
      </c>
      <c r="S18" s="25">
        <f t="shared" si="4"/>
        <v>1877.4755</v>
      </c>
      <c r="T18" s="27">
        <f t="shared" si="5"/>
        <v>-727.52449999999999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213455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226635</v>
      </c>
      <c r="N19" s="24">
        <f t="shared" si="1"/>
        <v>245800</v>
      </c>
      <c r="O19" s="25">
        <f t="shared" si="2"/>
        <v>6232.4624999999996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1800</v>
      </c>
      <c r="R19" s="24">
        <f t="shared" si="3"/>
        <v>237767.53750000001</v>
      </c>
      <c r="S19" s="25">
        <f t="shared" si="4"/>
        <v>2153.0324999999998</v>
      </c>
      <c r="T19" s="27">
        <f t="shared" si="5"/>
        <v>353.0324999999998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140574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145964</v>
      </c>
      <c r="N20" s="24">
        <f t="shared" si="1"/>
        <v>155060</v>
      </c>
      <c r="O20" s="25">
        <f t="shared" si="2"/>
        <v>4014.01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1912</v>
      </c>
      <c r="R20" s="24">
        <f t="shared" si="3"/>
        <v>149133.99</v>
      </c>
      <c r="S20" s="25">
        <f t="shared" si="4"/>
        <v>1386.6579999999999</v>
      </c>
      <c r="T20" s="27">
        <f t="shared" si="5"/>
        <v>-525.3420000000001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139823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144863</v>
      </c>
      <c r="N21" s="24">
        <f t="shared" si="1"/>
        <v>161053</v>
      </c>
      <c r="O21" s="25">
        <f t="shared" si="2"/>
        <v>3983.7325000000001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405</v>
      </c>
      <c r="R21" s="24">
        <f t="shared" si="3"/>
        <v>156664.26749999999</v>
      </c>
      <c r="S21" s="25">
        <f t="shared" si="4"/>
        <v>1376.1985</v>
      </c>
      <c r="T21" s="27">
        <f t="shared" si="5"/>
        <v>971.19849999999997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360493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378493</v>
      </c>
      <c r="N22" s="24">
        <f t="shared" si="1"/>
        <v>402772</v>
      </c>
      <c r="O22" s="25">
        <f t="shared" si="2"/>
        <v>10408.557500000001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2300</v>
      </c>
      <c r="R22" s="24">
        <f t="shared" si="3"/>
        <v>390063.4425</v>
      </c>
      <c r="S22" s="25">
        <f t="shared" si="4"/>
        <v>3595.6835000000001</v>
      </c>
      <c r="T22" s="27">
        <f t="shared" si="5"/>
        <v>1295.6835000000001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147491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154091</v>
      </c>
      <c r="N23" s="24">
        <f t="shared" si="1"/>
        <v>159821</v>
      </c>
      <c r="O23" s="25">
        <f t="shared" si="2"/>
        <v>4237.5024999999996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1190</v>
      </c>
      <c r="R23" s="24">
        <f t="shared" si="3"/>
        <v>154393.4975</v>
      </c>
      <c r="S23" s="25">
        <f t="shared" si="4"/>
        <v>1463.8644999999999</v>
      </c>
      <c r="T23" s="27">
        <f t="shared" si="5"/>
        <v>273.86449999999991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474796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491926</v>
      </c>
      <c r="N24" s="24">
        <f t="shared" si="1"/>
        <v>526128</v>
      </c>
      <c r="O24" s="25">
        <f t="shared" si="2"/>
        <v>13527.965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2329</v>
      </c>
      <c r="R24" s="24">
        <f t="shared" si="3"/>
        <v>510271.03499999997</v>
      </c>
      <c r="S24" s="25">
        <f t="shared" si="4"/>
        <v>4673.2969999999996</v>
      </c>
      <c r="T24" s="27">
        <f t="shared" si="5"/>
        <v>2344.2969999999996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169169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179719</v>
      </c>
      <c r="N25" s="24">
        <f t="shared" si="1"/>
        <v>195765</v>
      </c>
      <c r="O25" s="25">
        <f t="shared" si="2"/>
        <v>4942.2725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1597</v>
      </c>
      <c r="R25" s="24">
        <f t="shared" si="3"/>
        <v>189225.72750000001</v>
      </c>
      <c r="S25" s="25">
        <f t="shared" si="4"/>
        <v>1707.3305</v>
      </c>
      <c r="T25" s="27">
        <f t="shared" si="5"/>
        <v>110.33050000000003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185603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195043</v>
      </c>
      <c r="N26" s="24">
        <f t="shared" si="1"/>
        <v>217864</v>
      </c>
      <c r="O26" s="25">
        <f t="shared" si="2"/>
        <v>5363.6824999999999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1441</v>
      </c>
      <c r="R26" s="24">
        <f t="shared" si="3"/>
        <v>211059.3175</v>
      </c>
      <c r="S26" s="25">
        <f t="shared" si="4"/>
        <v>1852.9085</v>
      </c>
      <c r="T26" s="27">
        <f t="shared" si="5"/>
        <v>411.9085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197810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197810</v>
      </c>
      <c r="N27" s="40">
        <f t="shared" si="1"/>
        <v>223359</v>
      </c>
      <c r="O27" s="25">
        <f t="shared" si="2"/>
        <v>5439.7749999999996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2200</v>
      </c>
      <c r="R27" s="24">
        <f t="shared" si="3"/>
        <v>215719.22500000001</v>
      </c>
      <c r="S27" s="42">
        <f t="shared" si="4"/>
        <v>1879.1949999999999</v>
      </c>
      <c r="T27" s="43">
        <f t="shared" si="5"/>
        <v>-320.80500000000006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4681378</v>
      </c>
      <c r="E28" s="45">
        <f t="shared" si="6"/>
        <v>2325</v>
      </c>
      <c r="F28" s="45">
        <f t="shared" ref="F28:T28" si="7">SUM(F7:F27)</f>
        <v>4670</v>
      </c>
      <c r="G28" s="45">
        <f t="shared" si="7"/>
        <v>1350</v>
      </c>
      <c r="H28" s="45">
        <f t="shared" si="7"/>
        <v>14200</v>
      </c>
      <c r="I28" s="45">
        <f t="shared" si="7"/>
        <v>1338</v>
      </c>
      <c r="J28" s="45">
        <f t="shared" si="7"/>
        <v>93</v>
      </c>
      <c r="K28" s="45">
        <f t="shared" si="7"/>
        <v>365</v>
      </c>
      <c r="L28" s="45">
        <f t="shared" si="7"/>
        <v>0</v>
      </c>
      <c r="M28" s="45">
        <f t="shared" si="7"/>
        <v>4914528</v>
      </c>
      <c r="N28" s="45">
        <f t="shared" si="7"/>
        <v>5254279</v>
      </c>
      <c r="O28" s="46">
        <f t="shared" si="7"/>
        <v>135149.51999999999</v>
      </c>
      <c r="P28" s="45">
        <f t="shared" si="7"/>
        <v>0</v>
      </c>
      <c r="Q28" s="45">
        <f t="shared" si="7"/>
        <v>35040</v>
      </c>
      <c r="R28" s="45">
        <f t="shared" si="7"/>
        <v>5084089.4799999995</v>
      </c>
      <c r="S28" s="45">
        <f t="shared" si="7"/>
        <v>46688.016000000003</v>
      </c>
      <c r="T28" s="47">
        <f t="shared" si="7"/>
        <v>11648.015999999994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8" t="s">
        <v>56</v>
      </c>
      <c r="B1" s="119"/>
      <c r="C1" s="119"/>
      <c r="D1" s="12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8050</v>
      </c>
      <c r="D3" s="53">
        <f>B3-C3</f>
        <v>51950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8910</v>
      </c>
      <c r="D4" s="53">
        <f t="shared" ref="D4:D23" si="0">B4-C4</f>
        <v>26090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31830</v>
      </c>
      <c r="D5" s="53">
        <f t="shared" si="0"/>
        <v>43170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17250</v>
      </c>
      <c r="D7" s="53">
        <f t="shared" si="0"/>
        <v>17750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2130</v>
      </c>
      <c r="D8" s="53">
        <f t="shared" si="0"/>
        <v>27870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17140</v>
      </c>
      <c r="D10" s="53">
        <f t="shared" si="0"/>
        <v>52860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7530</v>
      </c>
      <c r="D11" s="53">
        <f t="shared" si="0"/>
        <v>62470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25920</v>
      </c>
      <c r="D12" s="53">
        <f t="shared" si="0"/>
        <v>44080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16070</v>
      </c>
      <c r="D13" s="53">
        <f t="shared" si="0"/>
        <v>38930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13180</v>
      </c>
      <c r="D15" s="53">
        <f t="shared" si="0"/>
        <v>41820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5390</v>
      </c>
      <c r="D16" s="53">
        <f t="shared" si="0"/>
        <v>24610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5040</v>
      </c>
      <c r="D17" s="53">
        <f t="shared" si="0"/>
        <v>24960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18000</v>
      </c>
      <c r="D18" s="53">
        <f t="shared" si="0"/>
        <v>57000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10550</v>
      </c>
      <c r="D21" s="53">
        <f t="shared" si="0"/>
        <v>24450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9440</v>
      </c>
      <c r="D22" s="53">
        <f t="shared" si="0"/>
        <v>25560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233150</v>
      </c>
      <c r="D24" s="58">
        <f t="shared" si="1"/>
        <v>766850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9" t="s">
        <v>57</v>
      </c>
      <c r="B3" s="109"/>
      <c r="C3" s="110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1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1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6" t="s">
        <v>39</v>
      </c>
      <c r="B29" s="97"/>
      <c r="C29" s="9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6" t="s">
        <v>39</v>
      </c>
      <c r="B29" s="97"/>
      <c r="C29" s="9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2021-08-22T17:38:10Z</dcterms:modified>
</cp:coreProperties>
</file>