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10" l="1"/>
  <c r="O26" i="8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5" i="33" l="1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<sst xmlns="http://schemas.openxmlformats.org/spreadsheetml/2006/main" count="1508" uniqueCount="63">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</sst>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6" activePane="bottomLeft" state="frozen"/>
      <selection pane="bottomLeft" sqref="A1:T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>
        <v>1553928633</v>
      </c>
    </row>
    <row r="3" spans="1:21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521729</v>
      </c>
      <c r="E4" s="2">
        <f>'11'!E29</f>
        <v>4240</v>
      </c>
      <c r="F4" s="2">
        <f>'11'!F29</f>
        <v>8100</v>
      </c>
      <c r="G4" s="2">
        <f>'11'!G29</f>
        <v>0</v>
      </c>
      <c r="H4" s="2">
        <f>'11'!H29</f>
        <v>22020</v>
      </c>
      <c r="I4" s="2">
        <f>'11'!I29</f>
        <v>899</v>
      </c>
      <c r="J4" s="2">
        <f>'11'!J29</f>
        <v>624</v>
      </c>
      <c r="K4" s="2">
        <f>'11'!K29</f>
        <v>336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521729</v>
      </c>
      <c r="E4" s="2">
        <f>'12'!E29</f>
        <v>4240</v>
      </c>
      <c r="F4" s="2">
        <f>'12'!F29</f>
        <v>8100</v>
      </c>
      <c r="G4" s="2">
        <f>'12'!G29</f>
        <v>0</v>
      </c>
      <c r="H4" s="2">
        <f>'12'!H29</f>
        <v>22020</v>
      </c>
      <c r="I4" s="2">
        <f>'12'!I29</f>
        <v>899</v>
      </c>
      <c r="J4" s="2">
        <f>'12'!J29</f>
        <v>624</v>
      </c>
      <c r="K4" s="2">
        <f>'12'!K29</f>
        <v>336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521729</v>
      </c>
      <c r="E4" s="2">
        <f>'13'!E29</f>
        <v>4240</v>
      </c>
      <c r="F4" s="2">
        <f>'13'!F29</f>
        <v>8100</v>
      </c>
      <c r="G4" s="2">
        <f>'13'!G29</f>
        <v>0</v>
      </c>
      <c r="H4" s="2">
        <f>'13'!H29</f>
        <v>22020</v>
      </c>
      <c r="I4" s="2">
        <f>'13'!I29</f>
        <v>899</v>
      </c>
      <c r="J4" s="2">
        <f>'13'!J29</f>
        <v>624</v>
      </c>
      <c r="K4" s="2">
        <f>'13'!K29</f>
        <v>336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521729</v>
      </c>
      <c r="E4" s="2">
        <f>'14'!E29</f>
        <v>4240</v>
      </c>
      <c r="F4" s="2">
        <f>'14'!F29</f>
        <v>8100</v>
      </c>
      <c r="G4" s="2">
        <f>'14'!G29</f>
        <v>0</v>
      </c>
      <c r="H4" s="2">
        <f>'14'!H29</f>
        <v>22020</v>
      </c>
      <c r="I4" s="2">
        <f>'14'!I29</f>
        <v>899</v>
      </c>
      <c r="J4" s="2">
        <f>'14'!J29</f>
        <v>624</v>
      </c>
      <c r="K4" s="2">
        <f>'14'!K29</f>
        <v>336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521729</v>
      </c>
      <c r="E4" s="2">
        <f>'15'!E29</f>
        <v>4240</v>
      </c>
      <c r="F4" s="2">
        <f>'15'!F29</f>
        <v>8100</v>
      </c>
      <c r="G4" s="2">
        <f>'15'!G29</f>
        <v>0</v>
      </c>
      <c r="H4" s="2">
        <f>'15'!H29</f>
        <v>22020</v>
      </c>
      <c r="I4" s="2">
        <f>'15'!I29</f>
        <v>899</v>
      </c>
      <c r="J4" s="2">
        <f>'15'!J29</f>
        <v>624</v>
      </c>
      <c r="K4" s="2">
        <f>'15'!K29</f>
        <v>336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521729</v>
      </c>
      <c r="E4" s="2">
        <f>'16'!E29</f>
        <v>4240</v>
      </c>
      <c r="F4" s="2">
        <f>'16'!F29</f>
        <v>8100</v>
      </c>
      <c r="G4" s="2">
        <f>'16'!G29</f>
        <v>0</v>
      </c>
      <c r="H4" s="2">
        <f>'16'!H29</f>
        <v>22020</v>
      </c>
      <c r="I4" s="2">
        <f>'16'!I29</f>
        <v>899</v>
      </c>
      <c r="J4" s="2">
        <f>'16'!J29</f>
        <v>624</v>
      </c>
      <c r="K4" s="2">
        <f>'16'!K29</f>
        <v>336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521729</v>
      </c>
      <c r="E4" s="2">
        <f>'17'!E29</f>
        <v>4240</v>
      </c>
      <c r="F4" s="2">
        <f>'17'!F29</f>
        <v>8100</v>
      </c>
      <c r="G4" s="2">
        <f>'17'!G29</f>
        <v>0</v>
      </c>
      <c r="H4" s="2">
        <f>'17'!H29</f>
        <v>22020</v>
      </c>
      <c r="I4" s="2">
        <f>'17'!I29</f>
        <v>899</v>
      </c>
      <c r="J4" s="2">
        <f>'17'!J29</f>
        <v>624</v>
      </c>
      <c r="K4" s="2">
        <f>'17'!K29</f>
        <v>336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521729</v>
      </c>
      <c r="E4" s="2">
        <f>'18'!E29</f>
        <v>4240</v>
      </c>
      <c r="F4" s="2">
        <f>'18'!F29</f>
        <v>8100</v>
      </c>
      <c r="G4" s="2">
        <f>'18'!G29</f>
        <v>0</v>
      </c>
      <c r="H4" s="2">
        <f>'18'!H29</f>
        <v>22020</v>
      </c>
      <c r="I4" s="2">
        <f>'18'!I29</f>
        <v>899</v>
      </c>
      <c r="J4" s="2">
        <f>'18'!J29</f>
        <v>624</v>
      </c>
      <c r="K4" s="2">
        <f>'18'!K29</f>
        <v>336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521729</v>
      </c>
      <c r="E4" s="2">
        <f>'19'!E29</f>
        <v>4240</v>
      </c>
      <c r="F4" s="2">
        <f>'19'!F29</f>
        <v>8100</v>
      </c>
      <c r="G4" s="2">
        <f>'19'!G29</f>
        <v>0</v>
      </c>
      <c r="H4" s="2">
        <f>'19'!H29</f>
        <v>22020</v>
      </c>
      <c r="I4" s="2">
        <f>'19'!I29</f>
        <v>899</v>
      </c>
      <c r="J4" s="2">
        <f>'19'!J29</f>
        <v>624</v>
      </c>
      <c r="K4" s="2">
        <f>'19'!K29</f>
        <v>336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521729</v>
      </c>
      <c r="E4" s="2">
        <f>'20'!E29</f>
        <v>4240</v>
      </c>
      <c r="F4" s="2">
        <f>'20'!F29</f>
        <v>8100</v>
      </c>
      <c r="G4" s="2">
        <f>'20'!G29</f>
        <v>0</v>
      </c>
      <c r="H4" s="2">
        <f>'20'!H29</f>
        <v>22020</v>
      </c>
      <c r="I4" s="2">
        <f>'20'!I29</f>
        <v>899</v>
      </c>
      <c r="J4" s="2">
        <f>'20'!J29</f>
        <v>624</v>
      </c>
      <c r="K4" s="2">
        <f>'20'!K29</f>
        <v>336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521729</v>
      </c>
      <c r="E4" s="2">
        <f>'21'!E29</f>
        <v>4240</v>
      </c>
      <c r="F4" s="2">
        <f>'21'!F29</f>
        <v>8100</v>
      </c>
      <c r="G4" s="2">
        <f>'21'!G29</f>
        <v>0</v>
      </c>
      <c r="H4" s="2">
        <f>'21'!H29</f>
        <v>22020</v>
      </c>
      <c r="I4" s="2">
        <f>'21'!I29</f>
        <v>899</v>
      </c>
      <c r="J4" s="2">
        <f>'21'!J29</f>
        <v>624</v>
      </c>
      <c r="K4" s="2">
        <f>'21'!K29</f>
        <v>336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521729</v>
      </c>
      <c r="E4" s="2">
        <f>'22'!E29</f>
        <v>4240</v>
      </c>
      <c r="F4" s="2">
        <f>'22'!F29</f>
        <v>8100</v>
      </c>
      <c r="G4" s="2">
        <f>'22'!G29</f>
        <v>0</v>
      </c>
      <c r="H4" s="2">
        <f>'22'!H29</f>
        <v>22020</v>
      </c>
      <c r="I4" s="2">
        <f>'22'!I29</f>
        <v>899</v>
      </c>
      <c r="J4" s="2">
        <f>'22'!J29</f>
        <v>624</v>
      </c>
      <c r="K4" s="2">
        <f>'22'!K29</f>
        <v>336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521729</v>
      </c>
      <c r="E4" s="2">
        <f>'23'!E29</f>
        <v>4240</v>
      </c>
      <c r="F4" s="2">
        <f>'23'!F29</f>
        <v>8100</v>
      </c>
      <c r="G4" s="2">
        <f>'23'!G29</f>
        <v>0</v>
      </c>
      <c r="H4" s="2">
        <f>'23'!H29</f>
        <v>22020</v>
      </c>
      <c r="I4" s="2">
        <f>'23'!I29</f>
        <v>899</v>
      </c>
      <c r="J4" s="2">
        <f>'23'!J29</f>
        <v>624</v>
      </c>
      <c r="K4" s="2">
        <f>'23'!K29</f>
        <v>336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521729</v>
      </c>
      <c r="E4" s="2">
        <f>'24'!E29</f>
        <v>4240</v>
      </c>
      <c r="F4" s="2">
        <f>'24'!F29</f>
        <v>8100</v>
      </c>
      <c r="G4" s="2">
        <f>'24'!G29</f>
        <v>0</v>
      </c>
      <c r="H4" s="2">
        <f>'24'!H29</f>
        <v>22020</v>
      </c>
      <c r="I4" s="2">
        <f>'24'!I29</f>
        <v>899</v>
      </c>
      <c r="J4" s="2">
        <f>'24'!J29</f>
        <v>624</v>
      </c>
      <c r="K4" s="2">
        <f>'24'!K29</f>
        <v>336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521729</v>
      </c>
      <c r="E4" s="2">
        <f>'25'!E29</f>
        <v>4240</v>
      </c>
      <c r="F4" s="2">
        <f>'25'!F29</f>
        <v>8100</v>
      </c>
      <c r="G4" s="2">
        <f>'25'!G29</f>
        <v>0</v>
      </c>
      <c r="H4" s="2">
        <f>'25'!H29</f>
        <v>22020</v>
      </c>
      <c r="I4" s="2">
        <f>'25'!I29</f>
        <v>899</v>
      </c>
      <c r="J4" s="2">
        <f>'25'!J29</f>
        <v>624</v>
      </c>
      <c r="K4" s="2">
        <f>'25'!K29</f>
        <v>336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521729</v>
      </c>
      <c r="E4" s="2">
        <f>'26'!E29</f>
        <v>4240</v>
      </c>
      <c r="F4" s="2">
        <f>'26'!F29</f>
        <v>8100</v>
      </c>
      <c r="G4" s="2">
        <f>'26'!G29</f>
        <v>0</v>
      </c>
      <c r="H4" s="2">
        <f>'26'!H29</f>
        <v>22020</v>
      </c>
      <c r="I4" s="2">
        <f>'26'!I29</f>
        <v>899</v>
      </c>
      <c r="J4" s="2">
        <f>'26'!J29</f>
        <v>624</v>
      </c>
      <c r="K4" s="2">
        <f>'26'!K29</f>
        <v>336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521729</v>
      </c>
      <c r="E4" s="2">
        <f>'27'!E29</f>
        <v>4240</v>
      </c>
      <c r="F4" s="2">
        <f>'27'!F29</f>
        <v>8100</v>
      </c>
      <c r="G4" s="2">
        <f>'27'!G29</f>
        <v>0</v>
      </c>
      <c r="H4" s="2">
        <f>'27'!H29</f>
        <v>22020</v>
      </c>
      <c r="I4" s="2">
        <f>'27'!I29</f>
        <v>899</v>
      </c>
      <c r="J4" s="2">
        <f>'27'!J29</f>
        <v>624</v>
      </c>
      <c r="K4" s="2">
        <f>'27'!K29</f>
        <v>336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521729</v>
      </c>
      <c r="E4" s="2">
        <f>'28'!E29</f>
        <v>4240</v>
      </c>
      <c r="F4" s="2">
        <f>'28'!F29</f>
        <v>8100</v>
      </c>
      <c r="G4" s="2">
        <f>'28'!G29</f>
        <v>0</v>
      </c>
      <c r="H4" s="2">
        <f>'28'!H29</f>
        <v>22020</v>
      </c>
      <c r="I4" s="2">
        <f>'28'!I29</f>
        <v>899</v>
      </c>
      <c r="J4" s="2">
        <f>'28'!J29</f>
        <v>624</v>
      </c>
      <c r="K4" s="2">
        <f>'28'!K29</f>
        <v>336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521729</v>
      </c>
      <c r="E4" s="2">
        <f>'29'!E29</f>
        <v>4240</v>
      </c>
      <c r="F4" s="2">
        <f>'29'!F29</f>
        <v>8100</v>
      </c>
      <c r="G4" s="2">
        <f>'29'!G29</f>
        <v>0</v>
      </c>
      <c r="H4" s="2">
        <f>'29'!H29</f>
        <v>22020</v>
      </c>
      <c r="I4" s="2">
        <f>'29'!I29</f>
        <v>899</v>
      </c>
      <c r="J4" s="2">
        <f>'29'!J29</f>
        <v>624</v>
      </c>
      <c r="K4" s="2">
        <f>'29'!K29</f>
        <v>336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521729</v>
      </c>
      <c r="E4" s="2">
        <f>'30'!E29</f>
        <v>4240</v>
      </c>
      <c r="F4" s="2">
        <f>'30'!F29</f>
        <v>8100</v>
      </c>
      <c r="G4" s="2">
        <f>'30'!G29</f>
        <v>0</v>
      </c>
      <c r="H4" s="2">
        <f>'30'!H29</f>
        <v>22020</v>
      </c>
      <c r="I4" s="2">
        <f>'30'!I29</f>
        <v>899</v>
      </c>
      <c r="J4" s="2">
        <f>'30'!J29</f>
        <v>624</v>
      </c>
      <c r="K4" s="2">
        <f>'30'!K29</f>
        <v>336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1793702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109395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320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125515</v>
      </c>
      <c r="N7" s="24">
        <f>D7+E7*20+F7*10+G7*9+H7*9+I7*191+J7*191+K7*182+L7*100</f>
        <v>131027</v>
      </c>
      <c r="O7" s="25">
        <f>M7*2.75%</f>
        <v>3451.6624999999999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837</v>
      </c>
      <c r="R7" s="24">
        <f>M7-(M7*2.75%)+I7*191+J7*191+K7*182+L7*100-Q7</f>
        <v>126738.33749999999</v>
      </c>
      <c r="S7" s="25">
        <f>M7*0.95%</f>
        <v>1192.3924999999999</v>
      </c>
      <c r="T7" s="27">
        <f>S7-Q7</f>
        <v>355.39249999999993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50096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54436</v>
      </c>
      <c r="N8" s="24">
        <f t="shared" ref="N8:N27" si="1">D8+E8*20+F8*10+G8*9+H8*9+I8*191+J8*191+K8*182+L8*100</f>
        <v>61267</v>
      </c>
      <c r="O8" s="25">
        <f t="shared" ref="O8:O27" si="2">M8*2.75%</f>
        <v>1496.99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601</v>
      </c>
      <c r="R8" s="24">
        <f t="shared" ref="R8:R27" si="3">M8-(M8*2.75%)+I8*191+J8*191+K8*182+L8*100-Q8</f>
        <v>59169.01</v>
      </c>
      <c r="S8" s="25">
        <f t="shared" ref="S8:S27" si="4">M8*0.95%</f>
        <v>517.14199999999994</v>
      </c>
      <c r="T8" s="27">
        <f t="shared" ref="T8:T27" si="5">S8-Q8</f>
        <v>-83.858000000000061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130995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144445</v>
      </c>
      <c r="N9" s="24">
        <f t="shared" si="1"/>
        <v>148074</v>
      </c>
      <c r="O9" s="25">
        <f t="shared" si="2"/>
        <v>3972.2375000000002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1206</v>
      </c>
      <c r="R9" s="24">
        <f t="shared" si="3"/>
        <v>142895.76250000001</v>
      </c>
      <c r="S9" s="25">
        <f t="shared" si="4"/>
        <v>1372.2275</v>
      </c>
      <c r="T9" s="27">
        <f t="shared" si="5"/>
        <v>166.22749999999996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48115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50085</v>
      </c>
      <c r="N10" s="24">
        <f t="shared" si="1"/>
        <v>54851</v>
      </c>
      <c r="O10" s="25">
        <f t="shared" si="2"/>
        <v>1377.3375000000001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234</v>
      </c>
      <c r="R10" s="24">
        <f t="shared" si="3"/>
        <v>53239.662499999999</v>
      </c>
      <c r="S10" s="25">
        <f t="shared" si="4"/>
        <v>475.8075</v>
      </c>
      <c r="T10" s="27">
        <f t="shared" si="5"/>
        <v>241.8075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54325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65075</v>
      </c>
      <c r="N11" s="24">
        <f t="shared" si="1"/>
        <v>69086</v>
      </c>
      <c r="O11" s="25">
        <f t="shared" si="2"/>
        <v>1789.5625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339</v>
      </c>
      <c r="R11" s="24">
        <f t="shared" si="3"/>
        <v>66957.4375</v>
      </c>
      <c r="S11" s="25">
        <f t="shared" si="4"/>
        <v>618.21249999999998</v>
      </c>
      <c r="T11" s="27">
        <f t="shared" si="5"/>
        <v>279.21249999999998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40168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40168</v>
      </c>
      <c r="N12" s="24">
        <f t="shared" si="1"/>
        <v>41988</v>
      </c>
      <c r="O12" s="25">
        <f t="shared" si="2"/>
        <v>1104.6200000000001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230</v>
      </c>
      <c r="R12" s="24">
        <f t="shared" si="3"/>
        <v>40653.379999999997</v>
      </c>
      <c r="S12" s="25">
        <f t="shared" si="4"/>
        <v>381.596</v>
      </c>
      <c r="T12" s="27">
        <f t="shared" si="5"/>
        <v>151.596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47388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49978</v>
      </c>
      <c r="N13" s="24">
        <f t="shared" si="1"/>
        <v>49978</v>
      </c>
      <c r="O13" s="25">
        <f t="shared" si="2"/>
        <v>1374.395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425</v>
      </c>
      <c r="R13" s="24">
        <f t="shared" si="3"/>
        <v>48178.605000000003</v>
      </c>
      <c r="S13" s="25">
        <f t="shared" si="4"/>
        <v>474.791</v>
      </c>
      <c r="T13" s="27">
        <f t="shared" si="5"/>
        <v>49.790999999999997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142564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146184</v>
      </c>
      <c r="N14" s="24">
        <f t="shared" si="1"/>
        <v>148094</v>
      </c>
      <c r="O14" s="25">
        <f t="shared" si="2"/>
        <v>4020.06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1192</v>
      </c>
      <c r="R14" s="24">
        <f t="shared" si="3"/>
        <v>142881.94</v>
      </c>
      <c r="S14" s="25">
        <f t="shared" si="4"/>
        <v>1388.748</v>
      </c>
      <c r="T14" s="27">
        <f t="shared" si="5"/>
        <v>196.74800000000005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166410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175710</v>
      </c>
      <c r="N15" s="24">
        <f t="shared" si="1"/>
        <v>180413</v>
      </c>
      <c r="O15" s="25">
        <f t="shared" si="2"/>
        <v>4832.0249999999996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1310</v>
      </c>
      <c r="R15" s="24">
        <f t="shared" si="3"/>
        <v>174270.97500000001</v>
      </c>
      <c r="S15" s="25">
        <f t="shared" si="4"/>
        <v>1669.2449999999999</v>
      </c>
      <c r="T15" s="27">
        <f t="shared" si="5"/>
        <v>359.24499999999989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129746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143766</v>
      </c>
      <c r="N16" s="24">
        <f t="shared" si="1"/>
        <v>152507</v>
      </c>
      <c r="O16" s="25">
        <f t="shared" si="2"/>
        <v>3953.5650000000001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1353</v>
      </c>
      <c r="R16" s="24">
        <f t="shared" si="3"/>
        <v>147200.435</v>
      </c>
      <c r="S16" s="25">
        <f t="shared" si="4"/>
        <v>1365.777</v>
      </c>
      <c r="T16" s="27">
        <f t="shared" si="5"/>
        <v>12.777000000000044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85991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90291</v>
      </c>
      <c r="N17" s="24">
        <f t="shared" si="1"/>
        <v>97432</v>
      </c>
      <c r="O17" s="25">
        <f t="shared" si="2"/>
        <v>2483.0025000000001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843</v>
      </c>
      <c r="R17" s="24">
        <f t="shared" si="3"/>
        <v>94105.997499999998</v>
      </c>
      <c r="S17" s="25">
        <f t="shared" si="4"/>
        <v>857.7645</v>
      </c>
      <c r="T17" s="27">
        <f t="shared" si="5"/>
        <v>14.764499999999998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101063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280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108563</v>
      </c>
      <c r="N18" s="24">
        <f t="shared" si="1"/>
        <v>118787</v>
      </c>
      <c r="O18" s="25">
        <f t="shared" si="2"/>
        <v>2985.4825000000001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1360</v>
      </c>
      <c r="R18" s="24">
        <f t="shared" si="3"/>
        <v>114441.5175</v>
      </c>
      <c r="S18" s="25">
        <f t="shared" si="4"/>
        <v>1031.3485000000001</v>
      </c>
      <c r="T18" s="27">
        <f t="shared" si="5"/>
        <v>-328.65149999999994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109486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118856</v>
      </c>
      <c r="N19" s="24">
        <f t="shared" si="1"/>
        <v>131927</v>
      </c>
      <c r="O19" s="25">
        <f t="shared" si="2"/>
        <v>3268.54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1360</v>
      </c>
      <c r="R19" s="24">
        <f t="shared" si="3"/>
        <v>127298.46</v>
      </c>
      <c r="S19" s="25">
        <f t="shared" si="4"/>
        <v>1129.1320000000001</v>
      </c>
      <c r="T19" s="27">
        <f t="shared" si="5"/>
        <v>-230.86799999999994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41955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45135</v>
      </c>
      <c r="N20" s="24">
        <f t="shared" si="1"/>
        <v>48955</v>
      </c>
      <c r="O20" s="25">
        <f t="shared" si="2"/>
        <v>1241.2125000000001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840</v>
      </c>
      <c r="R20" s="24">
        <f t="shared" si="3"/>
        <v>46873.787499999999</v>
      </c>
      <c r="S20" s="25">
        <f t="shared" si="4"/>
        <v>428.78249999999997</v>
      </c>
      <c r="T20" s="27">
        <f t="shared" si="5"/>
        <v>-411.21750000000003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46054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46054</v>
      </c>
      <c r="N21" s="24">
        <f t="shared" si="1"/>
        <v>46054</v>
      </c>
      <c r="O21" s="25">
        <f t="shared" si="2"/>
        <v>1266.4849999999999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358</v>
      </c>
      <c r="R21" s="24">
        <f t="shared" si="3"/>
        <v>44429.514999999999</v>
      </c>
      <c r="S21" s="25">
        <f t="shared" si="4"/>
        <v>437.51299999999998</v>
      </c>
      <c r="T21" s="27">
        <f t="shared" si="5"/>
        <v>79.512999999999977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136008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138808</v>
      </c>
      <c r="N22" s="24">
        <f t="shared" si="1"/>
        <v>145493</v>
      </c>
      <c r="O22" s="25">
        <f t="shared" si="2"/>
        <v>3817.22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1000</v>
      </c>
      <c r="R22" s="24">
        <f t="shared" si="3"/>
        <v>140675.78</v>
      </c>
      <c r="S22" s="25">
        <f t="shared" si="4"/>
        <v>1318.6759999999999</v>
      </c>
      <c r="T22" s="27">
        <f t="shared" si="5"/>
        <v>318.67599999999993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75553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75553</v>
      </c>
      <c r="N23" s="24">
        <f t="shared" si="1"/>
        <v>78418</v>
      </c>
      <c r="O23" s="25">
        <f t="shared" si="2"/>
        <v>2077.7075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690</v>
      </c>
      <c r="R23" s="24">
        <f t="shared" si="3"/>
        <v>75650.292499999996</v>
      </c>
      <c r="S23" s="25">
        <f t="shared" si="4"/>
        <v>717.75350000000003</v>
      </c>
      <c r="T23" s="27">
        <f t="shared" si="5"/>
        <v>27.753500000000031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127673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150803</v>
      </c>
      <c r="N24" s="24">
        <f t="shared" si="1"/>
        <v>157971</v>
      </c>
      <c r="O24" s="25">
        <f t="shared" si="2"/>
        <v>4147.0825000000004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1409</v>
      </c>
      <c r="R24" s="24">
        <f t="shared" si="3"/>
        <v>152414.91750000001</v>
      </c>
      <c r="S24" s="25">
        <f t="shared" si="4"/>
        <v>1432.6285</v>
      </c>
      <c r="T24" s="27">
        <f t="shared" si="5"/>
        <v>23.628500000000031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88388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88388</v>
      </c>
      <c r="N25" s="24">
        <f t="shared" si="1"/>
        <v>103241</v>
      </c>
      <c r="O25" s="25">
        <f t="shared" si="2"/>
        <v>2430.67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778</v>
      </c>
      <c r="R25" s="24">
        <f t="shared" si="3"/>
        <v>100032.33</v>
      </c>
      <c r="S25" s="25">
        <f t="shared" si="4"/>
        <v>839.68600000000004</v>
      </c>
      <c r="T25" s="27">
        <f t="shared" si="5"/>
        <v>61.686000000000035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39830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40370</v>
      </c>
      <c r="N26" s="24">
        <f t="shared" si="1"/>
        <v>48965</v>
      </c>
      <c r="O26" s="25">
        <f t="shared" si="2"/>
        <v>1110.175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513</v>
      </c>
      <c r="R26" s="24">
        <f t="shared" si="3"/>
        <v>47341.824999999997</v>
      </c>
      <c r="S26" s="25">
        <f t="shared" si="4"/>
        <v>383.51499999999999</v>
      </c>
      <c r="T26" s="27">
        <f t="shared" si="5"/>
        <v>-129.48500000000001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74943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74943</v>
      </c>
      <c r="N27" s="40">
        <f t="shared" si="1"/>
        <v>77808</v>
      </c>
      <c r="O27" s="25">
        <f t="shared" si="2"/>
        <v>2060.9324999999999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1200</v>
      </c>
      <c r="R27" s="24">
        <f t="shared" si="3"/>
        <v>74547.067500000005</v>
      </c>
      <c r="S27" s="42">
        <f t="shared" si="4"/>
        <v>711.95849999999996</v>
      </c>
      <c r="T27" s="43">
        <f t="shared" si="5"/>
        <v>-488.04150000000004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1846146</v>
      </c>
      <c r="E28" s="45">
        <f t="shared" si="6"/>
        <v>1860</v>
      </c>
      <c r="F28" s="45">
        <f t="shared" ref="F28:T28" si="7">SUM(F7:F27)</f>
        <v>2570</v>
      </c>
      <c r="G28" s="45">
        <f t="shared" si="7"/>
        <v>0</v>
      </c>
      <c r="H28" s="45">
        <f t="shared" si="7"/>
        <v>7120</v>
      </c>
      <c r="I28" s="45">
        <f t="shared" si="7"/>
        <v>516</v>
      </c>
      <c r="J28" s="45">
        <f t="shared" si="7"/>
        <v>30</v>
      </c>
      <c r="K28" s="45">
        <f t="shared" si="7"/>
        <v>82</v>
      </c>
      <c r="L28" s="45">
        <f t="shared" si="7"/>
        <v>0</v>
      </c>
      <c r="M28" s="45">
        <f t="shared" si="7"/>
        <v>1973126</v>
      </c>
      <c r="N28" s="45">
        <f t="shared" si="7"/>
        <v>2092336</v>
      </c>
      <c r="O28" s="46">
        <f t="shared" si="7"/>
        <v>54260.965000000004</v>
      </c>
      <c r="P28" s="45">
        <f t="shared" si="7"/>
        <v>0</v>
      </c>
      <c r="Q28" s="45">
        <f t="shared" si="7"/>
        <v>18078</v>
      </c>
      <c r="R28" s="45">
        <f t="shared" si="7"/>
        <v>2019997.0350000001</v>
      </c>
      <c r="S28" s="45">
        <f t="shared" si="7"/>
        <v>18744.697</v>
      </c>
      <c r="T28" s="47">
        <f t="shared" si="7"/>
        <v>666.69699999999943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0" sqref="J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2021-04-11T04:06:39Z</dcterms:modified>
</cp:coreProperties>
</file>