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N14" i="33" s="1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K28" i="33" s="1"/>
  <c r="K29" i="33" s="1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H28" i="33" s="1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M8" i="33" s="1"/>
  <c r="O8" i="33" s="1"/>
  <c r="D9" i="33"/>
  <c r="D10" i="33"/>
  <c r="D11" i="33"/>
  <c r="D12" i="33"/>
  <c r="D13" i="33"/>
  <c r="N13" i="33" s="1"/>
  <c r="D14" i="33"/>
  <c r="D15" i="33"/>
  <c r="D16" i="33"/>
  <c r="N16" i="33" s="1"/>
  <c r="D17" i="33"/>
  <c r="N17" i="33" s="1"/>
  <c r="D18" i="33"/>
  <c r="D19" i="33"/>
  <c r="M19" i="33" s="1"/>
  <c r="S19" i="33" s="1"/>
  <c r="D20" i="33"/>
  <c r="D21" i="33"/>
  <c r="D22" i="33"/>
  <c r="D23" i="33"/>
  <c r="M23" i="33" s="1"/>
  <c r="S23" i="33" s="1"/>
  <c r="T23" i="33" s="1"/>
  <c r="D24" i="33"/>
  <c r="M24" i="33" s="1"/>
  <c r="D25" i="33"/>
  <c r="N25" i="33" s="1"/>
  <c r="D26" i="33"/>
  <c r="M26" i="33" s="1"/>
  <c r="R26" i="33" s="1"/>
  <c r="D27" i="33"/>
  <c r="M27" i="33" s="1"/>
  <c r="S27" i="33" s="1"/>
  <c r="D7" i="33"/>
  <c r="P28" i="33"/>
  <c r="L28" i="33"/>
  <c r="L29" i="33" s="1"/>
  <c r="J28" i="33"/>
  <c r="I28" i="33"/>
  <c r="I29" i="33" s="1"/>
  <c r="G28" i="33"/>
  <c r="G29" i="33" s="1"/>
  <c r="N22" i="33"/>
  <c r="M18" i="33"/>
  <c r="R18" i="33" s="1"/>
  <c r="N11" i="33"/>
  <c r="M10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D29" i="2" s="1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T19" i="33" l="1"/>
  <c r="R10" i="33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4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D29" i="17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T25" i="33"/>
  <c r="O24" i="33"/>
  <c r="N20" i="33"/>
  <c r="O18" i="33"/>
  <c r="J29" i="33"/>
  <c r="O10" i="33"/>
  <c r="H29" i="33"/>
  <c r="O16" i="33"/>
  <c r="D28" i="33"/>
  <c r="D29" i="33" s="1"/>
  <c r="O26" i="33"/>
  <c r="O12" i="33"/>
  <c r="M7" i="33"/>
  <c r="S7" i="33" s="1"/>
  <c r="T7" i="33" s="1"/>
  <c r="N7" i="33"/>
  <c r="R9" i="33"/>
  <c r="R11" i="33"/>
  <c r="R15" i="33"/>
  <c r="R19" i="33"/>
  <c r="R21" i="33"/>
  <c r="R23" i="33"/>
  <c r="R25" i="33"/>
  <c r="R27" i="33"/>
  <c r="S8" i="33"/>
  <c r="T8" i="33" s="1"/>
  <c r="O9" i="33"/>
  <c r="S10" i="33"/>
  <c r="T10" i="33" s="1"/>
  <c r="O11" i="33"/>
  <c r="S12" i="33"/>
  <c r="T12" i="33" s="1"/>
  <c r="O15" i="33"/>
  <c r="S16" i="33"/>
  <c r="T16" i="33" s="1"/>
  <c r="S18" i="33"/>
  <c r="T18" i="33" s="1"/>
  <c r="O19" i="33"/>
  <c r="S20" i="33"/>
  <c r="T20" i="33" s="1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13" i="33" l="1"/>
  <c r="R28" i="19"/>
  <c r="O28" i="4"/>
  <c r="R22" i="33"/>
  <c r="S22" i="33"/>
  <c r="T22" i="33" s="1"/>
  <c r="S14" i="33"/>
  <c r="T14" i="33" s="1"/>
  <c r="T28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sharedStrings.xml><?xml version="1.0" encoding="utf-8"?>
<sst xmlns="http://schemas.openxmlformats.org/spreadsheetml/2006/main" count="1503" uniqueCount="49">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</sst>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12595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12595</v>
      </c>
      <c r="N7" s="24">
        <f>D7+E7*20+F7*10+G7*9+H7*9+I7*191+J7*191+K7*182+L7*100</f>
        <v>12595</v>
      </c>
      <c r="O7" s="25">
        <f>M7*2.75%</f>
        <v>346.36250000000001</v>
      </c>
      <c r="P7" s="26"/>
      <c r="Q7" s="26">
        <v>98</v>
      </c>
      <c r="R7" s="24">
        <f>M7-(M7*2.75%)+I7*191+J7*191+K7*182+L7*100-Q7</f>
        <v>12150.637500000001</v>
      </c>
      <c r="S7" s="25">
        <f>M7*0.95%</f>
        <v>119.6525</v>
      </c>
      <c r="T7" s="27">
        <f>S7-Q7</f>
        <v>21.652500000000003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12646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13596</v>
      </c>
      <c r="N9" s="24">
        <f t="shared" si="1"/>
        <v>13596</v>
      </c>
      <c r="O9" s="25">
        <f t="shared" si="2"/>
        <v>373.89</v>
      </c>
      <c r="P9" s="26">
        <v>2000</v>
      </c>
      <c r="Q9" s="26">
        <v>102</v>
      </c>
      <c r="R9" s="24">
        <f t="shared" si="3"/>
        <v>13120.11</v>
      </c>
      <c r="S9" s="25">
        <f t="shared" si="4"/>
        <v>129.16200000000001</v>
      </c>
      <c r="T9" s="27">
        <f t="shared" si="5"/>
        <v>27.162000000000006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/>
      <c r="J12" s="20"/>
      <c r="K12" s="20">
        <v>2</v>
      </c>
      <c r="L12" s="20"/>
      <c r="M12" s="20">
        <f t="shared" si="0"/>
        <v>5018</v>
      </c>
      <c r="N12" s="24">
        <f t="shared" si="1"/>
        <v>5382</v>
      </c>
      <c r="O12" s="25">
        <f t="shared" si="2"/>
        <v>137.995</v>
      </c>
      <c r="P12" s="26"/>
      <c r="Q12" s="26">
        <v>30</v>
      </c>
      <c r="R12" s="24">
        <f t="shared" si="3"/>
        <v>5214.0050000000001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9556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9556</v>
      </c>
      <c r="N13" s="24">
        <f t="shared" si="1"/>
        <v>9556</v>
      </c>
      <c r="O13" s="25">
        <f t="shared" si="2"/>
        <v>262.79000000000002</v>
      </c>
      <c r="P13" s="26"/>
      <c r="Q13" s="26"/>
      <c r="R13" s="24">
        <f t="shared" si="3"/>
        <v>9293.2099999999991</v>
      </c>
      <c r="S13" s="25">
        <f t="shared" si="4"/>
        <v>90.781999999999996</v>
      </c>
      <c r="T13" s="27">
        <f t="shared" si="5"/>
        <v>90.781999999999996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6137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8937</v>
      </c>
      <c r="N14" s="24">
        <f t="shared" si="1"/>
        <v>16386</v>
      </c>
      <c r="O14" s="25">
        <f t="shared" si="2"/>
        <v>245.76750000000001</v>
      </c>
      <c r="P14" s="26"/>
      <c r="Q14" s="26">
        <v>136</v>
      </c>
      <c r="R14" s="24">
        <f t="shared" si="3"/>
        <v>16004.2325</v>
      </c>
      <c r="S14" s="25">
        <f t="shared" si="4"/>
        <v>84.901499999999999</v>
      </c>
      <c r="T14" s="27">
        <f t="shared" si="5"/>
        <v>-51.098500000000001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11024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11204</v>
      </c>
      <c r="N15" s="24">
        <f t="shared" si="1"/>
        <v>11586</v>
      </c>
      <c r="O15" s="25">
        <f t="shared" si="2"/>
        <v>308.11</v>
      </c>
      <c r="P15" s="26"/>
      <c r="Q15" s="26">
        <v>138</v>
      </c>
      <c r="R15" s="24">
        <f t="shared" si="3"/>
        <v>11139.89</v>
      </c>
      <c r="S15" s="25">
        <f t="shared" si="4"/>
        <v>106.438</v>
      </c>
      <c r="T15" s="27">
        <f t="shared" si="5"/>
        <v>-31.561999999999998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9308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9308</v>
      </c>
      <c r="N19" s="24">
        <f t="shared" si="1"/>
        <v>9690</v>
      </c>
      <c r="O19" s="25">
        <f t="shared" si="2"/>
        <v>255.97</v>
      </c>
      <c r="P19" s="26">
        <v>19775</v>
      </c>
      <c r="Q19" s="26">
        <v>100</v>
      </c>
      <c r="R19" s="24">
        <f t="shared" si="3"/>
        <v>9334.0300000000007</v>
      </c>
      <c r="S19" s="25">
        <f t="shared" si="4"/>
        <v>88.426000000000002</v>
      </c>
      <c r="T19" s="27">
        <f t="shared" si="5"/>
        <v>-11.573999999999998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3964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3964</v>
      </c>
      <c r="N20" s="24">
        <f t="shared" si="1"/>
        <v>3964</v>
      </c>
      <c r="O20" s="25">
        <f t="shared" si="2"/>
        <v>109.01</v>
      </c>
      <c r="P20" s="26"/>
      <c r="Q20" s="26">
        <v>120</v>
      </c>
      <c r="R20" s="24">
        <f t="shared" si="3"/>
        <v>3734.99</v>
      </c>
      <c r="S20" s="25">
        <f t="shared" si="4"/>
        <v>37.658000000000001</v>
      </c>
      <c r="T20" s="27">
        <f t="shared" si="5"/>
        <v>-82.341999999999999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5724</v>
      </c>
      <c r="N21" s="24">
        <f t="shared" si="1"/>
        <v>7634</v>
      </c>
      <c r="O21" s="25">
        <f t="shared" si="2"/>
        <v>157.41</v>
      </c>
      <c r="P21" s="26"/>
      <c r="Q21" s="26">
        <v>31</v>
      </c>
      <c r="R21" s="24">
        <f t="shared" si="3"/>
        <v>7445.59</v>
      </c>
      <c r="S21" s="25">
        <f t="shared" si="4"/>
        <v>54.378</v>
      </c>
      <c r="T21" s="27">
        <f t="shared" si="5"/>
        <v>23.378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6077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6077</v>
      </c>
      <c r="N22" s="24">
        <f t="shared" si="1"/>
        <v>6077</v>
      </c>
      <c r="O22" s="25">
        <f t="shared" si="2"/>
        <v>167.11750000000001</v>
      </c>
      <c r="P22" s="26"/>
      <c r="Q22" s="26">
        <v>100</v>
      </c>
      <c r="R22" s="24">
        <f t="shared" si="3"/>
        <v>5809.8824999999997</v>
      </c>
      <c r="S22" s="25">
        <f t="shared" si="4"/>
        <v>57.731499999999997</v>
      </c>
      <c r="T22" s="27">
        <f t="shared" si="5"/>
        <v>-42.268500000000003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12633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12633</v>
      </c>
      <c r="N24" s="24">
        <f t="shared" si="1"/>
        <v>13397</v>
      </c>
      <c r="O24" s="25">
        <f t="shared" si="2"/>
        <v>347.40750000000003</v>
      </c>
      <c r="P24" s="26"/>
      <c r="Q24" s="26">
        <v>108</v>
      </c>
      <c r="R24" s="24">
        <f t="shared" si="3"/>
        <v>12941.592500000001</v>
      </c>
      <c r="S24" s="25">
        <f t="shared" si="4"/>
        <v>120.01349999999999</v>
      </c>
      <c r="T24" s="27">
        <f t="shared" si="5"/>
        <v>12.013499999999993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>
        <v>55145</v>
      </c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1753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1753</v>
      </c>
      <c r="N26" s="24">
        <f t="shared" si="1"/>
        <v>1753</v>
      </c>
      <c r="O26" s="25">
        <f t="shared" si="2"/>
        <v>48.207500000000003</v>
      </c>
      <c r="P26" s="26"/>
      <c r="Q26" s="26"/>
      <c r="R26" s="24">
        <f t="shared" si="3"/>
        <v>1704.7925</v>
      </c>
      <c r="S26" s="25">
        <f t="shared" si="4"/>
        <v>16.653500000000001</v>
      </c>
      <c r="T26" s="27">
        <f t="shared" si="5"/>
        <v>16.653500000000001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0</v>
      </c>
      <c r="N27" s="40">
        <f t="shared" si="1"/>
        <v>1719</v>
      </c>
      <c r="O27" s="25">
        <f t="shared" si="2"/>
        <v>0</v>
      </c>
      <c r="P27" s="41"/>
      <c r="Q27" s="41"/>
      <c r="R27" s="24">
        <f t="shared" si="3"/>
        <v>1719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126868</v>
      </c>
      <c r="E28" s="45">
        <f t="shared" si="6"/>
        <v>50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330</v>
      </c>
      <c r="I28" s="45">
        <f t="shared" si="7"/>
        <v>79</v>
      </c>
      <c r="J28" s="45">
        <f t="shared" si="7"/>
        <v>0</v>
      </c>
      <c r="K28" s="45">
        <f t="shared" si="7"/>
        <v>2</v>
      </c>
      <c r="L28" s="45">
        <f t="shared" si="7"/>
        <v>0</v>
      </c>
      <c r="M28" s="45">
        <f t="shared" si="7"/>
        <v>132838</v>
      </c>
      <c r="N28" s="45">
        <f t="shared" si="7"/>
        <v>148291</v>
      </c>
      <c r="O28" s="46">
        <f t="shared" si="7"/>
        <v>3653.0449999999996</v>
      </c>
      <c r="P28" s="45">
        <f t="shared" si="7"/>
        <v>76920</v>
      </c>
      <c r="Q28" s="45">
        <f t="shared" si="7"/>
        <v>1125</v>
      </c>
      <c r="R28" s="45">
        <f t="shared" si="7"/>
        <v>143512.95500000002</v>
      </c>
      <c r="S28" s="45">
        <f t="shared" si="7"/>
        <v>1261.961</v>
      </c>
      <c r="T28" s="47">
        <f t="shared" si="7"/>
        <v>136.96099999999998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303862</v>
      </c>
      <c r="E4" s="2">
        <f>'9'!E29</f>
        <v>4310</v>
      </c>
      <c r="F4" s="2">
        <f>'9'!F29</f>
        <v>10190</v>
      </c>
      <c r="G4" s="2">
        <f>'9'!G29</f>
        <v>70</v>
      </c>
      <c r="H4" s="2">
        <f>'9'!H29</f>
        <v>14245</v>
      </c>
      <c r="I4" s="2">
        <f>'9'!I29</f>
        <v>1052</v>
      </c>
      <c r="J4" s="2">
        <f>'9'!J29</f>
        <v>388</v>
      </c>
      <c r="K4" s="2">
        <f>'9'!K29</f>
        <v>153</v>
      </c>
      <c r="L4" s="2">
        <f>'9'!L29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303862</v>
      </c>
      <c r="E4" s="2">
        <f>'10'!E29</f>
        <v>4310</v>
      </c>
      <c r="F4" s="2">
        <f>'10'!F29</f>
        <v>10190</v>
      </c>
      <c r="G4" s="2">
        <f>'10'!G29</f>
        <v>70</v>
      </c>
      <c r="H4" s="2">
        <f>'10'!H29</f>
        <v>14245</v>
      </c>
      <c r="I4" s="2">
        <f>'10'!I29</f>
        <v>1052</v>
      </c>
      <c r="J4" s="2">
        <f>'10'!J29</f>
        <v>388</v>
      </c>
      <c r="K4" s="2">
        <f>'10'!K29</f>
        <v>153</v>
      </c>
      <c r="L4" s="2">
        <f>'10'!L29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303862</v>
      </c>
      <c r="E4" s="2">
        <f>'11'!E29</f>
        <v>4310</v>
      </c>
      <c r="F4" s="2">
        <f>'11'!F29</f>
        <v>10190</v>
      </c>
      <c r="G4" s="2">
        <f>'11'!G29</f>
        <v>70</v>
      </c>
      <c r="H4" s="2">
        <f>'11'!H29</f>
        <v>14245</v>
      </c>
      <c r="I4" s="2">
        <f>'11'!I29</f>
        <v>1052</v>
      </c>
      <c r="J4" s="2">
        <f>'11'!J29</f>
        <v>388</v>
      </c>
      <c r="K4" s="2">
        <f>'11'!K29</f>
        <v>153</v>
      </c>
      <c r="L4" s="2">
        <f>'11'!L29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303862</v>
      </c>
      <c r="E4" s="2">
        <f>'12'!E29</f>
        <v>4310</v>
      </c>
      <c r="F4" s="2">
        <f>'12'!F29</f>
        <v>10190</v>
      </c>
      <c r="G4" s="2">
        <f>'12'!G29</f>
        <v>70</v>
      </c>
      <c r="H4" s="2">
        <f>'12'!H29</f>
        <v>14245</v>
      </c>
      <c r="I4" s="2">
        <f>'12'!I29</f>
        <v>1052</v>
      </c>
      <c r="J4" s="2">
        <f>'12'!J29</f>
        <v>388</v>
      </c>
      <c r="K4" s="2">
        <f>'12'!K29</f>
        <v>153</v>
      </c>
      <c r="L4" s="2">
        <f>'12'!L29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303862</v>
      </c>
      <c r="E4" s="2">
        <f>'13'!E29</f>
        <v>4310</v>
      </c>
      <c r="F4" s="2">
        <f>'13'!F29</f>
        <v>10190</v>
      </c>
      <c r="G4" s="2">
        <f>'13'!G29</f>
        <v>70</v>
      </c>
      <c r="H4" s="2">
        <f>'13'!H29</f>
        <v>14245</v>
      </c>
      <c r="I4" s="2">
        <f>'13'!I29</f>
        <v>1052</v>
      </c>
      <c r="J4" s="2">
        <f>'13'!J29</f>
        <v>388</v>
      </c>
      <c r="K4" s="2">
        <f>'13'!K29</f>
        <v>153</v>
      </c>
      <c r="L4" s="2">
        <f>'13'!L29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303862</v>
      </c>
      <c r="E4" s="2">
        <f>'14'!E29</f>
        <v>4310</v>
      </c>
      <c r="F4" s="2">
        <f>'14'!F29</f>
        <v>10190</v>
      </c>
      <c r="G4" s="2">
        <f>'14'!G29</f>
        <v>70</v>
      </c>
      <c r="H4" s="2">
        <f>'14'!H29</f>
        <v>14245</v>
      </c>
      <c r="I4" s="2">
        <f>'14'!I29</f>
        <v>1052</v>
      </c>
      <c r="J4" s="2">
        <f>'14'!J29</f>
        <v>388</v>
      </c>
      <c r="K4" s="2">
        <f>'14'!K29</f>
        <v>153</v>
      </c>
      <c r="L4" s="2">
        <f>'14'!L29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303862</v>
      </c>
      <c r="E4" s="2">
        <f>'15'!E29</f>
        <v>4310</v>
      </c>
      <c r="F4" s="2">
        <f>'15'!F29</f>
        <v>10190</v>
      </c>
      <c r="G4" s="2">
        <f>'15'!G29</f>
        <v>70</v>
      </c>
      <c r="H4" s="2">
        <f>'15'!H29</f>
        <v>14245</v>
      </c>
      <c r="I4" s="2">
        <f>'15'!I29</f>
        <v>1052</v>
      </c>
      <c r="J4" s="2">
        <f>'15'!J29</f>
        <v>388</v>
      </c>
      <c r="K4" s="2">
        <f>'15'!K29</f>
        <v>153</v>
      </c>
      <c r="L4" s="2">
        <f>'15'!L29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303862</v>
      </c>
      <c r="E4" s="2">
        <f>'16'!E29</f>
        <v>4310</v>
      </c>
      <c r="F4" s="2">
        <f>'16'!F29</f>
        <v>10190</v>
      </c>
      <c r="G4" s="2">
        <f>'16'!G29</f>
        <v>70</v>
      </c>
      <c r="H4" s="2">
        <f>'16'!H29</f>
        <v>14245</v>
      </c>
      <c r="I4" s="2">
        <f>'16'!I29</f>
        <v>1052</v>
      </c>
      <c r="J4" s="2">
        <f>'16'!J29</f>
        <v>388</v>
      </c>
      <c r="K4" s="2">
        <f>'16'!K29</f>
        <v>153</v>
      </c>
      <c r="L4" s="2">
        <f>'16'!L29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303862</v>
      </c>
      <c r="E4" s="2">
        <f>'17'!E29</f>
        <v>4310</v>
      </c>
      <c r="F4" s="2">
        <f>'17'!F29</f>
        <v>10190</v>
      </c>
      <c r="G4" s="2">
        <f>'17'!G29</f>
        <v>70</v>
      </c>
      <c r="H4" s="2">
        <f>'17'!H29</f>
        <v>14245</v>
      </c>
      <c r="I4" s="2">
        <f>'17'!I29</f>
        <v>1052</v>
      </c>
      <c r="J4" s="2">
        <f>'17'!J29</f>
        <v>388</v>
      </c>
      <c r="K4" s="2">
        <f>'17'!K29</f>
        <v>153</v>
      </c>
      <c r="L4" s="2">
        <f>'17'!L29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303862</v>
      </c>
      <c r="E4" s="2">
        <f>'18'!E29</f>
        <v>4310</v>
      </c>
      <c r="F4" s="2">
        <f>'18'!F29</f>
        <v>10190</v>
      </c>
      <c r="G4" s="2">
        <f>'18'!G29</f>
        <v>70</v>
      </c>
      <c r="H4" s="2">
        <f>'18'!H29</f>
        <v>14245</v>
      </c>
      <c r="I4" s="2">
        <f>'18'!I29</f>
        <v>1052</v>
      </c>
      <c r="J4" s="2">
        <f>'18'!J29</f>
        <v>388</v>
      </c>
      <c r="K4" s="2">
        <f>'18'!K29</f>
        <v>153</v>
      </c>
      <c r="L4" s="2">
        <f>'18'!L29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8" sqref="F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303862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14245</v>
      </c>
      <c r="I4" s="2">
        <f>'1'!I29</f>
        <v>1052</v>
      </c>
      <c r="J4" s="2">
        <f>'1'!J29</f>
        <v>388</v>
      </c>
      <c r="K4" s="2">
        <f>'1'!K29</f>
        <v>153</v>
      </c>
      <c r="L4" s="2">
        <f>'1'!L29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303862</v>
      </c>
      <c r="E4" s="2">
        <f>'19'!E29</f>
        <v>4310</v>
      </c>
      <c r="F4" s="2">
        <f>'19'!F29</f>
        <v>10190</v>
      </c>
      <c r="G4" s="2">
        <f>'19'!G29</f>
        <v>70</v>
      </c>
      <c r="H4" s="2">
        <f>'19'!H29</f>
        <v>14245</v>
      </c>
      <c r="I4" s="2">
        <f>'19'!I29</f>
        <v>1052</v>
      </c>
      <c r="J4" s="2">
        <f>'19'!J29</f>
        <v>388</v>
      </c>
      <c r="K4" s="2">
        <f>'19'!K29</f>
        <v>153</v>
      </c>
      <c r="L4" s="2">
        <f>'19'!L29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303862</v>
      </c>
      <c r="E4" s="2">
        <f>'20'!E29</f>
        <v>4310</v>
      </c>
      <c r="F4" s="2">
        <f>'20'!F29</f>
        <v>10190</v>
      </c>
      <c r="G4" s="2">
        <f>'20'!G29</f>
        <v>70</v>
      </c>
      <c r="H4" s="2">
        <f>'20'!H29</f>
        <v>14245</v>
      </c>
      <c r="I4" s="2">
        <f>'20'!I29</f>
        <v>1052</v>
      </c>
      <c r="J4" s="2">
        <f>'20'!J29</f>
        <v>388</v>
      </c>
      <c r="K4" s="2">
        <f>'20'!K29</f>
        <v>153</v>
      </c>
      <c r="L4" s="2">
        <f>'20'!L29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303862</v>
      </c>
      <c r="E4" s="2">
        <f>'21'!E29</f>
        <v>4310</v>
      </c>
      <c r="F4" s="2">
        <f>'21'!F29</f>
        <v>10190</v>
      </c>
      <c r="G4" s="2">
        <f>'21'!G29</f>
        <v>70</v>
      </c>
      <c r="H4" s="2">
        <f>'21'!H29</f>
        <v>14245</v>
      </c>
      <c r="I4" s="2">
        <f>'21'!I29</f>
        <v>1052</v>
      </c>
      <c r="J4" s="2">
        <f>'21'!J29</f>
        <v>388</v>
      </c>
      <c r="K4" s="2">
        <f>'21'!K29</f>
        <v>153</v>
      </c>
      <c r="L4" s="2">
        <f>'21'!L29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303862</v>
      </c>
      <c r="E4" s="2">
        <f>'22'!E29</f>
        <v>4310</v>
      </c>
      <c r="F4" s="2">
        <f>'22'!F29</f>
        <v>10190</v>
      </c>
      <c r="G4" s="2">
        <f>'22'!G29</f>
        <v>70</v>
      </c>
      <c r="H4" s="2">
        <f>'22'!H29</f>
        <v>14245</v>
      </c>
      <c r="I4" s="2">
        <f>'22'!I29</f>
        <v>1052</v>
      </c>
      <c r="J4" s="2">
        <f>'22'!J29</f>
        <v>388</v>
      </c>
      <c r="K4" s="2">
        <f>'22'!K29</f>
        <v>153</v>
      </c>
      <c r="L4" s="2">
        <f>'22'!L29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303862</v>
      </c>
      <c r="E4" s="2">
        <f>'23'!E29</f>
        <v>4310</v>
      </c>
      <c r="F4" s="2">
        <f>'23'!F29</f>
        <v>10190</v>
      </c>
      <c r="G4" s="2">
        <f>'23'!G29</f>
        <v>70</v>
      </c>
      <c r="H4" s="2">
        <f>'23'!H29</f>
        <v>14245</v>
      </c>
      <c r="I4" s="2">
        <f>'23'!I29</f>
        <v>1052</v>
      </c>
      <c r="J4" s="2">
        <f>'23'!J29</f>
        <v>388</v>
      </c>
      <c r="K4" s="2">
        <f>'23'!K29</f>
        <v>153</v>
      </c>
      <c r="L4" s="2">
        <f>'23'!L29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303862</v>
      </c>
      <c r="E4" s="2">
        <f>'24'!E29</f>
        <v>4310</v>
      </c>
      <c r="F4" s="2">
        <f>'24'!F29</f>
        <v>10190</v>
      </c>
      <c r="G4" s="2">
        <f>'24'!G29</f>
        <v>70</v>
      </c>
      <c r="H4" s="2">
        <f>'24'!H29</f>
        <v>14245</v>
      </c>
      <c r="I4" s="2">
        <f>'24'!I29</f>
        <v>1052</v>
      </c>
      <c r="J4" s="2">
        <f>'24'!J29</f>
        <v>388</v>
      </c>
      <c r="K4" s="2">
        <f>'24'!K29</f>
        <v>153</v>
      </c>
      <c r="L4" s="2">
        <f>'24'!L29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303862</v>
      </c>
      <c r="E4" s="2">
        <f>'25'!E29</f>
        <v>4310</v>
      </c>
      <c r="F4" s="2">
        <f>'25'!F29</f>
        <v>10190</v>
      </c>
      <c r="G4" s="2">
        <f>'25'!G29</f>
        <v>70</v>
      </c>
      <c r="H4" s="2">
        <f>'25'!H29</f>
        <v>14245</v>
      </c>
      <c r="I4" s="2">
        <f>'25'!I29</f>
        <v>1052</v>
      </c>
      <c r="J4" s="2">
        <f>'25'!J29</f>
        <v>388</v>
      </c>
      <c r="K4" s="2">
        <f>'25'!K29</f>
        <v>153</v>
      </c>
      <c r="L4" s="2">
        <f>'25'!L29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303862</v>
      </c>
      <c r="E4" s="2">
        <f>'26'!E29</f>
        <v>4310</v>
      </c>
      <c r="F4" s="2">
        <f>'26'!F29</f>
        <v>10190</v>
      </c>
      <c r="G4" s="2">
        <f>'26'!G29</f>
        <v>70</v>
      </c>
      <c r="H4" s="2">
        <f>'26'!H29</f>
        <v>14245</v>
      </c>
      <c r="I4" s="2">
        <f>'26'!I29</f>
        <v>1052</v>
      </c>
      <c r="J4" s="2">
        <f>'26'!J29</f>
        <v>388</v>
      </c>
      <c r="K4" s="2">
        <f>'26'!K29</f>
        <v>153</v>
      </c>
      <c r="L4" s="2">
        <f>'26'!L29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303862</v>
      </c>
      <c r="E4" s="2">
        <f>'27'!E29</f>
        <v>4310</v>
      </c>
      <c r="F4" s="2">
        <f>'27'!F29</f>
        <v>10190</v>
      </c>
      <c r="G4" s="2">
        <f>'27'!G29</f>
        <v>70</v>
      </c>
      <c r="H4" s="2">
        <f>'27'!H29</f>
        <v>14245</v>
      </c>
      <c r="I4" s="2">
        <f>'27'!I29</f>
        <v>1052</v>
      </c>
      <c r="J4" s="2">
        <f>'27'!J29</f>
        <v>388</v>
      </c>
      <c r="K4" s="2">
        <f>'27'!K29</f>
        <v>153</v>
      </c>
      <c r="L4" s="2">
        <f>'27'!L29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303862</v>
      </c>
      <c r="E4" s="2">
        <f>'28'!E29</f>
        <v>4310</v>
      </c>
      <c r="F4" s="2">
        <f>'28'!F29</f>
        <v>10190</v>
      </c>
      <c r="G4" s="2">
        <f>'28'!G29</f>
        <v>70</v>
      </c>
      <c r="H4" s="2">
        <f>'28'!H29</f>
        <v>14245</v>
      </c>
      <c r="I4" s="2">
        <f>'28'!I29</f>
        <v>1052</v>
      </c>
      <c r="J4" s="2">
        <f>'28'!J29</f>
        <v>388</v>
      </c>
      <c r="K4" s="2">
        <f>'28'!K29</f>
        <v>153</v>
      </c>
      <c r="L4" s="2">
        <f>'28'!L29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303862</v>
      </c>
      <c r="E4" s="2">
        <f>'2'!E29</f>
        <v>4310</v>
      </c>
      <c r="F4" s="2">
        <f>'2'!F29</f>
        <v>10190</v>
      </c>
      <c r="G4" s="2">
        <f>'2'!G29</f>
        <v>70</v>
      </c>
      <c r="H4" s="2">
        <f>'2'!H29</f>
        <v>14245</v>
      </c>
      <c r="I4" s="2">
        <f>'2'!I29</f>
        <v>1052</v>
      </c>
      <c r="J4" s="2">
        <f>'2'!J29</f>
        <v>388</v>
      </c>
      <c r="K4" s="2">
        <f>'2'!K29</f>
        <v>153</v>
      </c>
      <c r="L4" s="2">
        <f>'2'!L29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303862</v>
      </c>
      <c r="E4" s="2">
        <f>'29'!E29</f>
        <v>4310</v>
      </c>
      <c r="F4" s="2">
        <f>'29'!F29</f>
        <v>10190</v>
      </c>
      <c r="G4" s="2">
        <f>'29'!G29</f>
        <v>70</v>
      </c>
      <c r="H4" s="2">
        <f>'29'!H29</f>
        <v>14245</v>
      </c>
      <c r="I4" s="2">
        <f>'29'!I29</f>
        <v>1052</v>
      </c>
      <c r="J4" s="2">
        <f>'29'!J29</f>
        <v>388</v>
      </c>
      <c r="K4" s="2">
        <f>'29'!K29</f>
        <v>153</v>
      </c>
      <c r="L4" s="2">
        <f>'29'!L29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303862</v>
      </c>
      <c r="E4" s="2">
        <f>'30'!E29</f>
        <v>4310</v>
      </c>
      <c r="F4" s="2">
        <f>'30'!F29</f>
        <v>10190</v>
      </c>
      <c r="G4" s="2">
        <f>'30'!G29</f>
        <v>70</v>
      </c>
      <c r="H4" s="2">
        <f>'30'!H29</f>
        <v>14245</v>
      </c>
      <c r="I4" s="2">
        <f>'30'!I29</f>
        <v>1052</v>
      </c>
      <c r="J4" s="2">
        <f>'30'!J29</f>
        <v>388</v>
      </c>
      <c r="K4" s="2">
        <f>'30'!K29</f>
        <v>153</v>
      </c>
      <c r="L4" s="2">
        <f>'30'!L29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12595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12595</v>
      </c>
      <c r="N7" s="24">
        <f>D7+E7*20+F7*10+G7*9+H7*9+I7*191+J7*191+K7*182+L7*100</f>
        <v>12595</v>
      </c>
      <c r="O7" s="25">
        <f>M7*2.75%</f>
        <v>346.36250000000001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98</v>
      </c>
      <c r="R7" s="24">
        <f>M7-(M7*2.75%)+I7*191+J7*191+K7*182+L7*100-Q7</f>
        <v>12150.637500000001</v>
      </c>
      <c r="S7" s="25">
        <f>M7*0.95%</f>
        <v>119.6525</v>
      </c>
      <c r="T7" s="27">
        <f>S7-Q7</f>
        <v>21.652500000000003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3909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12646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13596</v>
      </c>
      <c r="N9" s="24">
        <f t="shared" si="1"/>
        <v>13596</v>
      </c>
      <c r="O9" s="25">
        <f t="shared" si="2"/>
        <v>373.89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102</v>
      </c>
      <c r="R9" s="24">
        <f t="shared" si="3"/>
        <v>13120.11</v>
      </c>
      <c r="S9" s="25">
        <f t="shared" si="4"/>
        <v>129.16200000000001</v>
      </c>
      <c r="T9" s="27">
        <f t="shared" si="5"/>
        <v>27.162000000000006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3397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0</v>
      </c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5018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5018</v>
      </c>
      <c r="N12" s="24">
        <f t="shared" si="1"/>
        <v>5382</v>
      </c>
      <c r="O12" s="25">
        <f t="shared" si="2"/>
        <v>137.995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30</v>
      </c>
      <c r="R12" s="24">
        <f t="shared" si="3"/>
        <v>5214.0050000000001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9556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9556</v>
      </c>
      <c r="N13" s="24">
        <f t="shared" si="1"/>
        <v>9556</v>
      </c>
      <c r="O13" s="25">
        <f t="shared" si="2"/>
        <v>262.79000000000002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9293.2099999999991</v>
      </c>
      <c r="S13" s="25">
        <f t="shared" si="4"/>
        <v>90.781999999999996</v>
      </c>
      <c r="T13" s="27">
        <f t="shared" si="5"/>
        <v>90.781999999999996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6137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39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8937</v>
      </c>
      <c r="N14" s="24">
        <f t="shared" si="1"/>
        <v>16386</v>
      </c>
      <c r="O14" s="25">
        <f t="shared" si="2"/>
        <v>245.76750000000001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136</v>
      </c>
      <c r="R14" s="24">
        <f t="shared" si="3"/>
        <v>16004.2325</v>
      </c>
      <c r="S14" s="25">
        <f t="shared" si="4"/>
        <v>84.901499999999999</v>
      </c>
      <c r="T14" s="27">
        <f t="shared" si="5"/>
        <v>-51.098500000000001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11024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11204</v>
      </c>
      <c r="N15" s="24">
        <f t="shared" si="1"/>
        <v>11586</v>
      </c>
      <c r="O15" s="25">
        <f t="shared" si="2"/>
        <v>308.11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138</v>
      </c>
      <c r="R15" s="24">
        <f t="shared" si="3"/>
        <v>11139.89</v>
      </c>
      <c r="S15" s="25">
        <f t="shared" si="4"/>
        <v>106.438</v>
      </c>
      <c r="T15" s="27">
        <f t="shared" si="5"/>
        <v>-31.561999999999998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24167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9308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9308</v>
      </c>
      <c r="N19" s="24">
        <f t="shared" si="1"/>
        <v>9690</v>
      </c>
      <c r="O19" s="25">
        <f t="shared" si="2"/>
        <v>255.97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100</v>
      </c>
      <c r="R19" s="24">
        <f t="shared" si="3"/>
        <v>9334.0300000000007</v>
      </c>
      <c r="S19" s="25">
        <f t="shared" si="4"/>
        <v>88.426000000000002</v>
      </c>
      <c r="T19" s="27">
        <f t="shared" si="5"/>
        <v>-11.573999999999998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3964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3964</v>
      </c>
      <c r="N20" s="24">
        <f t="shared" si="1"/>
        <v>3964</v>
      </c>
      <c r="O20" s="25">
        <f t="shared" si="2"/>
        <v>109.01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120</v>
      </c>
      <c r="R20" s="24">
        <f t="shared" si="3"/>
        <v>3734.99</v>
      </c>
      <c r="S20" s="25">
        <f t="shared" si="4"/>
        <v>37.658000000000001</v>
      </c>
      <c r="T20" s="27">
        <f t="shared" si="5"/>
        <v>-82.341999999999999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4684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5724</v>
      </c>
      <c r="N21" s="24">
        <f t="shared" si="1"/>
        <v>7634</v>
      </c>
      <c r="O21" s="25">
        <f t="shared" si="2"/>
        <v>157.41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31</v>
      </c>
      <c r="R21" s="24">
        <f t="shared" si="3"/>
        <v>7445.59</v>
      </c>
      <c r="S21" s="25">
        <f t="shared" si="4"/>
        <v>54.378</v>
      </c>
      <c r="T21" s="27">
        <f t="shared" si="5"/>
        <v>23.378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6077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6077</v>
      </c>
      <c r="N22" s="24">
        <f t="shared" si="1"/>
        <v>6077</v>
      </c>
      <c r="O22" s="25">
        <f t="shared" si="2"/>
        <v>167.11750000000001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100</v>
      </c>
      <c r="R22" s="24">
        <f t="shared" si="3"/>
        <v>5809.8824999999997</v>
      </c>
      <c r="S22" s="25">
        <f t="shared" si="4"/>
        <v>57.731499999999997</v>
      </c>
      <c r="T22" s="27">
        <f t="shared" si="5"/>
        <v>-42.268500000000003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12633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12633</v>
      </c>
      <c r="N24" s="24">
        <f t="shared" si="1"/>
        <v>13397</v>
      </c>
      <c r="O24" s="25">
        <f t="shared" si="2"/>
        <v>347.40750000000003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108</v>
      </c>
      <c r="R24" s="24">
        <f t="shared" si="3"/>
        <v>12941.592500000001</v>
      </c>
      <c r="S24" s="25">
        <f t="shared" si="4"/>
        <v>120.01349999999999</v>
      </c>
      <c r="T24" s="27">
        <f t="shared" si="5"/>
        <v>12.013499999999993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1753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1753</v>
      </c>
      <c r="N26" s="24">
        <f t="shared" si="1"/>
        <v>1753</v>
      </c>
      <c r="O26" s="25">
        <f t="shared" si="2"/>
        <v>48.207500000000003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24">
        <f t="shared" si="3"/>
        <v>1704.7925</v>
      </c>
      <c r="S26" s="25">
        <f t="shared" si="4"/>
        <v>16.653500000000001</v>
      </c>
      <c r="T26" s="27">
        <f t="shared" si="5"/>
        <v>16.653500000000001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1719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1719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126868</v>
      </c>
      <c r="E28" s="45">
        <f t="shared" si="6"/>
        <v>50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330</v>
      </c>
      <c r="I28" s="45">
        <f t="shared" si="7"/>
        <v>79</v>
      </c>
      <c r="J28" s="45">
        <f t="shared" si="7"/>
        <v>0</v>
      </c>
      <c r="K28" s="45">
        <f t="shared" si="7"/>
        <v>2</v>
      </c>
      <c r="L28" s="45">
        <f t="shared" si="7"/>
        <v>0</v>
      </c>
      <c r="M28" s="45">
        <f t="shared" si="7"/>
        <v>132838</v>
      </c>
      <c r="N28" s="45">
        <f t="shared" si="7"/>
        <v>148291</v>
      </c>
      <c r="O28" s="46">
        <f t="shared" si="7"/>
        <v>3653.0449999999996</v>
      </c>
      <c r="P28" s="45">
        <f t="shared" si="7"/>
        <v>0</v>
      </c>
      <c r="Q28" s="45">
        <f t="shared" si="7"/>
        <v>1125</v>
      </c>
      <c r="R28" s="45">
        <f t="shared" si="7"/>
        <v>143512.95500000002</v>
      </c>
      <c r="S28" s="45">
        <f t="shared" si="7"/>
        <v>1261.961</v>
      </c>
      <c r="T28" s="47">
        <f t="shared" si="7"/>
        <v>136.96099999999998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303862</v>
      </c>
      <c r="E4" s="2">
        <f>'3'!E29</f>
        <v>4310</v>
      </c>
      <c r="F4" s="2">
        <f>'3'!F29</f>
        <v>10190</v>
      </c>
      <c r="G4" s="2">
        <f>'3'!G29</f>
        <v>70</v>
      </c>
      <c r="H4" s="2">
        <f>'3'!H29</f>
        <v>14245</v>
      </c>
      <c r="I4" s="2">
        <f>'3'!I29</f>
        <v>1052</v>
      </c>
      <c r="J4" s="2">
        <f>'3'!J29</f>
        <v>388</v>
      </c>
      <c r="K4" s="2">
        <f>'3'!K29</f>
        <v>153</v>
      </c>
      <c r="L4" s="2">
        <f>'3'!L29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303862</v>
      </c>
      <c r="E4" s="2">
        <f>'4'!E29</f>
        <v>4310</v>
      </c>
      <c r="F4" s="2">
        <f>'4'!F29</f>
        <v>10190</v>
      </c>
      <c r="G4" s="2">
        <f>'4'!G29</f>
        <v>70</v>
      </c>
      <c r="H4" s="2">
        <f>'4'!H29</f>
        <v>14245</v>
      </c>
      <c r="I4" s="2">
        <f>'4'!I29</f>
        <v>1052</v>
      </c>
      <c r="J4" s="2">
        <f>'4'!J29</f>
        <v>388</v>
      </c>
      <c r="K4" s="2">
        <f>'4'!K29</f>
        <v>153</v>
      </c>
      <c r="L4" s="2">
        <f>'4'!L29</f>
        <v>50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303862</v>
      </c>
      <c r="E4" s="2">
        <f>'5'!E29</f>
        <v>4310</v>
      </c>
      <c r="F4" s="2">
        <f>'5'!F29</f>
        <v>10190</v>
      </c>
      <c r="G4" s="2">
        <f>'5'!G29</f>
        <v>70</v>
      </c>
      <c r="H4" s="2">
        <f>'5'!H29</f>
        <v>14245</v>
      </c>
      <c r="I4" s="2">
        <f>'5'!I29</f>
        <v>1052</v>
      </c>
      <c r="J4" s="2">
        <f>'5'!J29</f>
        <v>388</v>
      </c>
      <c r="K4" s="2">
        <f>'5'!K29</f>
        <v>153</v>
      </c>
      <c r="L4" s="2">
        <f>'5'!L29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303862</v>
      </c>
      <c r="E4" s="2">
        <f>'6'!E29</f>
        <v>4310</v>
      </c>
      <c r="F4" s="2">
        <f>'6'!F29</f>
        <v>10190</v>
      </c>
      <c r="G4" s="2">
        <f>'6'!G29</f>
        <v>70</v>
      </c>
      <c r="H4" s="2">
        <f>'6'!H29</f>
        <v>14245</v>
      </c>
      <c r="I4" s="2">
        <f>'6'!I29</f>
        <v>1052</v>
      </c>
      <c r="J4" s="2">
        <f>'6'!J29</f>
        <v>388</v>
      </c>
      <c r="K4" s="2">
        <f>'6'!K29</f>
        <v>153</v>
      </c>
      <c r="L4" s="2">
        <f>'6'!L29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303862</v>
      </c>
      <c r="E4" s="2">
        <f>'7'!E29</f>
        <v>4310</v>
      </c>
      <c r="F4" s="2">
        <f>'7'!F29</f>
        <v>10190</v>
      </c>
      <c r="G4" s="2">
        <f>'7'!G29</f>
        <v>70</v>
      </c>
      <c r="H4" s="2">
        <f>'7'!H29</f>
        <v>14245</v>
      </c>
      <c r="I4" s="2">
        <f>'7'!I29</f>
        <v>1052</v>
      </c>
      <c r="J4" s="2">
        <f>'7'!J29</f>
        <v>388</v>
      </c>
      <c r="K4" s="2">
        <f>'7'!K29</f>
        <v>153</v>
      </c>
      <c r="L4" s="2">
        <f>'7'!L29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303862</v>
      </c>
      <c r="E4" s="2">
        <f>'8'!E29</f>
        <v>4310</v>
      </c>
      <c r="F4" s="2">
        <f>'8'!F29</f>
        <v>10190</v>
      </c>
      <c r="G4" s="2">
        <f>'8'!G29</f>
        <v>70</v>
      </c>
      <c r="H4" s="2">
        <f>'8'!H29</f>
        <v>14245</v>
      </c>
      <c r="I4" s="2">
        <f>'8'!I29</f>
        <v>1052</v>
      </c>
      <c r="J4" s="2">
        <f>'8'!J29</f>
        <v>388</v>
      </c>
      <c r="K4" s="2">
        <f>'8'!K29</f>
        <v>153</v>
      </c>
      <c r="L4" s="2">
        <f>'8'!L29</f>
        <v>50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303862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14245</v>
      </c>
      <c r="I29" s="48">
        <f t="shared" si="8"/>
        <v>1052</v>
      </c>
      <c r="J29" s="48">
        <f t="shared" si="8"/>
        <v>388</v>
      </c>
      <c r="K29" s="48">
        <f t="shared" si="8"/>
        <v>153</v>
      </c>
      <c r="L29" s="48">
        <f t="shared" si="8"/>
        <v>50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2021-09-02T10:44:36Z</dcterms:modified>
</cp:coreProperties>
</file>