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17" l="1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<sst xmlns="http://schemas.openxmlformats.org/spreadsheetml/2006/main" count="1658" uniqueCount="112">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</sst>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0" sqref="A20:XFD20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7" sqref="R1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 R14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448651</v>
      </c>
      <c r="E4" s="2">
        <f>'19'!E29</f>
        <v>915</v>
      </c>
      <c r="F4" s="2">
        <f>'19'!F29</f>
        <v>4180</v>
      </c>
      <c r="G4" s="2">
        <f>'19'!G29</f>
        <v>200</v>
      </c>
      <c r="H4" s="2">
        <f>'19'!H29</f>
        <v>20500</v>
      </c>
      <c r="I4" s="2">
        <f>'19'!I29</f>
        <v>1296</v>
      </c>
      <c r="J4" s="2">
        <f>'19'!J29</f>
        <v>608</v>
      </c>
      <c r="K4" s="2">
        <f>'19'!K29</f>
        <v>172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448651</v>
      </c>
      <c r="E4" s="2">
        <f>'20'!E29</f>
        <v>915</v>
      </c>
      <c r="F4" s="2">
        <f>'20'!F29</f>
        <v>4180</v>
      </c>
      <c r="G4" s="2">
        <f>'20'!G29</f>
        <v>200</v>
      </c>
      <c r="H4" s="2">
        <f>'20'!H29</f>
        <v>20500</v>
      </c>
      <c r="I4" s="2">
        <f>'20'!I29</f>
        <v>1296</v>
      </c>
      <c r="J4" s="2">
        <f>'20'!J29</f>
        <v>608</v>
      </c>
      <c r="K4" s="2">
        <f>'20'!K29</f>
        <v>172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448651</v>
      </c>
      <c r="E4" s="2">
        <f>'21'!E29</f>
        <v>915</v>
      </c>
      <c r="F4" s="2">
        <f>'21'!F29</f>
        <v>4180</v>
      </c>
      <c r="G4" s="2">
        <f>'21'!G29</f>
        <v>200</v>
      </c>
      <c r="H4" s="2">
        <f>'21'!H29</f>
        <v>20500</v>
      </c>
      <c r="I4" s="2">
        <f>'21'!I29</f>
        <v>1296</v>
      </c>
      <c r="J4" s="2">
        <f>'21'!J29</f>
        <v>608</v>
      </c>
      <c r="K4" s="2">
        <f>'21'!K29</f>
        <v>172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448651</v>
      </c>
      <c r="E4" s="2">
        <f>'22'!E29</f>
        <v>915</v>
      </c>
      <c r="F4" s="2">
        <f>'22'!F29</f>
        <v>4180</v>
      </c>
      <c r="G4" s="2">
        <f>'22'!G29</f>
        <v>200</v>
      </c>
      <c r="H4" s="2">
        <f>'22'!H29</f>
        <v>20500</v>
      </c>
      <c r="I4" s="2">
        <f>'22'!I29</f>
        <v>1296</v>
      </c>
      <c r="J4" s="2">
        <f>'22'!J29</f>
        <v>608</v>
      </c>
      <c r="K4" s="2">
        <f>'22'!K29</f>
        <v>172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448651</v>
      </c>
      <c r="E4" s="2">
        <f>'23'!E29</f>
        <v>915</v>
      </c>
      <c r="F4" s="2">
        <f>'23'!F29</f>
        <v>4180</v>
      </c>
      <c r="G4" s="2">
        <f>'23'!G29</f>
        <v>200</v>
      </c>
      <c r="H4" s="2">
        <f>'23'!H29</f>
        <v>20500</v>
      </c>
      <c r="I4" s="2">
        <f>'23'!I29</f>
        <v>1296</v>
      </c>
      <c r="J4" s="2">
        <f>'23'!J29</f>
        <v>608</v>
      </c>
      <c r="K4" s="2">
        <f>'23'!K29</f>
        <v>172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448651</v>
      </c>
      <c r="E4" s="2">
        <f>'24'!E29</f>
        <v>915</v>
      </c>
      <c r="F4" s="2">
        <f>'24'!F29</f>
        <v>4180</v>
      </c>
      <c r="G4" s="2">
        <f>'24'!G29</f>
        <v>200</v>
      </c>
      <c r="H4" s="2">
        <f>'24'!H29</f>
        <v>20500</v>
      </c>
      <c r="I4" s="2">
        <f>'24'!I29</f>
        <v>1296</v>
      </c>
      <c r="J4" s="2">
        <f>'24'!J29</f>
        <v>608</v>
      </c>
      <c r="K4" s="2">
        <f>'24'!K29</f>
        <v>172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448651</v>
      </c>
      <c r="E4" s="2">
        <f>'25'!E29</f>
        <v>915</v>
      </c>
      <c r="F4" s="2">
        <f>'25'!F29</f>
        <v>4180</v>
      </c>
      <c r="G4" s="2">
        <f>'25'!G29</f>
        <v>200</v>
      </c>
      <c r="H4" s="2">
        <f>'25'!H29</f>
        <v>20500</v>
      </c>
      <c r="I4" s="2">
        <f>'25'!I29</f>
        <v>1296</v>
      </c>
      <c r="J4" s="2">
        <f>'25'!J29</f>
        <v>608</v>
      </c>
      <c r="K4" s="2">
        <f>'25'!K29</f>
        <v>172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448651</v>
      </c>
      <c r="E4" s="2">
        <f>'26'!E29</f>
        <v>915</v>
      </c>
      <c r="F4" s="2">
        <f>'26'!F29</f>
        <v>4180</v>
      </c>
      <c r="G4" s="2">
        <f>'26'!G29</f>
        <v>200</v>
      </c>
      <c r="H4" s="2">
        <f>'26'!H29</f>
        <v>20500</v>
      </c>
      <c r="I4" s="2">
        <f>'26'!I29</f>
        <v>1296</v>
      </c>
      <c r="J4" s="2">
        <f>'26'!J29</f>
        <v>608</v>
      </c>
      <c r="K4" s="2">
        <f>'26'!K29</f>
        <v>172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448651</v>
      </c>
      <c r="E4" s="2">
        <f>'27'!E29</f>
        <v>915</v>
      </c>
      <c r="F4" s="2">
        <f>'27'!F29</f>
        <v>4180</v>
      </c>
      <c r="G4" s="2">
        <f>'27'!G29</f>
        <v>200</v>
      </c>
      <c r="H4" s="2">
        <f>'27'!H29</f>
        <v>20500</v>
      </c>
      <c r="I4" s="2">
        <f>'27'!I29</f>
        <v>1296</v>
      </c>
      <c r="J4" s="2">
        <f>'27'!J29</f>
        <v>608</v>
      </c>
      <c r="K4" s="2">
        <f>'27'!K29</f>
        <v>172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448651</v>
      </c>
      <c r="E4" s="2">
        <f>'28'!E29</f>
        <v>915</v>
      </c>
      <c r="F4" s="2">
        <f>'28'!F29</f>
        <v>4180</v>
      </c>
      <c r="G4" s="2">
        <f>'28'!G29</f>
        <v>200</v>
      </c>
      <c r="H4" s="2">
        <f>'28'!H29</f>
        <v>20500</v>
      </c>
      <c r="I4" s="2">
        <f>'28'!I29</f>
        <v>1296</v>
      </c>
      <c r="J4" s="2">
        <f>'28'!J29</f>
        <v>608</v>
      </c>
      <c r="K4" s="2">
        <f>'28'!K29</f>
        <v>172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448651</v>
      </c>
      <c r="E4" s="2">
        <f>'29'!E29</f>
        <v>915</v>
      </c>
      <c r="F4" s="2">
        <f>'29'!F29</f>
        <v>4180</v>
      </c>
      <c r="G4" s="2">
        <f>'29'!G29</f>
        <v>200</v>
      </c>
      <c r="H4" s="2">
        <f>'29'!H29</f>
        <v>20500</v>
      </c>
      <c r="I4" s="2">
        <f>'29'!I29</f>
        <v>1296</v>
      </c>
      <c r="J4" s="2">
        <f>'29'!J29</f>
        <v>608</v>
      </c>
      <c r="K4" s="2">
        <f>'29'!K29</f>
        <v>172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448651</v>
      </c>
      <c r="E4" s="2">
        <f>'30'!E29</f>
        <v>915</v>
      </c>
      <c r="F4" s="2">
        <f>'30'!F29</f>
        <v>4180</v>
      </c>
      <c r="G4" s="2">
        <f>'30'!G29</f>
        <v>200</v>
      </c>
      <c r="H4" s="2">
        <f>'30'!H29</f>
        <v>20500</v>
      </c>
      <c r="I4" s="2">
        <f>'30'!I29</f>
        <v>1296</v>
      </c>
      <c r="J4" s="2">
        <f>'30'!J29</f>
        <v>608</v>
      </c>
      <c r="K4" s="2">
        <f>'30'!K29</f>
        <v>172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3012985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158202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36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199772</v>
      </c>
      <c r="N7" s="24">
        <f>D7+E7*20+F7*10+G7*9+H7*9+I7*191+J7*191+K7*182+L7*100</f>
        <v>211407</v>
      </c>
      <c r="O7" s="25">
        <f>M7*2.75%</f>
        <v>5493.7300000000005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1504</v>
      </c>
      <c r="R7" s="24">
        <f>M7-(M7*2.75%)+I7*191+J7*191+K7*182+L7*100-Q7</f>
        <v>204409.27</v>
      </c>
      <c r="S7" s="25">
        <f>M7*0.95%</f>
        <v>1897.8340000000001</v>
      </c>
      <c r="T7" s="116">
        <f>S7-Q7</f>
        <v>393.83400000000006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84126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580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89346</v>
      </c>
      <c r="N8" s="24">
        <f t="shared" ref="N8:N27" si="1">D8+E8*20+F8*10+G8*9+H8*9+I8*191+J8*191+K8*182+L8*100</f>
        <v>91766</v>
      </c>
      <c r="O8" s="25">
        <f t="shared" ref="O8:O27" si="2">M8*2.75%</f>
        <v>2457.0149999999999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794</v>
      </c>
      <c r="R8" s="24">
        <f t="shared" ref="R8:R27" si="3">M8-(M8*2.75%)+I8*191+J8*191+K8*182+L8*100-Q8</f>
        <v>88514.985000000001</v>
      </c>
      <c r="S8" s="25">
        <f t="shared" ref="S8:S27" si="4">M8*0.95%</f>
        <v>848.78700000000003</v>
      </c>
      <c r="T8" s="116">
        <f t="shared" ref="T8:T27" si="5">S8-Q8</f>
        <v>54.787000000000035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310047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1900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333947</v>
      </c>
      <c r="N9" s="24">
        <f t="shared" si="1"/>
        <v>342789</v>
      </c>
      <c r="O9" s="25">
        <f t="shared" si="2"/>
        <v>9183.5424999999996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2454</v>
      </c>
      <c r="R9" s="24">
        <f t="shared" si="3"/>
        <v>331151.45750000002</v>
      </c>
      <c r="S9" s="25">
        <f t="shared" si="4"/>
        <v>3172.4964999999997</v>
      </c>
      <c r="T9" s="116">
        <f t="shared" si="5"/>
        <v>718.49649999999974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60073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61473</v>
      </c>
      <c r="N10" s="24">
        <f t="shared" si="1"/>
        <v>68495</v>
      </c>
      <c r="O10" s="25">
        <f t="shared" si="2"/>
        <v>1690.5074999999999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415</v>
      </c>
      <c r="R10" s="24">
        <f t="shared" si="3"/>
        <v>66389.492499999993</v>
      </c>
      <c r="S10" s="25">
        <f t="shared" si="4"/>
        <v>583.99350000000004</v>
      </c>
      <c r="T10" s="116">
        <f t="shared" si="5"/>
        <v>168.99350000000004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71134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85834</v>
      </c>
      <c r="N11" s="24">
        <f t="shared" si="1"/>
        <v>91301</v>
      </c>
      <c r="O11" s="25">
        <f t="shared" si="2"/>
        <v>2360.4349999999999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394</v>
      </c>
      <c r="R11" s="24">
        <f t="shared" si="3"/>
        <v>88546.565000000002</v>
      </c>
      <c r="S11" s="25">
        <f t="shared" si="4"/>
        <v>815.423</v>
      </c>
      <c r="T11" s="116">
        <f t="shared" si="5"/>
        <v>421.423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63779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67679</v>
      </c>
      <c r="N12" s="24">
        <f t="shared" si="1"/>
        <v>137315</v>
      </c>
      <c r="O12" s="25">
        <f t="shared" si="2"/>
        <v>1861.1724999999999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379</v>
      </c>
      <c r="R12" s="24">
        <f t="shared" si="3"/>
        <v>135074.82750000001</v>
      </c>
      <c r="S12" s="25">
        <f t="shared" si="4"/>
        <v>642.95050000000003</v>
      </c>
      <c r="T12" s="116">
        <f t="shared" si="5"/>
        <v>263.95050000000003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56361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61281</v>
      </c>
      <c r="N13" s="24">
        <f t="shared" si="1"/>
        <v>94852</v>
      </c>
      <c r="O13" s="25">
        <f t="shared" si="2"/>
        <v>1685.2275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513</v>
      </c>
      <c r="R13" s="24">
        <f t="shared" si="3"/>
        <v>92653.772499999992</v>
      </c>
      <c r="S13" s="25">
        <f t="shared" si="4"/>
        <v>582.16949999999997</v>
      </c>
      <c r="T13" s="116">
        <f t="shared" si="5"/>
        <v>69.169499999999971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202987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211417</v>
      </c>
      <c r="N14" s="24">
        <f t="shared" si="1"/>
        <v>233968</v>
      </c>
      <c r="O14" s="25">
        <f t="shared" si="2"/>
        <v>5813.9674999999997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2205</v>
      </c>
      <c r="R14" s="24">
        <f t="shared" si="3"/>
        <v>225949.0325</v>
      </c>
      <c r="S14" s="25">
        <f t="shared" si="4"/>
        <v>2008.4614999999999</v>
      </c>
      <c r="T14" s="116">
        <f t="shared" si="5"/>
        <v>-196.53850000000011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277263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380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69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286883</v>
      </c>
      <c r="N15" s="24">
        <f t="shared" si="1"/>
        <v>306978</v>
      </c>
      <c r="O15" s="25">
        <f t="shared" si="2"/>
        <v>7889.2825000000003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2301</v>
      </c>
      <c r="R15" s="24">
        <f t="shared" si="3"/>
        <v>296787.71750000003</v>
      </c>
      <c r="S15" s="25">
        <f t="shared" si="4"/>
        <v>2725.3885</v>
      </c>
      <c r="T15" s="116">
        <f t="shared" si="5"/>
        <v>424.38850000000002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201482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1630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60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224202</v>
      </c>
      <c r="N16" s="24">
        <f t="shared" si="1"/>
        <v>243167</v>
      </c>
      <c r="O16" s="25">
        <f t="shared" si="2"/>
        <v>6165.5550000000003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1560</v>
      </c>
      <c r="R16" s="24">
        <f t="shared" si="3"/>
        <v>235441.44500000001</v>
      </c>
      <c r="S16" s="25">
        <f t="shared" si="4"/>
        <v>2129.9189999999999</v>
      </c>
      <c r="T16" s="116">
        <f t="shared" si="5"/>
        <v>569.91899999999987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116287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390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190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650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22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130347</v>
      </c>
      <c r="N17" s="24">
        <f t="shared" si="1"/>
        <v>136369</v>
      </c>
      <c r="O17" s="25">
        <f t="shared" si="2"/>
        <v>3584.5425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1055</v>
      </c>
      <c r="R17" s="24">
        <f t="shared" si="3"/>
        <v>131729.45750000002</v>
      </c>
      <c r="S17" s="25">
        <f t="shared" si="4"/>
        <v>1238.2964999999999</v>
      </c>
      <c r="T17" s="116">
        <f t="shared" si="5"/>
        <v>183.29649999999992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134926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145616</v>
      </c>
      <c r="N18" s="24">
        <f t="shared" si="1"/>
        <v>173041</v>
      </c>
      <c r="O18" s="25">
        <f t="shared" si="2"/>
        <v>4004.44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1998</v>
      </c>
      <c r="R18" s="24">
        <f t="shared" si="3"/>
        <v>167038.56</v>
      </c>
      <c r="S18" s="25">
        <f t="shared" si="4"/>
        <v>1383.3519999999999</v>
      </c>
      <c r="T18" s="116">
        <f t="shared" si="5"/>
        <v>-614.64800000000014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166658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990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180268</v>
      </c>
      <c r="N19" s="24">
        <f t="shared" si="1"/>
        <v>190910</v>
      </c>
      <c r="O19" s="25">
        <f t="shared" si="2"/>
        <v>4957.37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2010</v>
      </c>
      <c r="R19" s="24">
        <f t="shared" si="3"/>
        <v>183942.63</v>
      </c>
      <c r="S19" s="25">
        <f t="shared" si="4"/>
        <v>1712.546</v>
      </c>
      <c r="T19" s="116">
        <f t="shared" si="5"/>
        <v>-297.45399999999995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71675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73795</v>
      </c>
      <c r="N20" s="24">
        <f t="shared" si="1"/>
        <v>77853</v>
      </c>
      <c r="O20" s="25">
        <f t="shared" si="2"/>
        <v>2029.3625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1601</v>
      </c>
      <c r="R20" s="24">
        <f t="shared" si="3"/>
        <v>74222.637499999997</v>
      </c>
      <c r="S20" s="25">
        <f t="shared" si="4"/>
        <v>701.05250000000001</v>
      </c>
      <c r="T20" s="116">
        <f t="shared" si="5"/>
        <v>-899.94749999999999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63127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33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67427</v>
      </c>
      <c r="N21" s="24">
        <f t="shared" si="1"/>
        <v>73912</v>
      </c>
      <c r="O21" s="25">
        <f t="shared" si="2"/>
        <v>1854.2425000000001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240</v>
      </c>
      <c r="R21" s="24">
        <f t="shared" si="3"/>
        <v>71817.757500000007</v>
      </c>
      <c r="S21" s="25">
        <f t="shared" si="4"/>
        <v>640.55650000000003</v>
      </c>
      <c r="T21" s="116">
        <f t="shared" si="5"/>
        <v>400.55650000000003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257390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278990</v>
      </c>
      <c r="N22" s="24">
        <f t="shared" si="1"/>
        <v>298566</v>
      </c>
      <c r="O22" s="25">
        <f t="shared" si="2"/>
        <v>7672.2250000000004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1948</v>
      </c>
      <c r="R22" s="24">
        <f t="shared" si="3"/>
        <v>288945.77500000002</v>
      </c>
      <c r="S22" s="25">
        <f t="shared" si="4"/>
        <v>2650.4049999999997</v>
      </c>
      <c r="T22" s="116">
        <f t="shared" si="5"/>
        <v>702.40499999999975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107169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126669</v>
      </c>
      <c r="N23" s="24">
        <f t="shared" si="1"/>
        <v>141286</v>
      </c>
      <c r="O23" s="25">
        <f t="shared" si="2"/>
        <v>3483.3975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1020</v>
      </c>
      <c r="R23" s="24">
        <f t="shared" si="3"/>
        <v>136782.60249999998</v>
      </c>
      <c r="S23" s="25">
        <f t="shared" si="4"/>
        <v>1203.3554999999999</v>
      </c>
      <c r="T23" s="116">
        <f t="shared" si="5"/>
        <v>183.35549999999989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292231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600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990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317151</v>
      </c>
      <c r="N24" s="24">
        <f t="shared" si="1"/>
        <v>330287</v>
      </c>
      <c r="O24" s="25">
        <f t="shared" si="2"/>
        <v>8721.6525000000001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1679</v>
      </c>
      <c r="R24" s="24">
        <f t="shared" si="3"/>
        <v>319886.34749999997</v>
      </c>
      <c r="S24" s="25">
        <f t="shared" si="4"/>
        <v>3012.9344999999998</v>
      </c>
      <c r="T24" s="116">
        <f t="shared" si="5"/>
        <v>1333.9344999999998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128935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133255</v>
      </c>
      <c r="N25" s="24">
        <f t="shared" si="1"/>
        <v>140023</v>
      </c>
      <c r="O25" s="25">
        <f t="shared" si="2"/>
        <v>3664.5124999999998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1227</v>
      </c>
      <c r="R25" s="24">
        <f t="shared" si="3"/>
        <v>135131.48749999999</v>
      </c>
      <c r="S25" s="25">
        <f t="shared" si="4"/>
        <v>1265.9224999999999</v>
      </c>
      <c r="T25" s="116">
        <f t="shared" si="5"/>
        <v>38.9224999999999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102178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107578</v>
      </c>
      <c r="N26" s="24">
        <f t="shared" si="1"/>
        <v>119676</v>
      </c>
      <c r="O26" s="25">
        <f t="shared" si="2"/>
        <v>2958.395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1038</v>
      </c>
      <c r="R26" s="24">
        <f t="shared" si="3"/>
        <v>115679.605</v>
      </c>
      <c r="S26" s="25">
        <f t="shared" si="4"/>
        <v>1021.991</v>
      </c>
      <c r="T26" s="116">
        <f t="shared" si="5"/>
        <v>-16.009000000000015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114708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122508</v>
      </c>
      <c r="N27" s="40">
        <f t="shared" si="1"/>
        <v>131103</v>
      </c>
      <c r="O27" s="25">
        <f t="shared" si="2"/>
        <v>3368.97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1800</v>
      </c>
      <c r="R27" s="24">
        <f t="shared" si="3"/>
        <v>125934.03</v>
      </c>
      <c r="S27" s="42">
        <f t="shared" si="4"/>
        <v>1163.826</v>
      </c>
      <c r="T27" s="117">
        <f t="shared" si="5"/>
        <v>-636.17399999999998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3040738</v>
      </c>
      <c r="E28" s="99">
        <f t="shared" si="6"/>
        <v>3855</v>
      </c>
      <c r="F28" s="99">
        <f t="shared" ref="F28:T28" si="7">SUM(F7:F27)</f>
        <v>6430</v>
      </c>
      <c r="G28" s="99">
        <f t="shared" si="7"/>
        <v>840</v>
      </c>
      <c r="H28" s="99">
        <f t="shared" si="7"/>
        <v>12860</v>
      </c>
      <c r="I28" s="99">
        <f t="shared" si="7"/>
        <v>1003</v>
      </c>
      <c r="J28" s="99">
        <f t="shared" si="7"/>
        <v>395</v>
      </c>
      <c r="K28" s="99">
        <f t="shared" si="7"/>
        <v>344</v>
      </c>
      <c r="L28" s="99">
        <f t="shared" si="7"/>
        <v>0</v>
      </c>
      <c r="M28" s="99">
        <f t="shared" si="7"/>
        <v>3305438</v>
      </c>
      <c r="N28" s="99">
        <f t="shared" si="7"/>
        <v>3635064</v>
      </c>
      <c r="O28" s="100">
        <f t="shared" si="7"/>
        <v>90899.545000000013</v>
      </c>
      <c r="P28" s="99">
        <f t="shared" si="7"/>
        <v>0</v>
      </c>
      <c r="Q28" s="99">
        <f t="shared" si="7"/>
        <v>28135</v>
      </c>
      <c r="R28" s="99">
        <f t="shared" si="7"/>
        <v>3516029.4550000001</v>
      </c>
      <c r="S28" s="99">
        <f t="shared" si="7"/>
        <v>31401.661</v>
      </c>
      <c r="T28" s="101">
        <f t="shared" si="7"/>
        <v>3266.6609999999991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448651</v>
      </c>
      <c r="E29" s="102">
        <f t="shared" ref="E29:L29" si="8">E4+E5-E28</f>
        <v>915</v>
      </c>
      <c r="F29" s="102">
        <f t="shared" si="8"/>
        <v>4180</v>
      </c>
      <c r="G29" s="102">
        <f t="shared" si="8"/>
        <v>200</v>
      </c>
      <c r="H29" s="102">
        <f t="shared" si="8"/>
        <v>20500</v>
      </c>
      <c r="I29" s="102">
        <f t="shared" si="8"/>
        <v>1296</v>
      </c>
      <c r="J29" s="102">
        <f t="shared" si="8"/>
        <v>608</v>
      </c>
      <c r="K29" s="102">
        <f t="shared" si="8"/>
        <v>172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2" t="s">
        <v>63</v>
      </c>
      <c r="B2" s="262"/>
      <c r="C2" s="263" t="s">
        <v>65</v>
      </c>
      <c r="D2" s="263"/>
      <c r="E2" s="263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64" t="s">
        <v>66</v>
      </c>
      <c r="B3" s="265" t="s">
        <v>5</v>
      </c>
      <c r="C3" s="266" t="s">
        <v>67</v>
      </c>
      <c r="D3" s="267" t="s">
        <v>68</v>
      </c>
      <c r="E3" s="268" t="s">
        <v>69</v>
      </c>
      <c r="F3" s="269" t="s">
        <v>70</v>
      </c>
      <c r="G3" s="270">
        <v>1</v>
      </c>
      <c r="H3" s="270"/>
      <c r="I3" s="271" t="s">
        <v>71</v>
      </c>
      <c r="J3" s="260">
        <v>153</v>
      </c>
      <c r="K3" s="261"/>
      <c r="L3" s="272" t="s">
        <v>72</v>
      </c>
      <c r="M3" s="260">
        <v>154</v>
      </c>
      <c r="N3" s="261"/>
      <c r="O3" s="272" t="s">
        <v>73</v>
      </c>
      <c r="P3" s="260">
        <v>155</v>
      </c>
      <c r="Q3" s="261"/>
      <c r="R3" s="273" t="s">
        <v>74</v>
      </c>
      <c r="S3" s="270">
        <v>157</v>
      </c>
      <c r="T3" s="270"/>
      <c r="U3" s="269" t="s">
        <v>75</v>
      </c>
      <c r="V3" s="270">
        <v>158</v>
      </c>
      <c r="W3" s="270"/>
      <c r="X3" s="269" t="s">
        <v>76</v>
      </c>
      <c r="Y3" s="270">
        <v>159</v>
      </c>
      <c r="Z3" s="270"/>
      <c r="AA3" s="269" t="s">
        <v>77</v>
      </c>
      <c r="AB3" s="270">
        <v>160</v>
      </c>
      <c r="AC3" s="270"/>
      <c r="AD3" s="269" t="s">
        <v>78</v>
      </c>
      <c r="AE3" s="270">
        <v>161</v>
      </c>
      <c r="AF3" s="270"/>
      <c r="AG3" s="269" t="s">
        <v>79</v>
      </c>
      <c r="AH3" s="270">
        <v>162</v>
      </c>
      <c r="AI3" s="274"/>
      <c r="AJ3" s="275" t="s">
        <v>80</v>
      </c>
      <c r="AK3" s="270">
        <v>164</v>
      </c>
      <c r="AL3" s="270"/>
      <c r="AM3" s="275" t="s">
        <v>81</v>
      </c>
      <c r="AN3" s="270">
        <v>165</v>
      </c>
      <c r="AO3" s="270"/>
      <c r="AP3" s="275" t="s">
        <v>82</v>
      </c>
      <c r="AQ3" s="270">
        <v>166</v>
      </c>
      <c r="AR3" s="270"/>
      <c r="AS3" s="275" t="s">
        <v>83</v>
      </c>
      <c r="AT3" s="270">
        <v>167</v>
      </c>
      <c r="AU3" s="270"/>
      <c r="AV3" s="275" t="s">
        <v>84</v>
      </c>
      <c r="AW3" s="270">
        <v>168</v>
      </c>
      <c r="AX3" s="270"/>
      <c r="AY3" s="275" t="s">
        <v>85</v>
      </c>
      <c r="AZ3" s="270">
        <v>169</v>
      </c>
      <c r="BA3" s="270"/>
      <c r="BB3" s="275" t="s">
        <v>86</v>
      </c>
      <c r="BC3" s="270">
        <v>171</v>
      </c>
      <c r="BD3" s="270"/>
      <c r="BE3" s="275" t="s">
        <v>87</v>
      </c>
      <c r="BF3" s="270">
        <v>172</v>
      </c>
      <c r="BG3" s="270"/>
      <c r="BH3" s="275" t="s">
        <v>88</v>
      </c>
      <c r="BI3" s="270">
        <v>173</v>
      </c>
      <c r="BJ3" s="270"/>
      <c r="BK3" s="275" t="s">
        <v>89</v>
      </c>
      <c r="BL3" s="270">
        <v>174</v>
      </c>
      <c r="BM3" s="270"/>
      <c r="BN3" s="275" t="s">
        <v>90</v>
      </c>
      <c r="BO3" s="270">
        <v>175</v>
      </c>
      <c r="BP3" s="270"/>
      <c r="BQ3" s="275" t="s">
        <v>91</v>
      </c>
      <c r="BR3" s="270">
        <v>176</v>
      </c>
      <c r="BS3" s="270"/>
      <c r="BT3" s="275" t="s">
        <v>92</v>
      </c>
      <c r="BU3" s="276">
        <v>178</v>
      </c>
      <c r="BV3" s="276"/>
      <c r="BW3" s="275" t="s">
        <v>93</v>
      </c>
      <c r="BX3" s="277">
        <v>179</v>
      </c>
      <c r="BY3" s="277"/>
      <c r="BZ3" s="275" t="s">
        <v>94</v>
      </c>
      <c r="CA3" s="270">
        <v>180</v>
      </c>
      <c r="CB3" s="270"/>
      <c r="CC3" s="275" t="s">
        <v>95</v>
      </c>
      <c r="CD3" s="270">
        <v>181</v>
      </c>
      <c r="CE3" s="270"/>
      <c r="CF3" s="275" t="s">
        <v>96</v>
      </c>
      <c r="CG3" s="270">
        <v>182</v>
      </c>
      <c r="CH3" s="270"/>
    </row>
    <row r="4" spans="1:87" ht="15.75" customHeight="1" thickBot="1" x14ac:dyDescent="0.3">
      <c r="A4" s="264"/>
      <c r="B4" s="265"/>
      <c r="C4" s="266"/>
      <c r="D4" s="267"/>
      <c r="E4" s="268"/>
      <c r="F4" s="269"/>
      <c r="G4" s="125" t="s">
        <v>97</v>
      </c>
      <c r="H4" s="126" t="s">
        <v>98</v>
      </c>
      <c r="I4" s="271"/>
      <c r="J4" s="127" t="s">
        <v>97</v>
      </c>
      <c r="K4" s="128" t="s">
        <v>98</v>
      </c>
      <c r="L4" s="272"/>
      <c r="M4" s="129" t="s">
        <v>97</v>
      </c>
      <c r="N4" s="130" t="s">
        <v>98</v>
      </c>
      <c r="O4" s="272"/>
      <c r="P4" s="129" t="s">
        <v>97</v>
      </c>
      <c r="Q4" s="130" t="s">
        <v>98</v>
      </c>
      <c r="R4" s="273"/>
      <c r="S4" s="125" t="s">
        <v>97</v>
      </c>
      <c r="T4" s="126" t="s">
        <v>98</v>
      </c>
      <c r="U4" s="269"/>
      <c r="V4" s="125" t="s">
        <v>97</v>
      </c>
      <c r="W4" s="126" t="s">
        <v>98</v>
      </c>
      <c r="X4" s="269"/>
      <c r="Y4" s="125" t="s">
        <v>97</v>
      </c>
      <c r="Z4" s="126" t="s">
        <v>98</v>
      </c>
      <c r="AA4" s="269"/>
      <c r="AB4" s="125" t="s">
        <v>97</v>
      </c>
      <c r="AC4" s="131" t="s">
        <v>98</v>
      </c>
      <c r="AD4" s="269"/>
      <c r="AE4" s="132" t="s">
        <v>97</v>
      </c>
      <c r="AF4" s="126" t="s">
        <v>98</v>
      </c>
      <c r="AG4" s="269"/>
      <c r="AH4" s="132" t="s">
        <v>97</v>
      </c>
      <c r="AI4" s="126" t="s">
        <v>98</v>
      </c>
      <c r="AJ4" s="275"/>
      <c r="AK4" s="125" t="s">
        <v>97</v>
      </c>
      <c r="AL4" s="126" t="s">
        <v>98</v>
      </c>
      <c r="AM4" s="275"/>
      <c r="AN4" s="125" t="s">
        <v>97</v>
      </c>
      <c r="AO4" s="126" t="s">
        <v>98</v>
      </c>
      <c r="AP4" s="275"/>
      <c r="AQ4" s="125" t="s">
        <v>97</v>
      </c>
      <c r="AR4" s="126" t="s">
        <v>98</v>
      </c>
      <c r="AS4" s="275"/>
      <c r="AT4" s="125" t="s">
        <v>97</v>
      </c>
      <c r="AU4" s="126" t="s">
        <v>98</v>
      </c>
      <c r="AV4" s="275"/>
      <c r="AW4" s="125" t="s">
        <v>97</v>
      </c>
      <c r="AX4" s="126" t="s">
        <v>98</v>
      </c>
      <c r="AY4" s="275"/>
      <c r="AZ4" s="125" t="s">
        <v>97</v>
      </c>
      <c r="BA4" s="126" t="s">
        <v>98</v>
      </c>
      <c r="BB4" s="275"/>
      <c r="BC4" s="125" t="s">
        <v>97</v>
      </c>
      <c r="BD4" s="126" t="s">
        <v>98</v>
      </c>
      <c r="BE4" s="275"/>
      <c r="BF4" s="125" t="s">
        <v>97</v>
      </c>
      <c r="BG4" s="126" t="s">
        <v>98</v>
      </c>
      <c r="BH4" s="275"/>
      <c r="BI4" s="125" t="s">
        <v>97</v>
      </c>
      <c r="BJ4" s="126" t="s">
        <v>98</v>
      </c>
      <c r="BK4" s="275"/>
      <c r="BL4" s="125" t="s">
        <v>97</v>
      </c>
      <c r="BM4" s="126" t="s">
        <v>98</v>
      </c>
      <c r="BN4" s="275"/>
      <c r="BO4" s="125" t="s">
        <v>97</v>
      </c>
      <c r="BP4" s="126" t="s">
        <v>98</v>
      </c>
      <c r="BQ4" s="275"/>
      <c r="BR4" s="125" t="s">
        <v>97</v>
      </c>
      <c r="BS4" s="126" t="s">
        <v>98</v>
      </c>
      <c r="BT4" s="275"/>
      <c r="BU4" s="125" t="s">
        <v>97</v>
      </c>
      <c r="BV4" s="126" t="s">
        <v>98</v>
      </c>
      <c r="BW4" s="275"/>
      <c r="BX4" s="133" t="s">
        <v>97</v>
      </c>
      <c r="BY4" s="134" t="s">
        <v>98</v>
      </c>
      <c r="BZ4" s="275"/>
      <c r="CA4" s="125" t="s">
        <v>97</v>
      </c>
      <c r="CB4" s="126" t="s">
        <v>98</v>
      </c>
      <c r="CC4" s="275"/>
      <c r="CD4" s="125" t="s">
        <v>97</v>
      </c>
      <c r="CE4" s="126" t="s">
        <v>98</v>
      </c>
      <c r="CF4" s="27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78" t="s">
        <v>0</v>
      </c>
      <c r="B5" s="280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78"/>
      <c r="B6" s="281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78"/>
      <c r="B7" s="282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78"/>
      <c r="B8" s="281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78"/>
      <c r="B9" s="282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78"/>
      <c r="B10" s="281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78"/>
      <c r="B11" s="282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78"/>
      <c r="B12" s="281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78"/>
      <c r="B13" s="282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78"/>
      <c r="B14" s="281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78"/>
      <c r="B15" s="282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78"/>
      <c r="B16" s="281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78"/>
      <c r="B17" s="28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78"/>
      <c r="B18" s="28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78"/>
      <c r="B19" s="28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78"/>
      <c r="B20" s="28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78"/>
      <c r="B21" s="28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78"/>
      <c r="B22" s="28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78"/>
      <c r="B23" s="28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78"/>
      <c r="B24" s="28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78"/>
      <c r="B25" s="28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78"/>
      <c r="B26" s="28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78"/>
      <c r="B27" s="28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78"/>
      <c r="B28" s="28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78"/>
      <c r="B29" s="28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78"/>
      <c r="B30" s="28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78"/>
      <c r="B31" s="28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78"/>
      <c r="B32" s="28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78"/>
      <c r="B33" s="28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78"/>
      <c r="B34" s="28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78"/>
      <c r="B35" s="28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78"/>
      <c r="B36" s="28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78"/>
      <c r="B37" s="28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78"/>
      <c r="B38" s="28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78"/>
      <c r="B39" s="28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78"/>
      <c r="B40" s="28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78"/>
      <c r="B41" s="28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78"/>
      <c r="B42" s="28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78"/>
      <c r="B43" s="28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78"/>
      <c r="B44" s="28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78"/>
      <c r="B45" s="28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9"/>
      <c r="B46" s="28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2021-06-17T12:38:57Z</dcterms:modified>
</cp:coreProperties>
</file>